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8800" windowHeight="12435" tabRatio="831" activeTab="2"/>
  </bookViews>
  <sheets>
    <sheet name="MATOS" sheetId="17" r:id="rId1"/>
    <sheet name="RECAP" sheetId="3" r:id="rId2"/>
    <sheet name="ODA MATOS" sheetId="4" r:id="rId3"/>
  </sheets>
  <functionGroups builtInGroupCount="18"/>
  <definedNames>
    <definedName name="_xlnm._FilterDatabase" localSheetId="0" hidden="1">MATOS!$A$7:$M$49</definedName>
    <definedName name="_xlnm.Criteria" localSheetId="0">MATOS!$M$7:$M$8</definedName>
    <definedName name="RécapMatos" localSheetId="1">RECAP!$A$7:$B$35</definedName>
    <definedName name="Tablo" localSheetId="2">'ODA MATOS'!$A$8:$R$36</definedName>
  </definedNames>
  <calcPr calcId="152511"/>
</workbook>
</file>

<file path=xl/calcChain.xml><?xml version="1.0" encoding="utf-8"?>
<calcChain xmlns="http://schemas.openxmlformats.org/spreadsheetml/2006/main">
  <c r="B36" i="3" l="1"/>
  <c r="C44" i="3" l="1"/>
  <c r="D39" i="17" l="1"/>
  <c r="D35" i="17"/>
  <c r="D26" i="17"/>
  <c r="D24" i="17"/>
  <c r="R36" i="4" l="1"/>
  <c r="R35" i="4"/>
  <c r="R34" i="4"/>
  <c r="R33" i="4"/>
  <c r="R32" i="4"/>
  <c r="R31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 l="1"/>
  <c r="R8" i="4" l="1"/>
  <c r="G1" i="4" l="1"/>
  <c r="H39" i="4" l="1"/>
  <c r="H40" i="4" s="1"/>
</calcChain>
</file>

<file path=xl/sharedStrings.xml><?xml version="1.0" encoding="utf-8"?>
<sst xmlns="http://schemas.openxmlformats.org/spreadsheetml/2006/main" count="280" uniqueCount="100">
  <si>
    <t>EOTP</t>
  </si>
  <si>
    <t>TOTAL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</si>
  <si>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</si>
  <si>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</si>
  <si>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</si>
  <si>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</si>
  <si>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</si>
  <si>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</si>
  <si>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</si>
  <si>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</si>
  <si>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</si>
  <si>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</si>
  <si>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</si>
  <si>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</si>
  <si>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</si>
  <si>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</si>
  <si>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</si>
  <si>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</si>
  <si>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</si>
  <si>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</si>
  <si>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</si>
  <si>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Désignation</t>
  </si>
  <si>
    <t>Text (Not compulsory)</t>
  </si>
  <si>
    <t>Qté</t>
  </si>
  <si>
    <t>Classe</t>
  </si>
  <si>
    <t>Code</t>
  </si>
  <si>
    <t>Date de départ</t>
  </si>
  <si>
    <t>Date de Retour</t>
  </si>
  <si>
    <t>Nombre de jour</t>
  </si>
  <si>
    <t xml:space="preserve">Prix de location </t>
  </si>
  <si>
    <t>Cumul M-1</t>
  </si>
  <si>
    <t>Cumul M</t>
  </si>
  <si>
    <t>WS</t>
  </si>
  <si>
    <t>WS174</t>
  </si>
  <si>
    <t>MESSI</t>
  </si>
  <si>
    <t>Armoire vestiaire double</t>
  </si>
  <si>
    <t>XN</t>
  </si>
  <si>
    <t>Lit superposé (sans matelas)</t>
  </si>
  <si>
    <t>XM</t>
  </si>
  <si>
    <t>Table Bureau Bois</t>
  </si>
  <si>
    <t>Caisson roulant métallique</t>
  </si>
  <si>
    <t>Armoire haute</t>
  </si>
  <si>
    <t>Chaise normale</t>
  </si>
  <si>
    <t>Lot de mobilier de bureaux</t>
  </si>
  <si>
    <t>Fauteuil avec accoudoirs</t>
  </si>
  <si>
    <t>Chaise Fixe rouge</t>
  </si>
  <si>
    <t>Armoire métallique 3T</t>
  </si>
  <si>
    <t>Fauteuil visiteur cuire</t>
  </si>
  <si>
    <t>Table de réunion Rect en bois 240x120x75</t>
  </si>
  <si>
    <t>Table bureau en bois 160 x 75</t>
  </si>
  <si>
    <t>Porte manteau</t>
  </si>
  <si>
    <t>Climatiseur 9000 BTU yc support</t>
  </si>
  <si>
    <t>XS</t>
  </si>
  <si>
    <t>TY</t>
  </si>
  <si>
    <t>Armoire AP172</t>
  </si>
  <si>
    <t>TY1</t>
  </si>
  <si>
    <t>Armoire cantonnement</t>
  </si>
  <si>
    <t>SX</t>
  </si>
  <si>
    <t>Potelets garde corps à pince</t>
  </si>
  <si>
    <t>Echafaudage roulant Speddy HT--&gt; 1,50</t>
  </si>
  <si>
    <t>MATX.400220.CT.MT</t>
  </si>
  <si>
    <t>OT N° 18596</t>
  </si>
  <si>
    <t>OT N° 6528</t>
  </si>
  <si>
    <t>OT N° 4983</t>
  </si>
  <si>
    <t>OT N° 19658</t>
  </si>
  <si>
    <t>OT N° 2662</t>
  </si>
  <si>
    <t>MATERIEL</t>
  </si>
  <si>
    <t>Montant</t>
  </si>
  <si>
    <t>Décembre-2016</t>
  </si>
  <si>
    <t>Refacturation "Gasoil"</t>
  </si>
  <si>
    <t xml:space="preserve">LOCATION </t>
  </si>
  <si>
    <t>BOTF.IN.FF.04</t>
  </si>
  <si>
    <t>BOTF.IN.FF.05</t>
  </si>
  <si>
    <t>BOTF.IN.FF.06</t>
  </si>
  <si>
    <t>BOTF.IN.FF.07</t>
  </si>
  <si>
    <t>BOTF.IN.FF.08</t>
  </si>
  <si>
    <t>BOTF.IN.FF.09</t>
  </si>
  <si>
    <t>BOTF.IN.FF.10</t>
  </si>
  <si>
    <t>BOTF.IN.FF.11</t>
  </si>
  <si>
    <t>BOTF.IN.FF.12</t>
  </si>
  <si>
    <t>BOTF.IN.FF.13</t>
  </si>
  <si>
    <t>BOTF.IN.FF.14</t>
  </si>
  <si>
    <t>BOTF.IN.FF.15</t>
  </si>
  <si>
    <t>BOTF.IN.FF.16</t>
  </si>
  <si>
    <t>BOTF.IN.FF.17</t>
  </si>
  <si>
    <t>BOTF.IN.FF.18</t>
  </si>
  <si>
    <t>BOTF.IN.FF.19</t>
  </si>
  <si>
    <t>BOTF.IN.FF.20</t>
  </si>
  <si>
    <t>BOTF.IN.FF.21</t>
  </si>
  <si>
    <t>BOTF.IN.FF.22</t>
  </si>
  <si>
    <t>BOTF.IN.FF.23</t>
  </si>
  <si>
    <t>BOTF.IN.FF.24</t>
  </si>
  <si>
    <t>BOTF.IN.FF.25</t>
  </si>
  <si>
    <t>BOTF.IN.FF.26</t>
  </si>
  <si>
    <t>BOTF.IN.FF.27</t>
  </si>
  <si>
    <t>BOTF.IN.FF.28</t>
  </si>
  <si>
    <t>BOTF.IN.FF.29</t>
  </si>
  <si>
    <t>BOTF.IN.FF.30</t>
  </si>
  <si>
    <t>BOTF.IN.FF.31</t>
  </si>
  <si>
    <t>BOTF.IN.FF.32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</si>
</sst>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  <numFmt numFmtId="168" formatCode="#,##0.0000\ [$MAD]"/>
    <numFmt numFmtId="169" formatCode="#,##0.00\ _€"/>
    <numFmt numFmtId="170" formatCode="[$-40C]d\-mmm\-yy;@"/>
    <numFmt numFmtId="171" formatCode="#\ ##0.00"/>
    <numFmt numFmtId="172" formatCode="General_)"/>
  </numFmts>
  <fonts count="4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Garamond"/>
      <family val="1"/>
    </font>
    <font>
      <sz val="8"/>
      <color indexed="8"/>
      <name val="Calibri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name val="CG Times"/>
      <family val="1"/>
    </font>
    <font>
      <sz val="10"/>
      <name val="Courier"/>
      <family val="3"/>
    </font>
    <font>
      <sz val="8"/>
      <color indexed="12"/>
      <name val="Arial"/>
      <family val="2"/>
    </font>
    <font>
      <b/>
      <sz val="9"/>
      <color rgb="FFFF0000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b/>
      <sz val="10"/>
      <color indexed="8"/>
      <name val="Book Antiqua"/>
      <family val="1"/>
    </font>
    <font>
      <sz val="8"/>
      <color indexed="8"/>
      <name val="Book Antiqua"/>
      <family val="1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name val="Book Antiqua"/>
      <family val="1"/>
    </font>
    <font>
      <sz val="11"/>
      <name val="Calibri"/>
      <family val="2"/>
      <scheme val="minor"/>
    </font>
    <font>
      <sz val="12"/>
      <name val="Helv"/>
    </font>
    <font>
      <sz val="10"/>
      <name val="Book Antiqua"/>
      <family val="1"/>
    </font>
    <font>
      <sz val="10"/>
      <name val="MS Sans Serif"/>
      <family val="2"/>
    </font>
    <font>
      <sz val="12"/>
      <name val="Book Antiqua"/>
      <family val="1"/>
    </font>
  </fonts>
  <fills count="4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BBBFD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17">
    <xf numFmtId="0" fontId="0" fillId="0" borderId="0"/>
    <xf numFmtId="0" fontId="19" fillId="0" borderId="0"/>
    <xf numFmtId="0" fontId="21" fillId="0" borderId="0"/>
    <xf numFmtId="0" fontId="19" fillId="0" borderId="0"/>
    <xf numFmtId="0" fontId="2" fillId="0" borderId="0"/>
    <xf numFmtId="0" fontId="2" fillId="0" borderId="0"/>
    <xf numFmtId="16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165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165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165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165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165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165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165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165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165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165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165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165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" fillId="8" borderId="8" applyNumberFormat="0" applyFont="0" applyAlignment="0" applyProtection="0"/>
    <xf numFmtId="0" fontId="10" fillId="5" borderId="4" applyNumberFormat="0" applyAlignment="0" applyProtection="0"/>
    <xf numFmtId="166" fontId="19" fillId="0" borderId="0" applyFont="0" applyFill="0" applyBorder="0" applyAlignment="0" applyProtection="0"/>
    <xf numFmtId="0" fontId="8" fillId="3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9" fillId="0" borderId="0" applyFont="0" applyFill="0" applyBorder="0" applyAlignment="0" applyProtection="0"/>
    <xf numFmtId="3" fontId="26" fillId="0" borderId="0"/>
    <xf numFmtId="0" fontId="9" fillId="4" borderId="0" applyNumberFormat="0" applyBorder="0" applyAlignment="0" applyProtection="0"/>
    <xf numFmtId="0" fontId="27" fillId="0" borderId="0"/>
    <xf numFmtId="0" fontId="2" fillId="0" borderId="0"/>
    <xf numFmtId="0" fontId="21" fillId="0" borderId="0"/>
    <xf numFmtId="0" fontId="19" fillId="0" borderId="0"/>
    <xf numFmtId="0" fontId="19" fillId="0" borderId="0"/>
    <xf numFmtId="0" fontId="2" fillId="0" borderId="0"/>
    <xf numFmtId="0" fontId="19" fillId="0" borderId="0"/>
    <xf numFmtId="0" fontId="19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19" fillId="0" borderId="0"/>
    <xf numFmtId="9" fontId="19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4" fillId="34" borderId="11" applyNumberFormat="0" applyBorder="0" applyAlignment="0"/>
    <xf numFmtId="0" fontId="7" fillId="2" borderId="0" applyNumberFormat="0" applyBorder="0" applyAlignment="0" applyProtection="0"/>
    <xf numFmtId="0" fontId="11" fillId="6" borderId="5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9" applyNumberFormat="0" applyFill="0" applyAlignment="0" applyProtection="0"/>
    <xf numFmtId="167" fontId="28" fillId="35" borderId="21" applyNumberFormat="0" applyBorder="0" applyAlignment="0">
      <alignment horizontal="right"/>
      <protection locked="0"/>
    </xf>
    <xf numFmtId="0" fontId="14" fillId="7" borderId="7" applyNumberFormat="0" applyAlignment="0" applyProtection="0"/>
    <xf numFmtId="168" fontId="1" fillId="0" borderId="0"/>
    <xf numFmtId="165" fontId="39" fillId="0" borderId="0"/>
    <xf numFmtId="40" fontId="41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/>
    <xf numFmtId="0" fontId="21" fillId="0" borderId="0" xfId="2"/>
    <xf numFmtId="0" fontId="22" fillId="0" borderId="0" xfId="2" applyFont="1"/>
    <xf numFmtId="0" fontId="23" fillId="0" borderId="18" xfId="2" applyFont="1" applyBorder="1" applyAlignment="1">
      <alignment horizontal="center" vertical="center" wrapText="1"/>
    </xf>
    <xf numFmtId="0" fontId="22" fillId="0" borderId="0" xfId="2" applyFont="1" applyBorder="1"/>
    <xf numFmtId="4" fontId="29" fillId="36" borderId="22" xfId="2" applyNumberFormat="1" applyFont="1" applyFill="1" applyBorder="1" applyAlignment="1">
      <alignment horizontal="center" vertical="center"/>
    </xf>
    <xf numFmtId="0" fontId="29" fillId="36" borderId="23" xfId="2" applyFont="1" applyFill="1" applyBorder="1" applyAlignment="1">
      <alignment horizontal="center" vertical="center"/>
    </xf>
    <xf numFmtId="4" fontId="20" fillId="0" borderId="10" xfId="0" applyNumberFormat="1" applyFont="1" applyBorder="1" applyAlignment="1">
      <alignment horizontal="center" vertical="center"/>
    </xf>
    <xf numFmtId="0" fontId="21" fillId="0" borderId="0" xfId="2" applyAlignment="1">
      <alignment vertical="center"/>
    </xf>
    <xf numFmtId="0" fontId="33" fillId="0" borderId="18" xfId="2" applyFont="1" applyBorder="1" applyAlignment="1">
      <alignment horizontal="center" vertical="center" wrapText="1"/>
    </xf>
    <xf numFmtId="0" fontId="33" fillId="0" borderId="18" xfId="2" applyFont="1" applyBorder="1" applyAlignment="1">
      <alignment horizontal="center"/>
    </xf>
    <xf numFmtId="0" fontId="33" fillId="0" borderId="16" xfId="2" applyFont="1" applyBorder="1" applyAlignment="1">
      <alignment horizontal="center"/>
    </xf>
    <xf numFmtId="0" fontId="33" fillId="0" borderId="16" xfId="2" applyFont="1" applyBorder="1"/>
    <xf numFmtId="0" fontId="33" fillId="0" borderId="18" xfId="2" applyFont="1" applyBorder="1"/>
    <xf numFmtId="0" fontId="33" fillId="38" borderId="0" xfId="2" applyFont="1" applyFill="1"/>
    <xf numFmtId="2" fontId="31" fillId="39" borderId="20" xfId="1" applyNumberFormat="1" applyFont="1" applyFill="1" applyBorder="1" applyAlignment="1">
      <alignment horizontal="right"/>
    </xf>
    <xf numFmtId="0" fontId="31" fillId="39" borderId="20" xfId="1" applyNumberFormat="1" applyFont="1" applyFill="1" applyBorder="1" applyAlignment="1"/>
    <xf numFmtId="0" fontId="33" fillId="38" borderId="20" xfId="0" applyFont="1" applyFill="1" applyBorder="1"/>
    <xf numFmtId="0" fontId="34" fillId="40" borderId="10" xfId="1" applyFont="1" applyFill="1" applyBorder="1" applyAlignment="1">
      <alignment horizontal="center" vertical="center"/>
    </xf>
    <xf numFmtId="4" fontId="34" fillId="40" borderId="10" xfId="1" applyNumberFormat="1" applyFont="1" applyFill="1" applyBorder="1" applyAlignment="1">
      <alignment horizontal="center" vertical="center"/>
    </xf>
    <xf numFmtId="0" fontId="20" fillId="37" borderId="10" xfId="0" applyFont="1" applyFill="1" applyBorder="1" applyAlignment="1">
      <alignment horizontal="center" vertical="center"/>
    </xf>
    <xf numFmtId="0" fontId="20" fillId="37" borderId="10" xfId="0" applyNumberFormat="1" applyFont="1" applyFill="1" applyBorder="1" applyAlignment="1">
      <alignment horizontal="center" vertical="center"/>
    </xf>
    <xf numFmtId="2" fontId="20" fillId="42" borderId="10" xfId="1" applyNumberFormat="1" applyFont="1" applyFill="1" applyBorder="1" applyAlignment="1">
      <alignment horizontal="center" vertical="center"/>
    </xf>
    <xf numFmtId="169" fontId="35" fillId="0" borderId="0" xfId="114" applyNumberFormat="1" applyFont="1" applyBorder="1"/>
    <xf numFmtId="169" fontId="35" fillId="0" borderId="0" xfId="114" applyNumberFormat="1" applyFont="1" applyBorder="1" applyAlignment="1">
      <alignment horizontal="center"/>
    </xf>
    <xf numFmtId="0" fontId="35" fillId="0" borderId="0" xfId="114" applyNumberFormat="1" applyFont="1" applyBorder="1" applyAlignment="1">
      <alignment horizontal="center"/>
    </xf>
    <xf numFmtId="170" fontId="35" fillId="0" borderId="0" xfId="114" applyNumberFormat="1" applyFont="1" applyBorder="1" applyAlignment="1">
      <alignment horizontal="center"/>
    </xf>
    <xf numFmtId="3" fontId="35" fillId="0" borderId="0" xfId="114" applyNumberFormat="1" applyFont="1" applyBorder="1" applyAlignment="1">
      <alignment horizontal="center"/>
    </xf>
    <xf numFmtId="169" fontId="1" fillId="0" borderId="0" xfId="114" applyNumberFormat="1"/>
    <xf numFmtId="169" fontId="36" fillId="0" borderId="0" xfId="114" applyNumberFormat="1" applyFont="1" applyBorder="1" applyAlignment="1"/>
    <xf numFmtId="169" fontId="1" fillId="0" borderId="0" xfId="114" applyNumberFormat="1" applyAlignment="1">
      <alignment wrapText="1"/>
    </xf>
    <xf numFmtId="169" fontId="1" fillId="33" borderId="0" xfId="114" applyNumberFormat="1" applyFill="1"/>
    <xf numFmtId="169" fontId="35" fillId="0" borderId="0" xfId="114" applyNumberFormat="1" applyFont="1" applyBorder="1" applyAlignment="1">
      <alignment wrapText="1"/>
    </xf>
    <xf numFmtId="169" fontId="36" fillId="0" borderId="0" xfId="114" applyNumberFormat="1" applyFont="1" applyBorder="1" applyAlignment="1">
      <alignment horizontal="center"/>
    </xf>
    <xf numFmtId="0" fontId="37" fillId="0" borderId="0" xfId="3" applyFont="1" applyBorder="1" applyAlignment="1">
      <alignment vertical="center"/>
    </xf>
    <xf numFmtId="169" fontId="38" fillId="0" borderId="24" xfId="0" applyNumberFormat="1" applyFont="1" applyFill="1" applyBorder="1"/>
    <xf numFmtId="169" fontId="38" fillId="0" borderId="24" xfId="0" applyNumberFormat="1" applyFont="1" applyFill="1" applyBorder="1" applyAlignment="1">
      <alignment horizontal="center"/>
    </xf>
    <xf numFmtId="0" fontId="38" fillId="0" borderId="24" xfId="0" applyNumberFormat="1" applyFont="1" applyFill="1" applyBorder="1" applyAlignment="1">
      <alignment horizontal="center"/>
    </xf>
    <xf numFmtId="170" fontId="38" fillId="0" borderId="24" xfId="0" applyNumberFormat="1" applyFont="1" applyFill="1" applyBorder="1" applyAlignment="1">
      <alignment horizontal="center"/>
    </xf>
    <xf numFmtId="3" fontId="38" fillId="0" borderId="24" xfId="0" applyNumberFormat="1" applyFont="1" applyFill="1" applyBorder="1" applyAlignment="1">
      <alignment horizontal="center"/>
    </xf>
    <xf numFmtId="171" fontId="38" fillId="0" borderId="24" xfId="0" applyNumberFormat="1" applyFont="1" applyFill="1" applyBorder="1" applyAlignment="1">
      <alignment horizontal="right" indent="1"/>
    </xf>
    <xf numFmtId="169" fontId="36" fillId="0" borderId="24" xfId="114" applyNumberFormat="1" applyFont="1" applyFill="1" applyBorder="1" applyAlignment="1">
      <alignment horizontal="center"/>
    </xf>
    <xf numFmtId="169" fontId="38" fillId="0" borderId="25" xfId="0" applyNumberFormat="1" applyFont="1" applyFill="1" applyBorder="1"/>
    <xf numFmtId="169" fontId="38" fillId="0" borderId="25" xfId="0" applyNumberFormat="1" applyFont="1" applyFill="1" applyBorder="1" applyAlignment="1">
      <alignment horizontal="center"/>
    </xf>
    <xf numFmtId="0" fontId="38" fillId="0" borderId="25" xfId="0" applyNumberFormat="1" applyFont="1" applyFill="1" applyBorder="1" applyAlignment="1">
      <alignment horizontal="center"/>
    </xf>
    <xf numFmtId="170" fontId="38" fillId="0" borderId="25" xfId="0" applyNumberFormat="1" applyFont="1" applyFill="1" applyBorder="1" applyAlignment="1">
      <alignment horizontal="center"/>
    </xf>
    <xf numFmtId="3" fontId="38" fillId="0" borderId="25" xfId="0" applyNumberFormat="1" applyFont="1" applyFill="1" applyBorder="1" applyAlignment="1">
      <alignment horizontal="center"/>
    </xf>
    <xf numFmtId="171" fontId="38" fillId="0" borderId="25" xfId="0" applyNumberFormat="1" applyFont="1" applyFill="1" applyBorder="1" applyAlignment="1">
      <alignment horizontal="right" indent="1"/>
    </xf>
    <xf numFmtId="169" fontId="36" fillId="0" borderId="25" xfId="114" applyNumberFormat="1" applyFont="1" applyFill="1" applyBorder="1" applyAlignment="1">
      <alignment horizontal="center"/>
    </xf>
    <xf numFmtId="172" fontId="40" fillId="0" borderId="25" xfId="115" applyNumberFormat="1" applyFont="1" applyFill="1" applyBorder="1" applyAlignment="1">
      <alignment vertical="center"/>
    </xf>
    <xf numFmtId="171" fontId="40" fillId="0" borderId="25" xfId="115" applyNumberFormat="1" applyFont="1" applyFill="1" applyBorder="1" applyAlignment="1">
      <alignment horizontal="right" vertical="center" indent="1"/>
    </xf>
    <xf numFmtId="171" fontId="40" fillId="0" borderId="25" xfId="116" applyNumberFormat="1" applyFont="1" applyFill="1" applyBorder="1" applyAlignment="1">
      <alignment horizontal="right" vertical="center" indent="1"/>
    </xf>
    <xf numFmtId="171" fontId="42" fillId="0" borderId="25" xfId="115" applyNumberFormat="1" applyFont="1" applyFill="1" applyBorder="1" applyAlignment="1">
      <alignment horizontal="right" vertical="center" indent="1"/>
    </xf>
    <xf numFmtId="172" fontId="40" fillId="0" borderId="26" xfId="115" applyNumberFormat="1" applyFont="1" applyFill="1" applyBorder="1" applyAlignment="1">
      <alignment vertical="center"/>
    </xf>
    <xf numFmtId="171" fontId="40" fillId="0" borderId="26" xfId="115" applyNumberFormat="1" applyFont="1" applyFill="1" applyBorder="1" applyAlignment="1">
      <alignment horizontal="right" vertical="center" indent="1"/>
    </xf>
    <xf numFmtId="171" fontId="40" fillId="0" borderId="26" xfId="116" applyNumberFormat="1" applyFont="1" applyFill="1" applyBorder="1" applyAlignment="1">
      <alignment horizontal="right" vertical="center" indent="1"/>
    </xf>
    <xf numFmtId="171" fontId="42" fillId="0" borderId="26" xfId="115" applyNumberFormat="1" applyFont="1" applyFill="1" applyBorder="1" applyAlignment="1">
      <alignment horizontal="right" vertical="center" indent="1"/>
    </xf>
    <xf numFmtId="169" fontId="36" fillId="0" borderId="26" xfId="114" applyNumberFormat="1" applyFont="1" applyBorder="1" applyAlignment="1">
      <alignment horizontal="center"/>
    </xf>
    <xf numFmtId="169" fontId="36" fillId="44" borderId="10" xfId="114" applyNumberFormat="1" applyFont="1" applyFill="1" applyBorder="1" applyAlignment="1">
      <alignment horizontal="center" vertical="center" wrapText="1"/>
    </xf>
    <xf numFmtId="0" fontId="36" fillId="44" borderId="10" xfId="114" applyNumberFormat="1" applyFont="1" applyFill="1" applyBorder="1" applyAlignment="1">
      <alignment horizontal="center" vertical="center" wrapText="1"/>
    </xf>
    <xf numFmtId="170" fontId="36" fillId="44" borderId="10" xfId="114" applyNumberFormat="1" applyFont="1" applyFill="1" applyBorder="1" applyAlignment="1">
      <alignment horizontal="center" vertical="center" wrapText="1"/>
    </xf>
    <xf numFmtId="3" fontId="36" fillId="44" borderId="10" xfId="114" applyNumberFormat="1" applyFont="1" applyFill="1" applyBorder="1" applyAlignment="1">
      <alignment horizontal="center" vertical="center" wrapText="1"/>
    </xf>
    <xf numFmtId="3" fontId="20" fillId="44" borderId="10" xfId="114" applyNumberFormat="1" applyFont="1" applyFill="1" applyBorder="1" applyAlignment="1">
      <alignment horizontal="center" vertical="center" wrapText="1"/>
    </xf>
    <xf numFmtId="165" fontId="36" fillId="44" borderId="10" xfId="114" applyNumberFormat="1" applyFont="1" applyFill="1" applyBorder="1" applyAlignment="1">
      <alignment horizontal="center" vertical="center" wrapText="1"/>
    </xf>
    <xf numFmtId="0" fontId="33" fillId="43" borderId="20" xfId="0" applyFont="1" applyFill="1" applyBorder="1"/>
    <xf numFmtId="0" fontId="33" fillId="43" borderId="20" xfId="1" applyFont="1" applyFill="1" applyBorder="1" applyAlignment="1">
      <alignment horizontal="right"/>
    </xf>
    <xf numFmtId="0" fontId="33" fillId="43" borderId="20" xfId="1" applyFont="1" applyFill="1" applyBorder="1" applyAlignment="1"/>
    <xf numFmtId="0" fontId="30" fillId="45" borderId="20" xfId="0" applyFont="1" applyFill="1" applyBorder="1"/>
    <xf numFmtId="0" fontId="30" fillId="45" borderId="19" xfId="1" applyFont="1" applyFill="1" applyBorder="1" applyAlignment="1">
      <alignment horizontal="right"/>
    </xf>
    <xf numFmtId="0" fontId="31" fillId="45" borderId="20" xfId="0" applyFont="1" applyFill="1" applyBorder="1" applyAlignment="1">
      <alignment vertical="center"/>
    </xf>
    <xf numFmtId="0" fontId="30" fillId="45" borderId="19" xfId="0" applyFont="1" applyFill="1" applyBorder="1"/>
    <xf numFmtId="0" fontId="37" fillId="0" borderId="0" xfId="3" applyFont="1" applyBorder="1" applyAlignment="1">
      <alignment horizontal="center" vertical="center"/>
    </xf>
    <xf numFmtId="0" fontId="20" fillId="41" borderId="11" xfId="1" applyNumberFormat="1" applyFont="1" applyFill="1" applyBorder="1" applyAlignment="1">
      <alignment horizontal="center" vertical="center"/>
    </xf>
    <xf numFmtId="0" fontId="20" fillId="41" borderId="12" xfId="1" applyNumberFormat="1" applyFont="1" applyFill="1" applyBorder="1" applyAlignment="1">
      <alignment horizontal="center" vertical="center"/>
    </xf>
    <xf numFmtId="0" fontId="20" fillId="41" borderId="13" xfId="1" applyNumberFormat="1" applyFont="1" applyFill="1" applyBorder="1" applyAlignment="1">
      <alignment horizontal="center" vertical="center"/>
    </xf>
    <xf numFmtId="0" fontId="20" fillId="41" borderId="14" xfId="1" applyNumberFormat="1" applyFont="1" applyFill="1" applyBorder="1" applyAlignment="1">
      <alignment horizontal="center" vertical="center"/>
    </xf>
    <xf numFmtId="0" fontId="32" fillId="0" borderId="15" xfId="2" applyFont="1" applyBorder="1" applyAlignment="1">
      <alignment horizontal="center" vertical="center"/>
    </xf>
    <xf numFmtId="0" fontId="32" fillId="0" borderId="16" xfId="2" applyFont="1" applyBorder="1" applyAlignment="1">
      <alignment horizontal="center" vertical="center"/>
    </xf>
    <xf numFmtId="0" fontId="32" fillId="0" borderId="17" xfId="2" applyFont="1" applyBorder="1" applyAlignment="1">
      <alignment horizontal="center" vertical="center"/>
    </xf>
  </cellXfs>
  <cellStyles count="117">
    <cellStyle name="20 % - Accent1 2" xfId="9"/>
    <cellStyle name="20 % - Accent1 3" xfId="10"/>
    <cellStyle name="20 % - Accent1 4" xfId="11"/>
    <cellStyle name="20 % - Accent1 5" xfId="12"/>
    <cellStyle name="20 % - Accent2 2" xfId="13"/>
    <cellStyle name="20 % - Accent2 3" xfId="14"/>
    <cellStyle name="20 % - Accent2 4" xfId="15"/>
    <cellStyle name="20 % - Accent2 5" xfId="16"/>
    <cellStyle name="20 % - Accent3 2" xfId="17"/>
    <cellStyle name="20 % - Accent3 3" xfId="18"/>
    <cellStyle name="20 % - Accent3 4" xfId="19"/>
    <cellStyle name="20 % - Accent3 5" xfId="20"/>
    <cellStyle name="20 % - Accent4 2" xfId="21"/>
    <cellStyle name="20 % - Accent4 3" xfId="22"/>
    <cellStyle name="20 % - Accent4 4" xfId="23"/>
    <cellStyle name="20 % - Accent4 5" xfId="24"/>
    <cellStyle name="20 % - Accent5 2" xfId="25"/>
    <cellStyle name="20 % - Accent5 3" xfId="26"/>
    <cellStyle name="20 % - Accent5 4" xfId="27"/>
    <cellStyle name="20 % - Accent5 5" xfId="28"/>
    <cellStyle name="20 % - Accent6 2" xfId="29"/>
    <cellStyle name="20 % - Accent6 3" xfId="30"/>
    <cellStyle name="20 % - Accent6 4" xfId="31"/>
    <cellStyle name="20 % - Accent6 5" xfId="32"/>
    <cellStyle name="40 % - Accent1 2" xfId="33"/>
    <cellStyle name="40 % - Accent1 3" xfId="34"/>
    <cellStyle name="40 % - Accent1 4" xfId="35"/>
    <cellStyle name="40 % - Accent1 5" xfId="36"/>
    <cellStyle name="40 % - Accent2 2" xfId="37"/>
    <cellStyle name="40 % - Accent2 3" xfId="38"/>
    <cellStyle name="40 % - Accent2 4" xfId="39"/>
    <cellStyle name="40 % - Accent2 5" xfId="40"/>
    <cellStyle name="40 % - Accent3 2" xfId="41"/>
    <cellStyle name="40 % - Accent3 3" xfId="42"/>
    <cellStyle name="40 % - Accent3 4" xfId="43"/>
    <cellStyle name="40 % - Accent3 5" xfId="44"/>
    <cellStyle name="40 % - Accent4 2" xfId="45"/>
    <cellStyle name="40 % - Accent4 3" xfId="46"/>
    <cellStyle name="40 % - Accent4 4" xfId="47"/>
    <cellStyle name="40 % - Accent4 5" xfId="48"/>
    <cellStyle name="40 % - Accent5 2" xfId="49"/>
    <cellStyle name="40 % - Accent5 3" xfId="50"/>
    <cellStyle name="40 % - Accent5 4" xfId="51"/>
    <cellStyle name="40 % - Accent5 5" xfId="52"/>
    <cellStyle name="40 % - Accent6 2" xfId="53"/>
    <cellStyle name="40 % - Accent6 3" xfId="54"/>
    <cellStyle name="40 % - Accent6 4" xfId="55"/>
    <cellStyle name="40 % - Accent6 5" xfId="56"/>
    <cellStyle name="60 % - Accent1 2" xfId="57"/>
    <cellStyle name="60 % - Accent2 2" xfId="58"/>
    <cellStyle name="60 % - Accent3 2" xfId="59"/>
    <cellStyle name="60 % - Accent4 2" xfId="60"/>
    <cellStyle name="60 % - Accent5 2" xfId="61"/>
    <cellStyle name="60 % - Accent6 2" xfId="62"/>
    <cellStyle name="Accent1 2" xfId="63"/>
    <cellStyle name="Accent2 2" xfId="64"/>
    <cellStyle name="Accent3 2" xfId="65"/>
    <cellStyle name="Accent4 2" xfId="66"/>
    <cellStyle name="Accent5 2" xfId="67"/>
    <cellStyle name="Accent6 2" xfId="68"/>
    <cellStyle name="Avertissement 2" xfId="69"/>
    <cellStyle name="Calcul 2" xfId="70"/>
    <cellStyle name="Cellule liée 2" xfId="71"/>
    <cellStyle name="Commentaire 2" xfId="72"/>
    <cellStyle name="Commentaire 3" xfId="73"/>
    <cellStyle name="Commentaire 4" xfId="74"/>
    <cellStyle name="Commentaire 5" xfId="75"/>
    <cellStyle name="Entrée 2" xfId="76"/>
    <cellStyle name="Euro" xfId="77"/>
    <cellStyle name="Insatisfaisant 2" xfId="78"/>
    <cellStyle name="Milliers 2" xfId="6"/>
    <cellStyle name="Milliers 3" xfId="79"/>
    <cellStyle name="Milliers 4" xfId="80"/>
    <cellStyle name="Milliers 5" xfId="81"/>
    <cellStyle name="Milliers 5 2" xfId="82"/>
    <cellStyle name="Milliers 6" xfId="83"/>
    <cellStyle name="Milliers_Agence-facture" xfId="116"/>
    <cellStyle name="NELLY" xfId="84"/>
    <cellStyle name="Neutre 2" xfId="85"/>
    <cellStyle name="Non défini" xfId="86"/>
    <cellStyle name="Normal" xfId="0" builtinId="0"/>
    <cellStyle name="Normal 10" xfId="87"/>
    <cellStyle name="Normal 11" xfId="114"/>
    <cellStyle name="Normal 13" xfId="88"/>
    <cellStyle name="Normal 2" xfId="1"/>
    <cellStyle name="Normal 2 2" xfId="8"/>
    <cellStyle name="Normal 2 2 2" xfId="89"/>
    <cellStyle name="Normal 2 3" xfId="90"/>
    <cellStyle name="Normal 3" xfId="4"/>
    <cellStyle name="Normal 3 2" xfId="3"/>
    <cellStyle name="Normal 4" xfId="91"/>
    <cellStyle name="Normal 4 2" xfId="92"/>
    <cellStyle name="Normal 5" xfId="5"/>
    <cellStyle name="Normal 5 2" xfId="93"/>
    <cellStyle name="Normal 6" xfId="94"/>
    <cellStyle name="Normal 7" xfId="95"/>
    <cellStyle name="Normal 7 2" xfId="96"/>
    <cellStyle name="Normal 8" xfId="97"/>
    <cellStyle name="Normal 9" xfId="98"/>
    <cellStyle name="Normal_Agence-facture" xfId="115"/>
    <cellStyle name="Normal_Fichier KB15N - Personnel interne 2" xfId="2"/>
    <cellStyle name="Pourcentage 2" xfId="7"/>
    <cellStyle name="Pourcentage 3" xfId="99"/>
    <cellStyle name="Pourcentage 4" xfId="100"/>
    <cellStyle name="Pourcentage 5" xfId="101"/>
    <cellStyle name="Protected" xfId="102"/>
    <cellStyle name="Satisfaisant 2" xfId="103"/>
    <cellStyle name="Sortie 2" xfId="104"/>
    <cellStyle name="Texte explicatif 2" xfId="105"/>
    <cellStyle name="Titre 2" xfId="106"/>
    <cellStyle name="Titre 1 2" xfId="107"/>
    <cellStyle name="Titre 2 2" xfId="108"/>
    <cellStyle name="Titre 3 2" xfId="109"/>
    <cellStyle name="Titre 4 2" xfId="110"/>
    <cellStyle name="Total 2" xfId="111"/>
    <cellStyle name="UnProtected" xfId="112"/>
    <cellStyle name="Vérification 2" xfId="113"/>
  </cellStyles>
  <dxfs count="0"/>
  <tableStyles count="0" defaultTableStyle="TableStyleMedium9" defaultPivotStyle="PivotStyleLight16"/>
  <colors>
    <mruColors>
      <color rgb="FFD2BFF7"/>
      <color rgb="FF01FF74"/>
      <color rgb="FFFBBBFD"/>
      <color rgb="FFF44242"/>
      <color rgb="FFFA6262"/>
      <color rgb="FFAEF8A8"/>
      <color rgb="FF00CC99"/>
      <color rgb="FF64CAEE"/>
      <color rgb="FF0099CC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L50"/>
  <sheetViews>
    <sheetView showGridLines="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J21" sqref="J21"/>
    </sheetView>
  </sheetViews>
  <sheetFormatPr baseColWidth="10" defaultColWidth="11.42578125" defaultRowHeight="15" customHeight="1"/>
  <cols>
    <col min="1" max="1" width="50.7109375" style="27" customWidth="1"/>
    <col min="2" max="3" width="10.7109375" style="28" hidden="1" customWidth="1"/>
    <col min="4" max="4" width="10.7109375" style="29" customWidth="1"/>
    <col min="5" max="6" width="15.7109375" style="30" customWidth="1"/>
    <col min="7" max="7" width="15.7109375" style="31" customWidth="1"/>
    <col min="8" max="11" width="15.7109375" style="28" customWidth="1"/>
    <col min="12" max="12" width="36.7109375" style="37" customWidth="1"/>
    <col min="13" max="16384" width="11.42578125" style="32"/>
  </cols>
  <sheetData>
    <row r="1" spans="1:12" ht="15" customHeight="1">
      <c r="L1" s="28"/>
    </row>
    <row r="2" spans="1:12" ht="15" customHeight="1">
      <c r="D2" s="75" t="s">
        <v>70</v>
      </c>
      <c r="E2" s="75"/>
      <c r="F2" s="75"/>
      <c r="G2" s="75"/>
      <c r="H2" s="75"/>
      <c r="I2" s="75"/>
      <c r="J2" s="75"/>
      <c r="K2" s="75"/>
      <c r="L2" s="75"/>
    </row>
    <row r="3" spans="1:12" ht="15" customHeight="1">
      <c r="D3" s="75"/>
      <c r="E3" s="75"/>
      <c r="F3" s="75"/>
      <c r="G3" s="75"/>
      <c r="H3" s="75"/>
      <c r="I3" s="75"/>
      <c r="J3" s="75"/>
      <c r="K3" s="75"/>
      <c r="L3" s="75"/>
    </row>
    <row r="4" spans="1:12" ht="15" customHeight="1">
      <c r="D4" s="38"/>
      <c r="E4" s="38"/>
      <c r="F4" s="38"/>
      <c r="G4" s="38"/>
      <c r="H4" s="38"/>
      <c r="I4" s="38"/>
      <c r="J4" s="38"/>
      <c r="K4" s="38"/>
      <c r="L4" s="38"/>
    </row>
    <row r="5" spans="1:12" ht="15" customHeight="1">
      <c r="A5" s="33"/>
      <c r="B5" s="33"/>
      <c r="C5" s="33"/>
      <c r="D5" s="38"/>
      <c r="E5" s="38"/>
      <c r="F5" s="38"/>
      <c r="G5" s="38"/>
      <c r="H5" s="38"/>
      <c r="I5" s="38"/>
      <c r="J5" s="38"/>
      <c r="K5" s="38"/>
      <c r="L5" s="38"/>
    </row>
    <row r="6" spans="1:12" ht="15" customHeight="1">
      <c r="A6" s="36"/>
      <c r="L6" s="28"/>
    </row>
    <row r="7" spans="1:12" s="34" customFormat="1" ht="30" customHeight="1">
      <c r="A7" s="62" t="s">
        <v>21</v>
      </c>
      <c r="B7" s="62" t="s">
        <v>24</v>
      </c>
      <c r="C7" s="62" t="s">
        <v>25</v>
      </c>
      <c r="D7" s="63" t="s">
        <v>23</v>
      </c>
      <c r="E7" s="64" t="s">
        <v>26</v>
      </c>
      <c r="F7" s="64" t="s">
        <v>27</v>
      </c>
      <c r="G7" s="65" t="s">
        <v>28</v>
      </c>
      <c r="H7" s="66" t="s">
        <v>29</v>
      </c>
      <c r="I7" s="62" t="s">
        <v>30</v>
      </c>
      <c r="J7" s="67" t="s">
        <v>68</v>
      </c>
      <c r="K7" s="62" t="s">
        <v>31</v>
      </c>
      <c r="L7" s="62" t="s">
        <v>0</v>
      </c>
    </row>
    <row r="8" spans="1:12" ht="15" customHeight="1">
      <c r="A8" s="39" t="s">
        <v>34</v>
      </c>
      <c r="B8" s="40" t="s">
        <v>32</v>
      </c>
      <c r="C8" s="40" t="s">
        <v>33</v>
      </c>
      <c r="D8" s="41">
        <v>1</v>
      </c>
      <c r="E8" s="42">
        <v>42370</v>
      </c>
      <c r="F8" s="42">
        <v>42482</v>
      </c>
      <c r="G8" s="43"/>
      <c r="H8" s="44">
        <v>1000</v>
      </c>
      <c r="I8" s="44">
        <v>262662</v>
      </c>
      <c r="J8" s="44">
        <v>33456.620999999999</v>
      </c>
      <c r="K8" s="44">
        <v>296118</v>
      </c>
      <c r="L8" s="45" t="s">
        <v>71</v>
      </c>
    </row>
    <row r="9" spans="1:12" ht="15" customHeight="1">
      <c r="A9" s="46" t="s">
        <v>35</v>
      </c>
      <c r="B9" s="47" t="s">
        <v>36</v>
      </c>
      <c r="C9" s="47"/>
      <c r="D9" s="48">
        <v>100</v>
      </c>
      <c r="E9" s="49">
        <v>42370</v>
      </c>
      <c r="F9" s="49"/>
      <c r="G9" s="50">
        <v>30</v>
      </c>
      <c r="H9" s="51">
        <v>100</v>
      </c>
      <c r="I9" s="51">
        <v>45000.000000000007</v>
      </c>
      <c r="J9" s="51">
        <v>10000.528</v>
      </c>
      <c r="K9" s="51">
        <v>55000.000000000007</v>
      </c>
      <c r="L9" s="52" t="s">
        <v>72</v>
      </c>
    </row>
    <row r="10" spans="1:12" ht="15" customHeight="1">
      <c r="A10" s="46" t="s">
        <v>35</v>
      </c>
      <c r="B10" s="47" t="s">
        <v>36</v>
      </c>
      <c r="C10" s="47"/>
      <c r="D10" s="48">
        <v>-3</v>
      </c>
      <c r="E10" s="49"/>
      <c r="F10" s="49">
        <v>42522</v>
      </c>
      <c r="G10" s="50">
        <v>30</v>
      </c>
      <c r="H10" s="51">
        <v>100</v>
      </c>
      <c r="I10" s="51">
        <v>-595</v>
      </c>
      <c r="J10" s="51">
        <v>-300</v>
      </c>
      <c r="K10" s="51">
        <v>-895</v>
      </c>
      <c r="L10" s="52" t="s">
        <v>73</v>
      </c>
    </row>
    <row r="11" spans="1:12" ht="15" customHeight="1">
      <c r="A11" s="46" t="s">
        <v>35</v>
      </c>
      <c r="B11" s="47" t="s">
        <v>36</v>
      </c>
      <c r="C11" s="47"/>
      <c r="D11" s="48">
        <v>-8</v>
      </c>
      <c r="E11" s="49"/>
      <c r="F11" s="49">
        <v>42508</v>
      </c>
      <c r="G11" s="50">
        <v>30</v>
      </c>
      <c r="H11" s="51">
        <v>100</v>
      </c>
      <c r="I11" s="51">
        <v>-1760</v>
      </c>
      <c r="J11" s="51">
        <v>-800</v>
      </c>
      <c r="K11" s="51">
        <v>-2560</v>
      </c>
      <c r="L11" s="52" t="s">
        <v>74</v>
      </c>
    </row>
    <row r="12" spans="1:12" ht="15" customHeight="1">
      <c r="A12" s="46" t="s">
        <v>35</v>
      </c>
      <c r="B12" s="47" t="s">
        <v>36</v>
      </c>
      <c r="C12" s="47"/>
      <c r="D12" s="48">
        <v>-42</v>
      </c>
      <c r="E12" s="49"/>
      <c r="F12" s="49">
        <v>42536</v>
      </c>
      <c r="G12" s="50">
        <v>30</v>
      </c>
      <c r="H12" s="51">
        <v>100</v>
      </c>
      <c r="I12" s="51">
        <v>-7350</v>
      </c>
      <c r="J12" s="51">
        <v>-4200</v>
      </c>
      <c r="K12" s="51">
        <v>-11550</v>
      </c>
      <c r="L12" s="52" t="s">
        <v>75</v>
      </c>
    </row>
    <row r="13" spans="1:12" ht="15" customHeight="1">
      <c r="A13" s="46" t="s">
        <v>35</v>
      </c>
      <c r="B13" s="47" t="s">
        <v>36</v>
      </c>
      <c r="C13" s="47"/>
      <c r="D13" s="48">
        <v>-34</v>
      </c>
      <c r="E13" s="49"/>
      <c r="F13" s="49">
        <v>42592</v>
      </c>
      <c r="G13" s="50">
        <v>30</v>
      </c>
      <c r="H13" s="51">
        <v>100</v>
      </c>
      <c r="I13" s="51">
        <v>-2833.3333333333339</v>
      </c>
      <c r="J13" s="51">
        <v>-3400.0000000000005</v>
      </c>
      <c r="K13" s="51">
        <v>-6233.3333333333339</v>
      </c>
      <c r="L13" s="52" t="s">
        <v>76</v>
      </c>
    </row>
    <row r="14" spans="1:12" ht="15" customHeight="1">
      <c r="A14" s="46" t="s">
        <v>37</v>
      </c>
      <c r="B14" s="47" t="s">
        <v>36</v>
      </c>
      <c r="C14" s="47"/>
      <c r="D14" s="48">
        <v>8</v>
      </c>
      <c r="E14" s="49">
        <v>42375</v>
      </c>
      <c r="F14" s="49"/>
      <c r="G14" s="50">
        <v>30</v>
      </c>
      <c r="H14" s="51">
        <v>100</v>
      </c>
      <c r="I14" s="51">
        <v>2604.8000000000002</v>
      </c>
      <c r="J14" s="51">
        <v>800.36800000000005</v>
      </c>
      <c r="K14" s="51">
        <v>3404.8</v>
      </c>
      <c r="L14" s="52" t="s">
        <v>77</v>
      </c>
    </row>
    <row r="15" spans="1:12" s="35" customFormat="1" ht="15" customHeight="1">
      <c r="A15" s="46" t="s">
        <v>37</v>
      </c>
      <c r="B15" s="47" t="s">
        <v>36</v>
      </c>
      <c r="C15" s="47"/>
      <c r="D15" s="48">
        <v>-6</v>
      </c>
      <c r="E15" s="49"/>
      <c r="F15" s="49">
        <v>42473</v>
      </c>
      <c r="G15" s="50">
        <v>30</v>
      </c>
      <c r="H15" s="51">
        <v>100</v>
      </c>
      <c r="I15" s="51">
        <v>-1235.8</v>
      </c>
      <c r="J15" s="51">
        <v>-600</v>
      </c>
      <c r="K15" s="51">
        <v>-1835.8</v>
      </c>
      <c r="L15" s="52" t="s">
        <v>78</v>
      </c>
    </row>
    <row r="16" spans="1:12" ht="15" customHeight="1">
      <c r="A16" s="46" t="s">
        <v>39</v>
      </c>
      <c r="B16" s="47" t="s">
        <v>38</v>
      </c>
      <c r="C16" s="47"/>
      <c r="D16" s="48">
        <v>2</v>
      </c>
      <c r="E16" s="49">
        <v>42370</v>
      </c>
      <c r="F16" s="49"/>
      <c r="G16" s="50">
        <v>30</v>
      </c>
      <c r="H16" s="51">
        <v>100</v>
      </c>
      <c r="I16" s="51">
        <v>476</v>
      </c>
      <c r="J16" s="51">
        <v>200.18700000000001</v>
      </c>
      <c r="K16" s="51">
        <v>676</v>
      </c>
      <c r="L16" s="52" t="s">
        <v>79</v>
      </c>
    </row>
    <row r="17" spans="1:12" ht="15" customHeight="1">
      <c r="A17" s="46" t="s">
        <v>40</v>
      </c>
      <c r="B17" s="47" t="s">
        <v>38</v>
      </c>
      <c r="C17" s="47"/>
      <c r="D17" s="48">
        <v>5</v>
      </c>
      <c r="E17" s="49">
        <v>42370</v>
      </c>
      <c r="F17" s="49"/>
      <c r="G17" s="50">
        <v>30</v>
      </c>
      <c r="H17" s="51">
        <v>100</v>
      </c>
      <c r="I17" s="51">
        <v>1529.9999999999998</v>
      </c>
      <c r="J17" s="51">
        <v>500.00000000000006</v>
      </c>
      <c r="K17" s="51">
        <v>2029.9999999999998</v>
      </c>
      <c r="L17" s="52" t="s">
        <v>80</v>
      </c>
    </row>
    <row r="18" spans="1:12" ht="15" customHeight="1">
      <c r="A18" s="46" t="s">
        <v>40</v>
      </c>
      <c r="B18" s="47" t="s">
        <v>38</v>
      </c>
      <c r="C18" s="47"/>
      <c r="D18" s="48">
        <v>-1</v>
      </c>
      <c r="E18" s="49"/>
      <c r="F18" s="49">
        <v>42593</v>
      </c>
      <c r="G18" s="50">
        <v>30</v>
      </c>
      <c r="H18" s="51">
        <v>100</v>
      </c>
      <c r="I18" s="51">
        <v>-55.533333333333331</v>
      </c>
      <c r="J18" s="51">
        <v>-100</v>
      </c>
      <c r="K18" s="51">
        <v>-155.53333333333333</v>
      </c>
      <c r="L18" s="52" t="s">
        <v>81</v>
      </c>
    </row>
    <row r="19" spans="1:12" ht="15" customHeight="1">
      <c r="A19" s="46" t="s">
        <v>40</v>
      </c>
      <c r="B19" s="47" t="s">
        <v>38</v>
      </c>
      <c r="C19" s="47"/>
      <c r="D19" s="48">
        <v>-1</v>
      </c>
      <c r="E19" s="49"/>
      <c r="F19" s="49">
        <v>42594</v>
      </c>
      <c r="G19" s="50">
        <v>30</v>
      </c>
      <c r="H19" s="51">
        <v>100</v>
      </c>
      <c r="I19" s="51">
        <v>-54.4</v>
      </c>
      <c r="J19" s="51">
        <v>-100</v>
      </c>
      <c r="K19" s="51">
        <v>-154.4</v>
      </c>
      <c r="L19" s="52" t="s">
        <v>82</v>
      </c>
    </row>
    <row r="20" spans="1:12" ht="15" customHeight="1">
      <c r="A20" s="46" t="s">
        <v>41</v>
      </c>
      <c r="B20" s="47" t="s">
        <v>38</v>
      </c>
      <c r="C20" s="47"/>
      <c r="D20" s="48">
        <v>7</v>
      </c>
      <c r="E20" s="49">
        <v>42370</v>
      </c>
      <c r="F20" s="49"/>
      <c r="G20" s="50">
        <v>30</v>
      </c>
      <c r="H20" s="51">
        <v>100</v>
      </c>
      <c r="I20" s="51">
        <v>3402</v>
      </c>
      <c r="J20" s="51">
        <v>700.65800000000002</v>
      </c>
      <c r="K20" s="51">
        <v>4102</v>
      </c>
      <c r="L20" s="52" t="s">
        <v>83</v>
      </c>
    </row>
    <row r="21" spans="1:12" ht="15" customHeight="1">
      <c r="A21" s="46" t="s">
        <v>41</v>
      </c>
      <c r="B21" s="47" t="s">
        <v>38</v>
      </c>
      <c r="C21" s="47"/>
      <c r="D21" s="48">
        <v>-2</v>
      </c>
      <c r="E21" s="49"/>
      <c r="F21" s="49">
        <v>42522</v>
      </c>
      <c r="G21" s="50">
        <v>30</v>
      </c>
      <c r="H21" s="51">
        <v>100</v>
      </c>
      <c r="I21" s="51">
        <v>-428.4</v>
      </c>
      <c r="J21" s="51">
        <v>-200</v>
      </c>
      <c r="K21" s="51">
        <v>-628.4</v>
      </c>
      <c r="L21" s="52" t="s">
        <v>84</v>
      </c>
    </row>
    <row r="22" spans="1:12" ht="15" customHeight="1">
      <c r="A22" s="46" t="s">
        <v>41</v>
      </c>
      <c r="B22" s="47" t="s">
        <v>38</v>
      </c>
      <c r="C22" s="47"/>
      <c r="D22" s="48">
        <v>-1</v>
      </c>
      <c r="E22" s="49"/>
      <c r="F22" s="49">
        <v>42594</v>
      </c>
      <c r="G22" s="50">
        <v>30</v>
      </c>
      <c r="H22" s="51">
        <v>100</v>
      </c>
      <c r="I22" s="51">
        <v>-298.8</v>
      </c>
      <c r="J22" s="51">
        <v>-100</v>
      </c>
      <c r="K22" s="51">
        <v>-398.8</v>
      </c>
      <c r="L22" s="52" t="s">
        <v>85</v>
      </c>
    </row>
    <row r="23" spans="1:12" ht="15" customHeight="1">
      <c r="A23" s="46" t="s">
        <v>42</v>
      </c>
      <c r="B23" s="47" t="s">
        <v>36</v>
      </c>
      <c r="C23" s="47"/>
      <c r="D23" s="48">
        <v>5</v>
      </c>
      <c r="E23" s="49">
        <v>42370</v>
      </c>
      <c r="F23" s="49"/>
      <c r="G23" s="50">
        <v>30</v>
      </c>
      <c r="H23" s="51">
        <v>100</v>
      </c>
      <c r="I23" s="51">
        <v>855</v>
      </c>
      <c r="J23" s="51">
        <v>500.00000000000006</v>
      </c>
      <c r="K23" s="51">
        <v>1355</v>
      </c>
      <c r="L23" s="52" t="s">
        <v>86</v>
      </c>
    </row>
    <row r="24" spans="1:12" ht="15" customHeight="1">
      <c r="A24" s="46" t="s">
        <v>42</v>
      </c>
      <c r="B24" s="47" t="s">
        <v>36</v>
      </c>
      <c r="C24" s="47"/>
      <c r="D24" s="48">
        <f>+-2-2</f>
        <v>-4</v>
      </c>
      <c r="E24" s="49"/>
      <c r="F24" s="49">
        <v>42593</v>
      </c>
      <c r="G24" s="50">
        <v>30</v>
      </c>
      <c r="H24" s="51">
        <v>100</v>
      </c>
      <c r="I24" s="51">
        <v>-124.13333333333333</v>
      </c>
      <c r="J24" s="51">
        <v>-400</v>
      </c>
      <c r="K24" s="51">
        <v>-524.13333333333333</v>
      </c>
      <c r="L24" s="52" t="s">
        <v>86</v>
      </c>
    </row>
    <row r="25" spans="1:12" ht="15" customHeight="1">
      <c r="A25" s="46" t="s">
        <v>43</v>
      </c>
      <c r="B25" s="47" t="s">
        <v>36</v>
      </c>
      <c r="C25" s="47"/>
      <c r="D25" s="48">
        <v>1</v>
      </c>
      <c r="E25" s="49">
        <v>42370</v>
      </c>
      <c r="F25" s="49"/>
      <c r="G25" s="50">
        <v>30</v>
      </c>
      <c r="H25" s="51">
        <v>100</v>
      </c>
      <c r="I25" s="51">
        <v>22770</v>
      </c>
      <c r="J25" s="51">
        <v>100</v>
      </c>
      <c r="K25" s="51">
        <v>22870</v>
      </c>
      <c r="L25" s="52" t="s">
        <v>86</v>
      </c>
    </row>
    <row r="26" spans="1:12" ht="15" customHeight="1">
      <c r="A26" s="46" t="s">
        <v>44</v>
      </c>
      <c r="B26" s="47" t="s">
        <v>36</v>
      </c>
      <c r="C26" s="47"/>
      <c r="D26" s="48">
        <f>+-4-4</f>
        <v>-8</v>
      </c>
      <c r="E26" s="49"/>
      <c r="F26" s="49">
        <v>42593</v>
      </c>
      <c r="G26" s="50">
        <v>30</v>
      </c>
      <c r="H26" s="51">
        <v>100</v>
      </c>
      <c r="I26" s="51">
        <v>-692.5333333333333</v>
      </c>
      <c r="J26" s="51">
        <v>-800</v>
      </c>
      <c r="K26" s="51">
        <v>-1492.5333333333333</v>
      </c>
      <c r="L26" s="52" t="s">
        <v>86</v>
      </c>
    </row>
    <row r="27" spans="1:12" ht="15" customHeight="1">
      <c r="A27" s="46" t="s">
        <v>44</v>
      </c>
      <c r="B27" s="47" t="s">
        <v>36</v>
      </c>
      <c r="C27" s="47"/>
      <c r="D27" s="48">
        <v>-1</v>
      </c>
      <c r="E27" s="49"/>
      <c r="F27" s="49">
        <v>42594</v>
      </c>
      <c r="G27" s="50">
        <v>30</v>
      </c>
      <c r="H27" s="51">
        <v>100</v>
      </c>
      <c r="I27" s="51">
        <v>-84.8</v>
      </c>
      <c r="J27" s="51">
        <v>-100</v>
      </c>
      <c r="K27" s="51">
        <v>-184.8</v>
      </c>
      <c r="L27" s="52" t="s">
        <v>86</v>
      </c>
    </row>
    <row r="28" spans="1:12" ht="15" customHeight="1">
      <c r="A28" s="46" t="s">
        <v>45</v>
      </c>
      <c r="B28" s="47" t="s">
        <v>36</v>
      </c>
      <c r="C28" s="47"/>
      <c r="D28" s="48">
        <v>-9</v>
      </c>
      <c r="E28" s="49"/>
      <c r="F28" s="49">
        <v>42594</v>
      </c>
      <c r="G28" s="50">
        <v>30</v>
      </c>
      <c r="H28" s="51">
        <v>100</v>
      </c>
      <c r="I28" s="51">
        <v>-273.59999999999997</v>
      </c>
      <c r="J28" s="51">
        <v>-900</v>
      </c>
      <c r="K28" s="51">
        <v>-1173.5999999999999</v>
      </c>
      <c r="L28" s="52" t="s">
        <v>86</v>
      </c>
    </row>
    <row r="29" spans="1:12" ht="15" customHeight="1">
      <c r="A29" s="46" t="s">
        <v>46</v>
      </c>
      <c r="B29" s="47" t="s">
        <v>36</v>
      </c>
      <c r="C29" s="47"/>
      <c r="D29" s="48">
        <v>-2</v>
      </c>
      <c r="E29" s="49"/>
      <c r="F29" s="49">
        <v>42593</v>
      </c>
      <c r="G29" s="50">
        <v>30</v>
      </c>
      <c r="H29" s="51">
        <v>100</v>
      </c>
      <c r="I29" s="51">
        <v>-176.4</v>
      </c>
      <c r="J29" s="51">
        <v>-200</v>
      </c>
      <c r="K29" s="51">
        <v>-376.4</v>
      </c>
      <c r="L29" s="52" t="s">
        <v>86</v>
      </c>
    </row>
    <row r="30" spans="1:12" ht="15" customHeight="1">
      <c r="A30" s="46" t="s">
        <v>47</v>
      </c>
      <c r="B30" s="47" t="s">
        <v>36</v>
      </c>
      <c r="C30" s="47"/>
      <c r="D30" s="48">
        <v>-1</v>
      </c>
      <c r="E30" s="49"/>
      <c r="F30" s="49">
        <v>42593</v>
      </c>
      <c r="G30" s="50">
        <v>30</v>
      </c>
      <c r="H30" s="51">
        <v>100</v>
      </c>
      <c r="I30" s="51">
        <v>-66.966666666666669</v>
      </c>
      <c r="J30" s="51">
        <v>-100</v>
      </c>
      <c r="K30" s="51">
        <v>-166.96666666666667</v>
      </c>
      <c r="L30" s="52" t="s">
        <v>86</v>
      </c>
    </row>
    <row r="31" spans="1:12" ht="15" customHeight="1">
      <c r="A31" s="46" t="s">
        <v>48</v>
      </c>
      <c r="B31" s="47" t="s">
        <v>38</v>
      </c>
      <c r="C31" s="47"/>
      <c r="D31" s="48">
        <v>-1</v>
      </c>
      <c r="E31" s="49"/>
      <c r="F31" s="49">
        <v>42594</v>
      </c>
      <c r="G31" s="50">
        <v>30</v>
      </c>
      <c r="H31" s="51">
        <v>100</v>
      </c>
      <c r="I31" s="51">
        <v>-172.8</v>
      </c>
      <c r="J31" s="51">
        <v>-100</v>
      </c>
      <c r="K31" s="51">
        <v>-272.8</v>
      </c>
      <c r="L31" s="52" t="s">
        <v>86</v>
      </c>
    </row>
    <row r="32" spans="1:12" ht="15" customHeight="1">
      <c r="A32" s="46" t="s">
        <v>49</v>
      </c>
      <c r="B32" s="47" t="s">
        <v>38</v>
      </c>
      <c r="C32" s="47"/>
      <c r="D32" s="48">
        <v>-1</v>
      </c>
      <c r="E32" s="49"/>
      <c r="F32" s="49">
        <v>42594</v>
      </c>
      <c r="G32" s="50">
        <v>30</v>
      </c>
      <c r="H32" s="51">
        <v>100</v>
      </c>
      <c r="I32" s="51">
        <v>-62.400000000000006</v>
      </c>
      <c r="J32" s="51">
        <v>-100</v>
      </c>
      <c r="K32" s="51">
        <v>-162.4</v>
      </c>
      <c r="L32" s="52" t="s">
        <v>86</v>
      </c>
    </row>
    <row r="33" spans="1:12" ht="15" customHeight="1">
      <c r="A33" s="46" t="s">
        <v>50</v>
      </c>
      <c r="B33" s="47" t="s">
        <v>36</v>
      </c>
      <c r="C33" s="47"/>
      <c r="D33" s="48">
        <v>-7</v>
      </c>
      <c r="E33" s="49"/>
      <c r="F33" s="49">
        <v>42594</v>
      </c>
      <c r="G33" s="50">
        <v>30</v>
      </c>
      <c r="H33" s="51">
        <v>100</v>
      </c>
      <c r="I33" s="51">
        <v>-44.8</v>
      </c>
      <c r="J33" s="51">
        <v>-700.00000000000011</v>
      </c>
      <c r="K33" s="51">
        <v>-744.80000000000007</v>
      </c>
      <c r="L33" s="52" t="s">
        <v>87</v>
      </c>
    </row>
    <row r="34" spans="1:12" ht="15" customHeight="1">
      <c r="A34" s="46" t="s">
        <v>51</v>
      </c>
      <c r="B34" s="47" t="s">
        <v>52</v>
      </c>
      <c r="C34" s="47"/>
      <c r="D34" s="48">
        <v>6</v>
      </c>
      <c r="E34" s="49">
        <v>42370</v>
      </c>
      <c r="F34" s="49"/>
      <c r="G34" s="50">
        <v>30</v>
      </c>
      <c r="H34" s="51">
        <v>100</v>
      </c>
      <c r="I34" s="51">
        <v>5940</v>
      </c>
      <c r="J34" s="51">
        <v>600</v>
      </c>
      <c r="K34" s="51">
        <v>6540</v>
      </c>
      <c r="L34" s="52" t="s">
        <v>88</v>
      </c>
    </row>
    <row r="35" spans="1:12" ht="15" customHeight="1">
      <c r="A35" s="46" t="s">
        <v>51</v>
      </c>
      <c r="B35" s="47" t="s">
        <v>52</v>
      </c>
      <c r="C35" s="47"/>
      <c r="D35" s="48">
        <f>+-1-1</f>
        <v>-2</v>
      </c>
      <c r="E35" s="49"/>
      <c r="F35" s="49">
        <v>42593</v>
      </c>
      <c r="G35" s="50">
        <v>30</v>
      </c>
      <c r="H35" s="51">
        <v>100</v>
      </c>
      <c r="I35" s="51">
        <v>-359.33333333333331</v>
      </c>
      <c r="J35" s="51">
        <v>-200</v>
      </c>
      <c r="K35" s="51">
        <v>-559.33333333333326</v>
      </c>
      <c r="L35" s="52" t="s">
        <v>89</v>
      </c>
    </row>
    <row r="36" spans="1:12" ht="15" customHeight="1">
      <c r="A36" s="46" t="s">
        <v>54</v>
      </c>
      <c r="B36" s="47" t="s">
        <v>55</v>
      </c>
      <c r="C36" s="47" t="s">
        <v>53</v>
      </c>
      <c r="D36" s="48">
        <v>1</v>
      </c>
      <c r="E36" s="49">
        <v>42370</v>
      </c>
      <c r="F36" s="49"/>
      <c r="G36" s="50">
        <v>30</v>
      </c>
      <c r="H36" s="51">
        <v>100</v>
      </c>
      <c r="I36" s="51">
        <v>27000</v>
      </c>
      <c r="J36" s="51">
        <v>100</v>
      </c>
      <c r="K36" s="51">
        <v>27100</v>
      </c>
      <c r="L36" s="52" t="s">
        <v>90</v>
      </c>
    </row>
    <row r="37" spans="1:12" ht="15" customHeight="1">
      <c r="A37" s="46" t="s">
        <v>56</v>
      </c>
      <c r="B37" s="47" t="s">
        <v>55</v>
      </c>
      <c r="C37" s="47" t="s">
        <v>53</v>
      </c>
      <c r="D37" s="48">
        <v>2</v>
      </c>
      <c r="E37" s="49">
        <v>42370</v>
      </c>
      <c r="F37" s="49"/>
      <c r="G37" s="50">
        <v>30</v>
      </c>
      <c r="H37" s="51">
        <v>100</v>
      </c>
      <c r="I37" s="51">
        <v>11700</v>
      </c>
      <c r="J37" s="51">
        <v>200</v>
      </c>
      <c r="K37" s="51">
        <v>11900</v>
      </c>
      <c r="L37" s="52" t="s">
        <v>91</v>
      </c>
    </row>
    <row r="38" spans="1:12" ht="15" customHeight="1">
      <c r="A38" s="46" t="s">
        <v>56</v>
      </c>
      <c r="B38" s="47" t="s">
        <v>55</v>
      </c>
      <c r="C38" s="47" t="s">
        <v>53</v>
      </c>
      <c r="D38" s="48">
        <v>-1</v>
      </c>
      <c r="E38" s="49"/>
      <c r="F38" s="49">
        <v>42593</v>
      </c>
      <c r="G38" s="50">
        <v>30</v>
      </c>
      <c r="H38" s="51">
        <v>100</v>
      </c>
      <c r="I38" s="51">
        <v>-1061.6666666666667</v>
      </c>
      <c r="J38" s="51">
        <v>-100</v>
      </c>
      <c r="K38" s="51">
        <v>-1161.6666666666667</v>
      </c>
      <c r="L38" s="52" t="s">
        <v>92</v>
      </c>
    </row>
    <row r="39" spans="1:12" ht="15" customHeight="1">
      <c r="A39" s="46" t="s">
        <v>58</v>
      </c>
      <c r="B39" s="47" t="s">
        <v>57</v>
      </c>
      <c r="C39" s="47"/>
      <c r="D39" s="48">
        <f>37+4</f>
        <v>41</v>
      </c>
      <c r="E39" s="49">
        <v>42370</v>
      </c>
      <c r="F39" s="49"/>
      <c r="G39" s="50">
        <v>30</v>
      </c>
      <c r="H39" s="51">
        <v>100</v>
      </c>
      <c r="I39" s="51">
        <v>5535</v>
      </c>
      <c r="J39" s="51">
        <v>4100.0000000000009</v>
      </c>
      <c r="K39" s="51">
        <v>9635</v>
      </c>
      <c r="L39" s="52" t="s">
        <v>93</v>
      </c>
    </row>
    <row r="40" spans="1:12" ht="15" customHeight="1">
      <c r="A40" s="46" t="s">
        <v>58</v>
      </c>
      <c r="B40" s="47" t="s">
        <v>57</v>
      </c>
      <c r="C40" s="47"/>
      <c r="D40" s="48">
        <v>93</v>
      </c>
      <c r="E40" s="49">
        <v>42401</v>
      </c>
      <c r="F40" s="49"/>
      <c r="G40" s="50">
        <v>30</v>
      </c>
      <c r="H40" s="51">
        <v>100</v>
      </c>
      <c r="I40" s="51">
        <v>11325</v>
      </c>
      <c r="J40" s="51">
        <v>9300</v>
      </c>
      <c r="K40" s="51">
        <v>20625</v>
      </c>
      <c r="L40" s="52" t="s">
        <v>94</v>
      </c>
    </row>
    <row r="41" spans="1:12" ht="15" customHeight="1">
      <c r="A41" s="46" t="s">
        <v>58</v>
      </c>
      <c r="B41" s="47" t="s">
        <v>57</v>
      </c>
      <c r="C41" s="47"/>
      <c r="D41" s="48">
        <v>-11</v>
      </c>
      <c r="E41" s="49"/>
      <c r="F41" s="49">
        <v>42460</v>
      </c>
      <c r="G41" s="50">
        <v>30</v>
      </c>
      <c r="H41" s="51">
        <v>100</v>
      </c>
      <c r="I41" s="51">
        <v>-1320</v>
      </c>
      <c r="J41" s="51">
        <v>-1100.0000000000002</v>
      </c>
      <c r="K41" s="51">
        <v>-2420</v>
      </c>
      <c r="L41" s="52" t="s">
        <v>95</v>
      </c>
    </row>
    <row r="42" spans="1:12" ht="15" customHeight="1">
      <c r="A42" s="46" t="s">
        <v>58</v>
      </c>
      <c r="B42" s="47" t="s">
        <v>57</v>
      </c>
      <c r="C42" s="47"/>
      <c r="D42" s="48">
        <v>-17</v>
      </c>
      <c r="E42" s="49"/>
      <c r="F42" s="49">
        <v>42487</v>
      </c>
      <c r="G42" s="50">
        <v>30</v>
      </c>
      <c r="H42" s="51">
        <v>100</v>
      </c>
      <c r="I42" s="51">
        <v>-1300.5</v>
      </c>
      <c r="J42" s="51">
        <v>-1700.0000000000002</v>
      </c>
      <c r="K42" s="51">
        <v>-3000.5</v>
      </c>
      <c r="L42" s="52" t="s">
        <v>96</v>
      </c>
    </row>
    <row r="43" spans="1:12" ht="15" customHeight="1">
      <c r="A43" s="46" t="s">
        <v>58</v>
      </c>
      <c r="B43" s="47" t="s">
        <v>57</v>
      </c>
      <c r="C43" s="47"/>
      <c r="D43" s="48">
        <v>-11</v>
      </c>
      <c r="E43" s="49">
        <v>42401</v>
      </c>
      <c r="F43" s="49"/>
      <c r="G43" s="50">
        <v>30</v>
      </c>
      <c r="H43" s="51">
        <v>100</v>
      </c>
      <c r="I43" s="51">
        <v>-1155</v>
      </c>
      <c r="J43" s="51">
        <v>-1100.0000000000002</v>
      </c>
      <c r="K43" s="51">
        <v>-2255</v>
      </c>
      <c r="L43" s="52" t="s">
        <v>97</v>
      </c>
    </row>
    <row r="44" spans="1:12" ht="15" customHeight="1">
      <c r="A44" s="46" t="s">
        <v>59</v>
      </c>
      <c r="B44" s="47" t="s">
        <v>57</v>
      </c>
      <c r="C44" s="47"/>
      <c r="D44" s="48">
        <v>1</v>
      </c>
      <c r="E44" s="49">
        <v>42401</v>
      </c>
      <c r="F44" s="49"/>
      <c r="G44" s="50">
        <v>30</v>
      </c>
      <c r="H44" s="51">
        <v>100</v>
      </c>
      <c r="I44" s="51">
        <v>2000.0000000000002</v>
      </c>
      <c r="J44" s="51">
        <v>100</v>
      </c>
      <c r="K44" s="51">
        <v>2100</v>
      </c>
      <c r="L44" s="52" t="s">
        <v>98</v>
      </c>
    </row>
    <row r="45" spans="1:12" ht="15" customHeight="1">
      <c r="A45" s="53" t="s">
        <v>61</v>
      </c>
      <c r="B45" s="53"/>
      <c r="C45" s="53"/>
      <c r="D45" s="53"/>
      <c r="E45" s="53"/>
      <c r="F45" s="53"/>
      <c r="G45" s="53"/>
      <c r="H45" s="54"/>
      <c r="I45" s="54"/>
      <c r="J45" s="55">
        <v>16874</v>
      </c>
      <c r="K45" s="56"/>
      <c r="L45" s="52" t="s">
        <v>98</v>
      </c>
    </row>
    <row r="46" spans="1:12" ht="15" customHeight="1">
      <c r="A46" s="53" t="s">
        <v>62</v>
      </c>
      <c r="B46" s="53"/>
      <c r="C46" s="53"/>
      <c r="D46" s="53"/>
      <c r="E46" s="53"/>
      <c r="F46" s="53"/>
      <c r="G46" s="53"/>
      <c r="H46" s="54"/>
      <c r="I46" s="54"/>
      <c r="J46" s="55">
        <v>51286</v>
      </c>
      <c r="K46" s="56"/>
      <c r="L46" s="52" t="s">
        <v>98</v>
      </c>
    </row>
    <row r="47" spans="1:12" ht="15" customHeight="1">
      <c r="A47" s="53" t="s">
        <v>65</v>
      </c>
      <c r="B47" s="53"/>
      <c r="C47" s="53"/>
      <c r="D47" s="53"/>
      <c r="E47" s="53"/>
      <c r="F47" s="53"/>
      <c r="G47" s="53"/>
      <c r="H47" s="54"/>
      <c r="I47" s="54"/>
      <c r="J47" s="55">
        <v>562640</v>
      </c>
      <c r="K47" s="56"/>
      <c r="L47" s="52" t="s">
        <v>98</v>
      </c>
    </row>
    <row r="48" spans="1:12" ht="15" customHeight="1">
      <c r="A48" s="53" t="s">
        <v>63</v>
      </c>
      <c r="B48" s="53"/>
      <c r="C48" s="53"/>
      <c r="D48" s="53"/>
      <c r="E48" s="53"/>
      <c r="F48" s="53"/>
      <c r="G48" s="53"/>
      <c r="H48" s="54"/>
      <c r="I48" s="54"/>
      <c r="J48" s="55">
        <v>29857</v>
      </c>
      <c r="K48" s="56"/>
      <c r="L48" s="52" t="s">
        <v>98</v>
      </c>
    </row>
    <row r="49" spans="1:12" ht="15" customHeight="1">
      <c r="A49" s="53" t="s">
        <v>64</v>
      </c>
      <c r="B49" s="53"/>
      <c r="C49" s="53"/>
      <c r="D49" s="53"/>
      <c r="E49" s="53"/>
      <c r="F49" s="53"/>
      <c r="G49" s="53"/>
      <c r="H49" s="54"/>
      <c r="I49" s="54"/>
      <c r="J49" s="55">
        <v>63218</v>
      </c>
      <c r="K49" s="56"/>
      <c r="L49" s="52" t="s">
        <v>98</v>
      </c>
    </row>
    <row r="50" spans="1:12" ht="15" customHeight="1">
      <c r="A50" s="57" t="s">
        <v>69</v>
      </c>
      <c r="B50" s="57"/>
      <c r="C50" s="57"/>
      <c r="D50" s="57"/>
      <c r="E50" s="57"/>
      <c r="F50" s="57"/>
      <c r="G50" s="57"/>
      <c r="H50" s="58"/>
      <c r="I50" s="58"/>
      <c r="J50" s="59">
        <v>6262</v>
      </c>
      <c r="K50" s="60"/>
      <c r="L50" s="61" t="s">
        <v>99</v>
      </c>
    </row>
  </sheetData>
  <sheetProtection selectLockedCells="1" selectUnlockedCells="1"/>
  <mergeCells count="1">
    <mergeCell ref="D2:L3"/>
  </mergeCells>
  <printOptions horizontalCentered="1"/>
  <pageMargins left="0" right="0" top="0.35433070866141736" bottom="0.35433070866141736" header="0.31496062992125984" footer="0.31496062992125984"/>
  <pageSetup paperSize="9" scale="51" fitToHeight="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tabColor theme="9"/>
  </sheetPr>
  <dimension ref="A1:D5007"/>
  <sheetViews>
    <sheetView showGridLines="0" workbookViewId="0"/>
  </sheetViews>
  <sheetFormatPr baseColWidth="10" defaultRowHeight="12.75"/>
  <cols>
    <col min="1" max="1" width="30.7109375" style="1" customWidth="1"/>
    <col min="2" max="2" width="30.7109375" style="2" customWidth="1"/>
    <col min="3" max="4" width="6.7109375" customWidth="1"/>
  </cols>
  <sheetData>
    <row r="1" spans="1:2" ht="25.5" customHeight="1">
      <c r="A1" s="26" t="s">
        <v>68</v>
      </c>
    </row>
    <row r="2" spans="1:2" ht="15" customHeight="1"/>
    <row r="3" spans="1:2" ht="15" customHeight="1"/>
    <row r="4" spans="1:2" ht="15" customHeight="1">
      <c r="A4" s="76" t="s">
        <v>66</v>
      </c>
      <c r="B4" s="77"/>
    </row>
    <row r="5" spans="1:2" ht="15" customHeight="1">
      <c r="A5" s="78"/>
      <c r="B5" s="79"/>
    </row>
    <row r="6" spans="1:2" ht="25.5" customHeight="1">
      <c r="A6" s="24" t="s">
        <v>0</v>
      </c>
      <c r="B6" s="25" t="s">
        <v>67</v>
      </c>
    </row>
    <row r="7" spans="1:2" ht="16.5" customHeight="1">
      <c r="A7" s="3" t="s">
        <v>71</v>
      </c>
      <c r="B7" s="11">
        <v>33456.620999999999</v>
      </c>
    </row>
    <row r="8" spans="1:2" ht="16.5" customHeight="1">
      <c r="A8" s="3" t="s">
        <v>72</v>
      </c>
      <c r="B8" s="11">
        <v>10000.528</v>
      </c>
    </row>
    <row r="9" spans="1:2" ht="16.5" customHeight="1">
      <c r="A9" s="3" t="s">
        <v>73</v>
      </c>
      <c r="B9" s="11">
        <v>-300</v>
      </c>
    </row>
    <row r="10" spans="1:2" ht="16.5" customHeight="1">
      <c r="A10" s="3" t="s">
        <v>74</v>
      </c>
      <c r="B10" s="11">
        <v>-800</v>
      </c>
    </row>
    <row r="11" spans="1:2" ht="16.5" customHeight="1">
      <c r="A11" s="3" t="s">
        <v>75</v>
      </c>
      <c r="B11" s="11">
        <v>-4200</v>
      </c>
    </row>
    <row r="12" spans="1:2" ht="16.5" customHeight="1">
      <c r="A12" s="3" t="s">
        <v>76</v>
      </c>
      <c r="B12" s="11">
        <v>-3400.0000000000005</v>
      </c>
    </row>
    <row r="13" spans="1:2" ht="16.5" customHeight="1">
      <c r="A13" s="3" t="s">
        <v>77</v>
      </c>
      <c r="B13" s="11">
        <v>800.36800000000005</v>
      </c>
    </row>
    <row r="14" spans="1:2" ht="16.5" customHeight="1">
      <c r="A14" s="3" t="s">
        <v>78</v>
      </c>
      <c r="B14" s="11">
        <v>-600</v>
      </c>
    </row>
    <row r="15" spans="1:2" ht="16.5" customHeight="1">
      <c r="A15" s="3" t="s">
        <v>79</v>
      </c>
      <c r="B15" s="11">
        <v>200.18700000000001</v>
      </c>
    </row>
    <row r="16" spans="1:2" ht="16.5" customHeight="1">
      <c r="A16" s="3" t="s">
        <v>80</v>
      </c>
      <c r="B16" s="11">
        <v>500.00000000000006</v>
      </c>
    </row>
    <row r="17" spans="1:2" ht="16.5" customHeight="1">
      <c r="A17" s="3" t="s">
        <v>81</v>
      </c>
      <c r="B17" s="11">
        <v>-100</v>
      </c>
    </row>
    <row r="18" spans="1:2" ht="16.5" customHeight="1">
      <c r="A18" s="3" t="s">
        <v>82</v>
      </c>
      <c r="B18" s="11">
        <v>-100</v>
      </c>
    </row>
    <row r="19" spans="1:2" ht="16.5" customHeight="1">
      <c r="A19" s="3" t="s">
        <v>83</v>
      </c>
      <c r="B19" s="11">
        <v>700.65800000000002</v>
      </c>
    </row>
    <row r="20" spans="1:2" ht="16.5" customHeight="1">
      <c r="A20" s="3" t="s">
        <v>84</v>
      </c>
      <c r="B20" s="11">
        <v>-200</v>
      </c>
    </row>
    <row r="21" spans="1:2" ht="16.5" customHeight="1">
      <c r="A21" s="3" t="s">
        <v>85</v>
      </c>
      <c r="B21" s="11">
        <v>-100</v>
      </c>
    </row>
    <row r="22" spans="1:2" ht="16.5" customHeight="1">
      <c r="A22" s="3" t="s">
        <v>86</v>
      </c>
      <c r="B22" s="11">
        <v>-2100</v>
      </c>
    </row>
    <row r="23" spans="1:2" ht="16.5" customHeight="1">
      <c r="A23" s="3" t="s">
        <v>87</v>
      </c>
      <c r="B23" s="11">
        <v>-700.00000000000011</v>
      </c>
    </row>
    <row r="24" spans="1:2" ht="16.5" customHeight="1">
      <c r="A24" s="3" t="s">
        <v>88</v>
      </c>
      <c r="B24" s="11">
        <v>600</v>
      </c>
    </row>
    <row r="25" spans="1:2" ht="16.5" customHeight="1">
      <c r="A25" s="3" t="s">
        <v>89</v>
      </c>
      <c r="B25" s="11">
        <v>-200</v>
      </c>
    </row>
    <row r="26" spans="1:2" ht="16.5" customHeight="1">
      <c r="A26" s="3" t="s">
        <v>90</v>
      </c>
      <c r="B26" s="11">
        <v>100</v>
      </c>
    </row>
    <row r="27" spans="1:2" ht="16.5" customHeight="1">
      <c r="A27" s="3" t="s">
        <v>91</v>
      </c>
      <c r="B27" s="11">
        <v>200</v>
      </c>
    </row>
    <row r="28" spans="1:2" ht="16.5" customHeight="1">
      <c r="A28" s="3" t="s">
        <v>92</v>
      </c>
      <c r="B28" s="11">
        <v>-100</v>
      </c>
    </row>
    <row r="29" spans="1:2" ht="16.5" customHeight="1">
      <c r="A29" s="3" t="s">
        <v>93</v>
      </c>
      <c r="B29" s="11">
        <v>4100.0000000000009</v>
      </c>
    </row>
    <row r="30" spans="1:2" ht="16.5" customHeight="1">
      <c r="A30" s="3" t="s">
        <v>94</v>
      </c>
      <c r="B30" s="11">
        <v>9300</v>
      </c>
    </row>
    <row r="31" spans="1:2" ht="16.5" customHeight="1">
      <c r="A31" s="3" t="s">
        <v>95</v>
      </c>
      <c r="B31" s="11">
        <v>-1100.0000000000002</v>
      </c>
    </row>
    <row r="32" spans="1:2" ht="16.5" customHeight="1">
      <c r="A32" s="3" t="s">
        <v>96</v>
      </c>
      <c r="B32" s="11">
        <v>-1700.0000000000002</v>
      </c>
    </row>
    <row r="33" spans="1:3" ht="16.5" customHeight="1">
      <c r="A33" s="3" t="s">
        <v>97</v>
      </c>
      <c r="B33" s="11">
        <v>-1100.0000000000002</v>
      </c>
    </row>
    <row r="34" spans="1:3" ht="16.5" customHeight="1">
      <c r="A34" s="3" t="s">
        <v>98</v>
      </c>
      <c r="B34" s="11">
        <v>723975</v>
      </c>
    </row>
    <row r="35" spans="1:3" ht="16.5" customHeight="1">
      <c r="A35" s="3" t="s">
        <v>99</v>
      </c>
      <c r="B35" s="11">
        <v>6262</v>
      </c>
    </row>
    <row r="36" spans="1:3" ht="16.5" customHeight="1">
      <c r="A36" s="22" t="s">
        <v>1</v>
      </c>
      <c r="B36" s="23">
        <f>SUM(B$7:B35)</f>
        <v>773395.36199999996</v>
      </c>
    </row>
    <row r="37" spans="1:3" ht="16.5" customHeight="1"/>
    <row r="38" spans="1:3" ht="16.5" customHeight="1"/>
    <row r="39" spans="1:3" ht="16.5" customHeight="1"/>
    <row r="40" spans="1:3" ht="16.5" customHeight="1"/>
    <row r="41" spans="1:3" ht="16.5" customHeight="1"/>
    <row r="42" spans="1:3" ht="16.5" customHeight="1"/>
    <row r="43" spans="1:3" ht="16.5" customHeight="1"/>
    <row r="44" spans="1:3" ht="16.5" customHeight="1">
      <c r="C44" s="2">
        <f>SUM(C$7:C43)</f>
        <v>0</v>
      </c>
    </row>
    <row r="45" spans="1:3" ht="16.5" customHeight="1"/>
    <row r="46" spans="1:3" ht="16.5" customHeight="1"/>
    <row r="47" spans="1:3" ht="16.5" customHeight="1"/>
    <row r="48" spans="1:3" ht="16.5" customHeight="1"/>
    <row r="49" spans="4:4" ht="16.5" customHeight="1"/>
    <row r="50" spans="4:4" ht="16.5" customHeight="1"/>
    <row r="51" spans="4:4" ht="16.5" customHeight="1"/>
    <row r="52" spans="4:4" ht="16.5" customHeight="1"/>
    <row r="53" spans="4:4" ht="16.5" customHeight="1"/>
    <row r="54" spans="4:4" ht="16.5" customHeight="1">
      <c r="D54" s="4"/>
    </row>
    <row r="55" spans="4:4" ht="16.5" customHeight="1"/>
    <row r="56" spans="4:4" ht="16.5" customHeight="1"/>
    <row r="57" spans="4:4" ht="16.5" customHeight="1"/>
    <row r="58" spans="4:4" ht="16.5" customHeight="1"/>
    <row r="59" spans="4:4" ht="16.5" customHeight="1"/>
    <row r="60" spans="4:4" ht="16.5" customHeight="1"/>
    <row r="61" spans="4:4" ht="16.5" customHeight="1"/>
    <row r="62" spans="4:4" ht="16.5" customHeight="1"/>
    <row r="63" spans="4:4" ht="16.5" customHeight="1"/>
    <row r="64" spans="4: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  <row r="551" ht="16.5" customHeight="1"/>
    <row r="552" ht="16.5" customHeight="1"/>
    <row r="553" ht="16.5" customHeight="1"/>
    <row r="554" ht="16.5" customHeight="1"/>
    <row r="555" ht="16.5" customHeight="1"/>
    <row r="556" ht="16.5" customHeight="1"/>
    <row r="557" ht="16.5" customHeight="1"/>
    <row r="558" ht="16.5" customHeight="1"/>
    <row r="559" ht="16.5" customHeight="1"/>
    <row r="560" ht="16.5" customHeight="1"/>
    <row r="561" spans="3:4" ht="16.5" customHeight="1"/>
    <row r="562" spans="3:4" ht="16.5" customHeight="1"/>
    <row r="563" spans="3:4" ht="16.5" customHeight="1"/>
    <row r="564" spans="3:4" ht="16.5" customHeight="1"/>
    <row r="565" spans="3:4" ht="16.5" customHeight="1"/>
    <row r="566" spans="3:4" ht="16.5" customHeight="1"/>
    <row r="567" spans="3:4" ht="16.5" customHeight="1"/>
    <row r="568" spans="3:4" ht="16.5" customHeight="1"/>
    <row r="569" spans="3:4" ht="16.5" customHeight="1"/>
    <row r="570" spans="3:4" ht="16.5" customHeight="1"/>
    <row r="571" spans="3:4" ht="16.5" customHeight="1">
      <c r="C571" s="2"/>
      <c r="D571" s="2"/>
    </row>
    <row r="572" spans="3:4" ht="16.5" customHeight="1"/>
    <row r="573" spans="3:4" ht="16.5" customHeight="1"/>
    <row r="574" spans="3:4" ht="16.5" customHeight="1"/>
    <row r="575" spans="3:4" ht="16.5" customHeight="1"/>
    <row r="576" spans="3:4" ht="16.5" customHeight="1"/>
    <row r="577" ht="16.5" customHeight="1"/>
    <row r="578" ht="16.5" customHeight="1"/>
    <row r="579" ht="16.5" customHeight="1"/>
    <row r="580" ht="16.5" customHeight="1"/>
    <row r="581" ht="16.5" customHeight="1"/>
    <row r="582" ht="16.5" customHeight="1"/>
    <row r="583" ht="16.5" customHeight="1"/>
    <row r="584" ht="16.5" customHeight="1"/>
    <row r="585" ht="16.5" customHeight="1"/>
    <row r="586" ht="16.5" customHeight="1"/>
    <row r="587" ht="16.5" customHeight="1"/>
    <row r="588" ht="16.5" customHeight="1"/>
    <row r="589" ht="16.5" customHeight="1"/>
    <row r="590" ht="16.5" customHeight="1"/>
    <row r="591" ht="16.5" customHeight="1"/>
    <row r="592" ht="16.5" customHeight="1"/>
    <row r="593" ht="16.5" customHeight="1"/>
    <row r="594" ht="16.5" customHeight="1"/>
    <row r="595" ht="16.5" customHeight="1"/>
    <row r="596" ht="16.5" customHeight="1"/>
    <row r="597" ht="16.5" customHeight="1"/>
    <row r="598" ht="16.5" customHeight="1"/>
    <row r="599" ht="16.5" customHeight="1"/>
    <row r="600" ht="16.5" customHeight="1"/>
    <row r="601" ht="16.5" customHeight="1"/>
    <row r="602" ht="16.5" customHeight="1"/>
    <row r="603" ht="16.5" customHeight="1"/>
    <row r="604" ht="16.5" customHeight="1"/>
    <row r="605" ht="16.5" customHeight="1"/>
    <row r="606" ht="16.5" customHeight="1"/>
    <row r="607" ht="16.5" customHeight="1"/>
    <row r="608" ht="16.5" customHeight="1"/>
    <row r="609" ht="16.5" customHeight="1"/>
    <row r="610" ht="16.5" customHeight="1"/>
    <row r="611" ht="16.5" customHeight="1"/>
    <row r="612" ht="16.5" customHeight="1"/>
    <row r="613" ht="16.5" customHeight="1"/>
    <row r="614" ht="16.5" customHeight="1"/>
    <row r="615" ht="16.5" customHeight="1"/>
    <row r="616" ht="16.5" customHeight="1"/>
    <row r="617" ht="16.5" customHeight="1"/>
    <row r="618" ht="16.5" customHeight="1"/>
    <row r="619" ht="16.5" customHeight="1"/>
    <row r="620" ht="16.5" customHeight="1"/>
    <row r="621" ht="16.5" customHeight="1"/>
    <row r="622" ht="16.5" customHeight="1"/>
    <row r="623" ht="16.5" customHeight="1"/>
    <row r="624" ht="16.5" customHeight="1"/>
    <row r="625" ht="16.5" customHeight="1"/>
    <row r="626" ht="16.5" customHeight="1"/>
    <row r="627" ht="16.5" customHeight="1"/>
    <row r="628" ht="16.5" customHeight="1"/>
    <row r="629" ht="16.5" customHeight="1"/>
    <row r="630" ht="16.5" customHeight="1"/>
    <row r="631" ht="16.5" customHeight="1"/>
    <row r="632" ht="16.5" customHeight="1"/>
    <row r="633" ht="16.5" customHeight="1"/>
    <row r="634" ht="16.5" customHeight="1"/>
    <row r="635" ht="16.5" customHeight="1"/>
    <row r="636" ht="16.5" customHeight="1"/>
    <row r="637" ht="16.5" customHeight="1"/>
    <row r="638" ht="16.5" customHeight="1"/>
    <row r="639" ht="16.5" customHeight="1"/>
    <row r="640" ht="16.5" customHeight="1"/>
    <row r="641" ht="16.5" customHeight="1"/>
    <row r="642" ht="16.5" customHeight="1"/>
    <row r="643" ht="16.5" customHeight="1"/>
    <row r="644" ht="16.5" customHeight="1"/>
    <row r="645" ht="16.5" customHeight="1"/>
    <row r="646" ht="16.5" customHeight="1"/>
    <row r="647" ht="16.5" customHeight="1"/>
    <row r="648" ht="16.5" customHeight="1"/>
    <row r="649" ht="16.5" customHeight="1"/>
    <row r="650" ht="16.5" customHeight="1"/>
    <row r="651" ht="16.5" customHeight="1"/>
    <row r="652" ht="16.5" customHeight="1"/>
    <row r="653" ht="16.5" customHeight="1"/>
    <row r="654" ht="16.5" customHeight="1"/>
    <row r="655" ht="16.5" customHeight="1"/>
    <row r="656" ht="16.5" customHeight="1"/>
    <row r="657" ht="16.5" customHeight="1"/>
    <row r="658" ht="16.5" customHeight="1"/>
    <row r="659" ht="16.5" customHeight="1"/>
    <row r="660" ht="16.5" customHeight="1"/>
    <row r="661" ht="16.5" customHeight="1"/>
    <row r="662" ht="16.5" customHeight="1"/>
    <row r="663" ht="16.5" customHeight="1"/>
    <row r="664" ht="16.5" customHeight="1"/>
    <row r="665" ht="16.5" customHeight="1"/>
    <row r="666" ht="16.5" customHeight="1"/>
    <row r="667" ht="16.5" customHeight="1"/>
    <row r="668" ht="16.5" customHeight="1"/>
    <row r="669" ht="16.5" customHeight="1"/>
    <row r="670" ht="16.5" customHeight="1"/>
    <row r="671" ht="16.5" customHeight="1"/>
    <row r="672" ht="16.5" customHeight="1"/>
    <row r="673" ht="16.5" customHeight="1"/>
    <row r="674" ht="16.5" customHeight="1"/>
    <row r="675" ht="16.5" customHeight="1"/>
    <row r="676" ht="16.5" customHeight="1"/>
    <row r="677" ht="16.5" customHeight="1"/>
    <row r="678" ht="16.5" customHeight="1"/>
    <row r="679" ht="16.5" customHeight="1"/>
    <row r="680" ht="16.5" customHeight="1"/>
    <row r="681" ht="16.5" customHeight="1"/>
    <row r="682" ht="16.5" customHeight="1"/>
    <row r="683" ht="16.5" customHeight="1"/>
    <row r="684" ht="16.5" customHeight="1"/>
    <row r="685" ht="16.5" customHeight="1"/>
    <row r="686" ht="16.5" customHeight="1"/>
    <row r="687" ht="16.5" customHeight="1"/>
    <row r="688" ht="16.5" customHeight="1"/>
    <row r="689" ht="16.5" customHeight="1"/>
    <row r="690" ht="16.5" customHeight="1"/>
    <row r="691" ht="16.5" customHeight="1"/>
    <row r="692" ht="16.5" customHeight="1"/>
    <row r="693" ht="16.5" customHeight="1"/>
    <row r="694" ht="16.5" customHeight="1"/>
    <row r="695" ht="16.5" customHeight="1"/>
    <row r="696" ht="16.5" customHeight="1"/>
    <row r="697" ht="16.5" customHeight="1"/>
    <row r="698" ht="16.5" customHeight="1"/>
    <row r="699" ht="16.5" customHeight="1"/>
    <row r="700" ht="16.5" customHeight="1"/>
    <row r="701" ht="16.5" customHeight="1"/>
    <row r="702" ht="16.5" customHeight="1"/>
    <row r="703" ht="16.5" customHeight="1"/>
    <row r="704" ht="16.5" customHeight="1"/>
    <row r="705" ht="16.5" customHeight="1"/>
    <row r="706" ht="16.5" customHeight="1"/>
    <row r="707" ht="16.5" customHeight="1"/>
    <row r="708" ht="16.5" customHeight="1"/>
    <row r="709" ht="16.5" customHeight="1"/>
    <row r="710" ht="16.5" customHeight="1"/>
    <row r="711" ht="16.5" customHeight="1"/>
    <row r="712" ht="16.5" customHeight="1"/>
    <row r="713" ht="16.5" customHeight="1"/>
    <row r="714" ht="16.5" customHeight="1"/>
    <row r="715" ht="16.5" customHeight="1"/>
    <row r="716" ht="16.5" customHeight="1"/>
    <row r="717" ht="16.5" customHeight="1"/>
    <row r="718" ht="16.5" customHeight="1"/>
    <row r="719" ht="16.5" customHeight="1"/>
    <row r="720" ht="16.5" customHeight="1"/>
    <row r="721" ht="16.5" customHeight="1"/>
    <row r="722" ht="16.5" customHeight="1"/>
    <row r="723" ht="16.5" customHeight="1"/>
    <row r="724" ht="16.5" customHeight="1"/>
    <row r="725" ht="16.5" customHeight="1"/>
    <row r="726" ht="16.5" customHeight="1"/>
    <row r="727" ht="16.5" customHeight="1"/>
    <row r="728" ht="16.5" customHeight="1"/>
    <row r="729" ht="16.5" customHeight="1"/>
    <row r="730" ht="16.5" customHeight="1"/>
    <row r="731" ht="16.5" customHeight="1"/>
    <row r="732" ht="16.5" customHeight="1"/>
    <row r="733" ht="16.5" customHeight="1"/>
    <row r="734" ht="16.5" customHeight="1"/>
    <row r="735" ht="16.5" customHeight="1"/>
    <row r="736" ht="16.5" customHeight="1"/>
    <row r="737" ht="16.5" customHeight="1"/>
    <row r="738" ht="16.5" customHeight="1"/>
    <row r="739" ht="16.5" customHeight="1"/>
    <row r="740" ht="16.5" customHeight="1"/>
    <row r="741" ht="16.5" customHeight="1"/>
    <row r="742" ht="16.5" customHeight="1"/>
    <row r="743" ht="16.5" customHeight="1"/>
    <row r="744" ht="16.5" customHeight="1"/>
    <row r="745" ht="16.5" customHeight="1"/>
    <row r="746" ht="16.5" customHeight="1"/>
    <row r="747" ht="16.5" customHeight="1"/>
    <row r="748" ht="16.5" customHeight="1"/>
    <row r="749" ht="16.5" customHeight="1"/>
    <row r="750" ht="16.5" customHeight="1"/>
    <row r="751" ht="16.5" customHeight="1"/>
    <row r="752" ht="16.5" customHeight="1"/>
    <row r="753" ht="16.5" customHeight="1"/>
    <row r="754" ht="16.5" customHeight="1"/>
    <row r="755" ht="16.5" customHeight="1"/>
    <row r="756" ht="16.5" customHeight="1"/>
    <row r="757" ht="16.5" customHeight="1"/>
    <row r="758" ht="16.5" customHeight="1"/>
    <row r="759" ht="16.5" customHeight="1"/>
    <row r="760" ht="16.5" customHeight="1"/>
    <row r="761" ht="16.5" customHeight="1"/>
    <row r="762" ht="16.5" customHeight="1"/>
    <row r="763" ht="16.5" customHeight="1"/>
    <row r="764" ht="16.5" customHeight="1"/>
    <row r="765" ht="16.5" customHeight="1"/>
    <row r="766" ht="16.5" customHeight="1"/>
    <row r="767" ht="16.5" customHeight="1"/>
    <row r="768" ht="16.5" customHeight="1"/>
    <row r="769" ht="16.5" customHeight="1"/>
    <row r="770" ht="16.5" customHeight="1"/>
    <row r="771" ht="16.5" customHeight="1"/>
    <row r="772" ht="16.5" customHeight="1"/>
    <row r="773" ht="16.5" customHeight="1"/>
    <row r="774" ht="16.5" customHeight="1"/>
    <row r="775" ht="16.5" customHeight="1"/>
    <row r="776" ht="16.5" customHeight="1"/>
    <row r="777" ht="16.5" customHeight="1"/>
    <row r="778" ht="16.5" customHeight="1"/>
    <row r="779" ht="16.5" customHeight="1"/>
    <row r="780" ht="16.5" customHeight="1"/>
    <row r="781" ht="16.5" customHeight="1"/>
    <row r="782" ht="16.5" customHeight="1"/>
    <row r="783" ht="16.5" customHeight="1"/>
    <row r="784" ht="16.5" customHeight="1"/>
    <row r="785" ht="16.5" customHeight="1"/>
    <row r="786" ht="16.5" customHeight="1"/>
    <row r="787" ht="16.5" customHeight="1"/>
    <row r="788" ht="16.5" customHeight="1"/>
    <row r="789" ht="16.5" customHeight="1"/>
    <row r="790" ht="16.5" customHeight="1"/>
    <row r="791" ht="16.5" customHeight="1"/>
    <row r="792" ht="16.5" customHeight="1"/>
    <row r="793" ht="16.5" customHeight="1"/>
    <row r="794" ht="16.5" customHeight="1"/>
    <row r="795" ht="16.5" customHeight="1"/>
    <row r="796" ht="16.5" customHeight="1"/>
    <row r="797" ht="16.5" customHeight="1"/>
    <row r="798" ht="16.5" customHeight="1"/>
    <row r="799" ht="16.5" customHeight="1"/>
    <row r="800" ht="16.5" customHeight="1"/>
    <row r="801" ht="16.5" customHeight="1"/>
    <row r="802" ht="16.5" customHeight="1"/>
    <row r="803" ht="16.5" customHeight="1"/>
    <row r="804" ht="16.5" customHeight="1"/>
    <row r="805" ht="16.5" customHeight="1"/>
    <row r="806" ht="16.5" customHeight="1"/>
    <row r="807" ht="16.5" customHeight="1"/>
    <row r="808" ht="16.5" customHeight="1"/>
    <row r="809" ht="16.5" customHeight="1"/>
    <row r="810" ht="16.5" customHeight="1"/>
    <row r="811" ht="16.5" customHeight="1"/>
    <row r="812" ht="16.5" customHeight="1"/>
    <row r="813" ht="16.5" customHeight="1"/>
    <row r="814" ht="16.5" customHeight="1"/>
    <row r="815" ht="16.5" customHeight="1"/>
    <row r="816" ht="16.5" customHeight="1"/>
    <row r="817" ht="16.5" customHeight="1"/>
    <row r="818" ht="16.5" customHeight="1"/>
    <row r="819" ht="16.5" customHeight="1"/>
    <row r="820" ht="16.5" customHeight="1"/>
    <row r="821" ht="16.5" customHeight="1"/>
    <row r="822" ht="16.5" customHeight="1"/>
    <row r="823" ht="16.5" customHeight="1"/>
    <row r="824" ht="16.5" customHeight="1"/>
    <row r="825" ht="16.5" customHeight="1"/>
    <row r="826" ht="16.5" customHeight="1"/>
    <row r="827" ht="16.5" customHeight="1"/>
    <row r="828" ht="16.5" customHeight="1"/>
    <row r="829" ht="16.5" customHeight="1"/>
    <row r="830" ht="16.5" customHeight="1"/>
    <row r="831" ht="16.5" customHeight="1"/>
    <row r="832" ht="16.5" customHeight="1"/>
    <row r="833" ht="16.5" customHeight="1"/>
    <row r="834" ht="16.5" customHeight="1"/>
    <row r="835" ht="16.5" customHeight="1"/>
    <row r="836" ht="16.5" customHeight="1"/>
    <row r="837" ht="16.5" customHeight="1"/>
    <row r="838" ht="16.5" customHeight="1"/>
    <row r="839" ht="16.5" customHeight="1"/>
    <row r="840" ht="16.5" customHeight="1"/>
    <row r="841" ht="16.5" customHeight="1"/>
    <row r="842" ht="16.5" customHeight="1"/>
    <row r="843" ht="16.5" customHeight="1"/>
    <row r="844" ht="16.5" customHeight="1"/>
    <row r="845" ht="16.5" customHeight="1"/>
    <row r="846" ht="16.5" customHeight="1"/>
    <row r="847" ht="16.5" customHeight="1"/>
    <row r="848" ht="16.5" customHeight="1"/>
    <row r="849" ht="16.5" customHeight="1"/>
    <row r="850" ht="16.5" customHeight="1"/>
    <row r="851" ht="16.5" customHeight="1"/>
    <row r="852" ht="16.5" customHeight="1"/>
    <row r="853" ht="16.5" customHeight="1"/>
    <row r="854" ht="16.5" customHeight="1"/>
    <row r="855" ht="16.5" customHeight="1"/>
    <row r="856" ht="16.5" customHeight="1"/>
    <row r="857" ht="16.5" customHeight="1"/>
    <row r="858" ht="16.5" customHeight="1"/>
    <row r="859" ht="16.5" customHeight="1"/>
    <row r="860" ht="16.5" customHeight="1"/>
    <row r="861" ht="16.5" customHeight="1"/>
    <row r="862" ht="16.5" customHeight="1"/>
    <row r="863" ht="16.5" customHeight="1"/>
    <row r="864" ht="16.5" customHeight="1"/>
    <row r="865" ht="16.5" customHeight="1"/>
    <row r="866" ht="16.5" customHeight="1"/>
    <row r="867" ht="16.5" customHeight="1"/>
    <row r="868" ht="16.5" customHeight="1"/>
    <row r="869" ht="16.5" customHeight="1"/>
    <row r="870" ht="16.5" customHeight="1"/>
    <row r="871" ht="16.5" customHeight="1"/>
    <row r="872" ht="16.5" customHeight="1"/>
    <row r="873" ht="16.5" customHeight="1"/>
    <row r="874" ht="16.5" customHeight="1"/>
    <row r="875" ht="16.5" customHeight="1"/>
    <row r="876" ht="16.5" customHeight="1"/>
    <row r="877" ht="16.5" customHeight="1"/>
    <row r="878" ht="16.5" customHeight="1"/>
    <row r="879" ht="16.5" customHeight="1"/>
    <row r="880" ht="16.5" customHeight="1"/>
    <row r="881" ht="16.5" customHeight="1"/>
    <row r="882" ht="16.5" customHeight="1"/>
    <row r="883" ht="16.5" customHeight="1"/>
    <row r="884" ht="16.5" customHeight="1"/>
    <row r="885" ht="16.5" customHeight="1"/>
    <row r="886" ht="16.5" customHeight="1"/>
    <row r="887" ht="16.5" customHeight="1"/>
    <row r="888" ht="16.5" customHeight="1"/>
    <row r="889" ht="16.5" customHeight="1"/>
    <row r="890" ht="16.5" customHeight="1"/>
    <row r="891" ht="16.5" customHeight="1"/>
    <row r="892" ht="16.5" customHeight="1"/>
    <row r="893" ht="16.5" customHeight="1"/>
    <row r="894" ht="16.5" customHeight="1"/>
    <row r="895" ht="16.5" customHeight="1"/>
    <row r="896" ht="16.5" customHeight="1"/>
    <row r="897" ht="16.5" customHeight="1"/>
    <row r="898" ht="16.5" customHeight="1"/>
    <row r="899" ht="16.5" customHeight="1"/>
    <row r="900" ht="16.5" customHeight="1"/>
    <row r="901" ht="16.5" customHeight="1"/>
    <row r="902" ht="16.5" customHeight="1"/>
    <row r="903" ht="16.5" customHeight="1"/>
    <row r="904" ht="16.5" customHeight="1"/>
    <row r="905" ht="16.5" customHeight="1"/>
    <row r="906" ht="16.5" customHeight="1"/>
    <row r="907" ht="16.5" customHeight="1"/>
    <row r="908" ht="16.5" customHeight="1"/>
    <row r="909" ht="16.5" customHeight="1"/>
    <row r="910" ht="16.5" customHeight="1"/>
    <row r="911" ht="16.5" customHeight="1"/>
    <row r="912" ht="16.5" customHeight="1"/>
    <row r="913" ht="16.5" customHeight="1"/>
    <row r="914" ht="16.5" customHeight="1"/>
    <row r="915" ht="16.5" customHeight="1"/>
    <row r="916" ht="16.5" customHeight="1"/>
    <row r="917" ht="16.5" customHeight="1"/>
    <row r="918" ht="16.5" customHeight="1"/>
    <row r="919" ht="16.5" customHeight="1"/>
    <row r="920" ht="16.5" customHeight="1"/>
    <row r="921" ht="16.5" customHeight="1"/>
    <row r="922" ht="16.5" customHeight="1"/>
    <row r="923" ht="16.5" customHeight="1"/>
    <row r="924" ht="16.5" customHeight="1"/>
    <row r="925" ht="16.5" customHeight="1"/>
    <row r="926" ht="16.5" customHeight="1"/>
    <row r="927" ht="16.5" customHeight="1"/>
    <row r="928" ht="16.5" customHeight="1"/>
    <row r="929" ht="16.5" customHeight="1"/>
    <row r="930" ht="16.5" customHeight="1"/>
    <row r="931" ht="16.5" customHeight="1"/>
    <row r="932" ht="16.5" customHeight="1"/>
    <row r="933" ht="16.5" customHeight="1"/>
    <row r="934" ht="16.5" customHeight="1"/>
    <row r="935" ht="16.5" customHeight="1"/>
    <row r="936" ht="16.5" customHeight="1"/>
    <row r="937" ht="16.5" customHeight="1"/>
    <row r="938" ht="16.5" customHeight="1"/>
    <row r="939" ht="16.5" customHeight="1"/>
    <row r="940" ht="16.5" customHeight="1"/>
    <row r="941" ht="16.5" customHeight="1"/>
    <row r="942" ht="16.5" customHeight="1"/>
    <row r="943" ht="16.5" customHeight="1"/>
    <row r="944" ht="16.5" customHeight="1"/>
    <row r="945" ht="16.5" customHeight="1"/>
    <row r="946" ht="16.5" customHeight="1"/>
    <row r="947" ht="16.5" customHeight="1"/>
    <row r="948" ht="16.5" customHeight="1"/>
    <row r="949" ht="16.5" customHeight="1"/>
    <row r="950" ht="16.5" customHeight="1"/>
    <row r="951" ht="16.5" customHeight="1"/>
    <row r="952" ht="16.5" customHeight="1"/>
    <row r="953" ht="16.5" customHeight="1"/>
    <row r="954" ht="16.5" customHeight="1"/>
    <row r="955" ht="16.5" customHeight="1"/>
    <row r="956" ht="16.5" customHeight="1"/>
    <row r="957" ht="16.5" customHeight="1"/>
    <row r="958" ht="16.5" customHeight="1"/>
    <row r="959" ht="16.5" customHeight="1"/>
    <row r="960" ht="16.5" customHeight="1"/>
    <row r="961" ht="16.5" customHeight="1"/>
    <row r="962" ht="16.5" customHeight="1"/>
    <row r="963" ht="16.5" customHeight="1"/>
    <row r="964" ht="16.5" customHeight="1"/>
    <row r="965" ht="16.5" customHeight="1"/>
    <row r="966" ht="16.5" customHeight="1"/>
    <row r="967" ht="16.5" customHeight="1"/>
    <row r="968" ht="16.5" customHeight="1"/>
    <row r="969" ht="16.5" customHeight="1"/>
    <row r="970" ht="16.5" customHeight="1"/>
    <row r="971" ht="16.5" customHeight="1"/>
    <row r="972" ht="16.5" customHeight="1"/>
    <row r="973" ht="16.5" customHeight="1"/>
    <row r="974" ht="16.5" customHeight="1"/>
    <row r="975" ht="16.5" customHeight="1"/>
    <row r="976" ht="16.5" customHeight="1"/>
    <row r="977" ht="16.5" customHeight="1"/>
    <row r="978" ht="16.5" customHeight="1"/>
    <row r="979" ht="16.5" customHeight="1"/>
    <row r="980" ht="16.5" customHeight="1"/>
    <row r="981" ht="16.5" customHeight="1"/>
    <row r="982" ht="16.5" customHeight="1"/>
    <row r="983" ht="16.5" customHeight="1"/>
    <row r="984" ht="16.5" customHeight="1"/>
    <row r="985" ht="16.5" customHeight="1"/>
    <row r="986" ht="16.5" customHeight="1"/>
    <row r="987" ht="16.5" customHeight="1"/>
    <row r="988" ht="16.5" customHeight="1"/>
    <row r="989" ht="16.5" customHeight="1"/>
    <row r="990" ht="16.5" customHeight="1"/>
    <row r="991" ht="16.5" customHeight="1"/>
    <row r="992" ht="16.5" customHeight="1"/>
    <row r="993" ht="16.5" customHeight="1"/>
    <row r="994" ht="16.5" customHeight="1"/>
    <row r="995" ht="16.5" customHeight="1"/>
    <row r="996" ht="16.5" customHeight="1"/>
    <row r="997" ht="16.5" customHeight="1"/>
    <row r="998" ht="16.5" customHeight="1"/>
    <row r="999" ht="16.5" customHeight="1"/>
    <row r="1000" ht="16.5" customHeight="1"/>
    <row r="1001" ht="16.5" customHeight="1"/>
    <row r="1002" ht="16.5" customHeight="1"/>
    <row r="1003" ht="16.5" customHeight="1"/>
    <row r="1004" ht="16.5" customHeight="1"/>
    <row r="1005" ht="16.5" customHeight="1"/>
    <row r="1006" ht="16.5" customHeight="1"/>
    <row r="1007" ht="16.5" customHeight="1"/>
    <row r="1008" ht="16.5" customHeight="1"/>
    <row r="1009" ht="16.5" customHeight="1"/>
    <row r="1010" ht="16.5" customHeight="1"/>
    <row r="1011" ht="16.5" customHeight="1"/>
    <row r="1012" ht="16.5" customHeight="1"/>
    <row r="1013" ht="16.5" customHeight="1"/>
    <row r="1014" ht="16.5" customHeight="1"/>
    <row r="1015" ht="16.5" customHeight="1"/>
    <row r="1016" ht="16.5" customHeight="1"/>
    <row r="1017" ht="16.5" customHeight="1"/>
    <row r="1018" ht="16.5" customHeight="1"/>
    <row r="1019" ht="16.5" customHeight="1"/>
    <row r="1020" ht="16.5" customHeight="1"/>
    <row r="1021" ht="16.5" customHeight="1"/>
    <row r="1022" ht="16.5" customHeight="1"/>
    <row r="1023" ht="16.5" customHeight="1"/>
    <row r="1024" ht="16.5" customHeight="1"/>
    <row r="1025" ht="16.5" customHeight="1"/>
    <row r="1026" ht="16.5" customHeight="1"/>
    <row r="1027" ht="16.5" customHeight="1"/>
    <row r="1028" ht="16.5" customHeight="1"/>
    <row r="1029" ht="16.5" customHeight="1"/>
    <row r="1030" ht="16.5" customHeight="1"/>
    <row r="1031" ht="16.5" customHeight="1"/>
    <row r="1032" ht="16.5" customHeight="1"/>
    <row r="1033" ht="16.5" customHeight="1"/>
    <row r="1034" ht="16.5" customHeight="1"/>
    <row r="1035" ht="16.5" customHeight="1"/>
    <row r="1036" ht="16.5" customHeight="1"/>
    <row r="1037" ht="16.5" customHeight="1"/>
    <row r="1038" ht="16.5" customHeight="1"/>
    <row r="1039" ht="16.5" customHeight="1"/>
    <row r="1040" ht="16.5" customHeight="1"/>
    <row r="1041" ht="16.5" customHeight="1"/>
    <row r="1042" ht="16.5" customHeight="1"/>
    <row r="1043" ht="16.5" customHeight="1"/>
    <row r="1044" ht="16.5" customHeight="1"/>
    <row r="1045" ht="16.5" customHeight="1"/>
    <row r="1046" ht="16.5" customHeight="1"/>
    <row r="1047" ht="16.5" customHeight="1"/>
    <row r="1048" ht="16.5" customHeight="1"/>
    <row r="1049" ht="16.5" customHeight="1"/>
    <row r="1050" ht="16.5" customHeight="1"/>
    <row r="1051" ht="16.5" customHeight="1"/>
    <row r="1052" ht="16.5" customHeight="1"/>
    <row r="1053" ht="16.5" customHeight="1"/>
    <row r="1054" ht="16.5" customHeight="1"/>
    <row r="1055" ht="16.5" customHeight="1"/>
    <row r="1056" ht="16.5" customHeight="1"/>
    <row r="1057" ht="16.5" customHeight="1"/>
    <row r="1058" ht="16.5" customHeight="1"/>
    <row r="1059" ht="16.5" customHeight="1"/>
    <row r="1060" ht="16.5" customHeight="1"/>
    <row r="1061" ht="16.5" customHeight="1"/>
    <row r="1062" ht="16.5" customHeight="1"/>
    <row r="1063" ht="16.5" customHeight="1"/>
    <row r="1064" ht="16.5" customHeight="1"/>
    <row r="1065" ht="16.5" customHeight="1"/>
    <row r="1066" ht="16.5" customHeight="1"/>
    <row r="1067" ht="16.5" customHeight="1"/>
    <row r="1068" ht="16.5" customHeight="1"/>
    <row r="1069" ht="16.5" customHeight="1"/>
    <row r="1070" ht="16.5" customHeight="1"/>
    <row r="1071" ht="16.5" customHeight="1"/>
    <row r="1072" ht="16.5" customHeight="1"/>
    <row r="1073" ht="16.5" customHeight="1"/>
    <row r="1074" ht="16.5" customHeight="1"/>
    <row r="1075" ht="16.5" customHeight="1"/>
    <row r="1076" ht="16.5" customHeight="1"/>
    <row r="1077" ht="16.5" customHeight="1"/>
    <row r="1078" ht="16.5" customHeight="1"/>
    <row r="1079" ht="16.5" customHeight="1"/>
    <row r="1080" ht="16.5" customHeight="1"/>
    <row r="1081" ht="16.5" customHeight="1"/>
    <row r="1082" ht="16.5" customHeight="1"/>
    <row r="1083" ht="16.5" customHeight="1"/>
    <row r="1084" ht="16.5" customHeight="1"/>
    <row r="1085" ht="16.5" customHeight="1"/>
    <row r="1086" ht="16.5" customHeight="1"/>
    <row r="1087" ht="16.5" customHeight="1"/>
    <row r="1088" ht="16.5" customHeight="1"/>
    <row r="1089" ht="16.5" customHeight="1"/>
    <row r="1090" ht="16.5" customHeight="1"/>
    <row r="1091" ht="16.5" customHeight="1"/>
    <row r="1092" ht="16.5" customHeight="1"/>
    <row r="1093" ht="16.5" customHeight="1"/>
    <row r="1094" ht="16.5" customHeight="1"/>
    <row r="1095" ht="16.5" customHeight="1"/>
    <row r="1096" ht="16.5" customHeight="1"/>
    <row r="1097" ht="16.5" customHeight="1"/>
    <row r="1098" ht="16.5" customHeight="1"/>
    <row r="1099" ht="16.5" customHeight="1"/>
    <row r="1100" ht="16.5" customHeight="1"/>
    <row r="1101" ht="16.5" customHeight="1"/>
    <row r="1102" ht="16.5" customHeight="1"/>
    <row r="1103" ht="16.5" customHeight="1"/>
    <row r="1104" ht="16.5" customHeight="1"/>
    <row r="1105" ht="16.5" customHeight="1"/>
    <row r="1106" ht="16.5" customHeight="1"/>
    <row r="1107" ht="16.5" customHeight="1"/>
    <row r="1108" ht="16.5" customHeight="1"/>
    <row r="1109" ht="16.5" customHeight="1"/>
    <row r="1110" ht="16.5" customHeight="1"/>
    <row r="1111" ht="16.5" customHeight="1"/>
    <row r="1112" ht="16.5" customHeight="1"/>
    <row r="1113" ht="16.5" customHeight="1"/>
    <row r="1114" ht="16.5" customHeight="1"/>
    <row r="1115" ht="16.5" customHeight="1"/>
    <row r="1116" ht="16.5" customHeight="1"/>
    <row r="1117" ht="16.5" customHeight="1"/>
    <row r="1118" ht="16.5" customHeight="1"/>
    <row r="1119" ht="16.5" customHeight="1"/>
    <row r="1120" ht="16.5" customHeight="1"/>
    <row r="1121" ht="16.5" customHeight="1"/>
    <row r="1122" ht="16.5" customHeight="1"/>
    <row r="1123" ht="16.5" customHeight="1"/>
    <row r="1124" ht="16.5" customHeight="1"/>
    <row r="1125" ht="16.5" customHeight="1"/>
    <row r="1126" ht="16.5" customHeight="1"/>
    <row r="1127" ht="16.5" customHeight="1"/>
    <row r="1128" ht="16.5" customHeight="1"/>
    <row r="1129" ht="16.5" customHeight="1"/>
    <row r="1130" ht="16.5" customHeight="1"/>
    <row r="1131" ht="16.5" customHeight="1"/>
    <row r="1132" ht="16.5" customHeight="1"/>
    <row r="1133" ht="16.5" customHeight="1"/>
    <row r="1134" ht="16.5" customHeight="1"/>
    <row r="1135" ht="16.5" customHeight="1"/>
    <row r="1136" ht="16.5" customHeight="1"/>
    <row r="1137" ht="16.5" customHeight="1"/>
    <row r="1138" ht="16.5" customHeight="1"/>
    <row r="1139" ht="16.5" customHeight="1"/>
    <row r="1140" ht="16.5" customHeight="1"/>
    <row r="1141" ht="16.5" customHeight="1"/>
    <row r="1142" ht="16.5" customHeight="1"/>
    <row r="1143" ht="16.5" customHeight="1"/>
    <row r="1144" ht="16.5" customHeight="1"/>
    <row r="1145" ht="16.5" customHeight="1"/>
    <row r="1146" ht="16.5" customHeight="1"/>
    <row r="1147" ht="16.5" customHeight="1"/>
    <row r="1148" ht="16.5" customHeight="1"/>
    <row r="1149" ht="16.5" customHeight="1"/>
    <row r="1150" ht="16.5" customHeight="1"/>
    <row r="1151" ht="16.5" customHeight="1"/>
    <row r="1152" ht="16.5" customHeight="1"/>
    <row r="1153" ht="16.5" customHeight="1"/>
    <row r="1154" ht="16.5" customHeight="1"/>
    <row r="1155" ht="16.5" customHeight="1"/>
    <row r="1156" ht="16.5" customHeight="1"/>
    <row r="1157" ht="16.5" customHeight="1"/>
    <row r="1158" ht="16.5" customHeight="1"/>
    <row r="1159" ht="16.5" customHeight="1"/>
    <row r="1160" ht="16.5" customHeight="1"/>
    <row r="1161" ht="16.5" customHeight="1"/>
    <row r="1162" ht="16.5" customHeight="1"/>
    <row r="1163" ht="16.5" customHeight="1"/>
    <row r="1164" ht="16.5" customHeight="1"/>
    <row r="1165" ht="16.5" customHeight="1"/>
    <row r="1166" ht="16.5" customHeight="1"/>
    <row r="1167" ht="16.5" customHeight="1"/>
    <row r="1168" ht="16.5" customHeight="1"/>
    <row r="1169" ht="16.5" customHeight="1"/>
    <row r="1170" ht="16.5" customHeight="1"/>
    <row r="1171" ht="16.5" customHeight="1"/>
    <row r="1172" ht="16.5" customHeight="1"/>
    <row r="1173" ht="16.5" customHeight="1"/>
    <row r="1174" ht="16.5" customHeight="1"/>
    <row r="1175" ht="16.5" customHeight="1"/>
    <row r="1176" ht="16.5" customHeight="1"/>
    <row r="1177" ht="16.5" customHeight="1"/>
    <row r="1178" ht="16.5" customHeight="1"/>
    <row r="1179" ht="16.5" customHeight="1"/>
    <row r="1180" ht="16.5" customHeight="1"/>
    <row r="1181" ht="16.5" customHeight="1"/>
    <row r="1182" ht="16.5" customHeight="1"/>
    <row r="1183" ht="16.5" customHeight="1"/>
    <row r="1184" ht="16.5" customHeight="1"/>
    <row r="1185" ht="16.5" customHeight="1"/>
    <row r="1186" ht="16.5" customHeight="1"/>
    <row r="1187" ht="16.5" customHeight="1"/>
    <row r="1188" ht="16.5" customHeight="1"/>
    <row r="1189" ht="16.5" customHeight="1"/>
    <row r="1190" ht="16.5" customHeight="1"/>
    <row r="1191" ht="16.5" customHeight="1"/>
    <row r="1192" ht="16.5" customHeight="1"/>
    <row r="1193" ht="16.5" customHeight="1"/>
    <row r="1194" ht="16.5" customHeight="1"/>
    <row r="1195" ht="16.5" customHeight="1"/>
    <row r="1196" ht="16.5" customHeight="1"/>
    <row r="1197" ht="16.5" customHeight="1"/>
    <row r="1198" ht="16.5" customHeight="1"/>
    <row r="1199" ht="16.5" customHeight="1"/>
    <row r="1200" ht="16.5" customHeight="1"/>
    <row r="1201" ht="16.5" customHeight="1"/>
    <row r="1202" ht="16.5" customHeight="1"/>
    <row r="1203" ht="16.5" customHeight="1"/>
    <row r="1204" ht="16.5" customHeight="1"/>
    <row r="1205" ht="16.5" customHeight="1"/>
    <row r="1206" ht="16.5" customHeight="1"/>
    <row r="1207" ht="16.5" customHeight="1"/>
    <row r="1208" ht="16.5" customHeight="1"/>
    <row r="1209" ht="16.5" customHeight="1"/>
    <row r="1210" ht="16.5" customHeight="1"/>
    <row r="1211" ht="16.5" customHeight="1"/>
    <row r="1212" ht="16.5" customHeight="1"/>
    <row r="1213" ht="16.5" customHeight="1"/>
    <row r="1214" ht="16.5" customHeight="1"/>
    <row r="1215" ht="16.5" customHeight="1"/>
    <row r="1216" ht="16.5" customHeight="1"/>
    <row r="1217" ht="16.5" customHeight="1"/>
    <row r="1218" ht="16.5" customHeight="1"/>
    <row r="1219" ht="16.5" customHeight="1"/>
    <row r="1220" ht="16.5" customHeight="1"/>
    <row r="1221" ht="16.5" customHeight="1"/>
    <row r="1222" ht="16.5" customHeight="1"/>
    <row r="1223" ht="16.5" customHeight="1"/>
    <row r="1224" ht="16.5" customHeight="1"/>
    <row r="1225" ht="16.5" customHeight="1"/>
    <row r="1226" ht="16.5" customHeight="1"/>
    <row r="1227" ht="16.5" customHeight="1"/>
    <row r="1228" ht="16.5" customHeight="1"/>
    <row r="1229" ht="16.5" customHeight="1"/>
    <row r="1230" ht="16.5" customHeight="1"/>
    <row r="1231" ht="16.5" customHeight="1"/>
    <row r="1232" ht="16.5" customHeight="1"/>
    <row r="1233" ht="16.5" customHeight="1"/>
    <row r="1234" ht="16.5" customHeight="1"/>
    <row r="1235" ht="16.5" customHeight="1"/>
    <row r="1236" ht="16.5" customHeight="1"/>
    <row r="1237" ht="16.5" customHeight="1"/>
    <row r="1238" ht="16.5" customHeight="1"/>
    <row r="1239" ht="16.5" customHeight="1"/>
    <row r="1240" ht="16.5" customHeight="1"/>
    <row r="1241" ht="16.5" customHeight="1"/>
    <row r="1242" ht="16.5" customHeight="1"/>
    <row r="1243" ht="16.5" customHeight="1"/>
    <row r="1244" ht="16.5" customHeight="1"/>
    <row r="1245" ht="16.5" customHeight="1"/>
    <row r="1246" ht="16.5" customHeight="1"/>
    <row r="1247" ht="16.5" customHeight="1"/>
    <row r="1248" ht="16.5" customHeight="1"/>
    <row r="1249" ht="16.5" customHeight="1"/>
    <row r="1250" ht="16.5" customHeight="1"/>
    <row r="1251" ht="16.5" customHeight="1"/>
    <row r="1252" ht="16.5" customHeight="1"/>
    <row r="1253" ht="16.5" customHeight="1"/>
    <row r="1254" ht="16.5" customHeight="1"/>
    <row r="1255" ht="16.5" customHeight="1"/>
    <row r="1256" ht="16.5" customHeight="1"/>
    <row r="1257" ht="16.5" customHeight="1"/>
    <row r="1258" ht="16.5" customHeight="1"/>
    <row r="1259" ht="16.5" customHeight="1"/>
    <row r="1260" ht="16.5" customHeight="1"/>
    <row r="1261" ht="16.5" customHeight="1"/>
    <row r="1262" ht="16.5" customHeight="1"/>
    <row r="1263" ht="16.5" customHeight="1"/>
    <row r="1264" ht="16.5" customHeight="1"/>
    <row r="1265" ht="16.5" customHeight="1"/>
    <row r="1266" ht="16.5" customHeight="1"/>
    <row r="1267" ht="16.5" customHeight="1"/>
    <row r="1268" ht="16.5" customHeight="1"/>
    <row r="1269" ht="16.5" customHeight="1"/>
    <row r="1270" ht="16.5" customHeight="1"/>
    <row r="1271" ht="16.5" customHeight="1"/>
    <row r="1272" ht="16.5" customHeight="1"/>
    <row r="1273" ht="16.5" customHeight="1"/>
    <row r="1274" ht="16.5" customHeight="1"/>
    <row r="1275" ht="16.5" customHeight="1"/>
    <row r="1276" ht="16.5" customHeight="1"/>
    <row r="1277" ht="16.5" customHeight="1"/>
    <row r="1278" ht="16.5" customHeight="1"/>
    <row r="1279" ht="16.5" customHeight="1"/>
    <row r="1280" ht="16.5" customHeight="1"/>
    <row r="1281" ht="16.5" customHeight="1"/>
    <row r="1282" ht="16.5" customHeight="1"/>
    <row r="1283" ht="16.5" customHeight="1"/>
    <row r="1284" ht="16.5" customHeight="1"/>
    <row r="1285" ht="16.5" customHeight="1"/>
    <row r="1286" ht="16.5" customHeight="1"/>
    <row r="1287" ht="16.5" customHeight="1"/>
    <row r="1288" ht="16.5" customHeight="1"/>
    <row r="1289" ht="16.5" customHeight="1"/>
    <row r="1290" ht="16.5" customHeight="1"/>
    <row r="1291" ht="16.5" customHeight="1"/>
    <row r="1292" ht="16.5" customHeight="1"/>
    <row r="1293" ht="16.5" customHeight="1"/>
    <row r="1294" ht="16.5" customHeight="1"/>
    <row r="1295" ht="16.5" customHeight="1"/>
    <row r="1296" ht="16.5" customHeight="1"/>
    <row r="1297" ht="16.5" customHeight="1"/>
    <row r="1298" ht="16.5" customHeight="1"/>
    <row r="1299" ht="16.5" customHeight="1"/>
    <row r="1300" ht="16.5" customHeight="1"/>
    <row r="1301" ht="16.5" customHeight="1"/>
    <row r="1302" ht="16.5" customHeight="1"/>
    <row r="1303" ht="16.5" customHeight="1"/>
    <row r="1304" ht="16.5" customHeight="1"/>
    <row r="1305" ht="16.5" customHeight="1"/>
    <row r="1306" ht="16.5" customHeight="1"/>
    <row r="1307" ht="16.5" customHeight="1"/>
    <row r="1308" ht="16.5" customHeight="1"/>
    <row r="1309" ht="16.5" customHeight="1"/>
    <row r="1310" ht="16.5" customHeight="1"/>
    <row r="1311" ht="16.5" customHeight="1"/>
    <row r="1312" ht="16.5" customHeight="1"/>
    <row r="1313" ht="16.5" customHeight="1"/>
    <row r="1314" ht="16.5" customHeight="1"/>
    <row r="1315" ht="16.5" customHeight="1"/>
    <row r="1316" ht="16.5" customHeight="1"/>
    <row r="1317" ht="16.5" customHeight="1"/>
    <row r="1318" ht="16.5" customHeight="1"/>
    <row r="1319" ht="16.5" customHeight="1"/>
    <row r="1320" ht="16.5" customHeight="1"/>
    <row r="1321" ht="16.5" customHeight="1"/>
    <row r="1322" ht="16.5" customHeight="1"/>
    <row r="1323" ht="16.5" customHeight="1"/>
    <row r="1324" ht="16.5" customHeight="1"/>
    <row r="1325" ht="16.5" customHeight="1"/>
    <row r="1326" ht="16.5" customHeight="1"/>
    <row r="1327" ht="16.5" customHeight="1"/>
    <row r="1328" ht="16.5" customHeight="1"/>
    <row r="1329" ht="16.5" customHeight="1"/>
    <row r="1330" ht="16.5" customHeight="1"/>
    <row r="1331" ht="16.5" customHeight="1"/>
    <row r="1332" ht="16.5" customHeight="1"/>
    <row r="1333" ht="16.5" customHeight="1"/>
    <row r="1334" ht="16.5" customHeight="1"/>
    <row r="1335" ht="16.5" customHeight="1"/>
    <row r="1336" ht="16.5" customHeight="1"/>
    <row r="1337" ht="16.5" customHeight="1"/>
    <row r="1338" ht="16.5" customHeight="1"/>
    <row r="1339" ht="16.5" customHeight="1"/>
    <row r="1340" ht="16.5" customHeight="1"/>
    <row r="1341" ht="16.5" customHeight="1"/>
    <row r="1342" ht="16.5" customHeight="1"/>
    <row r="1343" ht="16.5" customHeight="1"/>
    <row r="1344" ht="16.5" customHeight="1"/>
    <row r="1345" ht="16.5" customHeight="1"/>
    <row r="1346" ht="16.5" customHeight="1"/>
    <row r="1347" ht="16.5" customHeight="1"/>
    <row r="1348" ht="16.5" customHeight="1"/>
    <row r="1349" ht="16.5" customHeight="1"/>
    <row r="1350" ht="16.5" customHeight="1"/>
    <row r="1351" ht="16.5" customHeight="1"/>
    <row r="1352" ht="16.5" customHeight="1"/>
    <row r="1353" ht="16.5" customHeight="1"/>
    <row r="1354" ht="16.5" customHeight="1"/>
    <row r="1355" ht="16.5" customHeight="1"/>
    <row r="1356" ht="16.5" customHeight="1"/>
    <row r="1357" ht="16.5" customHeight="1"/>
    <row r="1358" ht="16.5" customHeight="1"/>
    <row r="1359" ht="16.5" customHeight="1"/>
    <row r="1360" ht="16.5" customHeight="1"/>
    <row r="1361" ht="16.5" customHeight="1"/>
    <row r="1362" ht="16.5" customHeight="1"/>
    <row r="1363" ht="16.5" customHeight="1"/>
    <row r="1364" ht="16.5" customHeight="1"/>
    <row r="1365" ht="16.5" customHeight="1"/>
    <row r="1366" ht="16.5" customHeight="1"/>
    <row r="1367" ht="16.5" customHeight="1"/>
    <row r="1368" ht="16.5" customHeight="1"/>
    <row r="1369" ht="16.5" customHeight="1"/>
    <row r="1370" ht="16.5" customHeight="1"/>
    <row r="1371" ht="16.5" customHeight="1"/>
    <row r="1372" ht="16.5" customHeight="1"/>
    <row r="1373" ht="16.5" customHeight="1"/>
    <row r="1374" ht="16.5" customHeight="1"/>
    <row r="1375" ht="16.5" customHeight="1"/>
    <row r="1376" ht="16.5" customHeight="1"/>
    <row r="1377" ht="16.5" customHeight="1"/>
    <row r="1378" ht="16.5" customHeight="1"/>
    <row r="1379" ht="16.5" customHeight="1"/>
    <row r="1380" ht="16.5" customHeight="1"/>
    <row r="1381" ht="16.5" customHeight="1"/>
    <row r="1382" ht="16.5" customHeight="1"/>
    <row r="1383" ht="16.5" customHeight="1"/>
    <row r="1384" ht="16.5" customHeight="1"/>
    <row r="1385" ht="16.5" customHeight="1"/>
    <row r="1386" ht="16.5" customHeight="1"/>
    <row r="1387" ht="16.5" customHeight="1"/>
    <row r="1388" ht="16.5" customHeight="1"/>
    <row r="1389" ht="16.5" customHeight="1"/>
    <row r="1390" ht="16.5" customHeight="1"/>
    <row r="1391" ht="16.5" customHeight="1"/>
    <row r="1392" ht="16.5" customHeight="1"/>
    <row r="1393" ht="16.5" customHeight="1"/>
    <row r="1394" ht="16.5" customHeight="1"/>
    <row r="1395" ht="16.5" customHeight="1"/>
    <row r="1396" ht="16.5" customHeight="1"/>
    <row r="1397" ht="16.5" customHeight="1"/>
    <row r="1398" ht="16.5" customHeight="1"/>
    <row r="1399" ht="16.5" customHeight="1"/>
    <row r="1400" ht="16.5" customHeight="1"/>
    <row r="1401" ht="16.5" customHeight="1"/>
    <row r="1402" ht="16.5" customHeight="1"/>
    <row r="1403" ht="16.5" customHeight="1"/>
    <row r="1404" ht="16.5" customHeight="1"/>
    <row r="1405" ht="16.5" customHeight="1"/>
    <row r="1406" ht="16.5" customHeight="1"/>
    <row r="1407" ht="16.5" customHeight="1"/>
    <row r="1408" ht="16.5" customHeight="1"/>
    <row r="1409" ht="16.5" customHeight="1"/>
    <row r="1410" ht="16.5" customHeight="1"/>
    <row r="1411" ht="16.5" customHeight="1"/>
    <row r="1412" ht="16.5" customHeight="1"/>
    <row r="1413" ht="16.5" customHeight="1"/>
    <row r="1414" ht="16.5" customHeight="1"/>
    <row r="1415" ht="16.5" customHeight="1"/>
    <row r="1416" ht="16.5" customHeight="1"/>
    <row r="1417" ht="16.5" customHeight="1"/>
    <row r="1418" ht="16.5" customHeight="1"/>
    <row r="1419" ht="16.5" customHeight="1"/>
    <row r="1420" ht="16.5" customHeight="1"/>
    <row r="1421" ht="16.5" customHeight="1"/>
    <row r="1422" ht="16.5" customHeight="1"/>
    <row r="1423" ht="16.5" customHeight="1"/>
    <row r="1424" ht="16.5" customHeight="1"/>
    <row r="1425" ht="16.5" customHeight="1"/>
    <row r="1426" ht="16.5" customHeight="1"/>
    <row r="1427" ht="16.5" customHeight="1"/>
    <row r="1428" ht="16.5" customHeight="1"/>
    <row r="1429" ht="16.5" customHeight="1"/>
    <row r="1430" ht="16.5" customHeight="1"/>
    <row r="1431" ht="16.5" customHeight="1"/>
    <row r="1432" ht="16.5" customHeight="1"/>
    <row r="1433" ht="16.5" customHeight="1"/>
    <row r="1434" ht="16.5" customHeight="1"/>
    <row r="1435" ht="16.5" customHeight="1"/>
    <row r="1436" ht="16.5" customHeight="1"/>
    <row r="1437" ht="16.5" customHeight="1"/>
    <row r="1438" ht="16.5" customHeight="1"/>
    <row r="1439" ht="16.5" customHeight="1"/>
    <row r="1440" ht="16.5" customHeight="1"/>
    <row r="1441" ht="16.5" customHeight="1"/>
    <row r="1442" ht="16.5" customHeight="1"/>
    <row r="1443" ht="16.5" customHeight="1"/>
    <row r="1444" ht="16.5" customHeight="1"/>
    <row r="1445" ht="16.5" customHeight="1"/>
    <row r="1446" ht="16.5" customHeight="1"/>
    <row r="1447" ht="16.5" customHeight="1"/>
    <row r="1448" ht="16.5" customHeight="1"/>
    <row r="1449" ht="16.5" customHeight="1"/>
    <row r="1450" ht="16.5" customHeight="1"/>
    <row r="1451" ht="16.5" customHeight="1"/>
    <row r="1452" ht="16.5" customHeight="1"/>
    <row r="1453" ht="16.5" customHeight="1"/>
    <row r="1454" ht="16.5" customHeight="1"/>
    <row r="1455" ht="16.5" customHeight="1"/>
    <row r="1456" ht="16.5" customHeight="1"/>
    <row r="1457" ht="16.5" customHeight="1"/>
    <row r="1458" ht="16.5" customHeight="1"/>
    <row r="1459" ht="16.5" customHeight="1"/>
    <row r="1460" ht="16.5" customHeight="1"/>
    <row r="1461" ht="16.5" customHeight="1"/>
    <row r="1462" ht="16.5" customHeight="1"/>
    <row r="1463" ht="16.5" customHeight="1"/>
    <row r="1464" ht="16.5" customHeight="1"/>
    <row r="1465" ht="16.5" customHeight="1"/>
    <row r="1466" ht="16.5" customHeight="1"/>
    <row r="1467" ht="16.5" customHeight="1"/>
    <row r="1468" ht="16.5" customHeight="1"/>
    <row r="1469" ht="16.5" customHeight="1"/>
    <row r="1470" ht="16.5" customHeight="1"/>
    <row r="1471" ht="16.5" customHeight="1"/>
    <row r="1472" ht="16.5" customHeight="1"/>
    <row r="1473" ht="16.5" customHeight="1"/>
    <row r="1474" ht="16.5" customHeight="1"/>
    <row r="1475" ht="16.5" customHeight="1"/>
    <row r="1476" ht="16.5" customHeight="1"/>
    <row r="1477" ht="16.5" customHeight="1"/>
    <row r="1478" ht="16.5" customHeight="1"/>
    <row r="1479" ht="16.5" customHeight="1"/>
    <row r="1480" ht="16.5" customHeight="1"/>
    <row r="1481" ht="16.5" customHeight="1"/>
    <row r="1482" ht="16.5" customHeight="1"/>
    <row r="1483" ht="16.5" customHeight="1"/>
    <row r="1484" ht="16.5" customHeight="1"/>
    <row r="1485" ht="16.5" customHeight="1"/>
    <row r="1486" ht="16.5" customHeight="1"/>
    <row r="1487" ht="16.5" customHeight="1"/>
    <row r="1488" ht="16.5" customHeight="1"/>
    <row r="1489" ht="16.5" customHeight="1"/>
    <row r="1490" ht="16.5" customHeight="1"/>
    <row r="1491" ht="16.5" customHeight="1"/>
    <row r="1492" ht="16.5" customHeight="1"/>
    <row r="1493" ht="16.5" customHeight="1"/>
    <row r="1494" ht="16.5" customHeight="1"/>
    <row r="1495" ht="16.5" customHeight="1"/>
    <row r="1496" ht="16.5" customHeight="1"/>
    <row r="1497" ht="16.5" customHeight="1"/>
    <row r="1498" ht="16.5" customHeight="1"/>
    <row r="1499" ht="16.5" customHeight="1"/>
    <row r="1500" ht="16.5" customHeight="1"/>
    <row r="1501" ht="16.5" customHeight="1"/>
    <row r="1502" ht="16.5" customHeight="1"/>
    <row r="1503" ht="16.5" customHeight="1"/>
    <row r="1504" ht="16.5" customHeight="1"/>
    <row r="1505" ht="16.5" customHeight="1"/>
    <row r="1506" ht="16.5" customHeight="1"/>
    <row r="1507" ht="16.5" customHeight="1"/>
    <row r="1508" ht="16.5" customHeight="1"/>
    <row r="1509" ht="16.5" customHeight="1"/>
    <row r="1510" ht="16.5" customHeight="1"/>
    <row r="1511" ht="16.5" customHeight="1"/>
    <row r="1512" ht="16.5" customHeight="1"/>
    <row r="1513" ht="16.5" customHeight="1"/>
    <row r="1514" ht="16.5" customHeight="1"/>
    <row r="1515" ht="16.5" customHeight="1"/>
    <row r="1516" ht="16.5" customHeight="1"/>
    <row r="1517" ht="16.5" customHeight="1"/>
    <row r="1518" ht="16.5" customHeight="1"/>
    <row r="1519" ht="16.5" customHeight="1"/>
    <row r="1520" ht="16.5" customHeight="1"/>
    <row r="1521" ht="16.5" customHeight="1"/>
    <row r="1522" ht="16.5" customHeight="1"/>
    <row r="1523" ht="16.5" customHeight="1"/>
    <row r="1524" ht="16.5" customHeight="1"/>
    <row r="1525" ht="16.5" customHeight="1"/>
    <row r="1526" ht="16.5" customHeight="1"/>
    <row r="1527" ht="16.5" customHeight="1"/>
    <row r="1528" ht="16.5" customHeight="1"/>
    <row r="1529" ht="16.5" customHeight="1"/>
    <row r="1530" ht="16.5" customHeight="1"/>
    <row r="1531" ht="16.5" customHeight="1"/>
    <row r="1532" ht="16.5" customHeight="1"/>
    <row r="1533" ht="16.5" customHeight="1"/>
    <row r="1534" ht="16.5" customHeight="1"/>
    <row r="1535" ht="16.5" customHeight="1"/>
    <row r="1536" ht="16.5" customHeight="1"/>
    <row r="1537" ht="16.5" customHeight="1"/>
    <row r="1538" ht="16.5" customHeight="1"/>
    <row r="1539" ht="16.5" customHeight="1"/>
    <row r="1540" ht="16.5" customHeight="1"/>
    <row r="1541" ht="16.5" customHeight="1"/>
    <row r="1542" ht="16.5" customHeight="1"/>
    <row r="1543" ht="16.5" customHeight="1"/>
    <row r="1544" ht="16.5" customHeight="1"/>
    <row r="1545" ht="16.5" customHeight="1"/>
    <row r="1546" ht="16.5" customHeight="1"/>
    <row r="1547" ht="16.5" customHeight="1"/>
    <row r="1548" ht="16.5" customHeight="1"/>
    <row r="1549" ht="16.5" customHeight="1"/>
    <row r="1550" ht="16.5" customHeight="1"/>
    <row r="1551" ht="16.5" customHeight="1"/>
    <row r="1552" ht="16.5" customHeight="1"/>
    <row r="1553" ht="16.5" customHeight="1"/>
    <row r="1554" ht="16.5" customHeight="1"/>
    <row r="1555" ht="16.5" customHeight="1"/>
    <row r="1556" ht="16.5" customHeight="1"/>
    <row r="1557" ht="16.5" customHeight="1"/>
    <row r="1558" ht="16.5" customHeight="1"/>
    <row r="1559" ht="16.5" customHeight="1"/>
    <row r="1560" ht="16.5" customHeight="1"/>
    <row r="1561" ht="16.5" customHeight="1"/>
    <row r="1562" ht="16.5" customHeight="1"/>
    <row r="1563" ht="16.5" customHeight="1"/>
    <row r="1564" ht="16.5" customHeight="1"/>
    <row r="1565" ht="16.5" customHeight="1"/>
    <row r="1566" ht="16.5" customHeight="1"/>
    <row r="1567" ht="16.5" customHeight="1"/>
    <row r="1568" ht="16.5" customHeight="1"/>
    <row r="1569" ht="16.5" customHeight="1"/>
    <row r="1570" ht="16.5" customHeight="1"/>
    <row r="1571" ht="16.5" customHeight="1"/>
    <row r="1572" ht="16.5" customHeight="1"/>
    <row r="1573" ht="16.5" customHeight="1"/>
    <row r="1574" ht="16.5" customHeight="1"/>
    <row r="1575" ht="16.5" customHeight="1"/>
    <row r="1576" ht="16.5" customHeight="1"/>
    <row r="1577" ht="16.5" customHeight="1"/>
    <row r="1578" ht="16.5" customHeight="1"/>
    <row r="1579" ht="16.5" customHeight="1"/>
    <row r="1580" ht="16.5" customHeight="1"/>
    <row r="1581" ht="16.5" customHeight="1"/>
    <row r="1582" ht="16.5" customHeight="1"/>
    <row r="1583" ht="16.5" customHeight="1"/>
    <row r="1584" ht="16.5" customHeight="1"/>
    <row r="1585" ht="16.5" customHeight="1"/>
    <row r="1586" ht="16.5" customHeight="1"/>
    <row r="1587" ht="16.5" customHeight="1"/>
    <row r="1588" ht="16.5" customHeight="1"/>
    <row r="1589" ht="16.5" customHeight="1"/>
    <row r="1590" ht="16.5" customHeight="1"/>
    <row r="1591" ht="16.5" customHeight="1"/>
    <row r="1592" ht="16.5" customHeight="1"/>
    <row r="1593" ht="16.5" customHeight="1"/>
    <row r="1594" ht="16.5" customHeight="1"/>
    <row r="1595" ht="16.5" customHeight="1"/>
    <row r="1596" ht="16.5" customHeight="1"/>
    <row r="1597" ht="16.5" customHeight="1"/>
    <row r="1598" ht="16.5" customHeight="1"/>
    <row r="1599" ht="16.5" customHeight="1"/>
    <row r="1600" ht="16.5" customHeight="1"/>
    <row r="1601" ht="16.5" customHeight="1"/>
    <row r="1602" ht="16.5" customHeight="1"/>
    <row r="1603" ht="16.5" customHeight="1"/>
    <row r="1604" ht="16.5" customHeight="1"/>
    <row r="1605" ht="16.5" customHeight="1"/>
    <row r="1606" ht="16.5" customHeight="1"/>
    <row r="1607" ht="16.5" customHeight="1"/>
    <row r="1608" ht="16.5" customHeight="1"/>
    <row r="1609" ht="16.5" customHeight="1"/>
    <row r="1610" ht="16.5" customHeight="1"/>
    <row r="1611" ht="16.5" customHeight="1"/>
    <row r="1612" ht="16.5" customHeight="1"/>
    <row r="1613" ht="16.5" customHeight="1"/>
    <row r="1614" ht="16.5" customHeight="1"/>
    <row r="1615" ht="16.5" customHeight="1"/>
    <row r="1616" ht="16.5" customHeight="1"/>
    <row r="1617" ht="16.5" customHeight="1"/>
    <row r="1618" ht="16.5" customHeight="1"/>
    <row r="1619" ht="16.5" customHeight="1"/>
    <row r="1620" ht="16.5" customHeight="1"/>
    <row r="1621" ht="16.5" customHeight="1"/>
    <row r="1622" ht="16.5" customHeight="1"/>
    <row r="1623" ht="16.5" customHeight="1"/>
    <row r="1624" ht="16.5" customHeight="1"/>
    <row r="1625" ht="16.5" customHeight="1"/>
    <row r="1626" ht="16.5" customHeight="1"/>
    <row r="1627" ht="16.5" customHeight="1"/>
    <row r="1628" ht="16.5" customHeight="1"/>
    <row r="1629" ht="16.5" customHeight="1"/>
    <row r="1630" ht="16.5" customHeight="1"/>
    <row r="1631" ht="16.5" customHeight="1"/>
    <row r="1632" ht="16.5" customHeight="1"/>
    <row r="1633" ht="16.5" customHeight="1"/>
    <row r="1634" ht="16.5" customHeight="1"/>
    <row r="1635" ht="16.5" customHeight="1"/>
    <row r="1636" ht="16.5" customHeight="1"/>
    <row r="1637" ht="16.5" customHeight="1"/>
    <row r="1638" ht="16.5" customHeight="1"/>
    <row r="1639" ht="16.5" customHeight="1"/>
    <row r="1640" ht="16.5" customHeight="1"/>
    <row r="1641" ht="16.5" customHeight="1"/>
    <row r="1642" ht="16.5" customHeight="1"/>
    <row r="1643" ht="16.5" customHeight="1"/>
    <row r="1644" ht="16.5" customHeight="1"/>
    <row r="1645" ht="16.5" customHeight="1"/>
    <row r="1646" ht="16.5" customHeight="1"/>
    <row r="1647" ht="16.5" customHeight="1"/>
    <row r="164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  <row r="2549" ht="16.5" customHeight="1"/>
    <row r="2550" ht="16.5" customHeight="1"/>
    <row r="2551" ht="16.5" customHeight="1"/>
    <row r="2552" ht="16.5" customHeight="1"/>
    <row r="2553" ht="16.5" customHeight="1"/>
    <row r="2554" ht="16.5" customHeight="1"/>
    <row r="2555" ht="16.5" customHeight="1"/>
    <row r="2556" ht="16.5" customHeight="1"/>
    <row r="2557" ht="16.5" customHeight="1"/>
    <row r="2558" ht="16.5" customHeight="1"/>
    <row r="2559" ht="16.5" customHeight="1"/>
    <row r="2560" ht="16.5" customHeight="1"/>
    <row r="2561" ht="16.5" customHeight="1"/>
    <row r="2562" ht="16.5" customHeight="1"/>
    <row r="2563" ht="16.5" customHeight="1"/>
    <row r="2564" ht="16.5" customHeight="1"/>
    <row r="2565" ht="16.5" customHeight="1"/>
    <row r="2566" ht="16.5" customHeight="1"/>
    <row r="2567" ht="16.5" customHeight="1"/>
    <row r="2568" ht="16.5" customHeight="1"/>
    <row r="2569" ht="16.5" customHeight="1"/>
    <row r="2570" ht="16.5" customHeight="1"/>
    <row r="2571" ht="16.5" customHeight="1"/>
    <row r="2572" ht="16.5" customHeight="1"/>
    <row r="2573" ht="16.5" customHeight="1"/>
    <row r="2574" ht="16.5" customHeight="1"/>
    <row r="2575" ht="16.5" customHeight="1"/>
    <row r="2576" ht="16.5" customHeight="1"/>
    <row r="2577" ht="16.5" customHeight="1"/>
    <row r="2578" ht="16.5" customHeight="1"/>
    <row r="2579" ht="16.5" customHeight="1"/>
    <row r="2580" ht="16.5" customHeight="1"/>
    <row r="2581" ht="16.5" customHeight="1"/>
    <row r="2582" ht="16.5" customHeight="1"/>
    <row r="2583" ht="16.5" customHeight="1"/>
    <row r="2584" ht="16.5" customHeight="1"/>
    <row r="2585" ht="16.5" customHeight="1"/>
    <row r="2586" ht="16.5" customHeight="1"/>
    <row r="2587" ht="16.5" customHeight="1"/>
    <row r="2588" ht="16.5" customHeight="1"/>
    <row r="2589" ht="16.5" customHeight="1"/>
    <row r="2590" ht="16.5" customHeight="1"/>
    <row r="2591" ht="16.5" customHeight="1"/>
    <row r="2592" ht="16.5" customHeight="1"/>
    <row r="2593" ht="16.5" customHeight="1"/>
    <row r="2594" ht="16.5" customHeight="1"/>
    <row r="2595" ht="16.5" customHeight="1"/>
    <row r="2596" ht="16.5" customHeight="1"/>
    <row r="2597" ht="16.5" customHeight="1"/>
    <row r="2598" ht="16.5" customHeight="1"/>
    <row r="2599" ht="16.5" customHeight="1"/>
    <row r="2600" ht="16.5" customHeight="1"/>
    <row r="2601" ht="16.5" customHeight="1"/>
    <row r="2602" ht="16.5" customHeight="1"/>
    <row r="2603" ht="16.5" customHeight="1"/>
    <row r="2604" ht="16.5" customHeight="1"/>
    <row r="2605" ht="16.5" customHeight="1"/>
    <row r="2606" ht="16.5" customHeight="1"/>
    <row r="2607" ht="16.5" customHeight="1"/>
    <row r="2608" ht="16.5" customHeight="1"/>
    <row r="2609" ht="16.5" customHeight="1"/>
    <row r="2610" ht="16.5" customHeight="1"/>
    <row r="2611" ht="16.5" customHeight="1"/>
    <row r="2612" ht="16.5" customHeight="1"/>
    <row r="2613" ht="16.5" customHeight="1"/>
    <row r="2614" ht="16.5" customHeight="1"/>
    <row r="2615" ht="16.5" customHeight="1"/>
    <row r="2616" ht="16.5" customHeight="1"/>
    <row r="2617" ht="16.5" customHeight="1"/>
    <row r="2618" ht="16.5" customHeight="1"/>
    <row r="2619" ht="16.5" customHeight="1"/>
    <row r="2620" ht="16.5" customHeight="1"/>
    <row r="2621" ht="16.5" customHeight="1"/>
    <row r="2622" ht="16.5" customHeight="1"/>
    <row r="2623" ht="16.5" customHeight="1"/>
    <row r="2624" ht="16.5" customHeight="1"/>
    <row r="2625" ht="16.5" customHeight="1"/>
    <row r="2626" ht="16.5" customHeight="1"/>
    <row r="2627" ht="16.5" customHeight="1"/>
    <row r="2628" ht="16.5" customHeight="1"/>
    <row r="2629" ht="16.5" customHeight="1"/>
    <row r="2630" ht="16.5" customHeight="1"/>
    <row r="2631" ht="16.5" customHeight="1"/>
    <row r="2632" ht="16.5" customHeight="1"/>
    <row r="2633" ht="16.5" customHeight="1"/>
    <row r="2634" ht="16.5" customHeight="1"/>
    <row r="2635" ht="16.5" customHeight="1"/>
    <row r="2636" ht="16.5" customHeight="1"/>
    <row r="2637" ht="16.5" customHeight="1"/>
    <row r="2638" ht="16.5" customHeight="1"/>
    <row r="2639" ht="16.5" customHeight="1"/>
    <row r="2640" ht="16.5" customHeight="1"/>
    <row r="2641" ht="16.5" customHeight="1"/>
    <row r="2642" ht="16.5" customHeight="1"/>
    <row r="2643" ht="16.5" customHeight="1"/>
    <row r="2644" ht="16.5" customHeight="1"/>
    <row r="2645" ht="16.5" customHeight="1"/>
    <row r="2646" ht="16.5" customHeight="1"/>
    <row r="2647" ht="16.5" customHeight="1"/>
    <row r="2648" ht="16.5" customHeight="1"/>
    <row r="2649" ht="16.5" customHeight="1"/>
    <row r="2650" ht="16.5" customHeight="1"/>
    <row r="2651" ht="16.5" customHeight="1"/>
    <row r="2652" ht="16.5" customHeight="1"/>
    <row r="2653" ht="16.5" customHeight="1"/>
    <row r="2654" ht="16.5" customHeight="1"/>
    <row r="2655" ht="16.5" customHeight="1"/>
    <row r="2656" ht="16.5" customHeight="1"/>
    <row r="2657" ht="16.5" customHeight="1"/>
    <row r="2658" ht="16.5" customHeight="1"/>
    <row r="2659" ht="16.5" customHeight="1"/>
    <row r="2660" ht="16.5" customHeight="1"/>
    <row r="2661" ht="16.5" customHeight="1"/>
    <row r="2662" ht="16.5" customHeight="1"/>
    <row r="2663" ht="16.5" customHeight="1"/>
    <row r="2664" ht="16.5" customHeight="1"/>
    <row r="2665" ht="16.5" customHeight="1"/>
    <row r="2666" ht="16.5" customHeight="1"/>
    <row r="2667" ht="16.5" customHeight="1"/>
    <row r="2668" ht="16.5" customHeight="1"/>
    <row r="2669" ht="16.5" customHeight="1"/>
    <row r="2670" ht="16.5" customHeight="1"/>
    <row r="2671" ht="16.5" customHeight="1"/>
    <row r="2672" ht="16.5" customHeight="1"/>
    <row r="2673" ht="16.5" customHeight="1"/>
    <row r="2674" ht="16.5" customHeight="1"/>
    <row r="2675" ht="16.5" customHeight="1"/>
    <row r="2676" ht="16.5" customHeight="1"/>
    <row r="2677" ht="16.5" customHeight="1"/>
    <row r="2678" ht="16.5" customHeight="1"/>
    <row r="2679" ht="16.5" customHeight="1"/>
    <row r="2680" ht="16.5" customHeight="1"/>
    <row r="2681" ht="16.5" customHeight="1"/>
    <row r="2682" ht="16.5" customHeight="1"/>
    <row r="2683" ht="16.5" customHeight="1"/>
    <row r="2684" ht="16.5" customHeight="1"/>
    <row r="2685" ht="16.5" customHeight="1"/>
    <row r="2686" ht="16.5" customHeight="1"/>
    <row r="2687" ht="16.5" customHeight="1"/>
    <row r="2688" ht="16.5" customHeight="1"/>
    <row r="2689" ht="16.5" customHeight="1"/>
    <row r="2690" ht="16.5" customHeight="1"/>
    <row r="2691" ht="16.5" customHeight="1"/>
    <row r="2692" ht="16.5" customHeight="1"/>
    <row r="2693" ht="16.5" customHeight="1"/>
    <row r="2694" ht="16.5" customHeight="1"/>
    <row r="2695" ht="16.5" customHeight="1"/>
    <row r="2696" ht="16.5" customHeight="1"/>
    <row r="2697" ht="16.5" customHeight="1"/>
    <row r="2698" ht="16.5" customHeight="1"/>
    <row r="2699" ht="16.5" customHeight="1"/>
    <row r="2700" ht="16.5" customHeight="1"/>
    <row r="2701" ht="16.5" customHeight="1"/>
    <row r="2702" ht="16.5" customHeight="1"/>
    <row r="2703" ht="16.5" customHeight="1"/>
    <row r="2704" ht="16.5" customHeight="1"/>
    <row r="2705" ht="16.5" customHeight="1"/>
    <row r="2706" ht="16.5" customHeight="1"/>
    <row r="2707" ht="16.5" customHeight="1"/>
    <row r="2708" ht="16.5" customHeight="1"/>
    <row r="2709" ht="16.5" customHeight="1"/>
    <row r="2710" ht="16.5" customHeight="1"/>
    <row r="2711" ht="16.5" customHeight="1"/>
    <row r="2712" ht="16.5" customHeight="1"/>
    <row r="2713" ht="16.5" customHeight="1"/>
    <row r="2714" ht="16.5" customHeight="1"/>
    <row r="2715" ht="16.5" customHeight="1"/>
    <row r="2716" ht="16.5" customHeight="1"/>
    <row r="2717" ht="16.5" customHeight="1"/>
    <row r="2718" ht="16.5" customHeight="1"/>
    <row r="2719" ht="16.5" customHeight="1"/>
    <row r="2720" ht="16.5" customHeight="1"/>
    <row r="2721" ht="16.5" customHeight="1"/>
    <row r="2722" ht="16.5" customHeight="1"/>
    <row r="2723" ht="16.5" customHeight="1"/>
    <row r="2724" ht="16.5" customHeight="1"/>
    <row r="2725" ht="16.5" customHeight="1"/>
    <row r="2726" ht="16.5" customHeight="1"/>
    <row r="2727" ht="16.5" customHeight="1"/>
    <row r="2728" ht="16.5" customHeight="1"/>
    <row r="2729" ht="16.5" customHeight="1"/>
    <row r="2730" ht="16.5" customHeight="1"/>
    <row r="2731" ht="16.5" customHeight="1"/>
    <row r="2732" ht="16.5" customHeight="1"/>
    <row r="2733" ht="16.5" customHeight="1"/>
    <row r="2734" ht="16.5" customHeight="1"/>
    <row r="2735" ht="16.5" customHeight="1"/>
    <row r="2736" ht="16.5" customHeight="1"/>
    <row r="2737" ht="16.5" customHeight="1"/>
    <row r="2738" ht="16.5" customHeight="1"/>
    <row r="2739" ht="16.5" customHeight="1"/>
    <row r="2740" ht="16.5" customHeight="1"/>
    <row r="2741" ht="16.5" customHeight="1"/>
    <row r="2742" ht="16.5" customHeight="1"/>
    <row r="2743" ht="16.5" customHeight="1"/>
    <row r="2744" ht="16.5" customHeight="1"/>
    <row r="2745" ht="16.5" customHeight="1"/>
    <row r="2746" ht="16.5" customHeight="1"/>
    <row r="2747" ht="16.5" customHeight="1"/>
    <row r="2748" ht="16.5" customHeight="1"/>
    <row r="2749" ht="16.5" customHeight="1"/>
    <row r="2750" ht="16.5" customHeight="1"/>
    <row r="2751" ht="16.5" customHeight="1"/>
    <row r="2752" ht="16.5" customHeight="1"/>
    <row r="2753" ht="16.5" customHeight="1"/>
    <row r="2754" ht="16.5" customHeight="1"/>
    <row r="2755" ht="16.5" customHeight="1"/>
    <row r="2756" ht="16.5" customHeight="1"/>
    <row r="2757" ht="16.5" customHeight="1"/>
    <row r="2758" ht="16.5" customHeight="1"/>
    <row r="2759" ht="16.5" customHeight="1"/>
    <row r="2760" ht="16.5" customHeight="1"/>
    <row r="2761" ht="16.5" customHeight="1"/>
    <row r="2762" ht="16.5" customHeight="1"/>
    <row r="2763" ht="16.5" customHeight="1"/>
    <row r="2764" ht="16.5" customHeight="1"/>
    <row r="2765" ht="16.5" customHeight="1"/>
    <row r="2766" ht="16.5" customHeight="1"/>
    <row r="2767" ht="16.5" customHeight="1"/>
    <row r="2768" ht="16.5" customHeight="1"/>
    <row r="2769" ht="16.5" customHeight="1"/>
    <row r="2770" ht="16.5" customHeight="1"/>
    <row r="2771" ht="16.5" customHeight="1"/>
    <row r="2772" ht="16.5" customHeight="1"/>
    <row r="2773" ht="16.5" customHeight="1"/>
    <row r="2774" ht="16.5" customHeight="1"/>
    <row r="2775" ht="16.5" customHeight="1"/>
    <row r="2776" ht="16.5" customHeight="1"/>
    <row r="2777" ht="16.5" customHeight="1"/>
    <row r="2778" ht="16.5" customHeight="1"/>
    <row r="2779" ht="16.5" customHeight="1"/>
    <row r="2780" ht="16.5" customHeight="1"/>
    <row r="2781" ht="16.5" customHeight="1"/>
    <row r="2782" ht="16.5" customHeight="1"/>
    <row r="2783" ht="16.5" customHeight="1"/>
    <row r="2784" ht="16.5" customHeight="1"/>
    <row r="2785" ht="16.5" customHeight="1"/>
    <row r="2786" ht="16.5" customHeight="1"/>
    <row r="2787" ht="16.5" customHeight="1"/>
    <row r="2788" ht="16.5" customHeight="1"/>
    <row r="2789" ht="16.5" customHeight="1"/>
    <row r="2790" ht="16.5" customHeight="1"/>
    <row r="2791" ht="16.5" customHeight="1"/>
    <row r="2792" ht="16.5" customHeight="1"/>
    <row r="2793" ht="16.5" customHeight="1"/>
    <row r="2794" ht="16.5" customHeight="1"/>
    <row r="2795" ht="16.5" customHeight="1"/>
    <row r="2796" ht="16.5" customHeight="1"/>
    <row r="2797" ht="16.5" customHeight="1"/>
    <row r="2798" ht="16.5" customHeight="1"/>
    <row r="2799" ht="16.5" customHeight="1"/>
    <row r="2800" ht="16.5" customHeight="1"/>
    <row r="2801" ht="16.5" customHeight="1"/>
    <row r="2802" ht="16.5" customHeight="1"/>
    <row r="2803" ht="16.5" customHeight="1"/>
    <row r="2804" ht="16.5" customHeight="1"/>
    <row r="2805" ht="16.5" customHeight="1"/>
    <row r="2806" ht="16.5" customHeight="1"/>
    <row r="2807" ht="16.5" customHeight="1"/>
    <row r="2808" ht="16.5" customHeight="1"/>
    <row r="2809" ht="16.5" customHeight="1"/>
    <row r="2810" ht="16.5" customHeight="1"/>
    <row r="2811" ht="16.5" customHeight="1"/>
    <row r="2812" ht="16.5" customHeight="1"/>
    <row r="2813" ht="16.5" customHeight="1"/>
    <row r="2814" ht="16.5" customHeight="1"/>
    <row r="2815" ht="16.5" customHeight="1"/>
    <row r="2816" ht="16.5" customHeight="1"/>
    <row r="2817" ht="16.5" customHeight="1"/>
    <row r="2818" ht="16.5" customHeight="1"/>
    <row r="2819" ht="16.5" customHeight="1"/>
    <row r="2820" ht="16.5" customHeight="1"/>
    <row r="2821" ht="16.5" customHeight="1"/>
    <row r="2822" ht="16.5" customHeight="1"/>
    <row r="2823" ht="16.5" customHeight="1"/>
    <row r="2824" ht="16.5" customHeight="1"/>
    <row r="2825" ht="16.5" customHeight="1"/>
    <row r="2826" ht="16.5" customHeight="1"/>
    <row r="2827" ht="16.5" customHeight="1"/>
    <row r="2828" ht="16.5" customHeight="1"/>
    <row r="2829" ht="16.5" customHeight="1"/>
    <row r="2830" ht="16.5" customHeight="1"/>
    <row r="2831" ht="16.5" customHeight="1"/>
    <row r="2832" ht="16.5" customHeight="1"/>
    <row r="2833" ht="16.5" customHeight="1"/>
    <row r="2834" ht="16.5" customHeight="1"/>
    <row r="2835" ht="16.5" customHeight="1"/>
    <row r="2836" ht="16.5" customHeight="1"/>
    <row r="2837" ht="16.5" customHeight="1"/>
    <row r="2838" ht="16.5" customHeight="1"/>
    <row r="2839" ht="16.5" customHeight="1"/>
    <row r="2840" ht="16.5" customHeight="1"/>
    <row r="2841" ht="16.5" customHeight="1"/>
    <row r="2842" ht="16.5" customHeight="1"/>
    <row r="2843" ht="16.5" customHeight="1"/>
    <row r="2844" ht="16.5" customHeight="1"/>
    <row r="2845" ht="16.5" customHeight="1"/>
    <row r="2846" ht="16.5" customHeight="1"/>
    <row r="2847" ht="16.5" customHeight="1"/>
    <row r="2848" ht="16.5" customHeight="1"/>
    <row r="2849" ht="16.5" customHeight="1"/>
    <row r="2850" ht="16.5" customHeight="1"/>
    <row r="2851" ht="16.5" customHeight="1"/>
    <row r="2852" ht="16.5" customHeight="1"/>
    <row r="2853" ht="16.5" customHeight="1"/>
    <row r="2854" ht="16.5" customHeight="1"/>
    <row r="2855" ht="16.5" customHeight="1"/>
    <row r="2856" ht="16.5" customHeight="1"/>
    <row r="2857" ht="16.5" customHeight="1"/>
    <row r="2858" ht="16.5" customHeight="1"/>
    <row r="2859" ht="16.5" customHeight="1"/>
    <row r="2860" ht="16.5" customHeight="1"/>
    <row r="2861" ht="16.5" customHeight="1"/>
    <row r="2862" ht="16.5" customHeight="1"/>
    <row r="2863" ht="16.5" customHeight="1"/>
    <row r="2864" ht="16.5" customHeight="1"/>
    <row r="2865" ht="16.5" customHeight="1"/>
    <row r="2866" ht="16.5" customHeight="1"/>
    <row r="2867" ht="16.5" customHeight="1"/>
    <row r="2868" ht="16.5" customHeight="1"/>
    <row r="2869" ht="16.5" customHeight="1"/>
    <row r="2870" ht="16.5" customHeight="1"/>
    <row r="2871" ht="16.5" customHeight="1"/>
    <row r="2872" ht="16.5" customHeight="1"/>
    <row r="2873" ht="16.5" customHeight="1"/>
    <row r="2874" ht="16.5" customHeight="1"/>
    <row r="2875" ht="16.5" customHeight="1"/>
    <row r="2876" ht="16.5" customHeight="1"/>
    <row r="2877" ht="16.5" customHeight="1"/>
    <row r="2878" ht="16.5" customHeight="1"/>
    <row r="2879" ht="16.5" customHeight="1"/>
    <row r="2880" ht="16.5" customHeight="1"/>
    <row r="2881" ht="16.5" customHeight="1"/>
    <row r="2882" ht="16.5" customHeight="1"/>
    <row r="2883" ht="16.5" customHeight="1"/>
    <row r="2884" ht="16.5" customHeight="1"/>
    <row r="2885" ht="16.5" customHeight="1"/>
    <row r="2886" ht="16.5" customHeight="1"/>
    <row r="2887" ht="16.5" customHeight="1"/>
    <row r="2888" ht="16.5" customHeight="1"/>
    <row r="2889" ht="16.5" customHeight="1"/>
    <row r="2890" ht="16.5" customHeight="1"/>
    <row r="2891" ht="16.5" customHeight="1"/>
    <row r="2892" ht="16.5" customHeight="1"/>
    <row r="2893" ht="16.5" customHeight="1"/>
    <row r="2894" ht="16.5" customHeight="1"/>
    <row r="2895" ht="16.5" customHeight="1"/>
    <row r="2896" ht="16.5" customHeight="1"/>
    <row r="2897" ht="16.5" customHeight="1"/>
    <row r="2898" ht="16.5" customHeight="1"/>
    <row r="2899" ht="16.5" customHeight="1"/>
    <row r="2900" ht="16.5" customHeight="1"/>
    <row r="2901" ht="16.5" customHeight="1"/>
    <row r="2902" ht="16.5" customHeight="1"/>
    <row r="2903" ht="16.5" customHeight="1"/>
    <row r="2904" ht="16.5" customHeight="1"/>
    <row r="2905" ht="16.5" customHeight="1"/>
    <row r="2906" ht="16.5" customHeight="1"/>
    <row r="2907" ht="16.5" customHeight="1"/>
    <row r="2908" ht="16.5" customHeight="1"/>
    <row r="2909" ht="16.5" customHeight="1"/>
    <row r="2910" ht="16.5" customHeight="1"/>
    <row r="2911" ht="16.5" customHeight="1"/>
    <row r="2912" ht="16.5" customHeight="1"/>
    <row r="2913" ht="16.5" customHeight="1"/>
    <row r="2914" ht="16.5" customHeight="1"/>
    <row r="2915" ht="16.5" customHeight="1"/>
    <row r="2916" ht="16.5" customHeight="1"/>
    <row r="2917" ht="16.5" customHeight="1"/>
    <row r="2918" ht="16.5" customHeight="1"/>
    <row r="2919" ht="16.5" customHeight="1"/>
    <row r="2920" ht="16.5" customHeight="1"/>
    <row r="2921" ht="16.5" customHeight="1"/>
    <row r="2922" ht="16.5" customHeight="1"/>
    <row r="2923" ht="16.5" customHeight="1"/>
    <row r="2924" ht="16.5" customHeight="1"/>
    <row r="2925" ht="16.5" customHeight="1"/>
    <row r="2926" ht="16.5" customHeight="1"/>
    <row r="2927" ht="16.5" customHeight="1"/>
    <row r="2928" ht="16.5" customHeight="1"/>
    <row r="2929" ht="16.5" customHeight="1"/>
    <row r="2930" ht="16.5" customHeight="1"/>
    <row r="2931" ht="16.5" customHeight="1"/>
    <row r="2932" ht="16.5" customHeight="1"/>
    <row r="2933" ht="16.5" customHeight="1"/>
    <row r="2934" ht="16.5" customHeight="1"/>
    <row r="2935" ht="16.5" customHeight="1"/>
    <row r="2936" ht="16.5" customHeight="1"/>
    <row r="2937" ht="16.5" customHeight="1"/>
    <row r="2938" ht="16.5" customHeight="1"/>
    <row r="2939" ht="16.5" customHeight="1"/>
    <row r="2940" ht="16.5" customHeight="1"/>
    <row r="2941" ht="16.5" customHeight="1"/>
    <row r="2942" ht="16.5" customHeight="1"/>
    <row r="2943" ht="16.5" customHeight="1"/>
    <row r="2944" ht="16.5" customHeight="1"/>
    <row r="2945" ht="16.5" customHeight="1"/>
    <row r="2946" ht="16.5" customHeight="1"/>
    <row r="2947" ht="16.5" customHeight="1"/>
    <row r="2948" ht="16.5" customHeight="1"/>
    <row r="2949" ht="16.5" customHeight="1"/>
    <row r="2950" ht="16.5" customHeight="1"/>
    <row r="2951" ht="16.5" customHeight="1"/>
    <row r="2952" ht="16.5" customHeight="1"/>
    <row r="2953" ht="16.5" customHeight="1"/>
    <row r="2954" ht="16.5" customHeight="1"/>
    <row r="2955" ht="16.5" customHeight="1"/>
    <row r="2956" ht="16.5" customHeight="1"/>
    <row r="2957" ht="16.5" customHeight="1"/>
    <row r="2958" ht="16.5" customHeight="1"/>
    <row r="2959" ht="16.5" customHeight="1"/>
    <row r="2960" ht="16.5" customHeight="1"/>
    <row r="2961" ht="16.5" customHeight="1"/>
    <row r="2962" ht="16.5" customHeight="1"/>
    <row r="2963" ht="16.5" customHeight="1"/>
    <row r="2964" ht="16.5" customHeight="1"/>
    <row r="2965" ht="16.5" customHeight="1"/>
    <row r="2966" ht="16.5" customHeight="1"/>
    <row r="2967" ht="16.5" customHeight="1"/>
    <row r="2968" ht="16.5" customHeight="1"/>
    <row r="2969" ht="16.5" customHeight="1"/>
    <row r="2970" ht="16.5" customHeight="1"/>
    <row r="2971" ht="16.5" customHeight="1"/>
    <row r="2972" ht="16.5" customHeight="1"/>
    <row r="2973" ht="16.5" customHeight="1"/>
    <row r="2974" ht="16.5" customHeight="1"/>
    <row r="2975" ht="16.5" customHeight="1"/>
    <row r="2976" ht="16.5" customHeight="1"/>
    <row r="2977" ht="16.5" customHeight="1"/>
    <row r="2978" ht="16.5" customHeight="1"/>
    <row r="2979" ht="16.5" customHeight="1"/>
    <row r="2980" ht="16.5" customHeight="1"/>
    <row r="2981" ht="16.5" customHeight="1"/>
    <row r="2982" ht="16.5" customHeight="1"/>
    <row r="2983" ht="16.5" customHeight="1"/>
    <row r="2984" ht="16.5" customHeight="1"/>
    <row r="2985" ht="16.5" customHeight="1"/>
    <row r="2986" ht="16.5" customHeight="1"/>
    <row r="2987" ht="16.5" customHeight="1"/>
    <row r="2988" ht="16.5" customHeight="1"/>
    <row r="2989" ht="16.5" customHeight="1"/>
    <row r="2990" ht="16.5" customHeight="1"/>
    <row r="2991" ht="16.5" customHeight="1"/>
    <row r="2992" ht="16.5" customHeight="1"/>
    <row r="2993" ht="16.5" customHeight="1"/>
    <row r="2994" ht="16.5" customHeight="1"/>
    <row r="2995" ht="16.5" customHeight="1"/>
    <row r="2996" ht="16.5" customHeight="1"/>
    <row r="2997" ht="16.5" customHeight="1"/>
    <row r="2998" ht="16.5" customHeight="1"/>
    <row r="2999" ht="16.5" customHeight="1"/>
    <row r="3000" ht="16.5" customHeight="1"/>
    <row r="3001" ht="16.5" customHeight="1"/>
    <row r="3002" ht="16.5" customHeight="1"/>
    <row r="3003" ht="16.5" customHeight="1"/>
    <row r="3004" ht="16.5" customHeight="1"/>
    <row r="3005" ht="16.5" customHeight="1"/>
    <row r="3006" ht="16.5" customHeight="1"/>
    <row r="3007" ht="16.5" customHeight="1"/>
    <row r="3008" ht="16.5" customHeight="1"/>
    <row r="3009" ht="16.5" customHeight="1"/>
    <row r="3010" ht="16.5" customHeight="1"/>
    <row r="3011" ht="16.5" customHeight="1"/>
    <row r="3012" ht="16.5" customHeight="1"/>
    <row r="3013" ht="16.5" customHeight="1"/>
    <row r="3014" ht="16.5" customHeight="1"/>
    <row r="3015" ht="16.5" customHeight="1"/>
    <row r="3016" ht="16.5" customHeight="1"/>
    <row r="3017" ht="16.5" customHeight="1"/>
    <row r="3018" ht="16.5" customHeight="1"/>
    <row r="3019" ht="16.5" customHeight="1"/>
    <row r="3020" ht="16.5" customHeight="1"/>
    <row r="3021" ht="16.5" customHeight="1"/>
    <row r="3022" ht="16.5" customHeight="1"/>
    <row r="3023" ht="16.5" customHeight="1"/>
    <row r="3024" ht="16.5" customHeight="1"/>
    <row r="3025" ht="16.5" customHeight="1"/>
    <row r="3026" ht="16.5" customHeight="1"/>
    <row r="3027" ht="16.5" customHeight="1"/>
    <row r="3028" ht="16.5" customHeight="1"/>
    <row r="3029" ht="16.5" customHeight="1"/>
    <row r="3030" ht="16.5" customHeight="1"/>
    <row r="3031" ht="16.5" customHeight="1"/>
    <row r="3032" ht="16.5" customHeight="1"/>
    <row r="3033" ht="16.5" customHeight="1"/>
    <row r="3034" ht="16.5" customHeight="1"/>
    <row r="3035" ht="16.5" customHeight="1"/>
    <row r="3036" ht="16.5" customHeight="1"/>
    <row r="3037" ht="16.5" customHeight="1"/>
    <row r="3038" ht="16.5" customHeight="1"/>
    <row r="3039" ht="16.5" customHeight="1"/>
    <row r="3040" ht="16.5" customHeight="1"/>
    <row r="3041" ht="16.5" customHeight="1"/>
    <row r="3042" ht="16.5" customHeight="1"/>
    <row r="3043" ht="16.5" customHeight="1"/>
    <row r="3044" ht="16.5" customHeight="1"/>
    <row r="3045" ht="16.5" customHeight="1"/>
    <row r="3046" ht="16.5" customHeight="1"/>
    <row r="3047" ht="16.5" customHeight="1"/>
    <row r="3048" ht="16.5" customHeight="1"/>
    <row r="3049" ht="16.5" customHeight="1"/>
    <row r="3050" ht="16.5" customHeight="1"/>
    <row r="3051" ht="16.5" customHeight="1"/>
    <row r="3052" ht="16.5" customHeight="1"/>
    <row r="3053" ht="16.5" customHeight="1"/>
    <row r="3054" ht="16.5" customHeight="1"/>
    <row r="3055" ht="16.5" customHeight="1"/>
    <row r="3056" ht="16.5" customHeight="1"/>
    <row r="3057" ht="16.5" customHeight="1"/>
    <row r="3058" ht="16.5" customHeight="1"/>
    <row r="3059" ht="16.5" customHeight="1"/>
    <row r="3060" ht="16.5" customHeight="1"/>
    <row r="3061" ht="16.5" customHeight="1"/>
    <row r="3062" ht="16.5" customHeight="1"/>
    <row r="3063" ht="16.5" customHeight="1"/>
    <row r="3064" ht="16.5" customHeight="1"/>
    <row r="3065" ht="16.5" customHeight="1"/>
    <row r="3066" ht="16.5" customHeight="1"/>
    <row r="3067" ht="16.5" customHeight="1"/>
    <row r="3068" ht="16.5" customHeight="1"/>
    <row r="3069" ht="16.5" customHeight="1"/>
    <row r="3070" ht="16.5" customHeight="1"/>
    <row r="3071" ht="16.5" customHeight="1"/>
    <row r="3072" ht="16.5" customHeight="1"/>
    <row r="3073" ht="16.5" customHeight="1"/>
    <row r="3074" ht="16.5" customHeight="1"/>
    <row r="3075" ht="16.5" customHeight="1"/>
    <row r="3076" ht="16.5" customHeight="1"/>
    <row r="3077" ht="16.5" customHeight="1"/>
    <row r="3078" ht="16.5" customHeight="1"/>
    <row r="3079" ht="16.5" customHeight="1"/>
    <row r="3080" ht="16.5" customHeight="1"/>
    <row r="3081" ht="16.5" customHeight="1"/>
    <row r="3082" ht="16.5" customHeight="1"/>
    <row r="3083" ht="16.5" customHeight="1"/>
    <row r="3084" ht="16.5" customHeight="1"/>
    <row r="3085" ht="16.5" customHeight="1"/>
    <row r="3086" ht="16.5" customHeight="1"/>
    <row r="3087" ht="16.5" customHeight="1"/>
    <row r="3088" ht="16.5" customHeight="1"/>
    <row r="3089" ht="16.5" customHeight="1"/>
    <row r="3090" ht="16.5" customHeight="1"/>
    <row r="3091" ht="16.5" customHeight="1"/>
    <row r="3092" ht="16.5" customHeight="1"/>
    <row r="3093" ht="16.5" customHeight="1"/>
    <row r="3094" ht="16.5" customHeight="1"/>
    <row r="3095" ht="16.5" customHeight="1"/>
    <row r="3096" ht="16.5" customHeight="1"/>
    <row r="3097" ht="16.5" customHeight="1"/>
    <row r="3098" ht="16.5" customHeight="1"/>
    <row r="3099" ht="16.5" customHeight="1"/>
    <row r="3100" ht="16.5" customHeight="1"/>
    <row r="3101" ht="16.5" customHeight="1"/>
    <row r="3102" ht="16.5" customHeight="1"/>
    <row r="3103" ht="16.5" customHeight="1"/>
    <row r="3104" ht="16.5" customHeight="1"/>
    <row r="3105" ht="16.5" customHeight="1"/>
    <row r="3106" ht="16.5" customHeight="1"/>
    <row r="3107" ht="16.5" customHeight="1"/>
    <row r="3108" ht="16.5" customHeight="1"/>
    <row r="3109" ht="16.5" customHeight="1"/>
    <row r="3110" ht="16.5" customHeight="1"/>
    <row r="3111" ht="16.5" customHeight="1"/>
    <row r="3112" ht="16.5" customHeight="1"/>
    <row r="3113" ht="16.5" customHeight="1"/>
    <row r="3114" ht="16.5" customHeight="1"/>
    <row r="3115" ht="16.5" customHeight="1"/>
    <row r="3116" ht="16.5" customHeight="1"/>
    <row r="3117" ht="16.5" customHeight="1"/>
    <row r="3118" ht="16.5" customHeight="1"/>
    <row r="3119" ht="16.5" customHeight="1"/>
    <row r="3120" ht="16.5" customHeight="1"/>
    <row r="3121" ht="16.5" customHeight="1"/>
    <row r="3122" ht="16.5" customHeight="1"/>
    <row r="3123" ht="16.5" customHeight="1"/>
    <row r="3124" ht="16.5" customHeight="1"/>
    <row r="3125" ht="16.5" customHeight="1"/>
    <row r="3126" ht="16.5" customHeight="1"/>
    <row r="3127" ht="16.5" customHeight="1"/>
    <row r="3128" ht="16.5" customHeight="1"/>
    <row r="3129" ht="16.5" customHeight="1"/>
    <row r="3130" ht="16.5" customHeight="1"/>
    <row r="3131" ht="16.5" customHeight="1"/>
    <row r="3132" ht="16.5" customHeight="1"/>
    <row r="3133" ht="16.5" customHeight="1"/>
    <row r="3134" ht="16.5" customHeight="1"/>
    <row r="3135" ht="16.5" customHeight="1"/>
    <row r="3136" ht="16.5" customHeight="1"/>
    <row r="3137" ht="16.5" customHeight="1"/>
    <row r="3138" ht="16.5" customHeight="1"/>
    <row r="3139" ht="16.5" customHeight="1"/>
    <row r="3140" ht="16.5" customHeight="1"/>
    <row r="3141" ht="16.5" customHeight="1"/>
    <row r="3142" ht="16.5" customHeight="1"/>
    <row r="3143" ht="16.5" customHeight="1"/>
    <row r="3144" ht="16.5" customHeight="1"/>
    <row r="3145" ht="16.5" customHeight="1"/>
    <row r="3146" ht="16.5" customHeight="1"/>
    <row r="3147" ht="16.5" customHeight="1"/>
    <row r="3148" ht="16.5" customHeight="1"/>
    <row r="3149" ht="16.5" customHeight="1"/>
    <row r="3150" ht="16.5" customHeight="1"/>
    <row r="3151" ht="16.5" customHeight="1"/>
    <row r="3152" ht="16.5" customHeight="1"/>
    <row r="3153" ht="16.5" customHeight="1"/>
    <row r="3154" ht="16.5" customHeight="1"/>
    <row r="3155" ht="16.5" customHeight="1"/>
    <row r="3156" ht="16.5" customHeight="1"/>
    <row r="3157" ht="16.5" customHeight="1"/>
    <row r="3158" ht="16.5" customHeight="1"/>
    <row r="3159" ht="16.5" customHeight="1"/>
    <row r="3160" ht="16.5" customHeight="1"/>
    <row r="3161" ht="16.5" customHeight="1"/>
    <row r="3162" ht="16.5" customHeight="1"/>
    <row r="3163" ht="16.5" customHeight="1"/>
    <row r="3164" ht="16.5" customHeight="1"/>
    <row r="3165" ht="16.5" customHeight="1"/>
    <row r="3166" ht="16.5" customHeight="1"/>
    <row r="3167" ht="16.5" customHeight="1"/>
    <row r="3168" ht="16.5" customHeight="1"/>
    <row r="3169" ht="16.5" customHeight="1"/>
    <row r="3170" ht="16.5" customHeight="1"/>
    <row r="3171" ht="16.5" customHeight="1"/>
    <row r="3172" ht="16.5" customHeight="1"/>
    <row r="3173" ht="16.5" customHeight="1"/>
    <row r="3174" ht="16.5" customHeight="1"/>
    <row r="3175" ht="16.5" customHeight="1"/>
    <row r="3176" ht="16.5" customHeight="1"/>
    <row r="3177" ht="16.5" customHeight="1"/>
    <row r="3178" ht="16.5" customHeight="1"/>
    <row r="3179" ht="16.5" customHeight="1"/>
    <row r="3180" ht="16.5" customHeight="1"/>
    <row r="3181" ht="16.5" customHeight="1"/>
    <row r="3182" ht="16.5" customHeight="1"/>
    <row r="3183" ht="16.5" customHeight="1"/>
    <row r="3184" ht="16.5" customHeight="1"/>
    <row r="3185" ht="16.5" customHeight="1"/>
    <row r="3186" ht="16.5" customHeight="1"/>
    <row r="3187" ht="16.5" customHeight="1"/>
    <row r="3188" ht="16.5" customHeight="1"/>
    <row r="3189" ht="16.5" customHeight="1"/>
    <row r="3190" ht="16.5" customHeight="1"/>
    <row r="3191" ht="16.5" customHeight="1"/>
    <row r="3192" ht="16.5" customHeight="1"/>
    <row r="3193" ht="16.5" customHeight="1"/>
    <row r="3194" ht="16.5" customHeight="1"/>
    <row r="3195" ht="16.5" customHeight="1"/>
    <row r="3196" ht="16.5" customHeight="1"/>
    <row r="3197" ht="16.5" customHeight="1"/>
    <row r="3198" ht="16.5" customHeight="1"/>
    <row r="3199" ht="16.5" customHeight="1"/>
    <row r="3200" ht="16.5" customHeight="1"/>
    <row r="3201" ht="16.5" customHeight="1"/>
    <row r="3202" ht="16.5" customHeight="1"/>
    <row r="3203" ht="16.5" customHeight="1"/>
    <row r="3204" ht="16.5" customHeight="1"/>
    <row r="3205" ht="16.5" customHeight="1"/>
    <row r="3206" ht="16.5" customHeight="1"/>
    <row r="3207" ht="16.5" customHeight="1"/>
    <row r="3208" ht="16.5" customHeight="1"/>
    <row r="3209" ht="16.5" customHeight="1"/>
    <row r="3210" ht="16.5" customHeight="1"/>
    <row r="3211" ht="16.5" customHeight="1"/>
    <row r="3212" ht="16.5" customHeight="1"/>
    <row r="3213" ht="16.5" customHeight="1"/>
    <row r="3214" ht="16.5" customHeight="1"/>
    <row r="3215" ht="16.5" customHeight="1"/>
    <row r="3216" ht="16.5" customHeight="1"/>
    <row r="3217" ht="16.5" customHeight="1"/>
    <row r="3218" ht="16.5" customHeight="1"/>
    <row r="3219" ht="16.5" customHeight="1"/>
    <row r="3220" ht="16.5" customHeight="1"/>
    <row r="3221" ht="16.5" customHeight="1"/>
    <row r="3222" ht="16.5" customHeight="1"/>
    <row r="3223" ht="16.5" customHeight="1"/>
    <row r="3224" ht="16.5" customHeight="1"/>
    <row r="3225" ht="16.5" customHeight="1"/>
    <row r="3226" ht="16.5" customHeight="1"/>
    <row r="3227" ht="16.5" customHeight="1"/>
    <row r="3228" ht="16.5" customHeight="1"/>
    <row r="3229" ht="16.5" customHeight="1"/>
    <row r="3230" ht="16.5" customHeight="1"/>
    <row r="3231" ht="16.5" customHeight="1"/>
    <row r="3232" ht="16.5" customHeight="1"/>
    <row r="3233" ht="16.5" customHeight="1"/>
    <row r="3234" ht="16.5" customHeight="1"/>
    <row r="3235" ht="16.5" customHeight="1"/>
    <row r="3236" ht="16.5" customHeight="1"/>
    <row r="3237" ht="16.5" customHeight="1"/>
    <row r="3238" ht="16.5" customHeight="1"/>
    <row r="3239" ht="16.5" customHeight="1"/>
    <row r="3240" ht="16.5" customHeight="1"/>
    <row r="3241" ht="16.5" customHeight="1"/>
    <row r="3242" ht="16.5" customHeight="1"/>
    <row r="3243" ht="16.5" customHeight="1"/>
    <row r="3244" ht="16.5" customHeight="1"/>
    <row r="3245" ht="16.5" customHeight="1"/>
    <row r="3246" ht="16.5" customHeight="1"/>
    <row r="3247" ht="16.5" customHeight="1"/>
    <row r="3248" ht="16.5" customHeight="1"/>
    <row r="3249" ht="16.5" customHeight="1"/>
    <row r="3250" ht="16.5" customHeight="1"/>
    <row r="3251" ht="16.5" customHeight="1"/>
    <row r="3252" ht="16.5" customHeight="1"/>
    <row r="3253" ht="16.5" customHeight="1"/>
    <row r="3254" ht="16.5" customHeight="1"/>
    <row r="3255" ht="16.5" customHeight="1"/>
    <row r="3256" ht="16.5" customHeight="1"/>
    <row r="3257" ht="16.5" customHeight="1"/>
    <row r="3258" ht="16.5" customHeight="1"/>
    <row r="3259" ht="16.5" customHeight="1"/>
    <row r="3260" ht="16.5" customHeight="1"/>
    <row r="3261" ht="16.5" customHeight="1"/>
    <row r="3262" ht="16.5" customHeight="1"/>
    <row r="3263" ht="16.5" customHeight="1"/>
    <row r="3264" ht="16.5" customHeight="1"/>
    <row r="3265" ht="16.5" customHeight="1"/>
    <row r="3266" ht="16.5" customHeight="1"/>
    <row r="3267" ht="16.5" customHeight="1"/>
    <row r="3268" ht="16.5" customHeight="1"/>
    <row r="3269" ht="16.5" customHeight="1"/>
    <row r="3270" ht="16.5" customHeight="1"/>
    <row r="3271" ht="16.5" customHeight="1"/>
    <row r="3272" ht="16.5" customHeight="1"/>
    <row r="3273" ht="16.5" customHeight="1"/>
    <row r="3274" ht="16.5" customHeight="1"/>
    <row r="3275" ht="16.5" customHeight="1"/>
    <row r="3276" ht="16.5" customHeight="1"/>
    <row r="3277" ht="16.5" customHeight="1"/>
    <row r="3278" ht="16.5" customHeight="1"/>
    <row r="3279" ht="16.5" customHeight="1"/>
    <row r="3280" ht="16.5" customHeight="1"/>
    <row r="3281" ht="16.5" customHeight="1"/>
    <row r="3282" ht="16.5" customHeight="1"/>
    <row r="3283" ht="16.5" customHeight="1"/>
    <row r="3284" ht="16.5" customHeight="1"/>
    <row r="3285" ht="16.5" customHeight="1"/>
    <row r="3286" ht="16.5" customHeight="1"/>
    <row r="3287" ht="16.5" customHeight="1"/>
    <row r="3288" ht="16.5" customHeight="1"/>
    <row r="3289" ht="16.5" customHeight="1"/>
    <row r="3290" ht="16.5" customHeight="1"/>
    <row r="3291" ht="16.5" customHeight="1"/>
    <row r="3292" ht="16.5" customHeight="1"/>
    <row r="3293" ht="16.5" customHeight="1"/>
    <row r="3294" ht="16.5" customHeight="1"/>
    <row r="3295" ht="16.5" customHeight="1"/>
    <row r="3296" ht="16.5" customHeight="1"/>
    <row r="3297" ht="16.5" customHeight="1"/>
    <row r="3298" ht="16.5" customHeight="1"/>
    <row r="3299" ht="16.5" customHeight="1"/>
    <row r="3300" ht="16.5" customHeight="1"/>
    <row r="3301" ht="16.5" customHeight="1"/>
    <row r="3302" ht="16.5" customHeight="1"/>
    <row r="3303" ht="16.5" customHeight="1"/>
    <row r="3304" ht="16.5" customHeight="1"/>
    <row r="3305" ht="16.5" customHeight="1"/>
    <row r="3306" ht="16.5" customHeight="1"/>
    <row r="3307" ht="16.5" customHeight="1"/>
    <row r="3308" ht="16.5" customHeight="1"/>
    <row r="3309" ht="16.5" customHeight="1"/>
    <row r="3310" ht="16.5" customHeight="1"/>
    <row r="3311" ht="16.5" customHeight="1"/>
    <row r="3312" ht="16.5" customHeight="1"/>
    <row r="3313" ht="16.5" customHeight="1"/>
    <row r="3314" ht="16.5" customHeight="1"/>
    <row r="3315" ht="16.5" customHeight="1"/>
    <row r="3316" ht="16.5" customHeight="1"/>
    <row r="3317" ht="16.5" customHeight="1"/>
    <row r="3318" ht="16.5" customHeight="1"/>
    <row r="3319" ht="16.5" customHeight="1"/>
    <row r="3320" ht="16.5" customHeight="1"/>
    <row r="3321" ht="16.5" customHeight="1"/>
    <row r="3322" ht="16.5" customHeight="1"/>
    <row r="3323" ht="16.5" customHeight="1"/>
    <row r="3324" ht="16.5" customHeight="1"/>
    <row r="3325" ht="16.5" customHeight="1"/>
    <row r="3326" ht="16.5" customHeight="1"/>
    <row r="3327" ht="16.5" customHeight="1"/>
    <row r="3328" ht="16.5" customHeight="1"/>
    <row r="3329" ht="16.5" customHeight="1"/>
    <row r="3330" ht="16.5" customHeight="1"/>
    <row r="3331" ht="16.5" customHeight="1"/>
    <row r="3332" ht="16.5" customHeight="1"/>
    <row r="3333" ht="16.5" customHeight="1"/>
    <row r="3334" ht="16.5" customHeight="1"/>
    <row r="3335" ht="16.5" customHeight="1"/>
    <row r="3336" ht="16.5" customHeight="1"/>
    <row r="3337" ht="16.5" customHeight="1"/>
    <row r="3338" ht="16.5" customHeight="1"/>
    <row r="3339" ht="16.5" customHeight="1"/>
    <row r="3340" ht="16.5" customHeight="1"/>
    <row r="3341" ht="16.5" customHeight="1"/>
    <row r="3342" ht="16.5" customHeight="1"/>
    <row r="3343" ht="16.5" customHeight="1"/>
    <row r="3344" ht="16.5" customHeight="1"/>
    <row r="3345" ht="16.5" customHeight="1"/>
    <row r="3346" ht="16.5" customHeight="1"/>
    <row r="3347" ht="16.5" customHeight="1"/>
    <row r="3348" ht="16.5" customHeight="1"/>
    <row r="3349" ht="16.5" customHeight="1"/>
    <row r="3350" ht="16.5" customHeight="1"/>
    <row r="3351" ht="16.5" customHeight="1"/>
    <row r="3352" ht="16.5" customHeight="1"/>
    <row r="3353" ht="16.5" customHeight="1"/>
    <row r="3354" ht="16.5" customHeight="1"/>
    <row r="3355" ht="16.5" customHeight="1"/>
    <row r="3356" ht="16.5" customHeight="1"/>
    <row r="3357" ht="16.5" customHeight="1"/>
    <row r="3358" ht="16.5" customHeight="1"/>
    <row r="3359" ht="16.5" customHeight="1"/>
    <row r="3360" ht="16.5" customHeight="1"/>
    <row r="3361" ht="16.5" customHeight="1"/>
    <row r="3362" ht="16.5" customHeight="1"/>
    <row r="3363" ht="16.5" customHeight="1"/>
    <row r="3364" ht="16.5" customHeight="1"/>
    <row r="3365" ht="16.5" customHeight="1"/>
    <row r="3366" ht="16.5" customHeight="1"/>
    <row r="3367" ht="16.5" customHeight="1"/>
    <row r="3368" ht="16.5" customHeight="1"/>
    <row r="3369" ht="16.5" customHeight="1"/>
    <row r="3370" ht="16.5" customHeight="1"/>
    <row r="3371" ht="16.5" customHeight="1"/>
    <row r="3372" ht="16.5" customHeight="1"/>
    <row r="3373" ht="16.5" customHeight="1"/>
    <row r="3374" ht="16.5" customHeight="1"/>
    <row r="3375" ht="16.5" customHeight="1"/>
    <row r="3376" ht="16.5" customHeight="1"/>
    <row r="3377" ht="16.5" customHeight="1"/>
    <row r="3378" ht="16.5" customHeight="1"/>
    <row r="3379" ht="16.5" customHeight="1"/>
    <row r="3380" ht="16.5" customHeight="1"/>
    <row r="3381" ht="16.5" customHeight="1"/>
    <row r="3382" ht="16.5" customHeight="1"/>
    <row r="3383" ht="16.5" customHeight="1"/>
    <row r="3384" ht="16.5" customHeight="1"/>
    <row r="3385" ht="16.5" customHeight="1"/>
    <row r="3386" ht="16.5" customHeight="1"/>
    <row r="3387" ht="16.5" customHeight="1"/>
    <row r="3388" ht="16.5" customHeight="1"/>
    <row r="3389" ht="16.5" customHeight="1"/>
    <row r="3390" ht="16.5" customHeight="1"/>
    <row r="3391" ht="16.5" customHeight="1"/>
    <row r="3392" ht="16.5" customHeight="1"/>
    <row r="3393" ht="16.5" customHeight="1"/>
    <row r="3394" ht="16.5" customHeight="1"/>
    <row r="3395" ht="16.5" customHeight="1"/>
    <row r="3396" ht="16.5" customHeight="1"/>
    <row r="3397" ht="16.5" customHeight="1"/>
    <row r="3398" ht="16.5" customHeight="1"/>
    <row r="3399" ht="16.5" customHeight="1"/>
    <row r="3400" ht="16.5" customHeight="1"/>
    <row r="3401" ht="16.5" customHeight="1"/>
    <row r="3402" ht="16.5" customHeight="1"/>
    <row r="3403" ht="16.5" customHeight="1"/>
    <row r="3404" ht="16.5" customHeight="1"/>
    <row r="3405" ht="16.5" customHeight="1"/>
    <row r="3406" ht="16.5" customHeight="1"/>
    <row r="3407" ht="16.5" customHeight="1"/>
    <row r="3408" ht="16.5" customHeight="1"/>
    <row r="3409" ht="16.5" customHeight="1"/>
    <row r="3410" ht="16.5" customHeight="1"/>
    <row r="3411" ht="16.5" customHeight="1"/>
    <row r="3412" ht="16.5" customHeight="1"/>
    <row r="3413" ht="16.5" customHeight="1"/>
    <row r="3414" ht="16.5" customHeight="1"/>
    <row r="3415" ht="16.5" customHeight="1"/>
    <row r="3416" ht="16.5" customHeight="1"/>
    <row r="3417" ht="16.5" customHeight="1"/>
    <row r="3418" ht="16.5" customHeight="1"/>
    <row r="3419" ht="16.5" customHeight="1"/>
    <row r="3420" ht="16.5" customHeight="1"/>
    <row r="3421" ht="16.5" customHeight="1"/>
    <row r="3422" ht="16.5" customHeight="1"/>
    <row r="3423" ht="16.5" customHeight="1"/>
    <row r="3424" ht="16.5" customHeight="1"/>
    <row r="3425" ht="16.5" customHeight="1"/>
    <row r="3426" ht="16.5" customHeight="1"/>
    <row r="3427" ht="16.5" customHeight="1"/>
    <row r="3428" ht="16.5" customHeight="1"/>
    <row r="3429" ht="16.5" customHeight="1"/>
    <row r="3430" ht="16.5" customHeight="1"/>
    <row r="3431" ht="16.5" customHeight="1"/>
    <row r="3432" ht="16.5" customHeight="1"/>
    <row r="3433" ht="16.5" customHeight="1"/>
    <row r="3434" ht="16.5" customHeight="1"/>
    <row r="3435" ht="16.5" customHeight="1"/>
    <row r="3436" ht="16.5" customHeight="1"/>
    <row r="3437" ht="16.5" customHeight="1"/>
    <row r="3438" ht="16.5" customHeight="1"/>
    <row r="3439" ht="16.5" customHeight="1"/>
    <row r="3440" ht="16.5" customHeight="1"/>
    <row r="3441" ht="16.5" customHeight="1"/>
    <row r="3442" ht="16.5" customHeight="1"/>
    <row r="3443" ht="16.5" customHeight="1"/>
    <row r="3444" ht="16.5" customHeight="1"/>
    <row r="3445" ht="16.5" customHeight="1"/>
    <row r="3446" ht="16.5" customHeight="1"/>
    <row r="3447" ht="16.5" customHeight="1"/>
    <row r="3448" ht="16.5" customHeight="1"/>
    <row r="3449" ht="16.5" customHeight="1"/>
    <row r="3450" ht="16.5" customHeight="1"/>
    <row r="3451" ht="16.5" customHeight="1"/>
    <row r="3452" ht="16.5" customHeight="1"/>
    <row r="3453" ht="16.5" customHeight="1"/>
    <row r="3454" ht="16.5" customHeight="1"/>
    <row r="3455" ht="16.5" customHeight="1"/>
    <row r="3456" ht="16.5" customHeight="1"/>
    <row r="3457" ht="16.5" customHeight="1"/>
    <row r="3458" ht="16.5" customHeight="1"/>
    <row r="3459" ht="16.5" customHeight="1"/>
    <row r="3460" ht="16.5" customHeight="1"/>
    <row r="3461" ht="16.5" customHeight="1"/>
    <row r="3462" ht="16.5" customHeight="1"/>
    <row r="3463" ht="16.5" customHeight="1"/>
    <row r="3464" ht="16.5" customHeight="1"/>
    <row r="3465" ht="16.5" customHeight="1"/>
    <row r="3466" ht="16.5" customHeight="1"/>
    <row r="3467" ht="16.5" customHeight="1"/>
    <row r="3468" ht="16.5" customHeight="1"/>
    <row r="3469" ht="16.5" customHeight="1"/>
    <row r="3470" ht="16.5" customHeight="1"/>
    <row r="3471" ht="16.5" customHeight="1"/>
    <row r="3472" ht="16.5" customHeight="1"/>
    <row r="3473" ht="16.5" customHeight="1"/>
    <row r="3474" ht="16.5" customHeight="1"/>
    <row r="3475" ht="16.5" customHeight="1"/>
    <row r="3476" ht="16.5" customHeight="1"/>
    <row r="3477" ht="16.5" customHeight="1"/>
    <row r="3478" ht="16.5" customHeight="1"/>
    <row r="3479" ht="16.5" customHeight="1"/>
    <row r="3480" ht="16.5" customHeight="1"/>
    <row r="3481" ht="16.5" customHeight="1"/>
    <row r="3482" ht="16.5" customHeight="1"/>
    <row r="3483" ht="16.5" customHeight="1"/>
    <row r="3484" ht="16.5" customHeight="1"/>
    <row r="3485" ht="16.5" customHeight="1"/>
    <row r="3486" ht="16.5" customHeight="1"/>
    <row r="3487" ht="16.5" customHeight="1"/>
    <row r="3488" ht="16.5" customHeight="1"/>
    <row r="3489" ht="16.5" customHeight="1"/>
    <row r="3490" ht="16.5" customHeight="1"/>
    <row r="3491" ht="16.5" customHeight="1"/>
    <row r="3492" ht="16.5" customHeight="1"/>
    <row r="3493" ht="16.5" customHeight="1"/>
    <row r="3494" ht="16.5" customHeight="1"/>
    <row r="3495" ht="16.5" customHeight="1"/>
    <row r="3496" ht="16.5" customHeight="1"/>
    <row r="3497" ht="16.5" customHeight="1"/>
    <row r="3498" ht="16.5" customHeight="1"/>
    <row r="3499" ht="16.5" customHeight="1"/>
    <row r="3500" ht="16.5" customHeight="1"/>
    <row r="3501" ht="16.5" customHeight="1"/>
    <row r="3502" ht="16.5" customHeight="1"/>
    <row r="3503" ht="16.5" customHeight="1"/>
    <row r="3504" ht="16.5" customHeight="1"/>
    <row r="3505" ht="16.5" customHeight="1"/>
    <row r="3506" ht="16.5" customHeight="1"/>
    <row r="3507" ht="16.5" customHeight="1"/>
    <row r="3508" ht="16.5" customHeight="1"/>
    <row r="3509" ht="16.5" customHeight="1"/>
    <row r="3510" ht="16.5" customHeight="1"/>
    <row r="3511" ht="16.5" customHeight="1"/>
    <row r="3512" ht="16.5" customHeight="1"/>
    <row r="3513" ht="16.5" customHeight="1"/>
    <row r="3514" ht="16.5" customHeight="1"/>
    <row r="3515" ht="16.5" customHeight="1"/>
    <row r="3516" ht="16.5" customHeight="1"/>
    <row r="3517" ht="16.5" customHeight="1"/>
    <row r="3518" ht="16.5" customHeight="1"/>
    <row r="3519" ht="16.5" customHeight="1"/>
    <row r="3520" ht="16.5" customHeight="1"/>
    <row r="3521" ht="16.5" customHeight="1"/>
    <row r="3522" ht="16.5" customHeight="1"/>
    <row r="3523" ht="16.5" customHeight="1"/>
    <row r="3524" ht="16.5" customHeight="1"/>
    <row r="3525" ht="16.5" customHeight="1"/>
    <row r="3526" ht="16.5" customHeight="1"/>
    <row r="3527" ht="16.5" customHeight="1"/>
    <row r="3528" ht="16.5" customHeight="1"/>
    <row r="3529" ht="16.5" customHeight="1"/>
    <row r="3530" ht="16.5" customHeight="1"/>
    <row r="3531" ht="16.5" customHeight="1"/>
    <row r="3532" ht="16.5" customHeight="1"/>
    <row r="3533" ht="16.5" customHeight="1"/>
    <row r="3534" ht="16.5" customHeight="1"/>
    <row r="3535" ht="16.5" customHeight="1"/>
    <row r="3536" ht="16.5" customHeight="1"/>
    <row r="3537" ht="16.5" customHeight="1"/>
    <row r="3538" ht="16.5" customHeight="1"/>
    <row r="3539" ht="16.5" customHeight="1"/>
    <row r="3540" ht="16.5" customHeight="1"/>
    <row r="3541" ht="16.5" customHeight="1"/>
    <row r="3542" ht="16.5" customHeight="1"/>
    <row r="3543" ht="16.5" customHeight="1"/>
    <row r="3544" ht="16.5" customHeight="1"/>
    <row r="3545" ht="16.5" customHeight="1"/>
    <row r="3546" ht="16.5" customHeight="1"/>
    <row r="3547" ht="16.5" customHeight="1"/>
    <row r="3548" ht="16.5" customHeight="1"/>
    <row r="3549" ht="16.5" customHeight="1"/>
    <row r="3550" ht="16.5" customHeight="1"/>
    <row r="3551" ht="16.5" customHeight="1"/>
    <row r="3552" ht="16.5" customHeight="1"/>
    <row r="3553" ht="16.5" customHeight="1"/>
    <row r="3554" ht="16.5" customHeight="1"/>
    <row r="3555" ht="16.5" customHeight="1"/>
    <row r="3556" ht="16.5" customHeight="1"/>
    <row r="3557" ht="16.5" customHeight="1"/>
    <row r="3558" ht="16.5" customHeight="1"/>
    <row r="3559" ht="16.5" customHeight="1"/>
    <row r="3560" ht="16.5" customHeight="1"/>
    <row r="3561" ht="16.5" customHeight="1"/>
    <row r="3562" ht="16.5" customHeight="1"/>
    <row r="3563" ht="16.5" customHeight="1"/>
    <row r="3564" ht="16.5" customHeight="1"/>
    <row r="3565" ht="16.5" customHeight="1"/>
    <row r="3566" ht="16.5" customHeight="1"/>
    <row r="3567" ht="16.5" customHeight="1"/>
    <row r="3568" ht="16.5" customHeight="1"/>
    <row r="3569" ht="16.5" customHeight="1"/>
    <row r="3570" ht="16.5" customHeight="1"/>
    <row r="3571" ht="16.5" customHeight="1"/>
    <row r="3572" ht="16.5" customHeight="1"/>
    <row r="3573" ht="16.5" customHeight="1"/>
    <row r="3574" ht="16.5" customHeight="1"/>
    <row r="3575" ht="16.5" customHeight="1"/>
    <row r="3576" ht="16.5" customHeight="1"/>
    <row r="3577" ht="16.5" customHeight="1"/>
    <row r="3578" ht="16.5" customHeight="1"/>
    <row r="3579" ht="16.5" customHeight="1"/>
    <row r="3580" ht="16.5" customHeight="1"/>
    <row r="3581" ht="16.5" customHeight="1"/>
    <row r="3582" ht="16.5" customHeight="1"/>
    <row r="3583" ht="16.5" customHeight="1"/>
    <row r="3584" ht="16.5" customHeight="1"/>
    <row r="3585" ht="16.5" customHeight="1"/>
    <row r="3586" ht="16.5" customHeight="1"/>
    <row r="3587" ht="16.5" customHeight="1"/>
    <row r="3588" ht="16.5" customHeight="1"/>
    <row r="3589" ht="16.5" customHeight="1"/>
    <row r="3590" ht="16.5" customHeight="1"/>
    <row r="3591" ht="16.5" customHeight="1"/>
    <row r="3592" ht="16.5" customHeight="1"/>
    <row r="3593" ht="16.5" customHeight="1"/>
    <row r="3594" ht="16.5" customHeight="1"/>
    <row r="3595" ht="16.5" customHeight="1"/>
    <row r="3596" ht="16.5" customHeight="1"/>
    <row r="3597" ht="16.5" customHeight="1"/>
    <row r="3598" ht="16.5" customHeight="1"/>
    <row r="3599" ht="16.5" customHeight="1"/>
    <row r="3600" ht="16.5" customHeight="1"/>
    <row r="3601" ht="16.5" customHeight="1"/>
    <row r="3602" ht="16.5" customHeight="1"/>
    <row r="3603" ht="16.5" customHeight="1"/>
    <row r="3604" ht="16.5" customHeight="1"/>
    <row r="3605" ht="16.5" customHeight="1"/>
    <row r="3606" ht="16.5" customHeight="1"/>
    <row r="3607" ht="16.5" customHeight="1"/>
    <row r="3608" ht="16.5" customHeight="1"/>
    <row r="3609" ht="16.5" customHeight="1"/>
    <row r="3610" ht="16.5" customHeight="1"/>
    <row r="3611" ht="16.5" customHeight="1"/>
    <row r="3612" ht="16.5" customHeight="1"/>
    <row r="3613" ht="16.5" customHeight="1"/>
    <row r="3614" ht="16.5" customHeight="1"/>
    <row r="3615" ht="16.5" customHeight="1"/>
    <row r="3616" ht="16.5" customHeight="1"/>
    <row r="3617" ht="16.5" customHeight="1"/>
    <row r="3618" ht="16.5" customHeight="1"/>
    <row r="3619" ht="16.5" customHeight="1"/>
    <row r="3620" ht="16.5" customHeight="1"/>
    <row r="3621" ht="16.5" customHeight="1"/>
    <row r="3622" ht="16.5" customHeight="1"/>
    <row r="3623" ht="16.5" customHeight="1"/>
    <row r="3624" ht="16.5" customHeight="1"/>
    <row r="3625" ht="16.5" customHeight="1"/>
    <row r="3626" ht="16.5" customHeight="1"/>
    <row r="3627" ht="16.5" customHeight="1"/>
    <row r="3628" ht="16.5" customHeight="1"/>
    <row r="3629" ht="16.5" customHeight="1"/>
    <row r="3630" ht="16.5" customHeight="1"/>
    <row r="3631" ht="16.5" customHeight="1"/>
    <row r="3632" ht="16.5" customHeight="1"/>
    <row r="3633" ht="16.5" customHeight="1"/>
    <row r="3634" ht="16.5" customHeight="1"/>
    <row r="3635" ht="16.5" customHeight="1"/>
    <row r="3636" ht="16.5" customHeight="1"/>
    <row r="3637" ht="16.5" customHeight="1"/>
    <row r="3638" ht="16.5" customHeight="1"/>
    <row r="3639" ht="16.5" customHeight="1"/>
    <row r="3640" ht="16.5" customHeight="1"/>
    <row r="3641" ht="16.5" customHeight="1"/>
    <row r="3642" ht="16.5" customHeight="1"/>
    <row r="3643" ht="16.5" customHeight="1"/>
    <row r="3644" ht="16.5" customHeight="1"/>
    <row r="3645" ht="16.5" customHeight="1"/>
    <row r="3646" ht="16.5" customHeight="1"/>
    <row r="3647" ht="16.5" customHeight="1"/>
    <row r="3648" ht="16.5" customHeight="1"/>
    <row r="3649" ht="16.5" customHeight="1"/>
    <row r="3650" ht="16.5" customHeight="1"/>
    <row r="3651" ht="16.5" customHeight="1"/>
    <row r="3652" ht="16.5" customHeight="1"/>
    <row r="3653" ht="16.5" customHeight="1"/>
    <row r="3654" ht="16.5" customHeight="1"/>
    <row r="3655" ht="16.5" customHeight="1"/>
    <row r="3656" ht="16.5" customHeight="1"/>
    <row r="3657" ht="16.5" customHeight="1"/>
    <row r="3658" ht="16.5" customHeight="1"/>
    <row r="3659" ht="16.5" customHeight="1"/>
    <row r="3660" ht="16.5" customHeight="1"/>
    <row r="3661" ht="16.5" customHeight="1"/>
    <row r="3662" ht="16.5" customHeight="1"/>
    <row r="3663" ht="16.5" customHeight="1"/>
    <row r="3664" ht="16.5" customHeight="1"/>
    <row r="3665" ht="16.5" customHeight="1"/>
    <row r="3666" ht="16.5" customHeight="1"/>
    <row r="3667" ht="16.5" customHeight="1"/>
    <row r="3668" ht="16.5" customHeight="1"/>
    <row r="3669" ht="16.5" customHeight="1"/>
    <row r="3670" ht="16.5" customHeight="1"/>
    <row r="3671" ht="16.5" customHeight="1"/>
    <row r="3672" ht="16.5" customHeight="1"/>
    <row r="3673" ht="16.5" customHeight="1"/>
    <row r="3674" ht="16.5" customHeight="1"/>
    <row r="3675" ht="16.5" customHeight="1"/>
    <row r="3676" ht="16.5" customHeight="1"/>
    <row r="3677" ht="16.5" customHeight="1"/>
    <row r="3678" ht="16.5" customHeight="1"/>
    <row r="3679" ht="16.5" customHeight="1"/>
    <row r="3680" ht="16.5" customHeight="1"/>
    <row r="3681" ht="16.5" customHeight="1"/>
    <row r="3682" ht="16.5" customHeight="1"/>
    <row r="3683" ht="16.5" customHeight="1"/>
    <row r="3684" ht="16.5" customHeight="1"/>
    <row r="3685" ht="16.5" customHeight="1"/>
    <row r="3686" ht="16.5" customHeight="1"/>
    <row r="3687" ht="16.5" customHeight="1"/>
    <row r="3688" ht="16.5" customHeight="1"/>
    <row r="3689" ht="16.5" customHeight="1"/>
    <row r="3690" ht="16.5" customHeight="1"/>
    <row r="3691" ht="16.5" customHeight="1"/>
    <row r="3692" ht="16.5" customHeight="1"/>
    <row r="3693" ht="16.5" customHeight="1"/>
    <row r="3694" ht="16.5" customHeight="1"/>
    <row r="3695" ht="16.5" customHeight="1"/>
    <row r="3696" ht="16.5" customHeight="1"/>
    <row r="3697" ht="16.5" customHeight="1"/>
    <row r="3698" ht="16.5" customHeight="1"/>
    <row r="3699" ht="16.5" customHeight="1"/>
    <row r="3700" ht="16.5" customHeight="1"/>
    <row r="3701" ht="16.5" customHeight="1"/>
    <row r="3702" ht="16.5" customHeight="1"/>
    <row r="3703" ht="16.5" customHeight="1"/>
    <row r="3704" ht="16.5" customHeight="1"/>
    <row r="3705" ht="16.5" customHeight="1"/>
    <row r="3706" ht="16.5" customHeight="1"/>
    <row r="3707" ht="16.5" customHeight="1"/>
    <row r="3708" ht="16.5" customHeight="1"/>
    <row r="3709" ht="16.5" customHeight="1"/>
    <row r="3710" ht="16.5" customHeight="1"/>
    <row r="3711" ht="16.5" customHeight="1"/>
    <row r="3712" ht="16.5" customHeight="1"/>
    <row r="3713" ht="16.5" customHeight="1"/>
    <row r="3714" ht="16.5" customHeight="1"/>
    <row r="3715" ht="16.5" customHeight="1"/>
    <row r="3716" ht="16.5" customHeight="1"/>
    <row r="3717" ht="16.5" customHeight="1"/>
    <row r="3718" ht="16.5" customHeight="1"/>
    <row r="3719" ht="16.5" customHeight="1"/>
    <row r="3720" ht="16.5" customHeight="1"/>
    <row r="3721" ht="16.5" customHeight="1"/>
    <row r="3722" ht="16.5" customHeight="1"/>
    <row r="3723" ht="16.5" customHeight="1"/>
    <row r="3724" ht="16.5" customHeight="1"/>
    <row r="3725" ht="16.5" customHeight="1"/>
    <row r="3726" ht="16.5" customHeight="1"/>
    <row r="3727" ht="16.5" customHeight="1"/>
    <row r="3728" ht="16.5" customHeight="1"/>
    <row r="3729" ht="16.5" customHeight="1"/>
    <row r="3730" ht="16.5" customHeight="1"/>
    <row r="3731" ht="16.5" customHeight="1"/>
    <row r="3732" ht="16.5" customHeight="1"/>
    <row r="3733" ht="16.5" customHeight="1"/>
    <row r="3734" ht="16.5" customHeight="1"/>
    <row r="3735" ht="16.5" customHeight="1"/>
    <row r="3736" ht="16.5" customHeight="1"/>
    <row r="3737" ht="16.5" customHeight="1"/>
    <row r="3738" ht="16.5" customHeight="1"/>
    <row r="3739" ht="16.5" customHeight="1"/>
    <row r="3740" ht="16.5" customHeight="1"/>
    <row r="3741" ht="16.5" customHeight="1"/>
    <row r="3742" ht="16.5" customHeight="1"/>
    <row r="3743" ht="16.5" customHeight="1"/>
    <row r="3744" ht="16.5" customHeight="1"/>
    <row r="3745" ht="16.5" customHeight="1"/>
    <row r="3746" ht="16.5" customHeight="1"/>
    <row r="3747" ht="16.5" customHeight="1"/>
    <row r="3748" ht="16.5" customHeight="1"/>
    <row r="3749" ht="16.5" customHeight="1"/>
    <row r="3750" ht="16.5" customHeight="1"/>
    <row r="3751" ht="16.5" customHeight="1"/>
    <row r="3752" ht="16.5" customHeight="1"/>
    <row r="3753" ht="16.5" customHeight="1"/>
    <row r="3754" ht="16.5" customHeight="1"/>
    <row r="3755" ht="16.5" customHeight="1"/>
    <row r="3756" ht="16.5" customHeight="1"/>
    <row r="3757" ht="16.5" customHeight="1"/>
    <row r="3758" ht="16.5" customHeight="1"/>
    <row r="3759" ht="16.5" customHeight="1"/>
    <row r="3760" ht="16.5" customHeight="1"/>
    <row r="3761" ht="16.5" customHeight="1"/>
    <row r="3762" ht="16.5" customHeight="1"/>
    <row r="3763" ht="16.5" customHeight="1"/>
    <row r="3764" ht="16.5" customHeight="1"/>
    <row r="3765" ht="16.5" customHeight="1"/>
    <row r="3766" ht="16.5" customHeight="1"/>
    <row r="3767" ht="16.5" customHeight="1"/>
    <row r="3768" ht="16.5" customHeight="1"/>
    <row r="3769" ht="16.5" customHeight="1"/>
    <row r="3770" ht="16.5" customHeight="1"/>
    <row r="3771" ht="16.5" customHeight="1"/>
    <row r="3772" ht="16.5" customHeight="1"/>
    <row r="3773" ht="16.5" customHeight="1"/>
    <row r="3774" ht="16.5" customHeight="1"/>
    <row r="3775" ht="16.5" customHeight="1"/>
    <row r="3776" ht="16.5" customHeight="1"/>
    <row r="3777" ht="16.5" customHeight="1"/>
    <row r="3778" ht="16.5" customHeight="1"/>
    <row r="3779" ht="16.5" customHeight="1"/>
    <row r="3780" ht="16.5" customHeight="1"/>
    <row r="3781" ht="16.5" customHeight="1"/>
    <row r="3782" ht="16.5" customHeight="1"/>
    <row r="3783" ht="16.5" customHeight="1"/>
    <row r="3784" ht="16.5" customHeight="1"/>
    <row r="3785" ht="16.5" customHeight="1"/>
    <row r="3786" ht="16.5" customHeight="1"/>
    <row r="3787" ht="16.5" customHeight="1"/>
    <row r="3788" ht="16.5" customHeight="1"/>
    <row r="3789" ht="16.5" customHeight="1"/>
    <row r="3790" ht="16.5" customHeight="1"/>
    <row r="3791" ht="16.5" customHeight="1"/>
    <row r="3792" ht="16.5" customHeight="1"/>
    <row r="3793" ht="16.5" customHeight="1"/>
    <row r="3794" ht="16.5" customHeight="1"/>
    <row r="3795" ht="16.5" customHeight="1"/>
    <row r="3796" ht="16.5" customHeight="1"/>
    <row r="3797" ht="16.5" customHeight="1"/>
    <row r="3798" ht="16.5" customHeight="1"/>
    <row r="3799" ht="16.5" customHeight="1"/>
    <row r="3800" ht="16.5" customHeight="1"/>
    <row r="3801" ht="16.5" customHeight="1"/>
    <row r="3802" ht="16.5" customHeight="1"/>
    <row r="3803" ht="16.5" customHeight="1"/>
    <row r="3804" ht="16.5" customHeight="1"/>
    <row r="3805" ht="16.5" customHeight="1"/>
    <row r="3806" ht="16.5" customHeight="1"/>
    <row r="3807" ht="16.5" customHeight="1"/>
    <row r="3808" ht="16.5" customHeight="1"/>
    <row r="3809" ht="16.5" customHeight="1"/>
    <row r="3810" ht="16.5" customHeight="1"/>
    <row r="3811" ht="16.5" customHeight="1"/>
    <row r="3812" ht="16.5" customHeight="1"/>
    <row r="3813" ht="16.5" customHeight="1"/>
    <row r="3814" ht="16.5" customHeight="1"/>
    <row r="3815" ht="16.5" customHeight="1"/>
    <row r="3816" ht="16.5" customHeight="1"/>
    <row r="3817" ht="16.5" customHeight="1"/>
    <row r="3818" ht="16.5" customHeight="1"/>
    <row r="3819" ht="16.5" customHeight="1"/>
    <row r="3820" ht="16.5" customHeight="1"/>
    <row r="3821" ht="16.5" customHeight="1"/>
    <row r="3822" ht="16.5" customHeight="1"/>
    <row r="3823" ht="16.5" customHeight="1"/>
    <row r="3824" ht="16.5" customHeight="1"/>
    <row r="3825" ht="16.5" customHeight="1"/>
    <row r="3826" ht="16.5" customHeight="1"/>
    <row r="3827" ht="16.5" customHeight="1"/>
    <row r="3828" ht="16.5" customHeight="1"/>
    <row r="3829" ht="16.5" customHeight="1"/>
    <row r="3830" ht="16.5" customHeight="1"/>
    <row r="3831" ht="16.5" customHeight="1"/>
    <row r="3832" ht="16.5" customHeight="1"/>
    <row r="3833" ht="16.5" customHeight="1"/>
    <row r="3834" ht="16.5" customHeight="1"/>
    <row r="3835" ht="16.5" customHeight="1"/>
    <row r="3836" ht="16.5" customHeight="1"/>
    <row r="3837" ht="16.5" customHeight="1"/>
    <row r="3838" ht="16.5" customHeight="1"/>
    <row r="3839" ht="16.5" customHeight="1"/>
    <row r="3840" ht="16.5" customHeight="1"/>
    <row r="3841" ht="16.5" customHeight="1"/>
    <row r="3842" ht="16.5" customHeight="1"/>
    <row r="3843" ht="16.5" customHeight="1"/>
    <row r="3844" ht="16.5" customHeight="1"/>
    <row r="3845" ht="16.5" customHeight="1"/>
    <row r="3846" ht="16.5" customHeight="1"/>
    <row r="3847" ht="16.5" customHeight="1"/>
    <row r="3848" ht="16.5" customHeight="1"/>
    <row r="3849" ht="16.5" customHeight="1"/>
    <row r="3850" ht="16.5" customHeight="1"/>
    <row r="3851" ht="16.5" customHeight="1"/>
    <row r="3852" ht="16.5" customHeight="1"/>
    <row r="3853" ht="16.5" customHeight="1"/>
    <row r="3854" ht="16.5" customHeight="1"/>
    <row r="3855" ht="16.5" customHeight="1"/>
    <row r="3856" ht="16.5" customHeight="1"/>
    <row r="3857" ht="16.5" customHeight="1"/>
    <row r="3858" ht="16.5" customHeight="1"/>
    <row r="3859" ht="16.5" customHeight="1"/>
    <row r="3860" ht="16.5" customHeight="1"/>
    <row r="3861" ht="16.5" customHeight="1"/>
    <row r="3862" ht="16.5" customHeight="1"/>
    <row r="3863" ht="16.5" customHeight="1"/>
    <row r="3864" ht="16.5" customHeight="1"/>
    <row r="3865" ht="16.5" customHeight="1"/>
    <row r="3866" ht="16.5" customHeight="1"/>
    <row r="3867" ht="16.5" customHeight="1"/>
    <row r="3868" ht="16.5" customHeight="1"/>
    <row r="3869" ht="16.5" customHeight="1"/>
    <row r="3870" ht="16.5" customHeight="1"/>
    <row r="3871" ht="16.5" customHeight="1"/>
    <row r="3872" ht="16.5" customHeight="1"/>
    <row r="3873" ht="16.5" customHeight="1"/>
    <row r="3874" ht="16.5" customHeight="1"/>
    <row r="3875" ht="16.5" customHeight="1"/>
    <row r="3876" ht="16.5" customHeight="1"/>
    <row r="3877" ht="16.5" customHeight="1"/>
    <row r="3878" ht="16.5" customHeight="1"/>
    <row r="3879" ht="16.5" customHeight="1"/>
    <row r="3880" ht="16.5" customHeight="1"/>
    <row r="3881" ht="16.5" customHeight="1"/>
    <row r="3882" ht="16.5" customHeight="1"/>
    <row r="3883" ht="16.5" customHeight="1"/>
    <row r="3884" ht="16.5" customHeight="1"/>
    <row r="3885" ht="16.5" customHeight="1"/>
    <row r="3886" ht="16.5" customHeight="1"/>
    <row r="3887" ht="16.5" customHeight="1"/>
    <row r="3888" ht="16.5" customHeight="1"/>
    <row r="3889" ht="16.5" customHeight="1"/>
    <row r="3890" ht="16.5" customHeight="1"/>
    <row r="3891" ht="16.5" customHeight="1"/>
    <row r="3892" ht="16.5" customHeight="1"/>
    <row r="3893" ht="16.5" customHeight="1"/>
    <row r="3894" ht="16.5" customHeight="1"/>
    <row r="3895" ht="16.5" customHeight="1"/>
    <row r="3896" ht="16.5" customHeight="1"/>
    <row r="3897" ht="16.5" customHeight="1"/>
    <row r="3898" ht="16.5" customHeight="1"/>
    <row r="3899" ht="16.5" customHeight="1"/>
    <row r="3900" ht="16.5" customHeight="1"/>
    <row r="3901" ht="16.5" customHeight="1"/>
    <row r="3902" ht="16.5" customHeight="1"/>
    <row r="3903" ht="16.5" customHeight="1"/>
    <row r="3904" ht="16.5" customHeight="1"/>
    <row r="3905" ht="16.5" customHeight="1"/>
    <row r="3906" ht="16.5" customHeight="1"/>
    <row r="3907" ht="16.5" customHeight="1"/>
    <row r="3908" ht="16.5" customHeight="1"/>
    <row r="3909" ht="16.5" customHeight="1"/>
    <row r="3910" ht="16.5" customHeight="1"/>
    <row r="3911" ht="16.5" customHeight="1"/>
    <row r="3912" ht="16.5" customHeight="1"/>
    <row r="3913" ht="16.5" customHeight="1"/>
    <row r="3914" ht="16.5" customHeight="1"/>
    <row r="3915" ht="16.5" customHeight="1"/>
    <row r="3916" ht="16.5" customHeight="1"/>
    <row r="3917" ht="16.5" customHeight="1"/>
    <row r="3918" ht="16.5" customHeight="1"/>
    <row r="3919" ht="16.5" customHeight="1"/>
    <row r="3920" ht="16.5" customHeight="1"/>
    <row r="3921" ht="16.5" customHeight="1"/>
    <row r="3922" ht="16.5" customHeight="1"/>
    <row r="3923" ht="16.5" customHeight="1"/>
    <row r="3924" ht="16.5" customHeight="1"/>
    <row r="3925" ht="16.5" customHeight="1"/>
    <row r="3926" ht="16.5" customHeight="1"/>
    <row r="3927" ht="16.5" customHeight="1"/>
    <row r="3928" ht="16.5" customHeight="1"/>
    <row r="3929" ht="16.5" customHeight="1"/>
    <row r="3930" ht="16.5" customHeight="1"/>
    <row r="3931" ht="16.5" customHeight="1"/>
    <row r="3932" ht="16.5" customHeight="1"/>
    <row r="3933" ht="16.5" customHeight="1"/>
    <row r="3934" ht="16.5" customHeight="1"/>
    <row r="3935" ht="16.5" customHeight="1"/>
    <row r="3936" ht="16.5" customHeight="1"/>
    <row r="3937" ht="16.5" customHeight="1"/>
    <row r="3938" ht="16.5" customHeight="1"/>
    <row r="3939" ht="16.5" customHeight="1"/>
    <row r="3940" ht="16.5" customHeight="1"/>
    <row r="3941" ht="16.5" customHeight="1"/>
    <row r="3942" ht="16.5" customHeight="1"/>
    <row r="3943" ht="16.5" customHeight="1"/>
    <row r="3944" ht="16.5" customHeight="1"/>
    <row r="3945" ht="16.5" customHeight="1"/>
    <row r="3946" ht="16.5" customHeight="1"/>
    <row r="3947" ht="16.5" customHeight="1"/>
    <row r="3948" ht="16.5" customHeight="1"/>
    <row r="3949" ht="16.5" customHeight="1"/>
    <row r="3950" ht="16.5" customHeight="1"/>
    <row r="3951" ht="16.5" customHeight="1"/>
    <row r="3952" ht="16.5" customHeight="1"/>
    <row r="3953" ht="16.5" customHeight="1"/>
    <row r="3954" ht="16.5" customHeight="1"/>
    <row r="3955" ht="16.5" customHeight="1"/>
    <row r="3956" ht="16.5" customHeight="1"/>
    <row r="3957" ht="16.5" customHeight="1"/>
    <row r="3958" ht="16.5" customHeight="1"/>
    <row r="3959" ht="16.5" customHeight="1"/>
    <row r="3960" ht="16.5" customHeight="1"/>
    <row r="3961" ht="16.5" customHeight="1"/>
    <row r="3962" ht="16.5" customHeight="1"/>
    <row r="3963" ht="16.5" customHeight="1"/>
    <row r="3964" ht="16.5" customHeight="1"/>
    <row r="3965" ht="16.5" customHeight="1"/>
    <row r="3966" ht="16.5" customHeight="1"/>
    <row r="3967" ht="16.5" customHeight="1"/>
    <row r="3968" ht="16.5" customHeight="1"/>
    <row r="3969" ht="16.5" customHeight="1"/>
    <row r="3970" ht="16.5" customHeight="1"/>
    <row r="3971" ht="16.5" customHeight="1"/>
    <row r="3972" ht="16.5" customHeight="1"/>
    <row r="3973" ht="16.5" customHeight="1"/>
    <row r="3974" ht="16.5" customHeight="1"/>
    <row r="3975" ht="16.5" customHeight="1"/>
    <row r="3976" ht="16.5" customHeight="1"/>
    <row r="3977" ht="16.5" customHeight="1"/>
    <row r="3978" ht="16.5" customHeight="1"/>
    <row r="3979" ht="16.5" customHeight="1"/>
    <row r="3980" ht="16.5" customHeight="1"/>
    <row r="3981" ht="16.5" customHeight="1"/>
    <row r="3982" ht="16.5" customHeight="1"/>
    <row r="3983" ht="16.5" customHeight="1"/>
    <row r="3984" ht="16.5" customHeight="1"/>
    <row r="3985" ht="16.5" customHeight="1"/>
    <row r="3986" ht="16.5" customHeight="1"/>
    <row r="3987" ht="16.5" customHeight="1"/>
    <row r="3988" ht="16.5" customHeight="1"/>
    <row r="3989" ht="16.5" customHeight="1"/>
    <row r="3990" ht="16.5" customHeight="1"/>
    <row r="3991" ht="16.5" customHeight="1"/>
    <row r="3992" ht="16.5" customHeight="1"/>
    <row r="3993" ht="16.5" customHeight="1"/>
    <row r="3994" ht="16.5" customHeight="1"/>
    <row r="3995" ht="16.5" customHeight="1"/>
    <row r="3996" ht="16.5" customHeight="1"/>
    <row r="3997" ht="16.5" customHeight="1"/>
    <row r="3998" ht="16.5" customHeight="1"/>
    <row r="3999" ht="16.5" customHeight="1"/>
    <row r="4000" ht="16.5" customHeight="1"/>
    <row r="4001" ht="16.5" customHeight="1"/>
    <row r="4002" ht="16.5" customHeight="1"/>
    <row r="4003" ht="16.5" customHeight="1"/>
    <row r="4004" ht="16.5" customHeight="1"/>
    <row r="4005" ht="16.5" customHeight="1"/>
    <row r="4006" ht="16.5" customHeight="1"/>
    <row r="4007" ht="16.5" customHeight="1"/>
    <row r="4008" ht="16.5" customHeight="1"/>
    <row r="4009" ht="16.5" customHeight="1"/>
    <row r="4010" ht="16.5" customHeight="1"/>
    <row r="4011" ht="16.5" customHeight="1"/>
    <row r="4012" ht="16.5" customHeight="1"/>
    <row r="4013" ht="16.5" customHeight="1"/>
    <row r="4014" ht="16.5" customHeight="1"/>
    <row r="4015" ht="16.5" customHeight="1"/>
    <row r="4016" ht="16.5" customHeight="1"/>
    <row r="4017" ht="16.5" customHeight="1"/>
    <row r="4018" ht="16.5" customHeight="1"/>
    <row r="4019" ht="16.5" customHeight="1"/>
    <row r="4020" ht="16.5" customHeight="1"/>
    <row r="4021" ht="16.5" customHeight="1"/>
    <row r="4022" ht="16.5" customHeight="1"/>
    <row r="4023" ht="16.5" customHeight="1"/>
    <row r="4024" ht="16.5" customHeight="1"/>
    <row r="4025" ht="16.5" customHeight="1"/>
    <row r="4026" ht="16.5" customHeight="1"/>
    <row r="4027" ht="16.5" customHeight="1"/>
    <row r="4028" ht="16.5" customHeight="1"/>
    <row r="4029" ht="16.5" customHeight="1"/>
    <row r="4030" ht="16.5" customHeight="1"/>
    <row r="4031" ht="16.5" customHeight="1"/>
    <row r="4032" ht="16.5" customHeight="1"/>
    <row r="4033" ht="16.5" customHeight="1"/>
    <row r="4034" ht="16.5" customHeight="1"/>
    <row r="4035" ht="16.5" customHeight="1"/>
    <row r="4036" ht="16.5" customHeight="1"/>
    <row r="4037" ht="16.5" customHeight="1"/>
    <row r="4038" ht="16.5" customHeight="1"/>
    <row r="4039" ht="16.5" customHeight="1"/>
    <row r="4040" ht="16.5" customHeight="1"/>
    <row r="4041" ht="16.5" customHeight="1"/>
    <row r="4042" ht="16.5" customHeight="1"/>
    <row r="4043" ht="16.5" customHeight="1"/>
    <row r="4044" ht="16.5" customHeight="1"/>
    <row r="4045" ht="16.5" customHeight="1"/>
    <row r="4046" ht="16.5" customHeight="1"/>
    <row r="4047" ht="16.5" customHeight="1"/>
    <row r="4048" ht="16.5" customHeight="1"/>
    <row r="4049" ht="16.5" customHeight="1"/>
    <row r="4050" ht="16.5" customHeight="1"/>
    <row r="4051" ht="16.5" customHeight="1"/>
    <row r="4052" ht="16.5" customHeight="1"/>
    <row r="4053" ht="16.5" customHeight="1"/>
    <row r="4054" ht="16.5" customHeight="1"/>
    <row r="4055" ht="16.5" customHeight="1"/>
    <row r="4056" ht="16.5" customHeight="1"/>
    <row r="4057" ht="16.5" customHeight="1"/>
    <row r="4058" ht="16.5" customHeight="1"/>
    <row r="4059" ht="16.5" customHeight="1"/>
    <row r="4060" ht="16.5" customHeight="1"/>
    <row r="4061" ht="16.5" customHeight="1"/>
    <row r="4062" ht="16.5" customHeight="1"/>
    <row r="4063" ht="16.5" customHeight="1"/>
    <row r="4064" ht="16.5" customHeight="1"/>
    <row r="4065" ht="16.5" customHeight="1"/>
    <row r="4066" ht="16.5" customHeight="1"/>
    <row r="4067" ht="16.5" customHeight="1"/>
    <row r="4068" ht="16.5" customHeight="1"/>
    <row r="4069" ht="16.5" customHeight="1"/>
    <row r="4070" ht="16.5" customHeight="1"/>
    <row r="4071" ht="16.5" customHeight="1"/>
    <row r="4072" ht="16.5" customHeight="1"/>
    <row r="4073" ht="16.5" customHeight="1"/>
    <row r="4074" ht="16.5" customHeight="1"/>
    <row r="4075" ht="16.5" customHeight="1"/>
    <row r="4076" ht="16.5" customHeight="1"/>
    <row r="4077" ht="16.5" customHeight="1"/>
    <row r="4078" ht="16.5" customHeight="1"/>
    <row r="4079" ht="16.5" customHeight="1"/>
    <row r="4080" ht="16.5" customHeight="1"/>
    <row r="4081" ht="16.5" customHeight="1"/>
    <row r="4082" ht="16.5" customHeight="1"/>
    <row r="4083" ht="16.5" customHeight="1"/>
    <row r="4084" ht="16.5" customHeight="1"/>
    <row r="4085" ht="16.5" customHeight="1"/>
    <row r="4086" ht="16.5" customHeight="1"/>
    <row r="4087" ht="16.5" customHeight="1"/>
    <row r="4088" ht="16.5" customHeight="1"/>
    <row r="4089" ht="16.5" customHeight="1"/>
    <row r="4090" ht="16.5" customHeight="1"/>
    <row r="4091" ht="16.5" customHeight="1"/>
    <row r="4092" ht="16.5" customHeight="1"/>
    <row r="4093" ht="16.5" customHeight="1"/>
    <row r="4094" ht="16.5" customHeight="1"/>
    <row r="4095" ht="16.5" customHeight="1"/>
    <row r="4096" ht="16.5" customHeight="1"/>
    <row r="4097" ht="16.5" customHeight="1"/>
    <row r="4098" ht="16.5" customHeight="1"/>
    <row r="4099" ht="16.5" customHeight="1"/>
    <row r="4100" ht="16.5" customHeight="1"/>
    <row r="4101" ht="16.5" customHeight="1"/>
    <row r="4102" ht="16.5" customHeight="1"/>
    <row r="4103" ht="16.5" customHeight="1"/>
    <row r="4104" ht="16.5" customHeight="1"/>
    <row r="4105" ht="16.5" customHeight="1"/>
    <row r="4106" ht="16.5" customHeight="1"/>
    <row r="4107" ht="16.5" customHeight="1"/>
    <row r="4108" ht="16.5" customHeight="1"/>
    <row r="4109" ht="16.5" customHeight="1"/>
    <row r="4110" ht="16.5" customHeight="1"/>
    <row r="4111" ht="16.5" customHeight="1"/>
    <row r="4112" ht="16.5" customHeight="1"/>
    <row r="4113" ht="16.5" customHeight="1"/>
    <row r="4114" ht="16.5" customHeight="1"/>
    <row r="4115" ht="16.5" customHeight="1"/>
    <row r="4116" ht="16.5" customHeight="1"/>
    <row r="4117" ht="16.5" customHeight="1"/>
    <row r="4118" ht="16.5" customHeight="1"/>
    <row r="4119" ht="16.5" customHeight="1"/>
    <row r="4120" ht="16.5" customHeight="1"/>
    <row r="4121" ht="16.5" customHeight="1"/>
    <row r="4122" ht="16.5" customHeight="1"/>
    <row r="4123" ht="16.5" customHeight="1"/>
    <row r="4124" ht="16.5" customHeight="1"/>
    <row r="4125" ht="16.5" customHeight="1"/>
    <row r="4126" ht="16.5" customHeight="1"/>
    <row r="4127" ht="16.5" customHeight="1"/>
    <row r="4128" ht="16.5" customHeight="1"/>
    <row r="4129" ht="16.5" customHeight="1"/>
    <row r="4130" ht="16.5" customHeight="1"/>
    <row r="4131" ht="16.5" customHeight="1"/>
    <row r="4132" ht="16.5" customHeight="1"/>
    <row r="4133" ht="16.5" customHeight="1"/>
    <row r="4134" ht="16.5" customHeight="1"/>
    <row r="4135" ht="16.5" customHeight="1"/>
    <row r="4136" ht="16.5" customHeight="1"/>
    <row r="4137" ht="16.5" customHeight="1"/>
    <row r="4138" ht="16.5" customHeight="1"/>
    <row r="4139" ht="16.5" customHeight="1"/>
    <row r="4140" ht="16.5" customHeight="1"/>
    <row r="4141" ht="16.5" customHeight="1"/>
    <row r="4142" ht="16.5" customHeight="1"/>
    <row r="4143" ht="16.5" customHeight="1"/>
    <row r="4144" ht="16.5" customHeight="1"/>
    <row r="4145" ht="16.5" customHeight="1"/>
    <row r="4146" ht="16.5" customHeight="1"/>
    <row r="4147" ht="16.5" customHeight="1"/>
    <row r="4148" ht="16.5" customHeight="1"/>
    <row r="4149" ht="16.5" customHeight="1"/>
    <row r="4150" ht="16.5" customHeight="1"/>
    <row r="4151" ht="16.5" customHeight="1"/>
    <row r="4152" ht="16.5" customHeight="1"/>
    <row r="4153" ht="16.5" customHeight="1"/>
    <row r="4154" ht="16.5" customHeight="1"/>
    <row r="4155" ht="16.5" customHeight="1"/>
    <row r="4156" ht="16.5" customHeight="1"/>
    <row r="4157" ht="16.5" customHeight="1"/>
    <row r="4158" ht="16.5" customHeight="1"/>
    <row r="4159" ht="16.5" customHeight="1"/>
    <row r="4160" ht="16.5" customHeight="1"/>
    <row r="4161" ht="16.5" customHeight="1"/>
    <row r="4162" ht="16.5" customHeight="1"/>
    <row r="4163" ht="16.5" customHeight="1"/>
    <row r="4164" ht="16.5" customHeight="1"/>
    <row r="4165" ht="16.5" customHeight="1"/>
    <row r="4166" ht="16.5" customHeight="1"/>
    <row r="4167" ht="16.5" customHeight="1"/>
    <row r="4168" ht="16.5" customHeight="1"/>
    <row r="4169" ht="16.5" customHeight="1"/>
    <row r="4170" ht="16.5" customHeight="1"/>
    <row r="4171" ht="16.5" customHeight="1"/>
    <row r="4172" ht="16.5" customHeight="1"/>
    <row r="4173" ht="16.5" customHeight="1"/>
    <row r="4174" ht="16.5" customHeight="1"/>
    <row r="4175" ht="16.5" customHeight="1"/>
    <row r="4176" ht="16.5" customHeight="1"/>
    <row r="4177" ht="16.5" customHeight="1"/>
    <row r="4178" ht="16.5" customHeight="1"/>
    <row r="4179" ht="16.5" customHeight="1"/>
    <row r="4180" ht="16.5" customHeight="1"/>
    <row r="4181" ht="16.5" customHeight="1"/>
    <row r="4182" ht="16.5" customHeight="1"/>
    <row r="4183" ht="16.5" customHeight="1"/>
    <row r="4184" ht="16.5" customHeight="1"/>
    <row r="4185" ht="16.5" customHeight="1"/>
    <row r="4186" ht="16.5" customHeight="1"/>
    <row r="4187" ht="16.5" customHeight="1"/>
    <row r="4188" ht="16.5" customHeight="1"/>
    <row r="4189" ht="16.5" customHeight="1"/>
    <row r="4190" ht="16.5" customHeight="1"/>
    <row r="4191" ht="16.5" customHeight="1"/>
    <row r="4192" ht="16.5" customHeight="1"/>
    <row r="4193" ht="16.5" customHeight="1"/>
    <row r="4194" ht="16.5" customHeight="1"/>
    <row r="4195" ht="16.5" customHeight="1"/>
    <row r="4196" ht="16.5" customHeight="1"/>
    <row r="4197" ht="16.5" customHeight="1"/>
    <row r="4198" ht="16.5" customHeight="1"/>
    <row r="4199" ht="16.5" customHeight="1"/>
    <row r="4200" ht="16.5" customHeight="1"/>
    <row r="4201" ht="16.5" customHeight="1"/>
    <row r="4202" ht="16.5" customHeight="1"/>
    <row r="4203" ht="16.5" customHeight="1"/>
    <row r="4204" ht="16.5" customHeight="1"/>
    <row r="4205" ht="16.5" customHeight="1"/>
    <row r="4206" ht="16.5" customHeight="1"/>
    <row r="4207" ht="16.5" customHeight="1"/>
    <row r="4208" ht="16.5" customHeight="1"/>
    <row r="4209" ht="16.5" customHeight="1"/>
    <row r="4210" ht="16.5" customHeight="1"/>
    <row r="4211" ht="16.5" customHeight="1"/>
    <row r="4212" ht="16.5" customHeight="1"/>
    <row r="4213" ht="16.5" customHeight="1"/>
    <row r="4214" ht="16.5" customHeight="1"/>
    <row r="4215" ht="16.5" customHeight="1"/>
    <row r="4216" ht="16.5" customHeight="1"/>
    <row r="4217" ht="16.5" customHeight="1"/>
    <row r="4218" ht="16.5" customHeight="1"/>
    <row r="4219" ht="16.5" customHeight="1"/>
    <row r="4220" ht="16.5" customHeight="1"/>
    <row r="4221" ht="16.5" customHeight="1"/>
    <row r="4222" ht="16.5" customHeight="1"/>
    <row r="4223" ht="16.5" customHeight="1"/>
    <row r="4224" ht="16.5" customHeight="1"/>
    <row r="4225" ht="16.5" customHeight="1"/>
    <row r="4226" ht="16.5" customHeight="1"/>
    <row r="4227" ht="16.5" customHeight="1"/>
    <row r="4228" ht="16.5" customHeight="1"/>
    <row r="4229" ht="16.5" customHeight="1"/>
    <row r="4230" ht="16.5" customHeight="1"/>
    <row r="4231" ht="16.5" customHeight="1"/>
    <row r="4232" ht="16.5" customHeight="1"/>
    <row r="4233" ht="16.5" customHeight="1"/>
    <row r="4234" ht="16.5" customHeight="1"/>
    <row r="4235" ht="16.5" customHeight="1"/>
    <row r="4236" ht="16.5" customHeight="1"/>
    <row r="4237" ht="16.5" customHeight="1"/>
    <row r="4238" ht="16.5" customHeight="1"/>
    <row r="4239" ht="16.5" customHeight="1"/>
    <row r="4240" ht="16.5" customHeight="1"/>
    <row r="4241" ht="16.5" customHeight="1"/>
    <row r="4242" ht="16.5" customHeight="1"/>
    <row r="4243" ht="16.5" customHeight="1"/>
    <row r="4244" ht="16.5" customHeight="1"/>
    <row r="4245" ht="16.5" customHeight="1"/>
    <row r="4246" ht="16.5" customHeight="1"/>
    <row r="4247" ht="16.5" customHeight="1"/>
    <row r="4248" ht="16.5" customHeight="1"/>
    <row r="4249" ht="16.5" customHeight="1"/>
    <row r="4250" ht="16.5" customHeight="1"/>
    <row r="4251" ht="16.5" customHeight="1"/>
    <row r="4252" ht="16.5" customHeight="1"/>
    <row r="4253" ht="16.5" customHeight="1"/>
    <row r="4254" ht="16.5" customHeight="1"/>
    <row r="4255" ht="16.5" customHeight="1"/>
    <row r="4256" ht="16.5" customHeight="1"/>
    <row r="4257" ht="16.5" customHeight="1"/>
    <row r="4258" ht="16.5" customHeight="1"/>
    <row r="4259" ht="16.5" customHeight="1"/>
    <row r="4260" ht="16.5" customHeight="1"/>
    <row r="4261" ht="16.5" customHeight="1"/>
    <row r="4262" ht="16.5" customHeight="1"/>
    <row r="4263" ht="16.5" customHeight="1"/>
    <row r="4264" ht="16.5" customHeight="1"/>
    <row r="4265" ht="16.5" customHeight="1"/>
    <row r="4266" ht="16.5" customHeight="1"/>
    <row r="4267" ht="16.5" customHeight="1"/>
    <row r="4268" ht="16.5" customHeight="1"/>
    <row r="4269" ht="16.5" customHeight="1"/>
    <row r="4270" ht="16.5" customHeight="1"/>
    <row r="4271" ht="16.5" customHeight="1"/>
    <row r="4272" ht="16.5" customHeight="1"/>
    <row r="4273" ht="16.5" customHeight="1"/>
    <row r="4274" ht="16.5" customHeight="1"/>
    <row r="4275" ht="16.5" customHeight="1"/>
    <row r="4276" ht="16.5" customHeight="1"/>
    <row r="4277" ht="16.5" customHeight="1"/>
    <row r="4278" ht="16.5" customHeight="1"/>
    <row r="4279" ht="16.5" customHeight="1"/>
    <row r="4280" ht="16.5" customHeight="1"/>
    <row r="4281" ht="16.5" customHeight="1"/>
    <row r="4282" ht="16.5" customHeight="1"/>
    <row r="4283" ht="16.5" customHeight="1"/>
    <row r="4284" ht="16.5" customHeight="1"/>
    <row r="4285" ht="16.5" customHeight="1"/>
    <row r="4286" ht="16.5" customHeight="1"/>
    <row r="4287" ht="16.5" customHeight="1"/>
    <row r="4288" ht="16.5" customHeight="1"/>
    <row r="4289" ht="16.5" customHeight="1"/>
    <row r="4290" ht="16.5" customHeight="1"/>
    <row r="4291" ht="16.5" customHeight="1"/>
    <row r="4292" ht="16.5" customHeight="1"/>
    <row r="4293" ht="16.5" customHeight="1"/>
    <row r="4294" ht="16.5" customHeight="1"/>
    <row r="4295" ht="16.5" customHeight="1"/>
    <row r="4296" ht="16.5" customHeight="1"/>
    <row r="4297" ht="16.5" customHeight="1"/>
    <row r="4298" ht="16.5" customHeight="1"/>
    <row r="4299" ht="16.5" customHeight="1"/>
    <row r="4300" ht="16.5" customHeight="1"/>
    <row r="4301" ht="16.5" customHeight="1"/>
    <row r="4302" ht="16.5" customHeight="1"/>
    <row r="4303" ht="16.5" customHeight="1"/>
    <row r="4304" ht="16.5" customHeight="1"/>
    <row r="4305" ht="16.5" customHeight="1"/>
    <row r="4306" ht="16.5" customHeight="1"/>
    <row r="4307" ht="16.5" customHeight="1"/>
    <row r="4308" ht="16.5" customHeight="1"/>
    <row r="4309" ht="16.5" customHeight="1"/>
    <row r="4310" ht="16.5" customHeight="1"/>
    <row r="4311" ht="16.5" customHeight="1"/>
    <row r="4312" ht="16.5" customHeight="1"/>
    <row r="4313" ht="16.5" customHeight="1"/>
    <row r="4314" ht="16.5" customHeight="1"/>
    <row r="4315" ht="16.5" customHeight="1"/>
    <row r="4316" ht="16.5" customHeight="1"/>
    <row r="4317" ht="16.5" customHeight="1"/>
    <row r="4318" ht="16.5" customHeight="1"/>
    <row r="4319" ht="16.5" customHeight="1"/>
    <row r="4320" ht="16.5" customHeight="1"/>
    <row r="4321" ht="16.5" customHeight="1"/>
    <row r="4322" ht="16.5" customHeight="1"/>
    <row r="4323" ht="16.5" customHeight="1"/>
    <row r="4324" ht="16.5" customHeight="1"/>
    <row r="4325" ht="16.5" customHeight="1"/>
    <row r="4326" ht="16.5" customHeight="1"/>
    <row r="4327" ht="16.5" customHeight="1"/>
    <row r="4328" ht="16.5" customHeight="1"/>
    <row r="4329" ht="16.5" customHeight="1"/>
    <row r="4330" ht="16.5" customHeight="1"/>
    <row r="4331" ht="16.5" customHeight="1"/>
    <row r="4332" ht="16.5" customHeight="1"/>
    <row r="4333" ht="16.5" customHeight="1"/>
    <row r="4334" ht="16.5" customHeight="1"/>
    <row r="4335" ht="16.5" customHeight="1"/>
    <row r="4336" ht="16.5" customHeight="1"/>
    <row r="4337" ht="16.5" customHeight="1"/>
    <row r="4338" ht="16.5" customHeight="1"/>
    <row r="4339" ht="16.5" customHeight="1"/>
    <row r="4340" ht="16.5" customHeight="1"/>
    <row r="4341" ht="16.5" customHeight="1"/>
    <row r="4342" ht="16.5" customHeight="1"/>
    <row r="4343" ht="16.5" customHeight="1"/>
    <row r="4344" ht="16.5" customHeight="1"/>
    <row r="4345" ht="16.5" customHeight="1"/>
    <row r="4346" ht="16.5" customHeight="1"/>
    <row r="4347" ht="16.5" customHeight="1"/>
    <row r="4348" ht="16.5" customHeight="1"/>
    <row r="4349" ht="16.5" customHeight="1"/>
    <row r="4350" ht="16.5" customHeight="1"/>
    <row r="4351" ht="16.5" customHeight="1"/>
    <row r="4352" ht="16.5" customHeight="1"/>
    <row r="4353" ht="16.5" customHeight="1"/>
    <row r="4354" ht="16.5" customHeight="1"/>
    <row r="4355" ht="16.5" customHeight="1"/>
    <row r="4356" ht="16.5" customHeight="1"/>
    <row r="4357" ht="16.5" customHeight="1"/>
    <row r="4358" ht="16.5" customHeight="1"/>
    <row r="4359" ht="16.5" customHeight="1"/>
    <row r="4360" ht="16.5" customHeight="1"/>
    <row r="4361" ht="16.5" customHeight="1"/>
    <row r="4362" ht="16.5" customHeight="1"/>
    <row r="4363" ht="16.5" customHeight="1"/>
    <row r="4364" ht="16.5" customHeight="1"/>
    <row r="4365" ht="16.5" customHeight="1"/>
    <row r="4366" ht="16.5" customHeight="1"/>
    <row r="4367" ht="16.5" customHeight="1"/>
    <row r="4368" ht="16.5" customHeight="1"/>
    <row r="4369" ht="16.5" customHeight="1"/>
    <row r="4370" ht="16.5" customHeight="1"/>
    <row r="4371" ht="16.5" customHeight="1"/>
    <row r="4372" ht="16.5" customHeight="1"/>
    <row r="4373" ht="16.5" customHeight="1"/>
    <row r="4374" ht="16.5" customHeight="1"/>
    <row r="4375" ht="16.5" customHeight="1"/>
    <row r="4376" ht="16.5" customHeight="1"/>
    <row r="4377" ht="16.5" customHeight="1"/>
    <row r="4378" ht="16.5" customHeight="1"/>
    <row r="4379" ht="16.5" customHeight="1"/>
    <row r="4380" ht="16.5" customHeight="1"/>
    <row r="4381" ht="16.5" customHeight="1"/>
    <row r="4382" ht="16.5" customHeight="1"/>
    <row r="4383" ht="16.5" customHeight="1"/>
    <row r="4384" ht="16.5" customHeight="1"/>
    <row r="4385" ht="16.5" customHeight="1"/>
    <row r="4386" ht="16.5" customHeight="1"/>
    <row r="4387" ht="16.5" customHeight="1"/>
    <row r="4388" ht="16.5" customHeight="1"/>
    <row r="4389" ht="16.5" customHeight="1"/>
    <row r="4390" ht="16.5" customHeight="1"/>
    <row r="4391" ht="16.5" customHeight="1"/>
    <row r="4392" ht="16.5" customHeight="1"/>
    <row r="4393" ht="16.5" customHeight="1"/>
    <row r="4394" ht="16.5" customHeight="1"/>
    <row r="4395" ht="16.5" customHeight="1"/>
    <row r="4396" ht="16.5" customHeight="1"/>
    <row r="4397" ht="16.5" customHeight="1"/>
    <row r="4398" ht="16.5" customHeight="1"/>
    <row r="4399" ht="16.5" customHeight="1"/>
    <row r="4400" ht="16.5" customHeight="1"/>
    <row r="4401" ht="16.5" customHeight="1"/>
    <row r="4402" ht="16.5" customHeight="1"/>
    <row r="4403" ht="16.5" customHeight="1"/>
    <row r="4404" ht="16.5" customHeight="1"/>
    <row r="4405" ht="16.5" customHeight="1"/>
    <row r="4406" ht="16.5" customHeight="1"/>
    <row r="4407" ht="16.5" customHeight="1"/>
    <row r="4408" ht="16.5" customHeight="1"/>
    <row r="4409" ht="16.5" customHeight="1"/>
    <row r="4410" ht="16.5" customHeight="1"/>
    <row r="4411" ht="16.5" customHeight="1"/>
    <row r="4412" ht="16.5" customHeight="1"/>
    <row r="4413" ht="16.5" customHeight="1"/>
    <row r="4414" ht="16.5" customHeight="1"/>
    <row r="4415" ht="16.5" customHeight="1"/>
    <row r="4416" ht="16.5" customHeight="1"/>
    <row r="4417" ht="16.5" customHeight="1"/>
    <row r="4418" ht="16.5" customHeight="1"/>
    <row r="4419" ht="16.5" customHeight="1"/>
    <row r="4420" ht="16.5" customHeight="1"/>
    <row r="4421" ht="16.5" customHeight="1"/>
    <row r="4422" ht="16.5" customHeight="1"/>
    <row r="4423" ht="16.5" customHeight="1"/>
    <row r="4424" ht="16.5" customHeight="1"/>
    <row r="4425" ht="16.5" customHeight="1"/>
    <row r="4426" ht="16.5" customHeight="1"/>
    <row r="4427" ht="16.5" customHeight="1"/>
    <row r="4428" ht="16.5" customHeight="1"/>
    <row r="4429" ht="16.5" customHeight="1"/>
    <row r="4430" ht="16.5" customHeight="1"/>
    <row r="4431" ht="16.5" customHeight="1"/>
    <row r="4432" ht="16.5" customHeight="1"/>
    <row r="4433" ht="16.5" customHeight="1"/>
    <row r="4434" ht="16.5" customHeight="1"/>
    <row r="4435" ht="16.5" customHeight="1"/>
    <row r="4436" ht="16.5" customHeight="1"/>
    <row r="4437" ht="16.5" customHeight="1"/>
    <row r="4438" ht="16.5" customHeight="1"/>
    <row r="4439" ht="16.5" customHeight="1"/>
    <row r="4440" ht="16.5" customHeight="1"/>
    <row r="4441" ht="16.5" customHeight="1"/>
    <row r="4442" ht="16.5" customHeight="1"/>
    <row r="4443" ht="16.5" customHeight="1"/>
    <row r="4444" ht="16.5" customHeight="1"/>
    <row r="4445" ht="16.5" customHeight="1"/>
    <row r="4446" ht="16.5" customHeight="1"/>
    <row r="4447" ht="16.5" customHeight="1"/>
    <row r="4448" ht="16.5" customHeight="1"/>
    <row r="4449" ht="16.5" customHeight="1"/>
    <row r="4450" ht="16.5" customHeight="1"/>
    <row r="4451" ht="16.5" customHeight="1"/>
    <row r="4452" ht="16.5" customHeight="1"/>
    <row r="4453" ht="16.5" customHeight="1"/>
    <row r="4454" ht="16.5" customHeight="1"/>
    <row r="4455" ht="16.5" customHeight="1"/>
    <row r="4456" ht="16.5" customHeight="1"/>
    <row r="4457" ht="16.5" customHeight="1"/>
    <row r="4458" ht="16.5" customHeight="1"/>
    <row r="4459" ht="16.5" customHeight="1"/>
    <row r="4460" ht="16.5" customHeight="1"/>
    <row r="4461" ht="16.5" customHeight="1"/>
    <row r="4462" ht="16.5" customHeight="1"/>
    <row r="4463" ht="16.5" customHeight="1"/>
    <row r="4464" ht="16.5" customHeight="1"/>
    <row r="4465" ht="16.5" customHeight="1"/>
    <row r="4466" ht="16.5" customHeight="1"/>
    <row r="4467" ht="16.5" customHeight="1"/>
    <row r="4468" ht="16.5" customHeight="1"/>
    <row r="4469" ht="16.5" customHeight="1"/>
    <row r="4470" ht="16.5" customHeight="1"/>
    <row r="4471" ht="16.5" customHeight="1"/>
    <row r="4472" ht="16.5" customHeight="1"/>
    <row r="4473" ht="16.5" customHeight="1"/>
    <row r="4474" ht="16.5" customHeight="1"/>
    <row r="4475" ht="16.5" customHeight="1"/>
    <row r="4476" ht="16.5" customHeight="1"/>
    <row r="4477" ht="16.5" customHeight="1"/>
    <row r="4478" ht="16.5" customHeight="1"/>
    <row r="4479" ht="16.5" customHeight="1"/>
    <row r="4480" ht="16.5" customHeight="1"/>
    <row r="4481" ht="16.5" customHeight="1"/>
    <row r="4482" ht="16.5" customHeight="1"/>
    <row r="4483" ht="16.5" customHeight="1"/>
    <row r="4484" ht="16.5" customHeight="1"/>
    <row r="4485" ht="16.5" customHeight="1"/>
    <row r="4486" ht="16.5" customHeight="1"/>
    <row r="4487" ht="16.5" customHeight="1"/>
    <row r="4488" ht="16.5" customHeight="1"/>
    <row r="4489" ht="16.5" customHeight="1"/>
    <row r="4490" ht="16.5" customHeight="1"/>
    <row r="4491" ht="16.5" customHeight="1"/>
    <row r="4492" ht="16.5" customHeight="1"/>
    <row r="4493" ht="16.5" customHeight="1"/>
    <row r="4494" ht="16.5" customHeight="1"/>
    <row r="4495" ht="16.5" customHeight="1"/>
    <row r="4496" ht="16.5" customHeight="1"/>
    <row r="4497" ht="16.5" customHeight="1"/>
    <row r="4498" ht="16.5" customHeight="1"/>
    <row r="4499" ht="16.5" customHeight="1"/>
    <row r="4500" ht="16.5" customHeight="1"/>
    <row r="4501" ht="16.5" customHeight="1"/>
    <row r="4502" ht="16.5" customHeight="1"/>
    <row r="4503" ht="16.5" customHeight="1"/>
    <row r="4504" ht="16.5" customHeight="1"/>
    <row r="4505" ht="16.5" customHeight="1"/>
    <row r="4506" ht="16.5" customHeight="1"/>
    <row r="4507" ht="16.5" customHeight="1"/>
    <row r="4508" ht="16.5" customHeight="1"/>
    <row r="4509" ht="16.5" customHeight="1"/>
    <row r="4510" ht="16.5" customHeight="1"/>
    <row r="4511" ht="16.5" customHeight="1"/>
    <row r="4512" ht="16.5" customHeight="1"/>
    <row r="4513" ht="16.5" customHeight="1"/>
    <row r="4514" ht="16.5" customHeight="1"/>
    <row r="4515" ht="16.5" customHeight="1"/>
    <row r="4516" ht="16.5" customHeight="1"/>
    <row r="4517" ht="16.5" customHeight="1"/>
    <row r="4518" ht="16.5" customHeight="1"/>
    <row r="4519" ht="16.5" customHeight="1"/>
    <row r="4520" ht="16.5" customHeight="1"/>
    <row r="4521" ht="16.5" customHeight="1"/>
    <row r="4522" ht="16.5" customHeight="1"/>
    <row r="4523" ht="16.5" customHeight="1"/>
    <row r="4524" ht="16.5" customHeight="1"/>
    <row r="4525" ht="16.5" customHeight="1"/>
    <row r="4526" ht="16.5" customHeight="1"/>
    <row r="4527" ht="16.5" customHeight="1"/>
    <row r="4528" ht="16.5" customHeight="1"/>
    <row r="4529" ht="16.5" customHeight="1"/>
    <row r="4530" ht="16.5" customHeight="1"/>
    <row r="4531" ht="16.5" customHeight="1"/>
    <row r="4532" ht="16.5" customHeight="1"/>
    <row r="4533" ht="16.5" customHeight="1"/>
    <row r="4534" ht="16.5" customHeight="1"/>
    <row r="4535" ht="16.5" customHeight="1"/>
    <row r="4536" ht="16.5" customHeight="1"/>
    <row r="4537" ht="16.5" customHeight="1"/>
    <row r="4538" ht="16.5" customHeight="1"/>
    <row r="4539" ht="16.5" customHeight="1"/>
    <row r="4540" ht="16.5" customHeight="1"/>
    <row r="4541" ht="16.5" customHeight="1"/>
    <row r="4542" ht="16.5" customHeight="1"/>
    <row r="4543" ht="16.5" customHeight="1"/>
    <row r="4544" ht="16.5" customHeight="1"/>
    <row r="4545" ht="16.5" customHeight="1"/>
    <row r="4546" ht="16.5" customHeight="1"/>
    <row r="4547" ht="16.5" customHeight="1"/>
    <row r="4548" ht="16.5" customHeight="1"/>
    <row r="4549" ht="16.5" customHeight="1"/>
    <row r="4550" ht="16.5" customHeight="1"/>
    <row r="4551" ht="16.5" customHeight="1"/>
    <row r="4552" ht="16.5" customHeight="1"/>
    <row r="4553" ht="16.5" customHeight="1"/>
    <row r="4554" ht="16.5" customHeight="1"/>
    <row r="4555" ht="16.5" customHeight="1"/>
    <row r="4556" ht="16.5" customHeight="1"/>
    <row r="4557" ht="16.5" customHeight="1"/>
    <row r="4558" ht="16.5" customHeight="1"/>
    <row r="4559" ht="16.5" customHeight="1"/>
    <row r="4560" ht="16.5" customHeight="1"/>
    <row r="4561" ht="16.5" customHeight="1"/>
    <row r="4562" ht="16.5" customHeight="1"/>
    <row r="4563" ht="16.5" customHeight="1"/>
    <row r="4564" ht="16.5" customHeight="1"/>
    <row r="4565" ht="16.5" customHeight="1"/>
    <row r="4566" ht="16.5" customHeight="1"/>
    <row r="4567" ht="16.5" customHeight="1"/>
    <row r="4568" ht="16.5" customHeight="1"/>
    <row r="4569" ht="16.5" customHeight="1"/>
    <row r="4570" ht="16.5" customHeight="1"/>
    <row r="4571" ht="16.5" customHeight="1"/>
    <row r="4572" ht="16.5" customHeight="1"/>
    <row r="4573" ht="16.5" customHeight="1"/>
    <row r="4574" ht="16.5" customHeight="1"/>
    <row r="4575" ht="16.5" customHeight="1"/>
    <row r="4576" ht="16.5" customHeight="1"/>
    <row r="4577" ht="16.5" customHeight="1"/>
    <row r="4578" ht="16.5" customHeight="1"/>
    <row r="4579" ht="16.5" customHeight="1"/>
    <row r="4580" ht="16.5" customHeight="1"/>
    <row r="4581" ht="16.5" customHeight="1"/>
    <row r="4582" ht="16.5" customHeight="1"/>
    <row r="4583" ht="16.5" customHeight="1"/>
    <row r="4584" ht="16.5" customHeight="1"/>
    <row r="4585" ht="16.5" customHeight="1"/>
    <row r="4586" ht="16.5" customHeight="1"/>
    <row r="4587" ht="16.5" customHeight="1"/>
    <row r="4588" ht="16.5" customHeight="1"/>
    <row r="4589" ht="16.5" customHeight="1"/>
    <row r="4590" ht="16.5" customHeight="1"/>
    <row r="4591" ht="16.5" customHeight="1"/>
    <row r="4592" ht="16.5" customHeight="1"/>
    <row r="4593" ht="16.5" customHeight="1"/>
    <row r="4594" ht="16.5" customHeight="1"/>
    <row r="4595" ht="16.5" customHeight="1"/>
    <row r="4596" ht="16.5" customHeight="1"/>
    <row r="4597" ht="16.5" customHeight="1"/>
    <row r="4598" ht="16.5" customHeight="1"/>
    <row r="4599" ht="16.5" customHeight="1"/>
    <row r="4600" ht="16.5" customHeight="1"/>
    <row r="4601" ht="16.5" customHeight="1"/>
    <row r="4602" ht="16.5" customHeight="1"/>
    <row r="4603" ht="16.5" customHeight="1"/>
    <row r="4604" ht="16.5" customHeight="1"/>
    <row r="4605" ht="16.5" customHeight="1"/>
    <row r="4606" ht="16.5" customHeight="1"/>
    <row r="4607" ht="16.5" customHeight="1"/>
    <row r="4608" ht="16.5" customHeight="1"/>
    <row r="4609" ht="16.5" customHeight="1"/>
    <row r="4610" ht="16.5" customHeight="1"/>
    <row r="4611" ht="16.5" customHeight="1"/>
    <row r="4612" ht="16.5" customHeight="1"/>
    <row r="4613" ht="16.5" customHeight="1"/>
    <row r="4614" ht="16.5" customHeight="1"/>
    <row r="4615" ht="16.5" customHeight="1"/>
    <row r="4616" ht="16.5" customHeight="1"/>
    <row r="4617" ht="16.5" customHeight="1"/>
    <row r="4618" ht="16.5" customHeight="1"/>
    <row r="4619" ht="16.5" customHeight="1"/>
    <row r="4620" ht="16.5" customHeight="1"/>
    <row r="4621" ht="16.5" customHeight="1"/>
    <row r="4622" ht="16.5" customHeight="1"/>
    <row r="4623" ht="16.5" customHeight="1"/>
    <row r="4624" ht="16.5" customHeight="1"/>
    <row r="4625" ht="16.5" customHeight="1"/>
    <row r="4626" ht="16.5" customHeight="1"/>
    <row r="4627" ht="16.5" customHeight="1"/>
    <row r="4628" ht="16.5" customHeight="1"/>
    <row r="4629" ht="16.5" customHeight="1"/>
    <row r="4630" ht="16.5" customHeight="1"/>
    <row r="4631" ht="16.5" customHeight="1"/>
    <row r="4632" ht="16.5" customHeight="1"/>
    <row r="4633" ht="16.5" customHeight="1"/>
    <row r="4634" ht="16.5" customHeight="1"/>
    <row r="4635" ht="16.5" customHeight="1"/>
    <row r="4636" ht="16.5" customHeight="1"/>
    <row r="4637" ht="16.5" customHeight="1"/>
    <row r="4638" ht="16.5" customHeight="1"/>
    <row r="4639" ht="16.5" customHeight="1"/>
    <row r="4640" ht="16.5" customHeight="1"/>
    <row r="4641" ht="16.5" customHeight="1"/>
    <row r="4642" ht="16.5" customHeight="1"/>
    <row r="4643" ht="16.5" customHeight="1"/>
    <row r="4644" ht="16.5" customHeight="1"/>
    <row r="4645" ht="16.5" customHeight="1"/>
    <row r="4646" ht="16.5" customHeight="1"/>
    <row r="4647" ht="16.5" customHeight="1"/>
    <row r="4648" ht="16.5" customHeight="1"/>
    <row r="4649" ht="16.5" customHeight="1"/>
    <row r="4650" ht="16.5" customHeight="1"/>
    <row r="4651" ht="16.5" customHeight="1"/>
    <row r="4652" ht="16.5" customHeight="1"/>
    <row r="4653" ht="16.5" customHeight="1"/>
    <row r="4654" ht="16.5" customHeight="1"/>
    <row r="4655" ht="16.5" customHeight="1"/>
    <row r="4656" ht="16.5" customHeight="1"/>
    <row r="4657" ht="16.5" customHeight="1"/>
    <row r="4658" ht="16.5" customHeight="1"/>
    <row r="4659" ht="16.5" customHeight="1"/>
    <row r="4660" ht="16.5" customHeight="1"/>
    <row r="4661" ht="16.5" customHeight="1"/>
    <row r="4662" ht="16.5" customHeight="1"/>
    <row r="4663" ht="16.5" customHeight="1"/>
    <row r="4664" ht="16.5" customHeight="1"/>
    <row r="4665" ht="16.5" customHeight="1"/>
    <row r="4666" ht="16.5" customHeight="1"/>
    <row r="4667" ht="16.5" customHeight="1"/>
    <row r="4668" ht="16.5" customHeight="1"/>
    <row r="4669" ht="16.5" customHeight="1"/>
    <row r="4670" ht="16.5" customHeight="1"/>
    <row r="4671" ht="16.5" customHeight="1"/>
    <row r="4672" ht="16.5" customHeight="1"/>
    <row r="4673" ht="16.5" customHeight="1"/>
    <row r="4674" ht="16.5" customHeight="1"/>
    <row r="4675" ht="16.5" customHeight="1"/>
    <row r="4676" ht="16.5" customHeight="1"/>
    <row r="4677" ht="16.5" customHeight="1"/>
    <row r="4678" ht="16.5" customHeight="1"/>
    <row r="4679" ht="16.5" customHeight="1"/>
    <row r="4680" ht="16.5" customHeight="1"/>
    <row r="4681" ht="16.5" customHeight="1"/>
    <row r="4682" ht="16.5" customHeight="1"/>
    <row r="4683" ht="16.5" customHeight="1"/>
    <row r="4684" ht="16.5" customHeight="1"/>
    <row r="4685" ht="16.5" customHeight="1"/>
    <row r="4686" ht="16.5" customHeight="1"/>
    <row r="4687" ht="16.5" customHeight="1"/>
    <row r="4688" ht="16.5" customHeight="1"/>
    <row r="4689" ht="16.5" customHeight="1"/>
    <row r="4690" ht="16.5" customHeight="1"/>
    <row r="4691" ht="16.5" customHeight="1"/>
    <row r="4692" ht="16.5" customHeight="1"/>
    <row r="4693" ht="16.5" customHeight="1"/>
    <row r="4694" ht="16.5" customHeight="1"/>
    <row r="4695" ht="16.5" customHeight="1"/>
    <row r="4696" ht="16.5" customHeight="1"/>
    <row r="4697" ht="16.5" customHeight="1"/>
    <row r="4698" ht="16.5" customHeight="1"/>
    <row r="4699" ht="16.5" customHeight="1"/>
    <row r="4700" ht="16.5" customHeight="1"/>
    <row r="4701" ht="16.5" customHeight="1"/>
    <row r="4702" ht="16.5" customHeight="1"/>
    <row r="4703" ht="16.5" customHeight="1"/>
    <row r="4704" ht="16.5" customHeight="1"/>
    <row r="4705" ht="16.5" customHeight="1"/>
    <row r="4706" ht="16.5" customHeight="1"/>
    <row r="4707" ht="16.5" customHeight="1"/>
    <row r="4708" ht="16.5" customHeight="1"/>
    <row r="4709" ht="16.5" customHeight="1"/>
    <row r="4710" ht="16.5" customHeight="1"/>
    <row r="4711" ht="16.5" customHeight="1"/>
    <row r="4712" ht="16.5" customHeight="1"/>
    <row r="4713" ht="16.5" customHeight="1"/>
    <row r="4714" ht="16.5" customHeight="1"/>
    <row r="4715" ht="16.5" customHeight="1"/>
    <row r="4716" ht="16.5" customHeight="1"/>
    <row r="4717" ht="16.5" customHeight="1"/>
    <row r="4718" ht="16.5" customHeight="1"/>
    <row r="4719" ht="16.5" customHeight="1"/>
    <row r="4720" ht="16.5" customHeight="1"/>
    <row r="4721" ht="16.5" customHeight="1"/>
    <row r="4722" ht="16.5" customHeight="1"/>
    <row r="4723" ht="16.5" customHeight="1"/>
    <row r="4724" ht="16.5" customHeight="1"/>
    <row r="4725" ht="16.5" customHeight="1"/>
    <row r="4726" ht="16.5" customHeight="1"/>
    <row r="4727" ht="16.5" customHeight="1"/>
    <row r="4728" ht="16.5" customHeight="1"/>
    <row r="4729" ht="16.5" customHeight="1"/>
    <row r="4730" ht="16.5" customHeight="1"/>
    <row r="4731" ht="16.5" customHeight="1"/>
    <row r="4732" ht="16.5" customHeight="1"/>
    <row r="4733" ht="16.5" customHeight="1"/>
    <row r="4734" ht="16.5" customHeight="1"/>
    <row r="4735" ht="16.5" customHeight="1"/>
    <row r="4736" ht="16.5" customHeight="1"/>
    <row r="4737" ht="16.5" customHeight="1"/>
    <row r="4738" ht="16.5" customHeight="1"/>
    <row r="4739" ht="16.5" customHeight="1"/>
    <row r="4740" ht="16.5" customHeight="1"/>
    <row r="4741" ht="16.5" customHeight="1"/>
    <row r="4742" ht="16.5" customHeight="1"/>
    <row r="4743" ht="16.5" customHeight="1"/>
    <row r="4744" ht="16.5" customHeight="1"/>
    <row r="4745" ht="16.5" customHeight="1"/>
    <row r="4746" ht="16.5" customHeight="1"/>
    <row r="4747" ht="16.5" customHeight="1"/>
    <row r="4748" ht="16.5" customHeight="1"/>
    <row r="4749" ht="16.5" customHeight="1"/>
    <row r="4750" ht="16.5" customHeight="1"/>
    <row r="4751" ht="16.5" customHeight="1"/>
    <row r="4752" ht="16.5" customHeight="1"/>
    <row r="4753" ht="16.5" customHeight="1"/>
    <row r="4754" ht="16.5" customHeight="1"/>
    <row r="4755" ht="16.5" customHeight="1"/>
    <row r="4756" ht="16.5" customHeight="1"/>
    <row r="4757" ht="16.5" customHeight="1"/>
    <row r="4758" ht="16.5" customHeight="1"/>
    <row r="4759" ht="16.5" customHeight="1"/>
    <row r="4760" ht="16.5" customHeight="1"/>
    <row r="4761" ht="16.5" customHeight="1"/>
    <row r="4762" ht="16.5" customHeight="1"/>
    <row r="4763" ht="16.5" customHeight="1"/>
    <row r="4764" ht="16.5" customHeight="1"/>
    <row r="4765" ht="16.5" customHeight="1"/>
    <row r="4766" ht="16.5" customHeight="1"/>
    <row r="4767" ht="16.5" customHeight="1"/>
    <row r="4768" ht="16.5" customHeight="1"/>
    <row r="4769" ht="16.5" customHeight="1"/>
    <row r="4770" ht="16.5" customHeight="1"/>
    <row r="4771" ht="16.5" customHeight="1"/>
    <row r="4772" ht="16.5" customHeight="1"/>
    <row r="4773" ht="16.5" customHeight="1"/>
    <row r="4774" ht="16.5" customHeight="1"/>
    <row r="4775" ht="16.5" customHeight="1"/>
    <row r="4776" ht="16.5" customHeight="1"/>
    <row r="4777" ht="16.5" customHeight="1"/>
    <row r="4778" ht="16.5" customHeight="1"/>
    <row r="4779" ht="16.5" customHeight="1"/>
    <row r="4780" ht="16.5" customHeight="1"/>
    <row r="4781" ht="16.5" customHeight="1"/>
    <row r="4782" ht="16.5" customHeight="1"/>
    <row r="4783" ht="16.5" customHeight="1"/>
    <row r="4784" ht="16.5" customHeight="1"/>
    <row r="4785" ht="16.5" customHeight="1"/>
    <row r="4786" ht="16.5" customHeight="1"/>
    <row r="4787" ht="16.5" customHeight="1"/>
    <row r="4788" ht="16.5" customHeight="1"/>
    <row r="4789" ht="16.5" customHeight="1"/>
    <row r="4790" ht="16.5" customHeight="1"/>
    <row r="4791" ht="16.5" customHeight="1"/>
    <row r="4792" ht="16.5" customHeight="1"/>
    <row r="4793" ht="16.5" customHeight="1"/>
    <row r="4794" ht="16.5" customHeight="1"/>
    <row r="4795" ht="16.5" customHeight="1"/>
    <row r="4796" ht="16.5" customHeight="1"/>
    <row r="4797" ht="16.5" customHeight="1"/>
    <row r="4798" ht="16.5" customHeight="1"/>
    <row r="4799" ht="16.5" customHeight="1"/>
    <row r="4800" ht="16.5" customHeight="1"/>
    <row r="4801" ht="16.5" customHeight="1"/>
    <row r="4802" ht="16.5" customHeight="1"/>
    <row r="4803" ht="16.5" customHeight="1"/>
    <row r="4804" ht="16.5" customHeight="1"/>
    <row r="4805" ht="16.5" customHeight="1"/>
    <row r="4806" ht="16.5" customHeight="1"/>
    <row r="4807" ht="16.5" customHeight="1"/>
    <row r="4808" ht="16.5" customHeight="1"/>
    <row r="4809" ht="16.5" customHeight="1"/>
    <row r="4810" ht="16.5" customHeight="1"/>
    <row r="4811" ht="16.5" customHeight="1"/>
    <row r="4812" ht="16.5" customHeight="1"/>
    <row r="4813" ht="16.5" customHeight="1"/>
    <row r="4814" ht="16.5" customHeight="1"/>
    <row r="4815" ht="16.5" customHeight="1"/>
    <row r="4816" ht="16.5" customHeight="1"/>
    <row r="4817" ht="16.5" customHeight="1"/>
    <row r="4818" ht="16.5" customHeight="1"/>
    <row r="4819" ht="16.5" customHeight="1"/>
    <row r="4820" ht="16.5" customHeight="1"/>
    <row r="4821" ht="16.5" customHeight="1"/>
    <row r="4822" ht="16.5" customHeight="1"/>
    <row r="4823" ht="16.5" customHeight="1"/>
    <row r="4824" ht="16.5" customHeight="1"/>
    <row r="4825" ht="16.5" customHeight="1"/>
    <row r="4826" ht="16.5" customHeight="1"/>
    <row r="4827" ht="16.5" customHeight="1"/>
    <row r="4828" ht="16.5" customHeight="1"/>
    <row r="4829" ht="16.5" customHeight="1"/>
    <row r="4830" ht="16.5" customHeight="1"/>
    <row r="4831" ht="16.5" customHeight="1"/>
    <row r="4832" ht="16.5" customHeight="1"/>
    <row r="4833" ht="16.5" customHeight="1"/>
    <row r="4834" ht="16.5" customHeight="1"/>
    <row r="4835" ht="16.5" customHeight="1"/>
    <row r="4836" ht="16.5" customHeight="1"/>
    <row r="4837" ht="16.5" customHeight="1"/>
    <row r="4838" ht="16.5" customHeight="1"/>
    <row r="4839" ht="16.5" customHeight="1"/>
    <row r="4840" ht="16.5" customHeight="1"/>
    <row r="4841" ht="16.5" customHeight="1"/>
    <row r="4842" ht="16.5" customHeight="1"/>
    <row r="4843" ht="16.5" customHeight="1"/>
    <row r="4844" ht="16.5" customHeight="1"/>
    <row r="4845" ht="16.5" customHeight="1"/>
    <row r="4846" ht="16.5" customHeight="1"/>
    <row r="4847" ht="16.5" customHeight="1"/>
    <row r="4848" ht="16.5" customHeight="1"/>
    <row r="4849" ht="16.5" customHeight="1"/>
    <row r="4850" ht="16.5" customHeight="1"/>
    <row r="4851" ht="16.5" customHeight="1"/>
    <row r="4852" ht="16.5" customHeight="1"/>
    <row r="4853" ht="16.5" customHeight="1"/>
    <row r="4854" ht="16.5" customHeight="1"/>
    <row r="4855" ht="16.5" customHeight="1"/>
    <row r="4856" ht="16.5" customHeight="1"/>
    <row r="4857" ht="16.5" customHeight="1"/>
    <row r="4858" ht="16.5" customHeight="1"/>
    <row r="4859" ht="16.5" customHeight="1"/>
    <row r="4860" ht="16.5" customHeight="1"/>
    <row r="4861" ht="16.5" customHeight="1"/>
    <row r="4862" ht="16.5" customHeight="1"/>
    <row r="4863" ht="16.5" customHeight="1"/>
    <row r="4864" ht="16.5" customHeight="1"/>
    <row r="4865" ht="16.5" customHeight="1"/>
    <row r="4866" ht="16.5" customHeight="1"/>
    <row r="4867" ht="16.5" customHeight="1"/>
    <row r="4868" ht="16.5" customHeight="1"/>
    <row r="4869" ht="16.5" customHeight="1"/>
    <row r="4870" ht="16.5" customHeight="1"/>
    <row r="4871" ht="16.5" customHeight="1"/>
    <row r="4872" ht="16.5" customHeight="1"/>
    <row r="4873" ht="16.5" customHeight="1"/>
    <row r="4874" ht="16.5" customHeight="1"/>
    <row r="4875" ht="16.5" customHeight="1"/>
    <row r="4876" ht="16.5" customHeight="1"/>
    <row r="4877" ht="16.5" customHeight="1"/>
    <row r="4878" ht="16.5" customHeight="1"/>
    <row r="4879" ht="16.5" customHeight="1"/>
    <row r="4880" ht="16.5" customHeight="1"/>
    <row r="4881" ht="16.5" customHeight="1"/>
    <row r="4882" ht="16.5" customHeight="1"/>
    <row r="4883" ht="16.5" customHeight="1"/>
    <row r="4884" ht="16.5" customHeight="1"/>
    <row r="4885" ht="16.5" customHeight="1"/>
    <row r="4886" ht="16.5" customHeight="1"/>
    <row r="4887" ht="16.5" customHeight="1"/>
    <row r="4888" ht="16.5" customHeight="1"/>
    <row r="4889" ht="16.5" customHeight="1"/>
    <row r="4890" ht="16.5" customHeight="1"/>
    <row r="4891" ht="16.5" customHeight="1"/>
    <row r="4892" ht="16.5" customHeight="1"/>
    <row r="4893" ht="16.5" customHeight="1"/>
    <row r="4894" ht="16.5" customHeight="1"/>
    <row r="4895" ht="16.5" customHeight="1"/>
    <row r="4896" ht="16.5" customHeight="1"/>
    <row r="4897" ht="16.5" customHeight="1"/>
    <row r="4898" ht="16.5" customHeight="1"/>
    <row r="4899" ht="16.5" customHeight="1"/>
    <row r="4900" ht="16.5" customHeight="1"/>
    <row r="4901" ht="16.5" customHeight="1"/>
    <row r="4902" ht="16.5" customHeight="1"/>
    <row r="4903" ht="16.5" customHeight="1"/>
    <row r="4904" ht="16.5" customHeight="1"/>
    <row r="4905" ht="16.5" customHeight="1"/>
    <row r="4906" ht="16.5" customHeight="1"/>
    <row r="4907" ht="16.5" customHeight="1"/>
    <row r="4908" ht="16.5" customHeight="1"/>
    <row r="4909" ht="16.5" customHeight="1"/>
    <row r="4910" ht="16.5" customHeight="1"/>
    <row r="4911" ht="16.5" customHeight="1"/>
    <row r="4912" ht="16.5" customHeight="1"/>
    <row r="4913" ht="16.5" customHeight="1"/>
    <row r="4914" ht="16.5" customHeight="1"/>
    <row r="4915" ht="16.5" customHeight="1"/>
    <row r="4916" ht="16.5" customHeight="1"/>
    <row r="4917" ht="16.5" customHeight="1"/>
    <row r="4918" ht="16.5" customHeight="1"/>
    <row r="4919" ht="16.5" customHeight="1"/>
    <row r="4920" ht="16.5" customHeight="1"/>
    <row r="4921" ht="16.5" customHeight="1"/>
    <row r="4922" ht="16.5" customHeight="1"/>
    <row r="4923" ht="16.5" customHeight="1"/>
    <row r="4924" ht="16.5" customHeight="1"/>
    <row r="4925" ht="16.5" customHeight="1"/>
    <row r="4926" ht="16.5" customHeight="1"/>
    <row r="4927" ht="16.5" customHeight="1"/>
    <row r="4928" ht="16.5" customHeight="1"/>
    <row r="4929" ht="16.5" customHeight="1"/>
    <row r="4930" ht="16.5" customHeight="1"/>
    <row r="4931" ht="16.5" customHeight="1"/>
    <row r="4932" ht="16.5" customHeight="1"/>
    <row r="4933" ht="16.5" customHeight="1"/>
    <row r="4934" ht="16.5" customHeight="1"/>
    <row r="4935" ht="16.5" customHeight="1"/>
    <row r="4936" ht="16.5" customHeight="1"/>
    <row r="4937" ht="16.5" customHeight="1"/>
    <row r="4938" ht="16.5" customHeight="1"/>
    <row r="4939" ht="16.5" customHeight="1"/>
    <row r="4940" ht="16.5" customHeight="1"/>
    <row r="4941" ht="16.5" customHeight="1"/>
    <row r="4942" ht="16.5" customHeight="1"/>
    <row r="4943" ht="16.5" customHeight="1"/>
    <row r="4944" ht="16.5" customHeight="1"/>
    <row r="4945" ht="16.5" customHeight="1"/>
    <row r="4946" ht="16.5" customHeight="1"/>
    <row r="4947" ht="16.5" customHeight="1"/>
    <row r="4948" ht="16.5" customHeight="1"/>
    <row r="4949" ht="16.5" customHeight="1"/>
    <row r="4950" ht="16.5" customHeight="1"/>
    <row r="4951" ht="16.5" customHeight="1"/>
    <row r="4952" ht="16.5" customHeight="1"/>
    <row r="4953" ht="16.5" customHeight="1"/>
    <row r="4954" ht="16.5" customHeight="1"/>
    <row r="4955" ht="16.5" customHeight="1"/>
    <row r="4956" ht="16.5" customHeight="1"/>
    <row r="4957" ht="16.5" customHeight="1"/>
    <row r="4958" ht="16.5" customHeight="1"/>
    <row r="4959" ht="16.5" customHeight="1"/>
    <row r="4960" ht="16.5" customHeight="1"/>
    <row r="4961" ht="16.5" customHeight="1"/>
    <row r="4962" ht="16.5" customHeight="1"/>
    <row r="4963" ht="16.5" customHeight="1"/>
    <row r="4964" ht="16.5" customHeight="1"/>
    <row r="4965" ht="16.5" customHeight="1"/>
    <row r="4966" ht="16.5" customHeight="1"/>
    <row r="4967" ht="16.5" customHeight="1"/>
    <row r="4968" ht="16.5" customHeight="1"/>
    <row r="4969" ht="16.5" customHeight="1"/>
    <row r="4970" ht="16.5" customHeight="1"/>
    <row r="4971" ht="16.5" customHeight="1"/>
    <row r="4972" ht="16.5" customHeight="1"/>
    <row r="4973" ht="16.5" customHeight="1"/>
    <row r="4974" ht="16.5" customHeight="1"/>
    <row r="4975" ht="16.5" customHeight="1"/>
    <row r="4976" ht="16.5" customHeight="1"/>
    <row r="4977" ht="16.5" customHeight="1"/>
    <row r="4978" ht="16.5" customHeight="1"/>
    <row r="4979" ht="16.5" customHeight="1"/>
    <row r="4980" ht="16.5" customHeight="1"/>
    <row r="4981" ht="16.5" customHeight="1"/>
    <row r="4982" ht="16.5" customHeight="1"/>
    <row r="4983" ht="16.5" customHeight="1"/>
    <row r="4984" ht="16.5" customHeight="1"/>
    <row r="4985" ht="16.5" customHeight="1"/>
    <row r="4986" ht="16.5" customHeight="1"/>
    <row r="4987" ht="16.5" customHeight="1"/>
    <row r="4988" ht="16.5" customHeight="1"/>
    <row r="4989" ht="16.5" customHeight="1"/>
    <row r="4990" ht="16.5" customHeight="1"/>
    <row r="4991" ht="16.5" customHeight="1"/>
    <row r="4992" ht="16.5" customHeight="1"/>
    <row r="4993" ht="16.5" customHeight="1"/>
    <row r="4994" ht="16.5" customHeight="1"/>
    <row r="4995" ht="16.5" customHeight="1"/>
    <row r="4996" ht="16.5" customHeight="1"/>
    <row r="4997" ht="16.5" customHeight="1"/>
    <row r="4998" ht="16.5" customHeight="1"/>
    <row r="4999" ht="16.5" customHeight="1"/>
    <row r="5000" ht="16.5" customHeight="1"/>
    <row r="5001" ht="16.5" customHeight="1"/>
    <row r="5002" ht="16.5" customHeight="1"/>
    <row r="5003" ht="16.5" customHeight="1"/>
    <row r="5004" ht="16.5" customHeight="1"/>
    <row r="5005" ht="16.5" customHeight="1"/>
    <row r="5006" ht="16.5" customHeight="1"/>
    <row r="5007" ht="16.5" customHeight="1"/>
  </sheetData>
  <mergeCells count="1">
    <mergeCell ref="A4:B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S41"/>
  <sheetViews>
    <sheetView showGridLines="0" tabSelected="1" zoomScaleNormal="100" workbookViewId="0">
      <selection activeCell="H9" sqref="H9"/>
    </sheetView>
  </sheetViews>
  <sheetFormatPr baseColWidth="10" defaultRowHeight="15" customHeight="1"/>
  <cols>
    <col min="1" max="1" width="4.140625" style="5" customWidth="1"/>
    <col min="2" max="2" width="13.5703125" style="5" customWidth="1"/>
    <col min="3" max="3" width="2.42578125" style="5" customWidth="1"/>
    <col min="4" max="4" width="22.7109375" style="5" customWidth="1"/>
    <col min="5" max="6" width="2.42578125" style="5" customWidth="1"/>
    <col min="7" max="7" width="10.7109375" style="5" customWidth="1"/>
    <col min="8" max="8" width="15.7109375" style="5" customWidth="1"/>
    <col min="9" max="9" width="7.7109375" style="5" customWidth="1"/>
    <col min="10" max="11" width="10.7109375" style="5" customWidth="1"/>
    <col min="12" max="12" width="22.7109375" style="5" customWidth="1"/>
    <col min="13" max="14" width="2.42578125" style="5" customWidth="1"/>
    <col min="15" max="15" width="10.7109375" style="5" customWidth="1"/>
    <col min="16" max="16" width="5.7109375" style="5" customWidth="1"/>
    <col min="17" max="17" width="2.42578125" style="5" customWidth="1"/>
    <col min="18" max="18" width="40.7109375" style="5" customWidth="1"/>
    <col min="19" max="19" width="5.140625" style="6" customWidth="1"/>
    <col min="20" max="16384" width="11.42578125" style="5"/>
  </cols>
  <sheetData>
    <row r="1" spans="1:19" ht="21" customHeight="1" thickBot="1">
      <c r="E1" s="12"/>
      <c r="F1" s="12"/>
      <c r="G1" s="80" t="str">
        <f>CONCATENATE("ODA MATERIEL MOIS ",TEXT(RECAP!$A$1,"mm-aaaa"))</f>
        <v>ODA MATERIEL MOIS 12-2016</v>
      </c>
      <c r="H1" s="81"/>
      <c r="I1" s="81"/>
      <c r="J1" s="81"/>
      <c r="K1" s="81"/>
      <c r="L1" s="82"/>
    </row>
    <row r="2" spans="1:19" ht="7.5" customHeight="1"/>
    <row r="3" spans="1:19" ht="7.5" customHeight="1"/>
    <row r="4" spans="1:19" ht="7.5" customHeight="1"/>
    <row r="5" spans="1:19" ht="7.5" customHeight="1" thickBot="1"/>
    <row r="6" spans="1:19" ht="39.75" customHeight="1" thickBot="1">
      <c r="B6" s="13" t="s">
        <v>2</v>
      </c>
      <c r="C6" s="13"/>
      <c r="D6" s="13" t="s">
        <v>3</v>
      </c>
      <c r="E6" s="13"/>
      <c r="F6" s="13"/>
      <c r="G6" s="13" t="s">
        <v>4</v>
      </c>
      <c r="H6" s="13" t="s">
        <v>5</v>
      </c>
      <c r="I6" s="13" t="s">
        <v>6</v>
      </c>
      <c r="J6" s="13" t="s">
        <v>7</v>
      </c>
      <c r="K6" s="7" t="s">
        <v>8</v>
      </c>
      <c r="L6" s="13" t="s">
        <v>9</v>
      </c>
      <c r="M6" s="13"/>
      <c r="N6" s="13"/>
      <c r="O6" s="13" t="s">
        <v>10</v>
      </c>
      <c r="P6" s="13" t="s">
        <v>11</v>
      </c>
      <c r="Q6" s="13"/>
      <c r="R6" s="13" t="s">
        <v>12</v>
      </c>
    </row>
    <row r="7" spans="1:19" ht="17.25" customHeight="1" thickBot="1">
      <c r="B7" s="14" t="s">
        <v>13</v>
      </c>
      <c r="C7" s="14"/>
      <c r="D7" s="14"/>
      <c r="E7" s="14"/>
      <c r="F7" s="14"/>
      <c r="G7" s="14" t="s">
        <v>14</v>
      </c>
      <c r="H7" s="14" t="s">
        <v>15</v>
      </c>
      <c r="I7" s="14" t="s">
        <v>16</v>
      </c>
      <c r="J7" s="15"/>
      <c r="K7" s="15"/>
      <c r="L7" s="14" t="s">
        <v>17</v>
      </c>
      <c r="M7" s="14"/>
      <c r="N7" s="14"/>
      <c r="O7" s="14" t="s">
        <v>18</v>
      </c>
      <c r="P7" s="14" t="s">
        <v>19</v>
      </c>
      <c r="Q7" s="16"/>
      <c r="R7" s="17" t="s">
        <v>22</v>
      </c>
      <c r="S7" s="8"/>
    </row>
    <row r="8" spans="1:19" ht="15" customHeight="1" thickBot="1">
      <c r="A8" s="18">
        <v>10</v>
      </c>
      <c r="B8" s="74"/>
      <c r="C8" s="21"/>
      <c r="D8" s="73" t="s">
        <v>60</v>
      </c>
      <c r="E8" s="21"/>
      <c r="F8" s="21"/>
      <c r="G8" s="72">
        <v>920143</v>
      </c>
      <c r="H8" s="19">
        <v>33456.620999999999</v>
      </c>
      <c r="I8" s="71" t="s">
        <v>20</v>
      </c>
      <c r="J8" s="71"/>
      <c r="K8" s="21"/>
      <c r="L8" s="20" t="s">
        <v>71</v>
      </c>
      <c r="M8" s="68"/>
      <c r="N8" s="68"/>
      <c r="O8" s="69">
        <v>0</v>
      </c>
      <c r="P8" s="68"/>
      <c r="Q8" s="68"/>
      <c r="R8" s="70" t="str">
        <f>IF(OR($H8="",$L8=""),"",CONCATENATE("ODA MATERIEL ",TEXT(RECAP!$A$1,"mm/aa")))</f>
        <v>ODA MATERIEL 12/16</v>
      </c>
    </row>
    <row r="9" spans="1:19" ht="15" customHeight="1" thickBot="1">
      <c r="A9" s="18">
        <v>20</v>
      </c>
      <c r="B9" s="74"/>
      <c r="C9" s="21"/>
      <c r="D9" s="73" t="s">
        <v>60</v>
      </c>
      <c r="E9" s="21"/>
      <c r="F9" s="21"/>
      <c r="G9" s="72">
        <v>920143</v>
      </c>
      <c r="H9" s="19">
        <v>10000.528</v>
      </c>
      <c r="I9" s="71" t="s">
        <v>20</v>
      </c>
      <c r="J9" s="71"/>
      <c r="K9" s="21"/>
      <c r="L9" s="20" t="s">
        <v>72</v>
      </c>
      <c r="M9" s="68"/>
      <c r="N9" s="68"/>
      <c r="O9" s="69">
        <v>0</v>
      </c>
      <c r="P9" s="68"/>
      <c r="Q9" s="68"/>
      <c r="R9" s="70" t="str">
        <f>IF(OR($H9="",$L9=""),"",CONCATENATE("ODA MATERIEL ",TEXT(RECAP!$A$1,"mm/aa")))</f>
        <v>ODA MATERIEL 12/16</v>
      </c>
    </row>
    <row r="10" spans="1:19" ht="15" customHeight="1" thickBot="1">
      <c r="A10" s="18">
        <v>30</v>
      </c>
      <c r="B10" s="74"/>
      <c r="C10" s="21"/>
      <c r="D10" s="73" t="s">
        <v>60</v>
      </c>
      <c r="E10" s="21"/>
      <c r="F10" s="21"/>
      <c r="G10" s="72">
        <v>920143</v>
      </c>
      <c r="H10" s="19">
        <v>-300</v>
      </c>
      <c r="I10" s="71" t="s">
        <v>20</v>
      </c>
      <c r="J10" s="71"/>
      <c r="K10" s="21"/>
      <c r="L10" s="20" t="s">
        <v>73</v>
      </c>
      <c r="M10" s="68"/>
      <c r="N10" s="68"/>
      <c r="O10" s="69">
        <v>0</v>
      </c>
      <c r="P10" s="68"/>
      <c r="Q10" s="68"/>
      <c r="R10" s="70" t="str">
        <f>IF(OR($H10="",$L10=""),"",CONCATENATE("ODA MATERIEL ",TEXT(RECAP!$A$1,"mm/aa")))</f>
        <v>ODA MATERIEL 12/16</v>
      </c>
    </row>
    <row r="11" spans="1:19" ht="15" customHeight="1" thickBot="1">
      <c r="A11" s="18">
        <v>40</v>
      </c>
      <c r="B11" s="74"/>
      <c r="C11" s="21"/>
      <c r="D11" s="73" t="s">
        <v>60</v>
      </c>
      <c r="E11" s="21"/>
      <c r="F11" s="21"/>
      <c r="G11" s="72">
        <v>920143</v>
      </c>
      <c r="H11" s="19">
        <v>-800</v>
      </c>
      <c r="I11" s="71" t="s">
        <v>20</v>
      </c>
      <c r="J11" s="71"/>
      <c r="K11" s="21"/>
      <c r="L11" s="20" t="s">
        <v>74</v>
      </c>
      <c r="M11" s="68"/>
      <c r="N11" s="68"/>
      <c r="O11" s="69">
        <v>0</v>
      </c>
      <c r="P11" s="68"/>
      <c r="Q11" s="68"/>
      <c r="R11" s="70" t="str">
        <f>IF(OR($H11="",$L11=""),"",CONCATENATE("ODA MATERIEL ",TEXT(RECAP!$A$1,"mm/aa")))</f>
        <v>ODA MATERIEL 12/16</v>
      </c>
    </row>
    <row r="12" spans="1:19" ht="15" customHeight="1" thickBot="1">
      <c r="A12" s="18">
        <v>50</v>
      </c>
      <c r="B12" s="74"/>
      <c r="C12" s="21"/>
      <c r="D12" s="73" t="s">
        <v>60</v>
      </c>
      <c r="E12" s="21"/>
      <c r="F12" s="21"/>
      <c r="G12" s="72">
        <v>920143</v>
      </c>
      <c r="H12" s="19">
        <v>-4200</v>
      </c>
      <c r="I12" s="71" t="s">
        <v>20</v>
      </c>
      <c r="J12" s="71"/>
      <c r="K12" s="21"/>
      <c r="L12" s="20" t="s">
        <v>75</v>
      </c>
      <c r="M12" s="68"/>
      <c r="N12" s="68"/>
      <c r="O12" s="69">
        <v>0</v>
      </c>
      <c r="P12" s="68"/>
      <c r="Q12" s="68"/>
      <c r="R12" s="70" t="str">
        <f>IF(OR($H12="",$L12=""),"",CONCATENATE("ODA MATERIEL ",TEXT(RECAP!$A$1,"mm/aa")))</f>
        <v>ODA MATERIEL 12/16</v>
      </c>
    </row>
    <row r="13" spans="1:19" ht="15" customHeight="1" thickBot="1">
      <c r="A13" s="18">
        <v>60</v>
      </c>
      <c r="B13" s="74"/>
      <c r="C13" s="21"/>
      <c r="D13" s="73" t="s">
        <v>60</v>
      </c>
      <c r="E13" s="21"/>
      <c r="F13" s="21"/>
      <c r="G13" s="72">
        <v>920143</v>
      </c>
      <c r="H13" s="19">
        <v>-3400.0000000000005</v>
      </c>
      <c r="I13" s="71" t="s">
        <v>20</v>
      </c>
      <c r="J13" s="71"/>
      <c r="K13" s="21"/>
      <c r="L13" s="20" t="s">
        <v>76</v>
      </c>
      <c r="M13" s="68"/>
      <c r="N13" s="68"/>
      <c r="O13" s="69">
        <v>0</v>
      </c>
      <c r="P13" s="68"/>
      <c r="Q13" s="68"/>
      <c r="R13" s="70" t="str">
        <f>IF(OR($H13="",$L13=""),"",CONCATENATE("ODA MATERIEL ",TEXT(RECAP!$A$1,"mm/aa")))</f>
        <v>ODA MATERIEL 12/16</v>
      </c>
    </row>
    <row r="14" spans="1:19" ht="15" customHeight="1" thickBot="1">
      <c r="A14" s="18">
        <v>70</v>
      </c>
      <c r="B14" s="74"/>
      <c r="C14" s="21"/>
      <c r="D14" s="73" t="s">
        <v>60</v>
      </c>
      <c r="E14" s="21"/>
      <c r="F14" s="21"/>
      <c r="G14" s="72">
        <v>920143</v>
      </c>
      <c r="H14" s="19">
        <v>800.36800000000005</v>
      </c>
      <c r="I14" s="71" t="s">
        <v>20</v>
      </c>
      <c r="J14" s="71"/>
      <c r="K14" s="21"/>
      <c r="L14" s="20" t="s">
        <v>77</v>
      </c>
      <c r="M14" s="68"/>
      <c r="N14" s="68"/>
      <c r="O14" s="69">
        <v>0</v>
      </c>
      <c r="P14" s="68"/>
      <c r="Q14" s="68"/>
      <c r="R14" s="70" t="str">
        <f>IF(OR($H14="",$L14=""),"",CONCATENATE("ODA MATERIEL ",TEXT(RECAP!$A$1,"mm/aa")))</f>
        <v>ODA MATERIEL 12/16</v>
      </c>
    </row>
    <row r="15" spans="1:19" ht="15" customHeight="1" thickBot="1">
      <c r="A15" s="18">
        <v>80</v>
      </c>
      <c r="B15" s="74"/>
      <c r="C15" s="21"/>
      <c r="D15" s="73" t="s">
        <v>60</v>
      </c>
      <c r="E15" s="21"/>
      <c r="F15" s="21"/>
      <c r="G15" s="72">
        <v>920143</v>
      </c>
      <c r="H15" s="19">
        <v>-600</v>
      </c>
      <c r="I15" s="71" t="s">
        <v>20</v>
      </c>
      <c r="J15" s="71"/>
      <c r="K15" s="21"/>
      <c r="L15" s="20" t="s">
        <v>78</v>
      </c>
      <c r="M15" s="68"/>
      <c r="N15" s="68"/>
      <c r="O15" s="69">
        <v>0</v>
      </c>
      <c r="P15" s="68"/>
      <c r="Q15" s="68"/>
      <c r="R15" s="70" t="str">
        <f>IF(OR($H15="",$L15=""),"",CONCATENATE("ODA MATERIEL ",TEXT(RECAP!$A$1,"mm/aa")))</f>
        <v>ODA MATERIEL 12/16</v>
      </c>
    </row>
    <row r="16" spans="1:19" ht="15" customHeight="1" thickBot="1">
      <c r="A16" s="18">
        <v>90</v>
      </c>
      <c r="B16" s="74"/>
      <c r="C16" s="21"/>
      <c r="D16" s="73" t="s">
        <v>60</v>
      </c>
      <c r="E16" s="21"/>
      <c r="F16" s="21"/>
      <c r="G16" s="72">
        <v>920143</v>
      </c>
      <c r="H16" s="19">
        <v>200.18700000000001</v>
      </c>
      <c r="I16" s="71" t="s">
        <v>20</v>
      </c>
      <c r="J16" s="71"/>
      <c r="K16" s="21"/>
      <c r="L16" s="20" t="s">
        <v>79</v>
      </c>
      <c r="M16" s="68"/>
      <c r="N16" s="68"/>
      <c r="O16" s="69">
        <v>0</v>
      </c>
      <c r="P16" s="68"/>
      <c r="Q16" s="68"/>
      <c r="R16" s="70" t="str">
        <f>IF(OR($H16="",$L16=""),"",CONCATENATE("ODA MATERIEL ",TEXT(RECAP!$A$1,"mm/aa")))</f>
        <v>ODA MATERIEL 12/16</v>
      </c>
    </row>
    <row r="17" spans="1:18" ht="15" customHeight="1" thickBot="1">
      <c r="A17" s="18">
        <v>100</v>
      </c>
      <c r="B17" s="74"/>
      <c r="C17" s="21"/>
      <c r="D17" s="73" t="s">
        <v>60</v>
      </c>
      <c r="E17" s="21"/>
      <c r="F17" s="21"/>
      <c r="G17" s="72">
        <v>920143</v>
      </c>
      <c r="H17" s="19">
        <v>500.00000000000006</v>
      </c>
      <c r="I17" s="71" t="s">
        <v>20</v>
      </c>
      <c r="J17" s="71"/>
      <c r="K17" s="21"/>
      <c r="L17" s="20" t="s">
        <v>80</v>
      </c>
      <c r="M17" s="68"/>
      <c r="N17" s="68"/>
      <c r="O17" s="69">
        <v>0</v>
      </c>
      <c r="P17" s="68"/>
      <c r="Q17" s="68"/>
      <c r="R17" s="70" t="str">
        <f>IF(OR($H17="",$L17=""),"",CONCATENATE("ODA MATERIEL ",TEXT(RECAP!$A$1,"mm/aa")))</f>
        <v>ODA MATERIEL 12/16</v>
      </c>
    </row>
    <row r="18" spans="1:18" ht="15" customHeight="1" thickBot="1">
      <c r="A18" s="18">
        <v>110</v>
      </c>
      <c r="B18" s="74"/>
      <c r="C18" s="21"/>
      <c r="D18" s="73" t="s">
        <v>60</v>
      </c>
      <c r="E18" s="21"/>
      <c r="F18" s="21"/>
      <c r="G18" s="72">
        <v>920143</v>
      </c>
      <c r="H18" s="19">
        <v>-100</v>
      </c>
      <c r="I18" s="71" t="s">
        <v>20</v>
      </c>
      <c r="J18" s="71"/>
      <c r="K18" s="21"/>
      <c r="L18" s="20" t="s">
        <v>81</v>
      </c>
      <c r="M18" s="68"/>
      <c r="N18" s="68"/>
      <c r="O18" s="69">
        <v>0</v>
      </c>
      <c r="P18" s="68"/>
      <c r="Q18" s="68"/>
      <c r="R18" s="70" t="str">
        <f>IF(OR($H18="",$L18=""),"",CONCATENATE("ODA MATERIEL ",TEXT(RECAP!$A$1,"mm/aa")))</f>
        <v>ODA MATERIEL 12/16</v>
      </c>
    </row>
    <row r="19" spans="1:18" ht="15" customHeight="1" thickBot="1">
      <c r="A19" s="18">
        <v>120</v>
      </c>
      <c r="B19" s="74"/>
      <c r="C19" s="21"/>
      <c r="D19" s="73" t="s">
        <v>60</v>
      </c>
      <c r="E19" s="21"/>
      <c r="F19" s="21"/>
      <c r="G19" s="72">
        <v>920143</v>
      </c>
      <c r="H19" s="19">
        <v>-100</v>
      </c>
      <c r="I19" s="71" t="s">
        <v>20</v>
      </c>
      <c r="J19" s="71"/>
      <c r="K19" s="21"/>
      <c r="L19" s="20" t="s">
        <v>82</v>
      </c>
      <c r="M19" s="68"/>
      <c r="N19" s="68"/>
      <c r="O19" s="69">
        <v>0</v>
      </c>
      <c r="P19" s="68"/>
      <c r="Q19" s="68"/>
      <c r="R19" s="70" t="str">
        <f>IF(OR($H19="",$L19=""),"",CONCATENATE("ODA MATERIEL ",TEXT(RECAP!$A$1,"mm/aa")))</f>
        <v>ODA MATERIEL 12/16</v>
      </c>
    </row>
    <row r="20" spans="1:18" ht="15" customHeight="1" thickBot="1">
      <c r="A20" s="18">
        <v>130</v>
      </c>
      <c r="B20" s="74"/>
      <c r="C20" s="21"/>
      <c r="D20" s="73" t="s">
        <v>60</v>
      </c>
      <c r="E20" s="21"/>
      <c r="F20" s="21"/>
      <c r="G20" s="72">
        <v>920143</v>
      </c>
      <c r="H20" s="19">
        <v>700.65800000000002</v>
      </c>
      <c r="I20" s="71" t="s">
        <v>20</v>
      </c>
      <c r="J20" s="71"/>
      <c r="K20" s="21"/>
      <c r="L20" s="20" t="s">
        <v>83</v>
      </c>
      <c r="M20" s="68"/>
      <c r="N20" s="68"/>
      <c r="O20" s="69">
        <v>0</v>
      </c>
      <c r="P20" s="68"/>
      <c r="Q20" s="68"/>
      <c r="R20" s="70" t="str">
        <f>IF(OR($H20="",$L20=""),"",CONCATENATE("ODA MATERIEL ",TEXT(RECAP!$A$1,"mm/aa")))</f>
        <v>ODA MATERIEL 12/16</v>
      </c>
    </row>
    <row r="21" spans="1:18" ht="15" customHeight="1" thickBot="1">
      <c r="A21" s="18">
        <v>140</v>
      </c>
      <c r="B21" s="74"/>
      <c r="C21" s="21"/>
      <c r="D21" s="73" t="s">
        <v>60</v>
      </c>
      <c r="E21" s="21"/>
      <c r="F21" s="21"/>
      <c r="G21" s="72">
        <v>920143</v>
      </c>
      <c r="H21" s="19">
        <v>-200</v>
      </c>
      <c r="I21" s="71" t="s">
        <v>20</v>
      </c>
      <c r="J21" s="71"/>
      <c r="K21" s="21"/>
      <c r="L21" s="20" t="s">
        <v>84</v>
      </c>
      <c r="M21" s="68"/>
      <c r="N21" s="68"/>
      <c r="O21" s="69">
        <v>0</v>
      </c>
      <c r="P21" s="68"/>
      <c r="Q21" s="68"/>
      <c r="R21" s="70" t="str">
        <f>IF(OR($H21="",$L21=""),"",CONCATENATE("ODA MATERIEL ",TEXT(RECAP!$A$1,"mm/aa")))</f>
        <v>ODA MATERIEL 12/16</v>
      </c>
    </row>
    <row r="22" spans="1:18" ht="15" customHeight="1" thickBot="1">
      <c r="A22" s="18">
        <v>150</v>
      </c>
      <c r="B22" s="74"/>
      <c r="C22" s="21"/>
      <c r="D22" s="73" t="s">
        <v>60</v>
      </c>
      <c r="E22" s="21"/>
      <c r="F22" s="21"/>
      <c r="G22" s="72">
        <v>920143</v>
      </c>
      <c r="H22" s="19">
        <v>-100</v>
      </c>
      <c r="I22" s="71" t="s">
        <v>20</v>
      </c>
      <c r="J22" s="71"/>
      <c r="K22" s="21"/>
      <c r="L22" s="20" t="s">
        <v>85</v>
      </c>
      <c r="M22" s="68"/>
      <c r="N22" s="68"/>
      <c r="O22" s="69">
        <v>0</v>
      </c>
      <c r="P22" s="68"/>
      <c r="Q22" s="68"/>
      <c r="R22" s="70" t="str">
        <f>IF(OR($H22="",$L22=""),"",CONCATENATE("ODA MATERIEL ",TEXT(RECAP!$A$1,"mm/aa")))</f>
        <v>ODA MATERIEL 12/16</v>
      </c>
    </row>
    <row r="23" spans="1:18" ht="15" customHeight="1" thickBot="1">
      <c r="A23" s="18">
        <v>160</v>
      </c>
      <c r="B23" s="74"/>
      <c r="C23" s="21"/>
      <c r="D23" s="73" t="s">
        <v>60</v>
      </c>
      <c r="E23" s="21"/>
      <c r="F23" s="21"/>
      <c r="G23" s="72">
        <v>920143</v>
      </c>
      <c r="H23" s="19">
        <v>-2100</v>
      </c>
      <c r="I23" s="71" t="s">
        <v>20</v>
      </c>
      <c r="J23" s="71"/>
      <c r="K23" s="21"/>
      <c r="L23" s="20" t="s">
        <v>86</v>
      </c>
      <c r="M23" s="68"/>
      <c r="N23" s="68"/>
      <c r="O23" s="69">
        <v>0</v>
      </c>
      <c r="P23" s="68"/>
      <c r="Q23" s="68"/>
      <c r="R23" s="70" t="str">
        <f>IF(OR($H23="",$L23=""),"",CONCATENATE("ODA MATERIEL ",TEXT(RECAP!$A$1,"mm/aa")))</f>
        <v>ODA MATERIEL 12/16</v>
      </c>
    </row>
    <row r="24" spans="1:18" ht="15" customHeight="1" thickBot="1">
      <c r="A24" s="18">
        <v>170</v>
      </c>
      <c r="B24" s="74"/>
      <c r="C24" s="21"/>
      <c r="D24" s="73" t="s">
        <v>60</v>
      </c>
      <c r="E24" s="21"/>
      <c r="F24" s="21"/>
      <c r="G24" s="72">
        <v>920143</v>
      </c>
      <c r="H24" s="19">
        <v>-700.00000000000011</v>
      </c>
      <c r="I24" s="71" t="s">
        <v>20</v>
      </c>
      <c r="J24" s="71"/>
      <c r="K24" s="21"/>
      <c r="L24" s="20" t="s">
        <v>87</v>
      </c>
      <c r="M24" s="68"/>
      <c r="N24" s="68"/>
      <c r="O24" s="69">
        <v>0</v>
      </c>
      <c r="P24" s="68"/>
      <c r="Q24" s="68"/>
      <c r="R24" s="70" t="str">
        <f>IF(OR($H24="",$L24=""),"",CONCATENATE("ODA MATERIEL ",TEXT(RECAP!$A$1,"mm/aa")))</f>
        <v>ODA MATERIEL 12/16</v>
      </c>
    </row>
    <row r="25" spans="1:18" ht="15" customHeight="1" thickBot="1">
      <c r="A25" s="18">
        <v>180</v>
      </c>
      <c r="B25" s="74"/>
      <c r="C25" s="21"/>
      <c r="D25" s="73" t="s">
        <v>60</v>
      </c>
      <c r="E25" s="21"/>
      <c r="F25" s="21"/>
      <c r="G25" s="72">
        <v>920143</v>
      </c>
      <c r="H25" s="19">
        <v>600</v>
      </c>
      <c r="I25" s="71" t="s">
        <v>20</v>
      </c>
      <c r="J25" s="71"/>
      <c r="K25" s="21"/>
      <c r="L25" s="20" t="s">
        <v>88</v>
      </c>
      <c r="M25" s="68"/>
      <c r="N25" s="68"/>
      <c r="O25" s="69">
        <v>0</v>
      </c>
      <c r="P25" s="68"/>
      <c r="Q25" s="68"/>
      <c r="R25" s="70" t="str">
        <f>IF(OR($H25="",$L25=""),"",CONCATENATE("ODA MATERIEL ",TEXT(RECAP!$A$1,"mm/aa")))</f>
        <v>ODA MATERIEL 12/16</v>
      </c>
    </row>
    <row r="26" spans="1:18" ht="15" customHeight="1" thickBot="1">
      <c r="A26" s="18">
        <v>190</v>
      </c>
      <c r="B26" s="74"/>
      <c r="C26" s="21"/>
      <c r="D26" s="73" t="s">
        <v>60</v>
      </c>
      <c r="E26" s="21"/>
      <c r="F26" s="21"/>
      <c r="G26" s="72">
        <v>920143</v>
      </c>
      <c r="H26" s="19">
        <v>-200</v>
      </c>
      <c r="I26" s="71" t="s">
        <v>20</v>
      </c>
      <c r="J26" s="71"/>
      <c r="K26" s="21"/>
      <c r="L26" s="20" t="s">
        <v>89</v>
      </c>
      <c r="M26" s="68"/>
      <c r="N26" s="68"/>
      <c r="O26" s="69">
        <v>0</v>
      </c>
      <c r="P26" s="68"/>
      <c r="Q26" s="68"/>
      <c r="R26" s="70" t="str">
        <f>IF(OR($H26="",$L26=""),"",CONCATENATE("ODA MATERIEL ",TEXT(RECAP!$A$1,"mm/aa")))</f>
        <v>ODA MATERIEL 12/16</v>
      </c>
    </row>
    <row r="27" spans="1:18" ht="15" customHeight="1" thickBot="1">
      <c r="A27" s="18">
        <v>200</v>
      </c>
      <c r="B27" s="74"/>
      <c r="C27" s="21"/>
      <c r="D27" s="73" t="s">
        <v>60</v>
      </c>
      <c r="E27" s="21"/>
      <c r="F27" s="21"/>
      <c r="G27" s="72">
        <v>920143</v>
      </c>
      <c r="H27" s="19">
        <v>100</v>
      </c>
      <c r="I27" s="71" t="s">
        <v>20</v>
      </c>
      <c r="J27" s="71"/>
      <c r="K27" s="21"/>
      <c r="L27" s="20" t="s">
        <v>90</v>
      </c>
      <c r="M27" s="68"/>
      <c r="N27" s="68"/>
      <c r="O27" s="69">
        <v>0</v>
      </c>
      <c r="P27" s="68"/>
      <c r="Q27" s="68"/>
      <c r="R27" s="70" t="str">
        <f>IF(OR($H27="",$L27=""),"",CONCATENATE("ODA MATERIEL ",TEXT(RECAP!$A$1,"mm/aa")))</f>
        <v>ODA MATERIEL 12/16</v>
      </c>
    </row>
    <row r="28" spans="1:18" ht="15" customHeight="1" thickBot="1">
      <c r="A28" s="18">
        <v>210</v>
      </c>
      <c r="B28" s="74"/>
      <c r="C28" s="21"/>
      <c r="D28" s="73" t="s">
        <v>60</v>
      </c>
      <c r="E28" s="21"/>
      <c r="F28" s="21"/>
      <c r="G28" s="72">
        <v>920143</v>
      </c>
      <c r="H28" s="19">
        <v>200</v>
      </c>
      <c r="I28" s="71" t="s">
        <v>20</v>
      </c>
      <c r="J28" s="71"/>
      <c r="K28" s="21"/>
      <c r="L28" s="20" t="s">
        <v>91</v>
      </c>
      <c r="M28" s="68"/>
      <c r="N28" s="68"/>
      <c r="O28" s="69">
        <v>0</v>
      </c>
      <c r="P28" s="68"/>
      <c r="Q28" s="68"/>
      <c r="R28" s="70" t="str">
        <f>IF(OR($H28="",$L28=""),"",CONCATENATE("ODA MATERIEL ",TEXT(RECAP!$A$1,"mm/aa")))</f>
        <v>ODA MATERIEL 12/16</v>
      </c>
    </row>
    <row r="29" spans="1:18" ht="15" customHeight="1" thickBot="1">
      <c r="A29" s="18">
        <v>220</v>
      </c>
      <c r="B29" s="74"/>
      <c r="C29" s="21"/>
      <c r="D29" s="73" t="s">
        <v>60</v>
      </c>
      <c r="E29" s="21"/>
      <c r="F29" s="21"/>
      <c r="G29" s="72">
        <v>920143</v>
      </c>
      <c r="H29" s="19">
        <v>-100</v>
      </c>
      <c r="I29" s="71" t="s">
        <v>20</v>
      </c>
      <c r="J29" s="71"/>
      <c r="K29" s="21"/>
      <c r="L29" s="20" t="s">
        <v>92</v>
      </c>
      <c r="M29" s="68"/>
      <c r="N29" s="68"/>
      <c r="O29" s="69">
        <v>0</v>
      </c>
      <c r="P29" s="68"/>
      <c r="Q29" s="68"/>
      <c r="R29" s="70" t="str">
        <f>IF(OR($H29="",$L29=""),"",CONCATENATE("ODA MATERIEL ",TEXT(RECAP!$A$1,"mm/aa")))</f>
        <v>ODA MATERIEL 12/16</v>
      </c>
    </row>
    <row r="30" spans="1:18" ht="15" customHeight="1" thickBot="1">
      <c r="A30" s="18">
        <v>230</v>
      </c>
      <c r="B30" s="74"/>
      <c r="C30" s="21"/>
      <c r="D30" s="73" t="s">
        <v>60</v>
      </c>
      <c r="E30" s="21"/>
      <c r="F30" s="21"/>
      <c r="G30" s="72">
        <v>920143</v>
      </c>
      <c r="H30" s="19">
        <v>4100.0000000000009</v>
      </c>
      <c r="I30" s="71" t="s">
        <v>20</v>
      </c>
      <c r="J30" s="71"/>
      <c r="K30" s="21"/>
      <c r="L30" s="20" t="s">
        <v>93</v>
      </c>
      <c r="M30" s="68"/>
      <c r="N30" s="68"/>
      <c r="O30" s="69">
        <v>0</v>
      </c>
      <c r="P30" s="68"/>
      <c r="Q30" s="68"/>
      <c r="R30" s="70" t="str">
        <f>IF(OR($H30="",$L30=""),"",CONCATENATE("ODA MATERIEL ",TEXT(RECAP!$A$1,"mm/aa")))</f>
        <v>ODA MATERIEL 12/16</v>
      </c>
    </row>
    <row r="31" spans="1:18" ht="15" customHeight="1" thickBot="1">
      <c r="A31" s="18">
        <v>240</v>
      </c>
      <c r="B31" s="74"/>
      <c r="C31" s="21"/>
      <c r="D31" s="73" t="s">
        <v>60</v>
      </c>
      <c r="E31" s="21"/>
      <c r="F31" s="21"/>
      <c r="G31" s="72">
        <v>920143</v>
      </c>
      <c r="H31" s="19">
        <v>9300</v>
      </c>
      <c r="I31" s="71" t="s">
        <v>20</v>
      </c>
      <c r="J31" s="71"/>
      <c r="K31" s="21"/>
      <c r="L31" s="20" t="s">
        <v>94</v>
      </c>
      <c r="M31" s="68"/>
      <c r="N31" s="68"/>
      <c r="O31" s="69">
        <v>0</v>
      </c>
      <c r="P31" s="68"/>
      <c r="Q31" s="68"/>
      <c r="R31" s="70" t="str">
        <f>IF(OR($H31="",$L31=""),"",CONCATENATE("ODA MATERIEL ",TEXT(RECAP!$A$1,"mm/aa")))</f>
        <v>ODA MATERIEL 12/16</v>
      </c>
    </row>
    <row r="32" spans="1:18" ht="15" customHeight="1" thickBot="1">
      <c r="A32" s="18">
        <v>250</v>
      </c>
      <c r="B32" s="74"/>
      <c r="C32" s="21"/>
      <c r="D32" s="73" t="s">
        <v>60</v>
      </c>
      <c r="E32" s="21"/>
      <c r="F32" s="21"/>
      <c r="G32" s="72">
        <v>920143</v>
      </c>
      <c r="H32" s="19">
        <v>-1100.0000000000002</v>
      </c>
      <c r="I32" s="71" t="s">
        <v>20</v>
      </c>
      <c r="J32" s="71"/>
      <c r="K32" s="21"/>
      <c r="L32" s="20" t="s">
        <v>95</v>
      </c>
      <c r="M32" s="68"/>
      <c r="N32" s="68"/>
      <c r="O32" s="69">
        <v>0</v>
      </c>
      <c r="P32" s="68"/>
      <c r="Q32" s="68"/>
      <c r="R32" s="70" t="str">
        <f>IF(OR($H32="",$L32=""),"",CONCATENATE("ODA MATERIEL ",TEXT(RECAP!$A$1,"mm/aa")))</f>
        <v>ODA MATERIEL 12/16</v>
      </c>
    </row>
    <row r="33" spans="1:18" ht="15" customHeight="1" thickBot="1">
      <c r="A33" s="18">
        <v>260</v>
      </c>
      <c r="B33" s="74"/>
      <c r="C33" s="21"/>
      <c r="D33" s="73" t="s">
        <v>60</v>
      </c>
      <c r="E33" s="21"/>
      <c r="F33" s="21"/>
      <c r="G33" s="72">
        <v>920143</v>
      </c>
      <c r="H33" s="19">
        <v>-1700.0000000000002</v>
      </c>
      <c r="I33" s="71" t="s">
        <v>20</v>
      </c>
      <c r="J33" s="71"/>
      <c r="K33" s="21"/>
      <c r="L33" s="20" t="s">
        <v>96</v>
      </c>
      <c r="M33" s="68"/>
      <c r="N33" s="68"/>
      <c r="O33" s="69">
        <v>0</v>
      </c>
      <c r="P33" s="68"/>
      <c r="Q33" s="68"/>
      <c r="R33" s="70" t="str">
        <f>IF(OR($H33="",$L33=""),"",CONCATENATE("ODA MATERIEL ",TEXT(RECAP!$A$1,"mm/aa")))</f>
        <v>ODA MATERIEL 12/16</v>
      </c>
    </row>
    <row r="34" spans="1:18" ht="15" customHeight="1" thickBot="1">
      <c r="A34" s="18">
        <v>270</v>
      </c>
      <c r="B34" s="74"/>
      <c r="C34" s="21"/>
      <c r="D34" s="73" t="s">
        <v>60</v>
      </c>
      <c r="E34" s="21"/>
      <c r="F34" s="21"/>
      <c r="G34" s="72">
        <v>920143</v>
      </c>
      <c r="H34" s="19">
        <v>-1100.0000000000002</v>
      </c>
      <c r="I34" s="71" t="s">
        <v>20</v>
      </c>
      <c r="J34" s="71"/>
      <c r="K34" s="21"/>
      <c r="L34" s="20" t="s">
        <v>97</v>
      </c>
      <c r="M34" s="68"/>
      <c r="N34" s="68"/>
      <c r="O34" s="69">
        <v>0</v>
      </c>
      <c r="P34" s="68"/>
      <c r="Q34" s="68"/>
      <c r="R34" s="70" t="str">
        <f>IF(OR($H34="",$L34=""),"",CONCATENATE("ODA MATERIEL ",TEXT(RECAP!$A$1,"mm/aa")))</f>
        <v>ODA MATERIEL 12/16</v>
      </c>
    </row>
    <row r="35" spans="1:18" ht="15" customHeight="1" thickBot="1">
      <c r="A35" s="18">
        <v>280</v>
      </c>
      <c r="B35" s="74"/>
      <c r="C35" s="21"/>
      <c r="D35" s="73" t="s">
        <v>60</v>
      </c>
      <c r="E35" s="21"/>
      <c r="F35" s="21"/>
      <c r="G35" s="72">
        <v>920143</v>
      </c>
      <c r="H35" s="19">
        <v>723975</v>
      </c>
      <c r="I35" s="71" t="s">
        <v>20</v>
      </c>
      <c r="J35" s="71"/>
      <c r="K35" s="21"/>
      <c r="L35" s="20" t="s">
        <v>98</v>
      </c>
      <c r="M35" s="68"/>
      <c r="N35" s="68"/>
      <c r="O35" s="69">
        <v>0</v>
      </c>
      <c r="P35" s="68"/>
      <c r="Q35" s="68"/>
      <c r="R35" s="70" t="str">
        <f>IF(OR($H35="",$L35=""),"",CONCATENATE("ODA MATERIEL ",TEXT(RECAP!$A$1,"mm/aa")))</f>
        <v>ODA MATERIEL 12/16</v>
      </c>
    </row>
    <row r="36" spans="1:18" ht="15" customHeight="1" thickBot="1">
      <c r="A36" s="18">
        <v>290</v>
      </c>
      <c r="B36" s="74"/>
      <c r="C36" s="21"/>
      <c r="D36" s="73" t="s">
        <v>60</v>
      </c>
      <c r="E36" s="21"/>
      <c r="F36" s="21"/>
      <c r="G36" s="72">
        <v>920143</v>
      </c>
      <c r="H36" s="19">
        <v>6262</v>
      </c>
      <c r="I36" s="71" t="s">
        <v>20</v>
      </c>
      <c r="J36" s="71"/>
      <c r="K36" s="21"/>
      <c r="L36" s="20" t="s">
        <v>99</v>
      </c>
      <c r="M36" s="68"/>
      <c r="N36" s="68"/>
      <c r="O36" s="69">
        <v>0</v>
      </c>
      <c r="P36" s="68"/>
      <c r="Q36" s="68"/>
      <c r="R36" s="70" t="str">
        <f>IF(OR($H36="",$L36=""),"",CONCATENATE("ODA MATERIEL ",TEXT(RECAP!$A$1,"mm/aa")))</f>
        <v>ODA MATERIEL 12/16</v>
      </c>
    </row>
    <row r="38" spans="1:18" ht="15" customHeight="1" thickBot="1"/>
    <row r="39" spans="1:18" ht="15" customHeight="1" thickTop="1">
      <c r="H39" s="9">
        <f>SUM(H8:H36)</f>
        <v>773395.36199999996</v>
      </c>
    </row>
    <row r="40" spans="1:18" ht="15" customHeight="1" thickBot="1">
      <c r="H40" s="10" t="b">
        <f>IF(H39=RECAP!B36,TRUE,FALSE)</f>
        <v>1</v>
      </c>
    </row>
    <row r="41" spans="1:18" ht="15" customHeight="1" thickTop="1"/>
  </sheetData>
  <mergeCells count="1">
    <mergeCell ref="G1:L1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MATOS</vt:lpstr>
      <vt:lpstr>RECAP</vt:lpstr>
      <vt:lpstr>ODA MATOS</vt:lpstr>
      <vt:lpstr>MATOS!Criteres</vt:lpstr>
      <vt:lpstr>RECAP!RécapMatos</vt:lpstr>
      <vt:lpstr>'ODA MATOS'!Tablo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BoixosNois</dc:creator>
  <dcterms:created xsi:type="dcterms:W3CDTF">2016-03-12T09:16:42Z</dcterms:created>
  <dcterms:modified xsi:type="dcterms:W3CDTF">2017-05-28T17:11:53Z</dcterms:modified>
</cp:coreProperties>
</file>