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ze\Desktop\"/>
    </mc:Choice>
  </mc:AlternateContent>
  <bookViews>
    <workbookView xWindow="0" yWindow="0" windowWidth="20490" windowHeight="7530" xr2:uid="{3D166F02-85F4-4E36-84DB-F5D12150CDB5}"/>
  </bookViews>
  <sheets>
    <sheet name="Feuil1" sheetId="1" r:id="rId1"/>
  </sheets>
  <definedNames>
    <definedName name="Quantitéligne">Feuil1!$B$8</definedName>
    <definedName name="THM">Feuil1!$P$8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" l="1"/>
  <c r="H22" i="1" s="1"/>
  <c r="D23" i="1"/>
  <c r="E23" i="1"/>
  <c r="C23" i="1" l="1"/>
  <c r="I23" i="1" l="1"/>
</calcChain>
</file>

<file path=xl/sharedStrings.xml><?xml version="1.0" encoding="utf-8"?>
<sst xmlns="http://schemas.openxmlformats.org/spreadsheetml/2006/main" count="40" uniqueCount="24">
  <si>
    <t>Phase</t>
  </si>
  <si>
    <t>Menuiserie interieur</t>
  </si>
  <si>
    <t>Menuiserie exterieure</t>
  </si>
  <si>
    <t>Logement témoins</t>
  </si>
  <si>
    <t>Autre</t>
  </si>
  <si>
    <t>Désignation</t>
  </si>
  <si>
    <t>Prix total</t>
  </si>
  <si>
    <t>Fourniture</t>
  </si>
  <si>
    <t>Sous-traitant</t>
  </si>
  <si>
    <t>Quantité</t>
  </si>
  <si>
    <t>Prix untitaire</t>
  </si>
  <si>
    <t>Unité</t>
  </si>
  <si>
    <t>Materiel</t>
  </si>
  <si>
    <t>Main d'œuvre</t>
  </si>
  <si>
    <t>Prix</t>
  </si>
  <si>
    <t>Déboursé unitaire</t>
  </si>
  <si>
    <t>Unitée</t>
  </si>
  <si>
    <t>U</t>
  </si>
  <si>
    <t>ml</t>
  </si>
  <si>
    <t>ens</t>
  </si>
  <si>
    <t>THM</t>
  </si>
  <si>
    <t>Maind'œuvre</t>
  </si>
  <si>
    <t>Total</t>
  </si>
  <si>
    <t>Ouvrage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</si>
</sst>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0" fillId="2" borderId="2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" xfId="0" applyFill="1" applyBorder="1" applyAlignment="1"/>
    <xf numFmtId="0" fontId="0" fillId="0" borderId="1" xfId="0" applyFill="1" applyBorder="1"/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2" xfId="0" applyNumberFormat="1" applyFill="1" applyBorder="1" applyAlignment="1">
      <alignment horizontal="center"/>
    </xf>
  </cellXfs>
  <cellStyles count="1">
    <cellStyle name="Normal" xfId="0" builtinId="0"/>
  </cellStyles>
  <dxfs count="29"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</xdr:colOff>
          <xdr:row>14</xdr:row>
          <xdr:rowOff>66675</xdr:rowOff>
        </xdr:from>
        <xdr:to>
          <xdr:col>5</xdr:col>
          <xdr:colOff>1019175</xdr:colOff>
          <xdr:row>16</xdr:row>
          <xdr:rowOff>38100</xdr:rowOff>
        </xdr:to>
        <xdr:sp macro="" textlink="">
          <xdr:nvSpPr>
            <xdr:cNvPr id="1028" name="Bou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une ligne au devis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14</xdr:row>
          <xdr:rowOff>57150</xdr:rowOff>
        </xdr:from>
        <xdr:to>
          <xdr:col>9</xdr:col>
          <xdr:colOff>800100</xdr:colOff>
          <xdr:row>16</xdr:row>
          <xdr:rowOff>95250</xdr:rowOff>
        </xdr:to>
        <xdr:sp macro="" textlink="">
          <xdr:nvSpPr>
            <xdr:cNvPr id="1032" name="Bou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28D273-C313-41A8-826A-0C2E96834538}" name="Tableau1" displayName="Tableau1" ref="O1:O5" totalsRowShown="0">
  <autoFilter ref="O1:O5" xr:uid="{9C49D6F7-6E2D-4842-802C-640D2AB1B4C8}"/>
  <tableColumns count="1">
    <tableColumn id="1" xr3:uid="{EF660367-C077-4133-A2A2-33EB0684A4F5}" name="Pha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D14BF6-0E23-448C-B6DC-D7AAD3F61522}" name="Tableau3" displayName="Tableau3" ref="A21:J23" totalsRowCount="1" headerRowDxfId="28" dataDxfId="26" totalsRowDxfId="24" headerRowBorderDxfId="27" tableBorderDxfId="25">
  <autoFilter ref="A21:J22" xr:uid="{56BAB7C8-4F60-419A-A87D-FF881668221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83B3C9A7-941E-44FA-A113-7579C0155120}" name="Désignation" totalsRowLabel="Total" dataDxfId="23" totalsRowDxfId="9"/>
    <tableColumn id="2" xr3:uid="{9FB4783A-9615-4DC7-BD80-69ACF7B25775}" name="Fourniture" dataDxfId="12" totalsRowDxfId="8"/>
    <tableColumn id="3" xr3:uid="{71C946CF-1664-41A4-9C9E-EE704861ED1A}" name="Maind'œuvre" totalsRowFunction="sum" dataDxfId="11" totalsRowDxfId="7"/>
    <tableColumn id="4" xr3:uid="{7139254D-EBCC-45E2-A8A1-C1C56CB0EB9F}" name="Materiel" totalsRowFunction="sum" dataDxfId="10" totalsRowDxfId="6"/>
    <tableColumn id="5" xr3:uid="{000F93CB-4092-44D4-A695-607C2468D531}" name="Sous-traitant" totalsRowFunction="sum" dataDxfId="22" totalsRowDxfId="5"/>
    <tableColumn id="6" xr3:uid="{D13EC16D-64AB-4817-8CD5-4FB8C3E6EBD7}" name="Unité" dataDxfId="21" totalsRowDxfId="4"/>
    <tableColumn id="7" xr3:uid="{3DEFD889-B86F-4A7A-B748-8F28CF470A5E}" name="Quantité" dataDxfId="20" totalsRowDxfId="3"/>
    <tableColumn id="8" xr3:uid="{F2AD564E-6BCA-4825-AA6B-58739A2AC0D8}" name="Prix untitaire" dataDxfId="19" totalsRowDxfId="2">
      <calculatedColumnFormula>Tableau3[Prix total]*Tableau3[Quantité]</calculatedColumnFormula>
    </tableColumn>
    <tableColumn id="9" xr3:uid="{66AE23B8-B4C4-4D89-82F8-9B31FC17C6AF}" name="Prix total" totalsRowFunction="sum" dataDxfId="18" totalsRowDxfId="1">
      <calculatedColumnFormula>Tableau3[Maind''œuvre]+Tableau3[Materiel]+Tableau3[Sous-traitant]+Tableau3[Fourniture]</calculatedColumnFormula>
    </tableColumn>
    <tableColumn id="10" xr3:uid="{F1CAF5B4-FCD8-4EEA-8FD8-6E64FA8D33A4}" name="Phase" dataDxfId="17" totalsRow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3467303-1BFC-4CCB-8E90-FCBCC589AA1B}" name="Tableau4" displayName="Tableau4" ref="B10:C12" totalsRowShown="0" headerRowDxfId="16">
  <autoFilter ref="B10:C12" xr:uid="{16A9328E-9EA9-40FF-801D-06A146C262C2}">
    <filterColumn colId="0" hiddenButton="1"/>
    <filterColumn colId="1" hiddenButton="1"/>
  </autoFilter>
  <tableColumns count="2">
    <tableColumn id="1" xr3:uid="{53F5F409-18D2-4B5F-A6AB-C0C47A8EA3C6}" name="Fourniture"/>
    <tableColumn id="2" xr3:uid="{AC9F4DBF-0CEA-452C-BF8E-3AFC22F3F6F6}" name="Prix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5922BC8-367F-4471-AF48-DB40A982AB2D}" name="Tableau5" displayName="Tableau5" ref="E10:F12" totalsRowShown="0" headerRowDxfId="15">
  <autoFilter ref="E10:F12" xr:uid="{9B704814-F3F4-43C3-8B2E-072AF01AD4C5}">
    <filterColumn colId="0" hiddenButton="1"/>
    <filterColumn colId="1" hiddenButton="1"/>
  </autoFilter>
  <tableColumns count="2">
    <tableColumn id="1" xr3:uid="{7FE44B80-458C-4758-A1DB-7DD9D4203726}" name="Main d'œuvre"/>
    <tableColumn id="2" xr3:uid="{C2A7043D-6552-41A5-A184-C3D2727F154B}" name="Prix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3DA1263-53A7-4D29-A032-860F3EB6407F}" name="Tableau6" displayName="Tableau6" ref="H10:I12" totalsRowShown="0" headerRowDxfId="14">
  <autoFilter ref="H10:I12" xr:uid="{EC270662-E96E-425A-A824-6A1CD36A3D32}">
    <filterColumn colId="0" hiddenButton="1"/>
    <filterColumn colId="1" hiddenButton="1"/>
  </autoFilter>
  <tableColumns count="2">
    <tableColumn id="1" xr3:uid="{6E079197-07A6-4F2D-8947-C08F3D49B53D}" name="Sous-traitant"/>
    <tableColumn id="2" xr3:uid="{1E05E757-4C65-4A82-A2E2-8FEABB200FE4}" name="Prix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3CF717A-4A45-440F-8444-E34D206F9BE6}" name="Tableau7" displayName="Tableau7" ref="K10:L11" totalsRowShown="0" headerRowDxfId="13">
  <autoFilter ref="K10:L11" xr:uid="{95E48558-F071-499F-B6C0-048FD09E1CCD}">
    <filterColumn colId="0" hiddenButton="1"/>
    <filterColumn colId="1" hiddenButton="1"/>
  </autoFilter>
  <tableColumns count="2">
    <tableColumn id="1" xr3:uid="{8C98BB3E-C7DA-4FE6-90BE-0C98A086C0AF}" name="Materiel"/>
    <tableColumn id="2" xr3:uid="{63411B6A-A69A-4888-A41B-069487426E17}" name="Prix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1C5F215-0DA4-4439-B12C-ADBDF73002D7}" name="Tableau8" displayName="Tableau8" ref="O10:O13" totalsRowShown="0">
  <autoFilter ref="O10:O13" xr:uid="{9056CD73-7D17-48A1-B2D1-7A6042BD8596}"/>
  <tableColumns count="1">
    <tableColumn id="1" xr3:uid="{205F3E63-843F-491B-8657-B5FF9D8A5856}" name="Uni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12" Type="http://schemas.openxmlformats.org/officeDocument/2006/relationships/table" Target="../tables/table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11" Type="http://schemas.openxmlformats.org/officeDocument/2006/relationships/table" Target="../tables/table6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5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A93D8-7801-4164-A032-670FE4314245}">
  <sheetPr codeName="Feuil1"/>
  <dimension ref="A1:P23"/>
  <sheetViews>
    <sheetView tabSelected="1" topLeftCell="A4" workbookViewId="0">
      <selection activeCell="B22" sqref="B22"/>
    </sheetView>
  </sheetViews>
  <sheetFormatPr baseColWidth="10" defaultRowHeight="15" x14ac:dyDescent="0.25"/>
  <cols>
    <col min="1" max="1" width="13.7109375" customWidth="1"/>
    <col min="2" max="2" width="21.28515625" bestFit="1" customWidth="1"/>
    <col min="3" max="3" width="13" customWidth="1"/>
    <col min="4" max="4" width="12" customWidth="1"/>
    <col min="5" max="5" width="16" customWidth="1"/>
    <col min="6" max="6" width="8.85546875" customWidth="1"/>
    <col min="7" max="7" width="8.5703125" customWidth="1"/>
    <col min="8" max="8" width="12.5703125" customWidth="1"/>
    <col min="9" max="9" width="13" customWidth="1"/>
    <col min="10" max="10" width="22" customWidth="1"/>
    <col min="11" max="11" width="15.85546875" customWidth="1"/>
    <col min="12" max="12" width="11.5703125" customWidth="1"/>
    <col min="13" max="13" width="11.140625" customWidth="1"/>
    <col min="14" max="14" width="8.5703125" bestFit="1" customWidth="1"/>
    <col min="15" max="15" width="21.28515625" bestFit="1" customWidth="1"/>
  </cols>
  <sheetData>
    <row r="1" spans="1:16" x14ac:dyDescent="0.25">
      <c r="O1" t="s">
        <v>0</v>
      </c>
    </row>
    <row r="2" spans="1:16" x14ac:dyDescent="0.25">
      <c r="A2" t="s">
        <v>0</v>
      </c>
      <c r="B2" s="2" t="s">
        <v>2</v>
      </c>
      <c r="C2" s="1"/>
      <c r="O2" t="s">
        <v>1</v>
      </c>
    </row>
    <row r="3" spans="1:16" x14ac:dyDescent="0.25">
      <c r="O3" t="s">
        <v>2</v>
      </c>
    </row>
    <row r="4" spans="1:16" x14ac:dyDescent="0.25">
      <c r="A4" t="s">
        <v>5</v>
      </c>
      <c r="B4" s="7" t="s">
        <v>23</v>
      </c>
      <c r="C4" s="7"/>
      <c r="D4" s="7"/>
      <c r="E4" s="7"/>
      <c r="F4" s="7"/>
      <c r="O4" t="s">
        <v>3</v>
      </c>
    </row>
    <row r="5" spans="1:16" x14ac:dyDescent="0.25">
      <c r="B5" s="5"/>
      <c r="C5" s="5"/>
      <c r="D5" s="5"/>
      <c r="E5" s="5"/>
      <c r="F5" s="5"/>
      <c r="O5" t="s">
        <v>4</v>
      </c>
    </row>
    <row r="6" spans="1:16" x14ac:dyDescent="0.25">
      <c r="A6" t="s">
        <v>16</v>
      </c>
      <c r="B6" s="6" t="s">
        <v>19</v>
      </c>
      <c r="C6" s="5"/>
      <c r="D6" s="5"/>
      <c r="E6" s="5"/>
      <c r="F6" s="5"/>
    </row>
    <row r="8" spans="1:16" x14ac:dyDescent="0.25">
      <c r="A8" t="s">
        <v>9</v>
      </c>
      <c r="B8" s="2">
        <v>2</v>
      </c>
      <c r="O8" t="s">
        <v>20</v>
      </c>
      <c r="P8">
        <v>21.8</v>
      </c>
    </row>
    <row r="10" spans="1:16" ht="30" x14ac:dyDescent="0.25">
      <c r="A10" s="4" t="s">
        <v>15</v>
      </c>
      <c r="B10" s="3" t="s">
        <v>7</v>
      </c>
      <c r="C10" s="3" t="s">
        <v>14</v>
      </c>
      <c r="D10" s="3"/>
      <c r="E10" s="3" t="s">
        <v>13</v>
      </c>
      <c r="F10" s="3" t="s">
        <v>14</v>
      </c>
      <c r="G10" s="3"/>
      <c r="H10" s="3" t="s">
        <v>8</v>
      </c>
      <c r="I10" s="3" t="s">
        <v>14</v>
      </c>
      <c r="J10" s="3"/>
      <c r="K10" s="3" t="s">
        <v>12</v>
      </c>
      <c r="L10" s="3" t="s">
        <v>14</v>
      </c>
      <c r="O10" t="s">
        <v>11</v>
      </c>
    </row>
    <row r="11" spans="1:16" x14ac:dyDescent="0.25">
      <c r="C11">
        <v>75</v>
      </c>
      <c r="F11">
        <v>5</v>
      </c>
      <c r="I11">
        <v>8</v>
      </c>
      <c r="L11">
        <v>15</v>
      </c>
      <c r="O11" t="s">
        <v>17</v>
      </c>
    </row>
    <row r="12" spans="1:16" x14ac:dyDescent="0.25">
      <c r="C12">
        <v>8</v>
      </c>
      <c r="F12">
        <v>5</v>
      </c>
      <c r="I12">
        <v>1</v>
      </c>
      <c r="O12" t="s">
        <v>19</v>
      </c>
    </row>
    <row r="13" spans="1:16" x14ac:dyDescent="0.25">
      <c r="O13" t="s">
        <v>18</v>
      </c>
    </row>
    <row r="21" spans="1:10" x14ac:dyDescent="0.25">
      <c r="A21" s="8" t="s">
        <v>5</v>
      </c>
      <c r="B21" s="8" t="s">
        <v>7</v>
      </c>
      <c r="C21" s="8" t="s">
        <v>21</v>
      </c>
      <c r="D21" s="8" t="s">
        <v>12</v>
      </c>
      <c r="E21" s="8" t="s">
        <v>8</v>
      </c>
      <c r="F21" s="8" t="s">
        <v>11</v>
      </c>
      <c r="G21" s="8" t="s">
        <v>9</v>
      </c>
      <c r="H21" s="8" t="s">
        <v>10</v>
      </c>
      <c r="I21" s="8" t="s">
        <v>6</v>
      </c>
      <c r="J21" s="8" t="s">
        <v>0</v>
      </c>
    </row>
    <row r="22" spans="1:10" x14ac:dyDescent="0.25">
      <c r="A22" s="9" t="s">
        <v>23</v>
      </c>
      <c r="B22" s="11">
        <v>83</v>
      </c>
      <c r="C22" s="11">
        <v>218</v>
      </c>
      <c r="D22" s="11">
        <v>15</v>
      </c>
      <c r="E22" s="11">
        <v>9</v>
      </c>
      <c r="F22" s="10" t="s">
        <v>19</v>
      </c>
      <c r="G22" s="10">
        <v>2</v>
      </c>
      <c r="H22" s="10">
        <f>Tableau3[Prix total]*Tableau3[Quantité]</f>
        <v>650</v>
      </c>
      <c r="I22" s="10">
        <f>Tableau3[Maind''œuvre]+Tableau3[Materiel]+Tableau3[Sous-traitant]+Tableau3[Fourniture]</f>
        <v>325</v>
      </c>
      <c r="J22" s="10" t="s">
        <v>2</v>
      </c>
    </row>
    <row r="23" spans="1:10" x14ac:dyDescent="0.25">
      <c r="A23" s="9" t="s">
        <v>22</v>
      </c>
      <c r="B23" s="9"/>
      <c r="C23" s="9">
        <f>SUBTOTAL(109,Tableau3[Maind''œuvre])</f>
        <v>218</v>
      </c>
      <c r="D23" s="9">
        <f>SUBTOTAL(109,Tableau3[Materiel])</f>
        <v>15</v>
      </c>
      <c r="E23" s="9">
        <f>SUBTOTAL(109,Tableau3[Sous-traitant])</f>
        <v>9</v>
      </c>
      <c r="F23" s="10"/>
      <c r="G23" s="10"/>
      <c r="H23" s="10"/>
      <c r="I23" s="10">
        <f>SUBTOTAL(109,Tableau3[Prix total])</f>
        <v>325</v>
      </c>
      <c r="J23" s="10"/>
    </row>
  </sheetData>
  <dataValidations count="2">
    <dataValidation type="list" allowBlank="1" showInputMessage="1" showErrorMessage="1" sqref="B2:C2" xr:uid="{5F5098E4-B090-4853-8583-B32246637F48}">
      <formula1>$O$2:$O$5</formula1>
    </dataValidation>
    <dataValidation type="list" allowBlank="1" showInputMessage="1" showErrorMessage="1" sqref="B6" xr:uid="{DF0F8EE3-93E6-44FD-A57F-5522B9D8EC44}">
      <formula1>$O$11:$O$13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cro3">
                <anchor moveWithCells="1" sizeWithCells="1">
                  <from>
                    <xdr:col>4</xdr:col>
                    <xdr:colOff>76200</xdr:colOff>
                    <xdr:row>14</xdr:row>
                    <xdr:rowOff>66675</xdr:rowOff>
                  </from>
                  <to>
                    <xdr:col>5</xdr:col>
                    <xdr:colOff>1019175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macro4">
                <anchor moveWithCells="1">
                  <from>
                    <xdr:col>8</xdr:col>
                    <xdr:colOff>152400</xdr:colOff>
                    <xdr:row>14</xdr:row>
                    <xdr:rowOff>57150</xdr:rowOff>
                  </from>
                  <to>
                    <xdr:col>9</xdr:col>
                    <xdr:colOff>800100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7"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Quantitéligne</vt:lpstr>
      <vt:lpstr>THM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Geze</dc:creator>
  <cp:lastModifiedBy>Geze</cp:lastModifiedBy>
  <dcterms:created xsi:type="dcterms:W3CDTF">2017-11-03T19:28:44Z</dcterms:created>
  <dcterms:modified xsi:type="dcterms:W3CDTF">2017-11-07T08:54:46Z</dcterms:modified>
</cp:coreProperties>
</file>