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585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O5" i="1" l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</calcChain>
</file>

<file path=xl/sharedStrings.xml><?xml version="1.0" encoding="utf-8"?>
<sst xmlns="http://schemas.openxmlformats.org/spreadsheetml/2006/main" count="73" uniqueCount="58">
  <si>
    <t xml:space="preserve">Année </t>
  </si>
  <si>
    <t>Numéro</t>
  </si>
  <si>
    <t>1234</t>
  </si>
  <si>
    <t>2345</t>
  </si>
  <si>
    <t>3456</t>
  </si>
  <si>
    <t>tata</t>
  </si>
  <si>
    <t>titi</t>
  </si>
  <si>
    <t>toto</t>
  </si>
  <si>
    <t>riri</t>
  </si>
  <si>
    <t>fifi</t>
  </si>
  <si>
    <t>loulou</t>
  </si>
  <si>
    <t>x</t>
  </si>
  <si>
    <t>o</t>
  </si>
  <si>
    <t>m</t>
  </si>
  <si>
    <t>Relance 1</t>
  </si>
  <si>
    <t>Relance 2</t>
  </si>
  <si>
    <t>Relance 3</t>
  </si>
  <si>
    <t>Relance 4</t>
  </si>
  <si>
    <t>Tiers</t>
  </si>
  <si>
    <t>DET</t>
  </si>
  <si>
    <t>Montant payé</t>
  </si>
  <si>
    <t>Dép</t>
  </si>
  <si>
    <t>OK</t>
  </si>
  <si>
    <t>Rappel mail</t>
  </si>
  <si>
    <t>y</t>
  </si>
  <si>
    <t>n</t>
  </si>
  <si>
    <t>i</t>
  </si>
  <si>
    <t>p</t>
  </si>
  <si>
    <t>c</t>
  </si>
  <si>
    <t>z</t>
  </si>
  <si>
    <t>s</t>
  </si>
  <si>
    <t>q</t>
  </si>
  <si>
    <t>a</t>
  </si>
  <si>
    <t>d</t>
  </si>
  <si>
    <t>e</t>
  </si>
  <si>
    <t>f</t>
  </si>
  <si>
    <t>83</t>
  </si>
  <si>
    <t>78</t>
  </si>
  <si>
    <t>12</t>
  </si>
  <si>
    <t>14</t>
  </si>
  <si>
    <t>75</t>
  </si>
  <si>
    <t xml:space="preserve">Montant </t>
  </si>
  <si>
    <t>t</t>
  </si>
  <si>
    <t>g</t>
  </si>
  <si>
    <t>u</t>
  </si>
  <si>
    <t>Date Achat</t>
  </si>
  <si>
    <t>h</t>
  </si>
  <si>
    <t>v</t>
  </si>
  <si>
    <t>donald</t>
  </si>
  <si>
    <t>tutu</t>
  </si>
  <si>
    <t>popo</t>
  </si>
  <si>
    <t>4567</t>
  </si>
  <si>
    <t>56789</t>
  </si>
  <si>
    <t>Article</t>
  </si>
  <si>
    <t>Envoi Relance 1</t>
  </si>
  <si>
    <t>Envoi Relance 2</t>
  </si>
  <si>
    <t>Envoi Relance 3</t>
  </si>
  <si>
    <t>Envoi Relance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</si>
</sst>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mbria"/>
      <family val="1"/>
      <scheme val="major"/>
    </font>
    <font>
      <sz val="9"/>
      <color rgb="FF333333"/>
      <name val="Arial"/>
      <family val="2"/>
    </font>
    <font>
      <sz val="11"/>
      <color indexed="8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666699"/>
        <bgColor indexed="64"/>
      </patternFill>
    </fill>
    <fill>
      <patternFill patternType="solid">
        <fgColor rgb="FFFF0000"/>
        <bgColor indexed="9"/>
      </patternFill>
    </fill>
  </fills>
  <borders count="8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rgb="FFEBEBEB"/>
      </left>
      <right style="thin">
        <color rgb="FFEBEBEB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" fontId="2" fillId="5" borderId="6" xfId="1" applyNumberFormat="1" applyFont="1" applyFill="1" applyBorder="1" applyAlignment="1">
      <alignment horizontal="center" vertical="center" wrapText="1"/>
    </xf>
    <xf numFmtId="1" fontId="2" fillId="6" borderId="6" xfId="1" applyNumberFormat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right"/>
    </xf>
    <xf numFmtId="49" fontId="3" fillId="4" borderId="3" xfId="0" applyNumberFormat="1" applyFont="1" applyFill="1" applyBorder="1" applyAlignment="1">
      <alignment horizontal="left"/>
    </xf>
    <xf numFmtId="14" fontId="3" fillId="4" borderId="3" xfId="0" applyNumberFormat="1" applyFont="1" applyFill="1" applyBorder="1" applyAlignment="1">
      <alignment horizontal="right"/>
    </xf>
    <xf numFmtId="14" fontId="4" fillId="0" borderId="4" xfId="1" applyNumberFormat="1" applyFont="1" applyFill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1" fontId="3" fillId="3" borderId="3" xfId="0" applyNumberFormat="1" applyFont="1" applyFill="1" applyBorder="1" applyAlignment="1">
      <alignment horizontal="right"/>
    </xf>
    <xf numFmtId="49" fontId="3" fillId="3" borderId="3" xfId="0" applyNumberFormat="1" applyFont="1" applyFill="1" applyBorder="1" applyAlignment="1">
      <alignment horizontal="left"/>
    </xf>
    <xf numFmtId="14" fontId="3" fillId="3" borderId="3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14" fontId="5" fillId="0" borderId="0" xfId="0" applyNumberFormat="1" applyFont="1"/>
  </cellXfs>
  <cellStyles count="2">
    <cellStyle name="Normal" xfId="0" builtinId="0"/>
    <cellStyle name="Normal 2" xfId="1"/>
  </cellStyles>
  <dxfs count="22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theme="9" tint="0.3999450666829432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11</xdr:row>
      <xdr:rowOff>161925</xdr:rowOff>
    </xdr:from>
    <xdr:to>
      <xdr:col>20</xdr:col>
      <xdr:colOff>123825</xdr:colOff>
      <xdr:row>16</xdr:row>
      <xdr:rowOff>114300</xdr:rowOff>
    </xdr:to>
    <xdr:sp macro="" textlink="">
      <xdr:nvSpPr>
        <xdr:cNvPr id="2" name="Ellipse 1"/>
        <xdr:cNvSpPr/>
      </xdr:nvSpPr>
      <xdr:spPr>
        <a:xfrm>
          <a:off x="7534275" y="2609850"/>
          <a:ext cx="5934075" cy="904875"/>
        </a:xfrm>
        <a:prstGeom prst="ellipse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Possibilité</a:t>
          </a:r>
          <a:r>
            <a:rPr lang="fr-FR" sz="1400" b="1" baseline="0"/>
            <a:t>  de me faire un rappel par mail 1 fois par mois de toutes les relances à faire !</a:t>
          </a:r>
          <a:endParaRPr lang="fr-FR" sz="1400" b="1"/>
        </a:p>
      </xdr:txBody>
    </xdr:sp>
    <xdr:clientData/>
  </xdr:twoCellAnchor>
  <xdr:twoCellAnchor editAs="oneCell">
    <xdr:from>
      <xdr:col>1</xdr:col>
      <xdr:colOff>19050</xdr:colOff>
      <xdr:row>10</xdr:row>
      <xdr:rowOff>38100</xdr:rowOff>
    </xdr:from>
    <xdr:to>
      <xdr:col>12</xdr:col>
      <xdr:colOff>123018</xdr:colOff>
      <xdr:row>27</xdr:row>
      <xdr:rowOff>66267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2295525"/>
          <a:ext cx="6457143" cy="32666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FINANCIER\2.PAIEMENTS\1.%20AIDE%20EN%20COURS%20S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Convention"/>
    </sheetNames>
    <definedNames>
      <definedName name="publi"/>
      <definedName name="TACHETES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10"/>
  <sheetViews>
    <sheetView tabSelected="1" workbookViewId="0">
      <selection activeCell="D12" sqref="D12"/>
    </sheetView>
  </sheetViews>
  <sheetFormatPr baseColWidth="10" defaultRowHeight="15" x14ac:dyDescent="0.25"/>
  <cols>
    <col min="1" max="1" width="10.7109375" customWidth="1"/>
    <col min="2" max="2" width="8.85546875" customWidth="1"/>
    <col min="3" max="3" width="8.42578125" customWidth="1"/>
    <col min="5" max="5" width="11.42578125" style="29"/>
    <col min="7" max="14" width="7.28515625" style="29" customWidth="1"/>
    <col min="15" max="18" width="14" customWidth="1"/>
    <col min="20" max="20" width="12.140625" bestFit="1" customWidth="1"/>
  </cols>
  <sheetData>
    <row r="4" spans="1:23" ht="42.75" x14ac:dyDescent="0.25">
      <c r="A4" s="1" t="s">
        <v>0</v>
      </c>
      <c r="B4" s="2" t="s">
        <v>1</v>
      </c>
      <c r="C4" s="1" t="s">
        <v>18</v>
      </c>
      <c r="D4" s="3" t="s">
        <v>53</v>
      </c>
      <c r="E4" s="3" t="s">
        <v>32</v>
      </c>
      <c r="F4" s="1" t="s">
        <v>45</v>
      </c>
      <c r="G4" s="4" t="s">
        <v>19</v>
      </c>
      <c r="H4" s="5" t="s">
        <v>41</v>
      </c>
      <c r="I4" s="5" t="s">
        <v>20</v>
      </c>
      <c r="J4" s="6" t="s">
        <v>34</v>
      </c>
      <c r="K4" s="3" t="s">
        <v>21</v>
      </c>
      <c r="L4" s="7" t="s">
        <v>31</v>
      </c>
      <c r="M4" s="1" t="s">
        <v>29</v>
      </c>
      <c r="N4" s="8" t="s">
        <v>24</v>
      </c>
      <c r="O4" s="9" t="s">
        <v>14</v>
      </c>
      <c r="P4" s="9" t="s">
        <v>15</v>
      </c>
      <c r="Q4" s="9" t="s">
        <v>16</v>
      </c>
      <c r="R4" s="9" t="s">
        <v>17</v>
      </c>
      <c r="S4" s="10" t="s">
        <v>23</v>
      </c>
      <c r="T4" s="11" t="s">
        <v>54</v>
      </c>
      <c r="U4" s="11" t="s">
        <v>55</v>
      </c>
      <c r="V4" s="11" t="s">
        <v>56</v>
      </c>
      <c r="W4" s="11" t="s">
        <v>57</v>
      </c>
    </row>
    <row r="5" spans="1:23" x14ac:dyDescent="0.25">
      <c r="A5" s="12">
        <v>2017</v>
      </c>
      <c r="B5" s="13" t="s">
        <v>2</v>
      </c>
      <c r="C5" s="13" t="s">
        <v>5</v>
      </c>
      <c r="D5" s="13" t="s">
        <v>8</v>
      </c>
      <c r="E5" s="25" t="s">
        <v>47</v>
      </c>
      <c r="F5" s="14">
        <v>42801</v>
      </c>
      <c r="G5" s="23">
        <v>12</v>
      </c>
      <c r="H5" s="24">
        <v>6482</v>
      </c>
      <c r="I5" s="24"/>
      <c r="J5" s="24" t="s">
        <v>35</v>
      </c>
      <c r="K5" s="25" t="s">
        <v>36</v>
      </c>
      <c r="L5" s="25" t="s">
        <v>32</v>
      </c>
      <c r="M5" s="25" t="s">
        <v>24</v>
      </c>
      <c r="N5" s="25" t="s">
        <v>25</v>
      </c>
      <c r="O5" s="15">
        <f>DATE(YEAR(F5),MONTH(F5)+3,DAY(F5))</f>
        <v>42893</v>
      </c>
      <c r="P5" s="16">
        <f t="shared" ref="P5:P9" si="0">DATE(YEAR(F5),MONTH(F5)+6,DAY(F5))</f>
        <v>42985</v>
      </c>
      <c r="Q5" s="16">
        <f t="shared" ref="Q5:Q9" si="1">DATE(YEAR(F5),MONTH(F5)+G5,DAY(F5))</f>
        <v>43166</v>
      </c>
      <c r="R5" s="16">
        <f t="shared" ref="R5:R9" si="2">DATE(YEAR(F5)+1,MONTH(F5)+G5,DAY(F5))</f>
        <v>43531</v>
      </c>
      <c r="S5" s="17" t="s">
        <v>22</v>
      </c>
      <c r="T5" s="18"/>
      <c r="U5" s="18"/>
      <c r="V5" s="18"/>
      <c r="W5" s="18"/>
    </row>
    <row r="6" spans="1:23" x14ac:dyDescent="0.25">
      <c r="A6" s="19">
        <v>2015</v>
      </c>
      <c r="B6" s="20" t="s">
        <v>3</v>
      </c>
      <c r="C6" s="20" t="s">
        <v>7</v>
      </c>
      <c r="D6" s="20" t="s">
        <v>7</v>
      </c>
      <c r="E6" s="28" t="s">
        <v>30</v>
      </c>
      <c r="F6" s="21">
        <v>42120</v>
      </c>
      <c r="G6" s="26">
        <v>18</v>
      </c>
      <c r="H6" s="27">
        <v>83000</v>
      </c>
      <c r="I6" s="27"/>
      <c r="J6" s="27" t="s">
        <v>42</v>
      </c>
      <c r="K6" s="28" t="s">
        <v>37</v>
      </c>
      <c r="L6" s="28" t="s">
        <v>35</v>
      </c>
      <c r="M6" s="28" t="s">
        <v>11</v>
      </c>
      <c r="N6" s="28" t="s">
        <v>26</v>
      </c>
      <c r="O6" s="15">
        <f t="shared" ref="O6:O9" si="3">DATE(YEAR(F6),MONTH(F6)+3,DAY(F6))</f>
        <v>42211</v>
      </c>
      <c r="P6" s="16">
        <f t="shared" si="0"/>
        <v>42303</v>
      </c>
      <c r="Q6" s="16">
        <f t="shared" si="1"/>
        <v>42669</v>
      </c>
      <c r="R6" s="16">
        <f t="shared" si="2"/>
        <v>43034</v>
      </c>
      <c r="S6" s="17" t="s">
        <v>22</v>
      </c>
      <c r="T6" s="31">
        <v>42212</v>
      </c>
      <c r="U6" s="18"/>
      <c r="V6" s="18"/>
      <c r="W6" s="18"/>
    </row>
    <row r="7" spans="1:23" x14ac:dyDescent="0.25">
      <c r="A7" s="12">
        <v>2017</v>
      </c>
      <c r="B7" s="13" t="s">
        <v>4</v>
      </c>
      <c r="C7" s="13" t="s">
        <v>6</v>
      </c>
      <c r="D7" s="13" t="s">
        <v>9</v>
      </c>
      <c r="E7" s="25" t="s">
        <v>43</v>
      </c>
      <c r="F7" s="14">
        <v>42751</v>
      </c>
      <c r="G7" s="23">
        <v>12</v>
      </c>
      <c r="H7" s="24">
        <v>136000</v>
      </c>
      <c r="I7" s="24"/>
      <c r="J7" s="24" t="s">
        <v>43</v>
      </c>
      <c r="K7" s="25" t="s">
        <v>38</v>
      </c>
      <c r="L7" s="25" t="s">
        <v>28</v>
      </c>
      <c r="M7" s="25" t="s">
        <v>28</v>
      </c>
      <c r="N7" s="25" t="s">
        <v>13</v>
      </c>
      <c r="O7" s="15">
        <f t="shared" si="3"/>
        <v>42841</v>
      </c>
      <c r="P7" s="16">
        <f t="shared" si="0"/>
        <v>42932</v>
      </c>
      <c r="Q7" s="16">
        <f t="shared" si="1"/>
        <v>43116</v>
      </c>
      <c r="R7" s="16">
        <f t="shared" si="2"/>
        <v>43481</v>
      </c>
      <c r="S7" s="17" t="s">
        <v>22</v>
      </c>
      <c r="T7" s="18"/>
      <c r="U7" s="22"/>
      <c r="V7" s="18"/>
      <c r="W7" s="18"/>
    </row>
    <row r="8" spans="1:23" x14ac:dyDescent="0.25">
      <c r="A8" s="19">
        <v>2016</v>
      </c>
      <c r="B8" s="20" t="s">
        <v>51</v>
      </c>
      <c r="C8" s="20" t="s">
        <v>49</v>
      </c>
      <c r="D8" s="20" t="s">
        <v>10</v>
      </c>
      <c r="E8" s="28" t="s">
        <v>42</v>
      </c>
      <c r="F8" s="21">
        <v>42546</v>
      </c>
      <c r="G8" s="26">
        <v>12</v>
      </c>
      <c r="H8" s="27">
        <v>13800</v>
      </c>
      <c r="I8" s="27"/>
      <c r="J8" s="27" t="s">
        <v>44</v>
      </c>
      <c r="K8" s="28" t="s">
        <v>39</v>
      </c>
      <c r="L8" s="28" t="s">
        <v>33</v>
      </c>
      <c r="M8" s="28" t="s">
        <v>29</v>
      </c>
      <c r="N8" s="28" t="s">
        <v>27</v>
      </c>
      <c r="O8" s="15">
        <f t="shared" si="3"/>
        <v>42638</v>
      </c>
      <c r="P8" s="16">
        <f t="shared" si="0"/>
        <v>42729</v>
      </c>
      <c r="Q8" s="16">
        <f t="shared" si="1"/>
        <v>42911</v>
      </c>
      <c r="R8" s="16">
        <f t="shared" si="2"/>
        <v>43276</v>
      </c>
      <c r="S8" s="17" t="s">
        <v>22</v>
      </c>
      <c r="T8" s="18"/>
      <c r="U8" s="22"/>
      <c r="V8" s="18"/>
      <c r="W8" s="18"/>
    </row>
    <row r="9" spans="1:23" x14ac:dyDescent="0.25">
      <c r="A9" s="19">
        <v>2015</v>
      </c>
      <c r="B9" s="20" t="s">
        <v>52</v>
      </c>
      <c r="C9" s="20" t="s">
        <v>50</v>
      </c>
      <c r="D9" s="20" t="s">
        <v>48</v>
      </c>
      <c r="E9" s="28" t="s">
        <v>46</v>
      </c>
      <c r="F9" s="21">
        <v>42024</v>
      </c>
      <c r="G9" s="26">
        <v>12</v>
      </c>
      <c r="H9" s="27">
        <v>22560</v>
      </c>
      <c r="I9" s="27"/>
      <c r="J9" s="27" t="s">
        <v>27</v>
      </c>
      <c r="K9" s="28" t="s">
        <v>40</v>
      </c>
      <c r="L9" s="28" t="s">
        <v>34</v>
      </c>
      <c r="M9" s="28" t="s">
        <v>30</v>
      </c>
      <c r="N9" s="28" t="s">
        <v>12</v>
      </c>
      <c r="O9" s="15">
        <f t="shared" si="3"/>
        <v>42114</v>
      </c>
      <c r="P9" s="16">
        <f t="shared" si="0"/>
        <v>42205</v>
      </c>
      <c r="Q9" s="16">
        <f t="shared" si="1"/>
        <v>42389</v>
      </c>
      <c r="R9" s="16">
        <f t="shared" si="2"/>
        <v>42755</v>
      </c>
      <c r="S9" s="17" t="s">
        <v>22</v>
      </c>
      <c r="T9" s="31">
        <v>42114</v>
      </c>
      <c r="U9" s="22"/>
      <c r="V9" s="18"/>
      <c r="W9" s="18"/>
    </row>
    <row r="10" spans="1:23" x14ac:dyDescent="0.25">
      <c r="E10" s="30"/>
    </row>
  </sheetData>
  <conditionalFormatting sqref="B5:B6">
    <cfRule type="duplicateValues" dxfId="8" priority="11"/>
  </conditionalFormatting>
  <conditionalFormatting sqref="R5:R9">
    <cfRule type="expression" dxfId="7" priority="6">
      <formula>AND($R5&lt;=TODAY(),$W5&lt;&gt;"")</formula>
    </cfRule>
  </conditionalFormatting>
  <conditionalFormatting sqref="Q5:Q9">
    <cfRule type="expression" dxfId="6" priority="7">
      <formula>AND($Q5&lt;=TODAY(),$V5&lt;&gt;"")</formula>
    </cfRule>
  </conditionalFormatting>
  <conditionalFormatting sqref="P5:P9">
    <cfRule type="expression" dxfId="5" priority="8">
      <formula>AND($P5&lt;=TODAY(),ISBLANK($I5),$U5&lt;&gt;0)</formula>
    </cfRule>
  </conditionalFormatting>
  <conditionalFormatting sqref="O5:O9">
    <cfRule type="expression" dxfId="4" priority="5">
      <formula>AND($O5&lt;=TODAY(),OR($T5&lt;&gt;""))</formula>
    </cfRule>
    <cfRule type="expression" dxfId="3" priority="9">
      <formula>AND($O5&lt;=TODAY(),$I5=0)</formula>
    </cfRule>
  </conditionalFormatting>
  <conditionalFormatting sqref="O5:Q9">
    <cfRule type="expression" dxfId="0" priority="3">
      <formula>AND($Q5&lt;=TODAY(),OR($V5&lt;&gt;""))</formula>
    </cfRule>
  </conditionalFormatting>
  <conditionalFormatting sqref="O5:P9">
    <cfRule type="expression" dxfId="2" priority="4">
      <formula>AND($P5&lt;=TODAY(),OR($U5&lt;&gt;""))</formula>
    </cfRule>
  </conditionalFormatting>
  <conditionalFormatting sqref="O5:R9">
    <cfRule type="expression" dxfId="1" priority="38">
      <formula>AND($R5&lt;=TODAY(),OR($W5&lt;&gt;""))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ovni</dc:creator>
  <cp:lastModifiedBy>sybille</cp:lastModifiedBy>
  <dcterms:created xsi:type="dcterms:W3CDTF">2017-04-02T15:27:10Z</dcterms:created>
  <dcterms:modified xsi:type="dcterms:W3CDTF">2017-04-02T15:56:28Z</dcterms:modified>
</cp:coreProperties>
</file>