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927"/>
  <workbookPr codeName="ThisWorkbook" defaultThemeVersion="166925"/>
  <mc:AlternateContent xmlns:mc="http://schemas.openxmlformats.org/markup-compatibility/2006">
    <mc:Choice Requires="x15">
      <x15ac:absPath xmlns:x15ac="http://schemas.microsoft.com/office/spreadsheetml/2010/11/ac" url="C:\Users\estimationcsl\Desktop\"/>
    </mc:Choice>
  </mc:AlternateContent>
  <bookViews>
    <workbookView xWindow="0" yWindow="0" windowWidth="28800" windowHeight="12210"/>
  </bookViews>
  <sheets>
    <sheet name="Marc" sheetId="2" r:id="rId1"/>
    <sheet name="Patrick" sheetId="3" r:id="rId2"/>
    <sheet name="Calendrier" sheetId="5" r:id="rId3"/>
  </sheets>
  <definedNames>
    <definedName name="_mois" localSheetId="2">MATCH(Calendrier!MoisÀAfficher,mois,0)</definedName>
    <definedName name="AnnéeÀAfficher" localSheetId="2">Calendrier!$N$4</definedName>
    <definedName name="calendrier" localSheetId="2">grillejour+Calendrier!premièredate-WEEKDAY(Calendrier!premièredate)-jourdelasemaine_option</definedName>
    <definedName name="datedébut" localSheetId="2">DATE(Calendrier!AnnéeÀAfficher,Calendrier!_mois,1)</definedName>
    <definedName name="grillejour">jours+semaines*7</definedName>
    <definedName name="jourdelasemaine_option">MATCH(JourDuDébut,joursdelasemaine_inversés,0)-2</definedName>
    <definedName name="JourDuDébut">Calendrier!$N$5</definedName>
    <definedName name="jours">{0,1,2,3,4,5,6}</definedName>
    <definedName name="jours_ouvrés">{"lundi","mardi","mercredi","jeudi","vendredi","samedi","dimanche"}</definedName>
    <definedName name="joursdelasemaine_inversés">{"dimanche","samedi","vendredi","jeudi","mercredi","mardi","lundi"}</definedName>
    <definedName name="modèlejour">{1,1,2,2,3,3,4,4,5,5,6,6,7}</definedName>
    <definedName name="mois">{"janvier","février","mars","avril","mai","juin","juillet","août","septembre","octobre","novembre","décembre"}</definedName>
    <definedName name="MoisÀAfficher" localSheetId="2">Calendrier!$N$3</definedName>
    <definedName name="ndx" localSheetId="2">ROUNDUP(MATCH(2,1/FREQUENCY(DATE(Calendrier!AnnéeÀAfficher,Calendrier!NuméroDuMoisÀAfficher,1),Calendrier!calendrier))/7,0)</definedName>
    <definedName name="NuméroDuMoisÀAfficher" localSheetId="2">MATCH(Calendrier!MoisÀAfficher,mois,0)</definedName>
    <definedName name="premièredate" localSheetId="2">DATE(Calendrier!AnnéeÀAfficher,Calendrier!_mois,1)</definedName>
    <definedName name="semaines">{0;1;2;3;4;5;6}</definedName>
    <definedName name="_xlnm.Print_Area" localSheetId="2">Calendrier!$A$2:$O$20</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9" i="5" l="1" a="1"/>
  <c r="D19" i="5" s="1"/>
  <c r="B17" i="5" a="1"/>
  <c r="N17" i="5" s="1"/>
  <c r="B15" i="5" a="1"/>
  <c r="L15" i="5" s="1"/>
  <c r="B13" i="5" a="1"/>
  <c r="N13" i="5" s="1"/>
  <c r="B11" i="5" a="1"/>
  <c r="L11" i="5" s="1"/>
  <c r="B9" i="5" a="1"/>
  <c r="N9" i="5" s="1"/>
  <c r="B8" i="5" a="1"/>
  <c r="L8" i="5" s="1"/>
  <c r="B3" i="5"/>
  <c r="B2" i="5"/>
  <c r="G13" i="5" l="1"/>
  <c r="C9" i="5"/>
  <c r="G9" i="5"/>
  <c r="C13" i="5"/>
  <c r="C17" i="5"/>
  <c r="K9" i="5"/>
  <c r="K13" i="5"/>
  <c r="G17" i="5"/>
  <c r="K17" i="5"/>
  <c r="E15" i="5"/>
  <c r="I15" i="5"/>
  <c r="M15" i="5"/>
  <c r="B8" i="5"/>
  <c r="F8" i="5"/>
  <c r="J8" i="5"/>
  <c r="N8" i="5"/>
  <c r="D9" i="5"/>
  <c r="H9" i="5"/>
  <c r="L9" i="5"/>
  <c r="B11" i="5"/>
  <c r="F11" i="5"/>
  <c r="J11" i="5"/>
  <c r="N11" i="5"/>
  <c r="D13" i="5"/>
  <c r="H13" i="5"/>
  <c r="L13" i="5"/>
  <c r="B15" i="5"/>
  <c r="F15" i="5"/>
  <c r="J15" i="5"/>
  <c r="N15" i="5"/>
  <c r="D17" i="5"/>
  <c r="H17" i="5"/>
  <c r="L17" i="5"/>
  <c r="B19" i="5"/>
  <c r="E8" i="5"/>
  <c r="I8" i="5"/>
  <c r="M8" i="5"/>
  <c r="I9" i="5"/>
  <c r="M9" i="5"/>
  <c r="C11" i="5"/>
  <c r="K11" i="5"/>
  <c r="E13" i="5"/>
  <c r="I13" i="5"/>
  <c r="M13" i="5"/>
  <c r="C15" i="5"/>
  <c r="G15" i="5"/>
  <c r="K15" i="5"/>
  <c r="E11" i="5"/>
  <c r="I11" i="5"/>
  <c r="M11" i="5"/>
  <c r="C8" i="5"/>
  <c r="G8" i="5"/>
  <c r="K8" i="5"/>
  <c r="E9" i="5"/>
  <c r="G11" i="5"/>
  <c r="E17" i="5"/>
  <c r="I17" i="5"/>
  <c r="M17" i="5"/>
  <c r="C19" i="5"/>
  <c r="D8" i="5"/>
  <c r="H8" i="5"/>
  <c r="B9" i="5"/>
  <c r="F9" i="5"/>
  <c r="J9" i="5"/>
  <c r="D11" i="5"/>
  <c r="H11" i="5"/>
  <c r="B13" i="5"/>
  <c r="F13" i="5"/>
  <c r="J13" i="5"/>
  <c r="D15" i="5"/>
  <c r="H15" i="5"/>
  <c r="B17" i="5"/>
  <c r="F17" i="5"/>
  <c r="J17" i="5"/>
</calcChain>
</file>

<file path=xl/sharedStrings.xml><?xml version="1.0" encoding="utf-8"?>
<sst xmlns="http://schemas.openxmlformats.org/spreadsheetml/2006/main" count="796" uniqueCount="326">
  <si>
    <t>No dossier</t>
  </si>
  <si>
    <t>Fermeture</t>
  </si>
  <si>
    <t>Visite</t>
  </si>
  <si>
    <t>Formulaire</t>
  </si>
  <si>
    <t>Caution</t>
  </si>
  <si>
    <t>Courriel</t>
  </si>
  <si>
    <t>Assurance</t>
  </si>
  <si>
    <t>CCQ-OMH</t>
  </si>
  <si>
    <t>Sous-Traitant</t>
  </si>
  <si>
    <t>Formulaire soumission</t>
  </si>
  <si>
    <t>114-17-M</t>
  </si>
  <si>
    <t>115-17-M</t>
  </si>
  <si>
    <t>116-17-M</t>
  </si>
  <si>
    <t>118-17-M</t>
  </si>
  <si>
    <t>x</t>
  </si>
  <si>
    <t>Titre</t>
  </si>
  <si>
    <t>Fait</t>
  </si>
  <si>
    <t>Recu</t>
  </si>
  <si>
    <t>Ville Longueuil-Bibliothèque</t>
  </si>
  <si>
    <t>Archevêché de Sherbrooke</t>
  </si>
  <si>
    <t>30 mars 11h</t>
  </si>
  <si>
    <t>3 avril 10h</t>
  </si>
  <si>
    <t>CSMV École St-Jean-Baptiste</t>
  </si>
  <si>
    <t>CS Sherbrooke - École du Phare</t>
  </si>
  <si>
    <t>oui</t>
  </si>
  <si>
    <t>Addenda 1</t>
  </si>
  <si>
    <t>Addenda 2</t>
  </si>
  <si>
    <t>Addenda 3</t>
  </si>
  <si>
    <t>Addenda 4</t>
  </si>
  <si>
    <t>Addenda 5</t>
  </si>
  <si>
    <t>fait</t>
  </si>
  <si>
    <t>Conf. Alex</t>
  </si>
  <si>
    <t>119-17-M</t>
  </si>
  <si>
    <t>Port de Mtl - Cité du Havre</t>
  </si>
  <si>
    <t>Conf. Alex 5 avril</t>
  </si>
  <si>
    <t>120-17-P</t>
  </si>
  <si>
    <t>Station de pompage Rosemont</t>
  </si>
  <si>
    <t>121-17-P</t>
  </si>
  <si>
    <t>École Trilingue Vision-St-Jean</t>
  </si>
  <si>
    <t>sous-traitant</t>
  </si>
  <si>
    <t>122-17-M</t>
  </si>
  <si>
    <t>123-17-M</t>
  </si>
  <si>
    <t>124-17-M</t>
  </si>
  <si>
    <t>CSMB-École Lévis Sauvé</t>
  </si>
  <si>
    <t>CSDP École Ozias Leduc</t>
  </si>
  <si>
    <t>6 avril 15h</t>
  </si>
  <si>
    <t>CSMV - École d'Iberville</t>
  </si>
  <si>
    <t>11 avril - Alex</t>
  </si>
  <si>
    <t>125-17-P</t>
  </si>
  <si>
    <t>École Léopold Gravel</t>
  </si>
  <si>
    <t>inv. soum. par courriel</t>
  </si>
  <si>
    <t>127-17-P</t>
  </si>
  <si>
    <t xml:space="preserve">Westmount Park Towers </t>
  </si>
  <si>
    <t>113-17-M</t>
  </si>
  <si>
    <t>VdeM - Verdun - Ateliers municipaux</t>
  </si>
  <si>
    <t>128-17-P</t>
  </si>
  <si>
    <t>Hotel Reine Elizabeth</t>
  </si>
  <si>
    <t>131-17-M</t>
  </si>
  <si>
    <t>CSMB-CFP Léonard de Vinci</t>
  </si>
  <si>
    <t>11 avril 13h30 - Francois</t>
  </si>
  <si>
    <t>5 avril 10h-Alex</t>
  </si>
  <si>
    <t>Enveloppe</t>
  </si>
  <si>
    <t>132-17-P</t>
  </si>
  <si>
    <t>133-17-P</t>
  </si>
  <si>
    <t>134-17-M</t>
  </si>
  <si>
    <t>Usine Pepsi - Tremco</t>
  </si>
  <si>
    <t>12 avril - Alex</t>
  </si>
  <si>
    <t>Résolution</t>
  </si>
  <si>
    <t>136-17-P</t>
  </si>
  <si>
    <t>135-17-P</t>
  </si>
  <si>
    <t>CSMV École Gérard Filion</t>
  </si>
  <si>
    <t>sous traitant</t>
  </si>
  <si>
    <t>CSMV École Carillon</t>
  </si>
  <si>
    <t>4710 St-Ambroise</t>
  </si>
  <si>
    <t>1439 Graham Bell Boucherville</t>
  </si>
  <si>
    <t>137-17-M</t>
  </si>
  <si>
    <t>FAIT</t>
  </si>
  <si>
    <t>Cage aux Sports Laval</t>
  </si>
  <si>
    <t>Voir courriel pour prix du permis de construction</t>
  </si>
  <si>
    <t>138-17-M</t>
  </si>
  <si>
    <t>Aréna St-Donat</t>
  </si>
  <si>
    <t>139-17-P</t>
  </si>
  <si>
    <t>Westcliff Marshall - DOMRA</t>
  </si>
  <si>
    <t>10 avril 13h - Alex</t>
  </si>
  <si>
    <t>140-17-P</t>
  </si>
  <si>
    <t>General Dynamics</t>
  </si>
  <si>
    <t>Vérification faite</t>
  </si>
  <si>
    <t>141-17-M</t>
  </si>
  <si>
    <t>Station de pompage Terrebonne</t>
  </si>
  <si>
    <t>142-17-P</t>
  </si>
  <si>
    <t>CSDP - École Le Rucher</t>
  </si>
  <si>
    <t>pas de visite</t>
  </si>
  <si>
    <t>BSDQ- M-0469-17</t>
  </si>
  <si>
    <t>BSDQ- J-0058-17</t>
  </si>
  <si>
    <t>BSDQ -  M-0463-17</t>
  </si>
  <si>
    <t>143-17-P</t>
  </si>
  <si>
    <t xml:space="preserve">Cabine de pulvérisation ABB </t>
  </si>
  <si>
    <t>145-17-M</t>
  </si>
  <si>
    <t>OMHM - Manoir Anjou</t>
  </si>
  <si>
    <t>Demande de CNESST faite attente de la poste</t>
  </si>
  <si>
    <t>737 Lexington</t>
  </si>
  <si>
    <t>sous-traitant privé</t>
  </si>
  <si>
    <t>148-17-P</t>
  </si>
  <si>
    <t>149-17-M</t>
  </si>
  <si>
    <t>Collège ASFC-Balcons Rigaud</t>
  </si>
  <si>
    <t>150-17-M</t>
  </si>
  <si>
    <t>BSDQ - M-0462-17</t>
  </si>
  <si>
    <t>Station Pompage Closse - VdeM</t>
  </si>
  <si>
    <t>151-17-M</t>
  </si>
  <si>
    <t>152-17-M</t>
  </si>
  <si>
    <t>153-17-M</t>
  </si>
  <si>
    <t>CSMV-École Bel-Essor</t>
  </si>
  <si>
    <t>CSMV-École André Laurendeau</t>
  </si>
  <si>
    <t>pas visite</t>
  </si>
  <si>
    <t>CISSS de Lanaudière</t>
  </si>
  <si>
    <t>ok</t>
  </si>
  <si>
    <t>Faite</t>
  </si>
  <si>
    <t>130-17-M</t>
  </si>
  <si>
    <t>Palais de justice de Montréal</t>
  </si>
  <si>
    <t>BSDQ - M-0422-17</t>
  </si>
  <si>
    <t>BSDQ</t>
  </si>
  <si>
    <t>154-17-P</t>
  </si>
  <si>
    <t>CSPI -École St-Octave</t>
  </si>
  <si>
    <t>155-17-P</t>
  </si>
  <si>
    <t>CSMV - CFP Charlotte Tassé</t>
  </si>
  <si>
    <t>faite</t>
  </si>
  <si>
    <t>157-17-M</t>
  </si>
  <si>
    <t>CSMB École St-Georges</t>
  </si>
  <si>
    <t>20 avril 9h - Alex</t>
  </si>
  <si>
    <t>158-17-M</t>
  </si>
  <si>
    <t>Via Rail Inc</t>
  </si>
  <si>
    <t>18 avril 10h- Alex</t>
  </si>
  <si>
    <t>160-17-M</t>
  </si>
  <si>
    <t>161-17-M</t>
  </si>
  <si>
    <t>18 avril 11h - voir Steph</t>
  </si>
  <si>
    <t>Aéroport de Montréal</t>
  </si>
  <si>
    <t>163-17-P</t>
  </si>
  <si>
    <t>164-17-P</t>
  </si>
  <si>
    <t>Gestion Rythme - Sherbrooke</t>
  </si>
  <si>
    <t>Gestion Rythme - Cathcart</t>
  </si>
  <si>
    <t>165-17-P</t>
  </si>
  <si>
    <t>Collège Stanislas de Montréal</t>
  </si>
  <si>
    <t>25 avril 9h30 - Alex</t>
  </si>
  <si>
    <t>166-17-P</t>
  </si>
  <si>
    <t>SHDM 6655 Decelles-Fenêtre Métropole</t>
  </si>
  <si>
    <t>Sous-traitant</t>
  </si>
  <si>
    <t>167-17-P</t>
  </si>
  <si>
    <t>Collège de Montréal-BMA Architectes</t>
  </si>
  <si>
    <t>18 avril- Stéphane</t>
  </si>
  <si>
    <t>21 avril 10h - Alex</t>
  </si>
  <si>
    <t>168-17-M</t>
  </si>
  <si>
    <t>CHUM Pavillon Marie Morin</t>
  </si>
  <si>
    <t>169-17-M</t>
  </si>
  <si>
    <t>CSST - École Maria Goretti</t>
  </si>
  <si>
    <t>170-17-M</t>
  </si>
  <si>
    <t>CSMV - École Charles LeMoyne</t>
  </si>
  <si>
    <t>signée</t>
  </si>
  <si>
    <t>Pas de wrap up mais surprime</t>
  </si>
  <si>
    <t>171-17-M</t>
  </si>
  <si>
    <t>UQAM - Pavillon Q</t>
  </si>
  <si>
    <t>Plombaction</t>
  </si>
  <si>
    <t>172-17-M</t>
  </si>
  <si>
    <t>CSDS Centre Administratif</t>
  </si>
  <si>
    <t>173-17-P</t>
  </si>
  <si>
    <t>ICM Groupe Électrogène</t>
  </si>
  <si>
    <t>Groupe DCR</t>
  </si>
  <si>
    <t>174-17-M</t>
  </si>
  <si>
    <t>OMHM - Upper-Lachine</t>
  </si>
  <si>
    <t>175-17-M</t>
  </si>
  <si>
    <t>CSMB École Catherine Soumillard</t>
  </si>
  <si>
    <t>176-17-M</t>
  </si>
  <si>
    <t>CSDM École Irénée Lussier</t>
  </si>
  <si>
    <t>BSDQ: M-0481-17</t>
  </si>
  <si>
    <t>BSDQ: X-0014-17</t>
  </si>
  <si>
    <t>BSDQ: M-0554-17</t>
  </si>
  <si>
    <t>27 avril 9h30 -Alex</t>
  </si>
  <si>
    <t>Pas visite</t>
  </si>
  <si>
    <t>179-17-M</t>
  </si>
  <si>
    <t>181-17-M</t>
  </si>
  <si>
    <t>182-17-M</t>
  </si>
  <si>
    <t>183-17-M</t>
  </si>
  <si>
    <t>184-17-M</t>
  </si>
  <si>
    <t>visite 25 avril -Maxime</t>
  </si>
  <si>
    <t>visite faite</t>
  </si>
  <si>
    <t>UQAM Clocher Église St-Jacques</t>
  </si>
  <si>
    <t>BSDQ: M-0567-17</t>
  </si>
  <si>
    <t>2 mai 9h - Alex</t>
  </si>
  <si>
    <t>28 avril 10h - Alex</t>
  </si>
  <si>
    <t>27 avril 13h30 - Alex</t>
  </si>
  <si>
    <t>CSMB École Gentilly</t>
  </si>
  <si>
    <t>CSDM École Marie Rollet</t>
  </si>
  <si>
    <t>CSPI École Ste-Alice</t>
  </si>
  <si>
    <t>Cégep de St-Laurent Pavillon F</t>
  </si>
  <si>
    <t>Ancien Planétarium - ETS</t>
  </si>
  <si>
    <t>27 avril 11h - Patrick</t>
  </si>
  <si>
    <t>177-17-M</t>
  </si>
  <si>
    <t>186-17-P</t>
  </si>
  <si>
    <t>UQAM Pavillon D</t>
  </si>
  <si>
    <t>187-17-M</t>
  </si>
  <si>
    <t xml:space="preserve">Club Nautique-Salaberry de Valleyfield </t>
  </si>
  <si>
    <t>1er mai 12h - Alex</t>
  </si>
  <si>
    <t>188-17-M</t>
  </si>
  <si>
    <t>CSMB Dorval Jean XXIII</t>
  </si>
  <si>
    <t>2 mai 10h - voir steph</t>
  </si>
  <si>
    <t>189-17-M</t>
  </si>
  <si>
    <t>CSMB École Bois-de-Liesse</t>
  </si>
  <si>
    <t>27 avril 9h30 - Patrick</t>
  </si>
  <si>
    <t>190-17-P</t>
  </si>
  <si>
    <t>STM Station Viau</t>
  </si>
  <si>
    <t>2 mai 10h30 - Alex</t>
  </si>
  <si>
    <t>191-17-M</t>
  </si>
  <si>
    <t>Bibliothèque St-Bruno</t>
  </si>
  <si>
    <t>2 mai 14h - Alex</t>
  </si>
  <si>
    <t>VDM Chalet du parc Lucie Bruneau</t>
  </si>
  <si>
    <t>bsdq</t>
  </si>
  <si>
    <t>197-17-P</t>
  </si>
  <si>
    <t>Université concordia-Chapelle sœur grise</t>
  </si>
  <si>
    <t>1er mai 11h - Ghislain</t>
  </si>
  <si>
    <t>CHUS - Sherbrooke-Paulhus</t>
  </si>
  <si>
    <t>194-17-M</t>
  </si>
  <si>
    <t>198-17-M</t>
  </si>
  <si>
    <t>CSMB École ND des Rapides</t>
  </si>
  <si>
    <t>visite le 27 achat le 28</t>
  </si>
  <si>
    <t>199-17-M</t>
  </si>
  <si>
    <t>Aéroport de Montréal Mirabel</t>
  </si>
  <si>
    <t>4 mai 13h30 - Alex</t>
  </si>
  <si>
    <t>200-17-M</t>
  </si>
  <si>
    <t>Heinz Kraft</t>
  </si>
  <si>
    <t>3 mai 10h</t>
  </si>
  <si>
    <t>CSMB École Lalande</t>
  </si>
  <si>
    <t>201-17-P</t>
  </si>
  <si>
    <t>192-17-P</t>
  </si>
  <si>
    <t>CPE Bille de Verre</t>
  </si>
  <si>
    <t>Voir formulaire si addenda</t>
  </si>
  <si>
    <t>1er mai</t>
  </si>
  <si>
    <t>203-17-P</t>
  </si>
  <si>
    <t>Parc Nature Cap St-Jacques</t>
  </si>
  <si>
    <t>BSDQ: M-0626-17</t>
  </si>
  <si>
    <t>204-17-P</t>
  </si>
  <si>
    <t>OMH St-Hyacinthe</t>
  </si>
  <si>
    <t>soumission direct au sous-traitant</t>
  </si>
  <si>
    <t>Heure</t>
  </si>
  <si>
    <t>11h</t>
  </si>
  <si>
    <t>14h</t>
  </si>
  <si>
    <t>10h</t>
  </si>
  <si>
    <t>14h30</t>
  </si>
  <si>
    <t>11h30</t>
  </si>
  <si>
    <t>15h</t>
  </si>
  <si>
    <t>16h</t>
  </si>
  <si>
    <t xml:space="preserve">205-17-P </t>
  </si>
  <si>
    <t>École St-Gabriel Lalemant</t>
  </si>
  <si>
    <t>207-17-P</t>
  </si>
  <si>
    <t xml:space="preserve">Université Mc Gill Annexe Ferrier </t>
  </si>
  <si>
    <t>BSDQ: M-0638-17</t>
  </si>
  <si>
    <t>BSDQ: M-0590-17</t>
  </si>
  <si>
    <t>209-17-M</t>
  </si>
  <si>
    <t>CSDM École Ahunstic</t>
  </si>
  <si>
    <t>210-17-P</t>
  </si>
  <si>
    <t>ND-des-sept-douleurs verdun</t>
  </si>
  <si>
    <t>211-17-P</t>
  </si>
  <si>
    <t>CPE Parent Enfant</t>
  </si>
  <si>
    <t>Vérifier pour signer la caution</t>
  </si>
  <si>
    <t>212-17-P</t>
  </si>
  <si>
    <t>Oratoire St-Joseph</t>
  </si>
  <si>
    <t>BSDQ:</t>
  </si>
  <si>
    <t>9 mai 11h15 - Alex</t>
  </si>
  <si>
    <t>OMH Sherbrooke - rue Queen</t>
  </si>
  <si>
    <t>13h45</t>
  </si>
  <si>
    <t>FAITE</t>
  </si>
  <si>
    <t>13h30</t>
  </si>
  <si>
    <t>Faite et addenda</t>
  </si>
  <si>
    <t>215-17-M</t>
  </si>
  <si>
    <t>CSDM École St-Albert Le Grand</t>
  </si>
  <si>
    <t>16 mai 10h - Alex</t>
  </si>
  <si>
    <t>envoyé</t>
  </si>
  <si>
    <t>218-17-M</t>
  </si>
  <si>
    <t>CSDM-Académie de Roberval</t>
  </si>
  <si>
    <t>Gare Windson-Cadillac Fairview</t>
  </si>
  <si>
    <t xml:space="preserve">BSDQ: </t>
  </si>
  <si>
    <t>221-17-P</t>
  </si>
  <si>
    <t>Terrasse Trafalgar</t>
  </si>
  <si>
    <t>217-17-P</t>
  </si>
  <si>
    <t>pas sous-traitant</t>
  </si>
  <si>
    <t>x vérifier assurance bâtiment</t>
  </si>
  <si>
    <t>222-17-P</t>
  </si>
  <si>
    <t>Le Saguenay - 135 Sherbrooke</t>
  </si>
  <si>
    <t>Atwill Morin</t>
  </si>
  <si>
    <t>223-17-P</t>
  </si>
  <si>
    <t>Université McGill-Pavillon Rutherford</t>
  </si>
  <si>
    <t>224-17-P</t>
  </si>
  <si>
    <t>Ville de Laval - Caserne 3</t>
  </si>
  <si>
    <t>11 mai 15h30 - Alex</t>
  </si>
  <si>
    <t>229-17-P</t>
  </si>
  <si>
    <t>UQAM - SH</t>
  </si>
  <si>
    <t>230-17-M</t>
  </si>
  <si>
    <t>VDM Station Épuration JR Marcotte</t>
  </si>
  <si>
    <t>12 mai 10h à 11h30</t>
  </si>
  <si>
    <t>soumission déposée sur le site internet</t>
  </si>
  <si>
    <t>231-17-P</t>
  </si>
  <si>
    <t>CSDM École Lambert Closse</t>
  </si>
  <si>
    <t>RG</t>
  </si>
  <si>
    <t>232-17-P</t>
  </si>
  <si>
    <t>BSDQ: O-0041-17</t>
  </si>
  <si>
    <t>Centre Loisirs Rougemont</t>
  </si>
  <si>
    <t>Besoin lettre CSST</t>
  </si>
  <si>
    <t>Pas recu addenda 3</t>
  </si>
  <si>
    <t>Vérifier la date de dépôt de soumission - Selon l'addenda 5-remis au 31 mai</t>
  </si>
  <si>
    <t>234-17-M</t>
  </si>
  <si>
    <t>Université Mc Gill - Pav. Parasitologie</t>
  </si>
  <si>
    <t>VOIR ADDENDA SI SORT</t>
  </si>
  <si>
    <t>214-17-M</t>
  </si>
  <si>
    <t>Voir courriel</t>
  </si>
  <si>
    <t>MOIS DU CALENDRIER</t>
  </si>
  <si>
    <t>ANNÉE DU CALENDRIER</t>
  </si>
  <si>
    <t>1ER JOUR DE LA SEMAINE</t>
  </si>
  <si>
    <t>Notes</t>
  </si>
  <si>
    <t>Juin</t>
  </si>
  <si>
    <t>Jeudi</t>
  </si>
  <si>
    <t>Univer. Concordia Sœurs Grises</t>
  </si>
  <si>
    <t>Provenance</t>
  </si>
  <si>
    <t xml:space="preserve">Invitation </t>
  </si>
  <si>
    <t>Déjà faite par alex</t>
  </si>
  <si>
    <t>SEAO-voir 190-17-P</t>
  </si>
  <si>
    <t>238-17-M</t>
  </si>
  <si>
    <t>237-17-P</t>
  </si>
  <si>
    <t>Eurodrive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</si>
</sst>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aaaa"/>
    <numFmt numFmtId="165" formatCode="d"/>
  </numFmts>
  <fonts count="24" x14ac:knownFonts="1">
    <font>
      <sz val="11"/>
      <color theme="1"/>
      <name val="Calibri"/>
      <family val="2"/>
      <scheme val="minor"/>
    </font>
    <font>
      <b/>
      <sz val="11"/>
      <color theme="1"/>
      <name val="Calibri"/>
      <family val="2"/>
      <scheme val="minor"/>
    </font>
    <font>
      <b/>
      <sz val="14"/>
      <color theme="1"/>
      <name val="Calibri"/>
      <family val="2"/>
      <scheme val="minor"/>
    </font>
    <font>
      <b/>
      <sz val="14"/>
      <name val="Calibri"/>
      <family val="2"/>
      <scheme val="minor"/>
    </font>
    <font>
      <u/>
      <sz val="11"/>
      <color theme="10"/>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
      <sz val="12"/>
      <name val="Calibri"/>
      <family val="2"/>
      <scheme val="minor"/>
    </font>
    <font>
      <b/>
      <sz val="10"/>
      <color theme="1"/>
      <name val="Calibri"/>
      <family val="2"/>
      <scheme val="minor"/>
    </font>
    <font>
      <b/>
      <sz val="10"/>
      <color rgb="FFFF0000"/>
      <name val="Calibri"/>
      <family val="2"/>
      <scheme val="minor"/>
    </font>
    <font>
      <b/>
      <sz val="10"/>
      <name val="Calibri"/>
      <family val="2"/>
      <scheme val="minor"/>
    </font>
    <font>
      <sz val="11"/>
      <color theme="1"/>
      <name val="Calibri"/>
      <family val="2"/>
      <scheme val="minor"/>
    </font>
    <font>
      <b/>
      <sz val="10"/>
      <color rgb="FFFF0000"/>
      <name val="Arial"/>
      <family val="2"/>
    </font>
    <font>
      <sz val="11"/>
      <color rgb="FFFF0000"/>
      <name val="Calibri"/>
      <family val="2"/>
      <scheme val="minor"/>
    </font>
    <font>
      <sz val="11"/>
      <name val="Calibri"/>
      <family val="2"/>
      <scheme val="minor"/>
    </font>
    <font>
      <b/>
      <sz val="12"/>
      <color rgb="FF000000"/>
      <name val="Calibri"/>
      <family val="2"/>
      <scheme val="minor"/>
    </font>
    <font>
      <b/>
      <sz val="12"/>
      <color rgb="FFFF0000"/>
      <name val="Calibri"/>
      <family val="2"/>
      <scheme val="minor"/>
    </font>
    <font>
      <b/>
      <sz val="14"/>
      <color rgb="FFFF0000"/>
      <name val="Calibri"/>
      <family val="2"/>
      <scheme val="minor"/>
    </font>
    <font>
      <sz val="19"/>
      <color theme="1" tint="0.14996795556505021"/>
      <name val="Calibri"/>
      <family val="2"/>
      <scheme val="minor"/>
    </font>
    <font>
      <sz val="10"/>
      <color theme="1" tint="0.14996795556505021"/>
      <name val="Calibri"/>
      <family val="2"/>
      <scheme val="minor"/>
    </font>
    <font>
      <b/>
      <sz val="55"/>
      <color theme="4"/>
      <name val="Calibri"/>
      <family val="2"/>
      <scheme val="minor"/>
    </font>
    <font>
      <sz val="10"/>
      <color theme="4"/>
      <name val="Calibri"/>
      <family val="2"/>
      <scheme val="minor"/>
    </font>
    <font>
      <sz val="12"/>
      <color theme="1" tint="0.1499679555650502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theme="4"/>
      </bottom>
      <diagonal/>
    </border>
    <border>
      <left/>
      <right/>
      <top style="thin">
        <color theme="4"/>
      </top>
      <bottom style="thin">
        <color theme="4"/>
      </bottom>
      <diagonal/>
    </border>
    <border>
      <left/>
      <right/>
      <top style="thin">
        <color theme="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4" fillId="0" borderId="0" applyNumberFormat="0" applyFill="0" applyBorder="0" applyAlignment="0" applyProtection="0"/>
    <xf numFmtId="0" fontId="19" fillId="0" borderId="0" applyNumberFormat="0" applyFill="0" applyBorder="0" applyProtection="0">
      <alignment vertical="center"/>
    </xf>
    <xf numFmtId="0" fontId="20" fillId="0" borderId="0">
      <alignment vertical="center"/>
    </xf>
    <xf numFmtId="0" fontId="21" fillId="0" borderId="0" applyNumberFormat="0" applyFill="0" applyBorder="0" applyAlignment="0" applyProtection="0">
      <alignment horizontal="left" vertical="center"/>
    </xf>
    <xf numFmtId="0" fontId="22" fillId="0" borderId="0" applyNumberFormat="0" applyFill="0" applyBorder="0" applyAlignment="0" applyProtection="0">
      <alignment vertical="center"/>
    </xf>
    <xf numFmtId="164" fontId="23" fillId="0" borderId="0" applyFill="0" applyBorder="0" applyProtection="0">
      <alignment horizontal="left" vertical="center"/>
    </xf>
    <xf numFmtId="165" fontId="12" fillId="0" borderId="0" applyFont="0" applyFill="0" applyBorder="0" applyProtection="0">
      <alignment horizontal="right" vertical="center"/>
    </xf>
  </cellStyleXfs>
  <cellXfs count="219">
    <xf numFmtId="0" fontId="0" fillId="0" borderId="0" xfId="0"/>
    <xf numFmtId="0" fontId="0" fillId="0" borderId="0" xfId="0" applyAlignment="1">
      <alignment horizontal="center"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12" xfId="0" applyBorder="1"/>
    <xf numFmtId="16" fontId="0" fillId="0" borderId="12" xfId="0" applyNumberFormat="1" applyBorder="1"/>
    <xf numFmtId="0" fontId="1" fillId="0" borderId="9" xfId="0" applyFont="1" applyBorder="1"/>
    <xf numFmtId="0" fontId="1" fillId="0" borderId="0" xfId="0" applyFont="1"/>
    <xf numFmtId="0" fontId="2" fillId="0" borderId="12" xfId="0" applyFont="1" applyFill="1" applyBorder="1" applyAlignment="1">
      <alignment horizontal="center" vertical="center"/>
    </xf>
    <xf numFmtId="0" fontId="4" fillId="0" borderId="12" xfId="1" applyBorder="1"/>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xf numFmtId="0" fontId="4" fillId="0" borderId="12" xfId="1" applyFill="1" applyBorder="1"/>
    <xf numFmtId="16" fontId="0" fillId="0" borderId="12" xfId="0" applyNumberFormat="1" applyFill="1" applyBorder="1"/>
    <xf numFmtId="0" fontId="0" fillId="0" borderId="12" xfId="0" applyFill="1" applyBorder="1"/>
    <xf numFmtId="0" fontId="0" fillId="0" borderId="0" xfId="0" applyFill="1"/>
    <xf numFmtId="0" fontId="1" fillId="0" borderId="8" xfId="0" applyFont="1" applyBorder="1" applyAlignment="1">
      <alignment horizontal="center" vertical="center"/>
    </xf>
    <xf numFmtId="0" fontId="0" fillId="3" borderId="12" xfId="0" applyFill="1" applyBorder="1" applyAlignment="1">
      <alignment horizontal="center" vertical="center"/>
    </xf>
    <xf numFmtId="0" fontId="2" fillId="0" borderId="12" xfId="0" applyFont="1" applyBorder="1" applyAlignment="1">
      <alignment horizontal="center"/>
    </xf>
    <xf numFmtId="0" fontId="2" fillId="0" borderId="0" xfId="0" applyFont="1" applyFill="1" applyBorder="1" applyAlignment="1">
      <alignment horizontal="center"/>
    </xf>
    <xf numFmtId="0" fontId="2" fillId="2" borderId="12" xfId="0" applyFont="1" applyFill="1" applyBorder="1" applyAlignment="1">
      <alignment horizontal="center"/>
    </xf>
    <xf numFmtId="0" fontId="2" fillId="0" borderId="12" xfId="0" applyFont="1" applyFill="1" applyBorder="1" applyAlignment="1">
      <alignment horizontal="center"/>
    </xf>
    <xf numFmtId="0" fontId="9" fillId="0" borderId="12" xfId="0" applyFont="1" applyFill="1" applyBorder="1" applyAlignment="1">
      <alignment horizontal="center"/>
    </xf>
    <xf numFmtId="0" fontId="9" fillId="0" borderId="12" xfId="0" applyFont="1" applyBorder="1" applyAlignment="1">
      <alignment horizontal="center"/>
    </xf>
    <xf numFmtId="0" fontId="0" fillId="0" borderId="12" xfId="0" applyFill="1" applyBorder="1" applyAlignment="1">
      <alignment horizontal="center" vertical="center"/>
    </xf>
    <xf numFmtId="0" fontId="5" fillId="0" borderId="12" xfId="0" applyFont="1" applyFill="1" applyBorder="1"/>
    <xf numFmtId="16" fontId="12" fillId="0" borderId="12" xfId="0" applyNumberFormat="1" applyFont="1" applyFill="1" applyBorder="1"/>
    <xf numFmtId="0" fontId="12" fillId="0" borderId="12" xfId="0" applyFont="1" applyBorder="1"/>
    <xf numFmtId="0" fontId="2" fillId="4" borderId="12" xfId="0" applyFont="1" applyFill="1" applyBorder="1" applyAlignment="1">
      <alignment horizontal="center"/>
    </xf>
    <xf numFmtId="0" fontId="2" fillId="4" borderId="0" xfId="0" applyFont="1" applyFill="1" applyBorder="1" applyAlignment="1">
      <alignment horizontal="center"/>
    </xf>
    <xf numFmtId="0" fontId="9" fillId="4" borderId="12" xfId="0" applyFont="1" applyFill="1" applyBorder="1" applyAlignment="1">
      <alignment horizontal="center"/>
    </xf>
    <xf numFmtId="0" fontId="0" fillId="4" borderId="0" xfId="0" applyFill="1"/>
    <xf numFmtId="0" fontId="0" fillId="4" borderId="12" xfId="0" applyFill="1" applyBorder="1" applyAlignment="1">
      <alignment horizontal="center" vertical="center"/>
    </xf>
    <xf numFmtId="0" fontId="4" fillId="4" borderId="12" xfId="1" applyFill="1" applyBorder="1"/>
    <xf numFmtId="0" fontId="0" fillId="0" borderId="12" xfId="0" applyFont="1" applyFill="1" applyBorder="1"/>
    <xf numFmtId="0" fontId="0" fillId="0" borderId="0" xfId="0" applyFill="1" applyAlignment="1">
      <alignment horizontal="center" vertical="center"/>
    </xf>
    <xf numFmtId="0" fontId="6" fillId="4" borderId="12" xfId="0" applyFont="1" applyFill="1" applyBorder="1" applyAlignment="1">
      <alignment horizontal="center" vertical="center"/>
    </xf>
    <xf numFmtId="0" fontId="0" fillId="4" borderId="12" xfId="0" applyFill="1" applyBorder="1"/>
    <xf numFmtId="16" fontId="0" fillId="4" borderId="12" xfId="0" applyNumberFormat="1" applyFill="1" applyBorder="1"/>
    <xf numFmtId="16" fontId="0" fillId="4" borderId="12" xfId="0" applyNumberFormat="1" applyFill="1" applyBorder="1" applyAlignment="1">
      <alignment horizontal="left"/>
    </xf>
    <xf numFmtId="0" fontId="2" fillId="4" borderId="12"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0" xfId="0" applyFont="1" applyFill="1" applyBorder="1" applyAlignment="1">
      <alignment horizontal="center" vertical="center"/>
    </xf>
    <xf numFmtId="16" fontId="9" fillId="4" borderId="12" xfId="0" applyNumberFormat="1" applyFont="1" applyFill="1" applyBorder="1"/>
    <xf numFmtId="0" fontId="9" fillId="4" borderId="12" xfId="0" applyFont="1" applyFill="1" applyBorder="1"/>
    <xf numFmtId="16" fontId="0" fillId="4" borderId="0" xfId="0" applyNumberFormat="1" applyFill="1" applyBorder="1"/>
    <xf numFmtId="0" fontId="2" fillId="4" borderId="0" xfId="0" applyFont="1" applyFill="1" applyBorder="1" applyAlignment="1">
      <alignment horizontal="center" vertical="center"/>
    </xf>
    <xf numFmtId="0" fontId="4" fillId="4" borderId="16" xfId="1" applyFill="1" applyBorder="1"/>
    <xf numFmtId="16" fontId="0" fillId="4" borderId="16" xfId="0" applyNumberFormat="1" applyFill="1" applyBorder="1"/>
    <xf numFmtId="0" fontId="0" fillId="4" borderId="16" xfId="0" applyFill="1" applyBorder="1"/>
    <xf numFmtId="0" fontId="2" fillId="4" borderId="16" xfId="0" applyFont="1" applyFill="1" applyBorder="1" applyAlignment="1">
      <alignment horizontal="center" vertical="center"/>
    </xf>
    <xf numFmtId="16" fontId="9" fillId="4" borderId="16" xfId="0" applyNumberFormat="1" applyFont="1" applyFill="1" applyBorder="1"/>
    <xf numFmtId="0" fontId="10" fillId="4" borderId="16" xfId="0" applyFont="1" applyFill="1" applyBorder="1"/>
    <xf numFmtId="0" fontId="9" fillId="4" borderId="16" xfId="0" applyFont="1" applyFill="1" applyBorder="1"/>
    <xf numFmtId="0" fontId="2" fillId="4" borderId="16" xfId="0" applyFont="1" applyFill="1" applyBorder="1" applyAlignment="1">
      <alignment horizontal="center"/>
    </xf>
    <xf numFmtId="0" fontId="9" fillId="4" borderId="16" xfId="0" applyFont="1" applyFill="1" applyBorder="1" applyAlignment="1">
      <alignment horizontal="center"/>
    </xf>
    <xf numFmtId="0" fontId="8" fillId="4" borderId="12" xfId="0" applyFont="1" applyFill="1" applyBorder="1" applyAlignment="1">
      <alignment horizontal="left" vertical="center"/>
    </xf>
    <xf numFmtId="0" fontId="6" fillId="4" borderId="12" xfId="0" applyFont="1" applyFill="1" applyBorder="1" applyAlignment="1">
      <alignment horizontal="center"/>
    </xf>
    <xf numFmtId="0" fontId="5" fillId="4" borderId="12" xfId="0" applyFont="1" applyFill="1" applyBorder="1" applyAlignment="1">
      <alignment horizontal="left" vertical="center"/>
    </xf>
    <xf numFmtId="0" fontId="6" fillId="4" borderId="12" xfId="0" applyFont="1" applyFill="1" applyBorder="1" applyAlignment="1">
      <alignment horizontal="left" vertical="center"/>
    </xf>
    <xf numFmtId="16" fontId="0" fillId="5" borderId="12" xfId="0" applyNumberFormat="1" applyFill="1" applyBorder="1"/>
    <xf numFmtId="0" fontId="0" fillId="5" borderId="12" xfId="0" applyFill="1" applyBorder="1"/>
    <xf numFmtId="0" fontId="2" fillId="5" borderId="12" xfId="0" applyFont="1" applyFill="1" applyBorder="1" applyAlignment="1">
      <alignment horizontal="center"/>
    </xf>
    <xf numFmtId="0" fontId="2" fillId="5" borderId="0" xfId="0" applyFont="1" applyFill="1" applyBorder="1" applyAlignment="1">
      <alignment horizontal="center"/>
    </xf>
    <xf numFmtId="0" fontId="9" fillId="5" borderId="12" xfId="0" applyFont="1" applyFill="1" applyBorder="1" applyAlignment="1">
      <alignment horizontal="center"/>
    </xf>
    <xf numFmtId="0" fontId="0" fillId="5" borderId="0" xfId="0" applyFill="1"/>
    <xf numFmtId="0" fontId="0" fillId="5" borderId="12" xfId="0" applyFill="1" applyBorder="1" applyAlignment="1">
      <alignment horizontal="center" vertical="center"/>
    </xf>
    <xf numFmtId="0" fontId="4" fillId="5" borderId="12" xfId="1" applyFill="1" applyBorder="1"/>
    <xf numFmtId="0" fontId="6" fillId="5" borderId="12" xfId="0" applyFont="1" applyFill="1" applyBorder="1" applyAlignment="1">
      <alignment horizontal="center"/>
    </xf>
    <xf numFmtId="0" fontId="1" fillId="0" borderId="9" xfId="0" applyFont="1" applyFill="1" applyBorder="1"/>
    <xf numFmtId="0" fontId="14" fillId="0" borderId="12" xfId="0" applyFont="1" applyBorder="1"/>
    <xf numFmtId="16" fontId="9" fillId="5" borderId="12" xfId="0" applyNumberFormat="1" applyFont="1" applyFill="1" applyBorder="1" applyAlignment="1">
      <alignment horizontal="center"/>
    </xf>
    <xf numFmtId="0" fontId="10" fillId="4" borderId="12" xfId="0" applyFont="1" applyFill="1" applyBorder="1"/>
    <xf numFmtId="16" fontId="9" fillId="4" borderId="12" xfId="0" applyNumberFormat="1" applyFont="1" applyFill="1" applyBorder="1" applyAlignment="1">
      <alignment horizontal="right"/>
    </xf>
    <xf numFmtId="0" fontId="4" fillId="4" borderId="0" xfId="1" applyFill="1" applyBorder="1"/>
    <xf numFmtId="16" fontId="11" fillId="4" borderId="12" xfId="0" applyNumberFormat="1" applyFont="1" applyFill="1" applyBorder="1"/>
    <xf numFmtId="0" fontId="1" fillId="0" borderId="9" xfId="0" applyFont="1" applyBorder="1" applyAlignment="1">
      <alignment horizontal="center"/>
    </xf>
    <xf numFmtId="0" fontId="0" fillId="4" borderId="12" xfId="0" applyFill="1" applyBorder="1" applyAlignment="1">
      <alignment horizontal="center"/>
    </xf>
    <xf numFmtId="0" fontId="0" fillId="4" borderId="16" xfId="0" applyFill="1" applyBorder="1" applyAlignment="1">
      <alignment horizontal="center"/>
    </xf>
    <xf numFmtId="0" fontId="0" fillId="0" borderId="12" xfId="0" applyBorder="1" applyAlignment="1">
      <alignment horizontal="center"/>
    </xf>
    <xf numFmtId="0" fontId="0" fillId="0" borderId="12" xfId="0" applyFont="1" applyFill="1" applyBorder="1" applyAlignment="1">
      <alignment horizontal="center"/>
    </xf>
    <xf numFmtId="0" fontId="0" fillId="5" borderId="12" xfId="0" applyFill="1" applyBorder="1" applyAlignment="1">
      <alignment horizontal="center"/>
    </xf>
    <xf numFmtId="0" fontId="12" fillId="0" borderId="12" xfId="0" applyFont="1" applyBorder="1" applyAlignment="1">
      <alignment horizontal="center"/>
    </xf>
    <xf numFmtId="0" fontId="0" fillId="0" borderId="0" xfId="0" applyAlignment="1">
      <alignment horizontal="center"/>
    </xf>
    <xf numFmtId="0" fontId="6" fillId="5" borderId="12" xfId="0" applyFont="1" applyFill="1" applyBorder="1" applyAlignment="1">
      <alignment horizontal="left" vertical="center"/>
    </xf>
    <xf numFmtId="0" fontId="6" fillId="0" borderId="12" xfId="0" applyFont="1" applyBorder="1"/>
    <xf numFmtId="0" fontId="17" fillId="0" borderId="12" xfId="0" applyFont="1" applyBorder="1" applyAlignment="1">
      <alignment horizontal="left"/>
    </xf>
    <xf numFmtId="0" fontId="18" fillId="0" borderId="12" xfId="0" applyFont="1" applyBorder="1" applyAlignment="1">
      <alignment horizontal="center"/>
    </xf>
    <xf numFmtId="16" fontId="11" fillId="4" borderId="12" xfId="0" applyNumberFormat="1" applyFont="1" applyFill="1" applyBorder="1" applyAlignment="1">
      <alignment horizontal="center" vertical="center"/>
    </xf>
    <xf numFmtId="16" fontId="9" fillId="4" borderId="12" xfId="0" applyNumberFormat="1" applyFont="1" applyFill="1" applyBorder="1" applyAlignment="1">
      <alignment horizontal="center"/>
    </xf>
    <xf numFmtId="0" fontId="6" fillId="4" borderId="12" xfId="0" applyFont="1" applyFill="1" applyBorder="1" applyAlignment="1">
      <alignment horizontal="left"/>
    </xf>
    <xf numFmtId="0" fontId="10" fillId="0" borderId="12" xfId="0" applyFont="1" applyFill="1" applyBorder="1" applyAlignment="1">
      <alignment horizontal="left"/>
    </xf>
    <xf numFmtId="0" fontId="2" fillId="0" borderId="12" xfId="0" applyFont="1" applyBorder="1" applyAlignment="1">
      <alignment horizontal="center" vertical="center"/>
    </xf>
    <xf numFmtId="0" fontId="2" fillId="2" borderId="12" xfId="0" applyFont="1" applyFill="1" applyBorder="1" applyAlignment="1">
      <alignment horizontal="center" vertical="center"/>
    </xf>
    <xf numFmtId="0" fontId="1" fillId="0" borderId="12" xfId="0" applyFont="1" applyFill="1" applyBorder="1" applyAlignment="1">
      <alignment horizontal="left"/>
    </xf>
    <xf numFmtId="0" fontId="17" fillId="2" borderId="12" xfId="0" applyFont="1" applyFill="1" applyBorder="1" applyAlignment="1">
      <alignment horizontal="left"/>
    </xf>
    <xf numFmtId="16" fontId="12" fillId="4" borderId="12" xfId="0" applyNumberFormat="1" applyFont="1" applyFill="1" applyBorder="1"/>
    <xf numFmtId="0" fontId="0" fillId="4" borderId="12" xfId="0" applyFont="1" applyFill="1" applyBorder="1"/>
    <xf numFmtId="0" fontId="0" fillId="4" borderId="12" xfId="0" applyFont="1" applyFill="1" applyBorder="1" applyAlignment="1">
      <alignment horizontal="center"/>
    </xf>
    <xf numFmtId="0" fontId="5" fillId="4" borderId="12" xfId="0" applyFont="1" applyFill="1" applyBorder="1"/>
    <xf numFmtId="0" fontId="5" fillId="4" borderId="12" xfId="0" applyFont="1" applyFill="1" applyBorder="1" applyAlignment="1">
      <alignment horizontal="center"/>
    </xf>
    <xf numFmtId="0" fontId="0" fillId="4" borderId="0" xfId="0" applyFill="1" applyBorder="1"/>
    <xf numFmtId="0" fontId="5" fillId="4" borderId="16" xfId="0" applyFont="1" applyFill="1" applyBorder="1" applyAlignment="1">
      <alignment horizontal="left" vertical="center"/>
    </xf>
    <xf numFmtId="0" fontId="4" fillId="4" borderId="15" xfId="1" applyFill="1" applyBorder="1"/>
    <xf numFmtId="16" fontId="0" fillId="4" borderId="15" xfId="0" applyNumberFormat="1" applyFill="1" applyBorder="1"/>
    <xf numFmtId="0" fontId="0" fillId="4" borderId="15" xfId="0" applyFill="1" applyBorder="1"/>
    <xf numFmtId="0" fontId="5" fillId="4" borderId="15" xfId="0" applyFont="1" applyFill="1" applyBorder="1" applyAlignment="1">
      <alignment horizontal="left" vertical="center"/>
    </xf>
    <xf numFmtId="0" fontId="2" fillId="4" borderId="15" xfId="0" applyFont="1" applyFill="1" applyBorder="1" applyAlignment="1">
      <alignment horizontal="center" vertical="center"/>
    </xf>
    <xf numFmtId="0" fontId="5" fillId="4" borderId="15" xfId="0" applyFont="1" applyFill="1" applyBorder="1"/>
    <xf numFmtId="0" fontId="2" fillId="4" borderId="17" xfId="0" applyFont="1" applyFill="1" applyBorder="1" applyAlignment="1">
      <alignment horizontal="center"/>
    </xf>
    <xf numFmtId="0" fontId="5" fillId="4" borderId="16" xfId="0" applyFont="1" applyFill="1" applyBorder="1" applyAlignment="1">
      <alignment horizontal="center"/>
    </xf>
    <xf numFmtId="0" fontId="5" fillId="4" borderId="12" xfId="0" applyFont="1" applyFill="1" applyBorder="1" applyAlignment="1">
      <alignment horizontal="left"/>
    </xf>
    <xf numFmtId="0" fontId="7" fillId="4" borderId="12" xfId="0" applyFont="1" applyFill="1" applyBorder="1" applyAlignment="1">
      <alignment horizontal="left" vertical="center"/>
    </xf>
    <xf numFmtId="16" fontId="5" fillId="4" borderId="12" xfId="0" applyNumberFormat="1" applyFont="1" applyFill="1" applyBorder="1" applyAlignment="1">
      <alignment horizontal="center"/>
    </xf>
    <xf numFmtId="16" fontId="0" fillId="4" borderId="12" xfId="0" applyNumberFormat="1" applyFill="1" applyBorder="1" applyAlignment="1">
      <alignment horizontal="right"/>
    </xf>
    <xf numFmtId="0" fontId="6" fillId="0" borderId="12" xfId="0" applyFont="1" applyBorder="1" applyAlignment="1">
      <alignment horizontal="left" vertical="center"/>
    </xf>
    <xf numFmtId="0" fontId="6" fillId="0" borderId="12" xfId="0" applyFont="1" applyFill="1" applyBorder="1" applyAlignment="1">
      <alignment horizontal="left"/>
    </xf>
    <xf numFmtId="0" fontId="9" fillId="0" borderId="0" xfId="0" applyFont="1" applyFill="1" applyBorder="1" applyAlignment="1">
      <alignment horizontal="center"/>
    </xf>
    <xf numFmtId="0" fontId="0" fillId="0" borderId="12" xfId="0" applyFill="1" applyBorder="1" applyAlignment="1">
      <alignment horizontal="center"/>
    </xf>
    <xf numFmtId="0" fontId="6" fillId="4" borderId="12" xfId="0" applyFont="1" applyFill="1" applyBorder="1"/>
    <xf numFmtId="0" fontId="17" fillId="4" borderId="12" xfId="0" applyFont="1" applyFill="1" applyBorder="1" applyAlignment="1">
      <alignment horizontal="left"/>
    </xf>
    <xf numFmtId="0" fontId="18" fillId="4" borderId="12" xfId="0" applyFont="1" applyFill="1" applyBorder="1" applyAlignment="1">
      <alignment horizontal="center"/>
    </xf>
    <xf numFmtId="0" fontId="16" fillId="4" borderId="12" xfId="0" applyFont="1" applyFill="1" applyBorder="1"/>
    <xf numFmtId="0" fontId="13" fillId="4" borderId="12" xfId="0" applyFont="1" applyFill="1" applyBorder="1" applyAlignment="1">
      <alignment horizontal="left"/>
    </xf>
    <xf numFmtId="0" fontId="10" fillId="4" borderId="12" xfId="0" applyFont="1" applyFill="1" applyBorder="1" applyAlignment="1">
      <alignment horizontal="left"/>
    </xf>
    <xf numFmtId="0" fontId="9" fillId="4" borderId="12" xfId="0" applyFont="1" applyFill="1" applyBorder="1" applyAlignment="1">
      <alignment horizontal="left"/>
    </xf>
    <xf numFmtId="0" fontId="0" fillId="0" borderId="12" xfId="0" applyFont="1" applyBorder="1"/>
    <xf numFmtId="16" fontId="12" fillId="0" borderId="12" xfId="0" applyNumberFormat="1" applyFont="1" applyBorder="1"/>
    <xf numFmtId="0" fontId="0" fillId="0" borderId="12" xfId="0" applyFont="1" applyBorder="1" applyAlignment="1">
      <alignment horizontal="center"/>
    </xf>
    <xf numFmtId="16" fontId="15" fillId="4" borderId="12" xfId="0" applyNumberFormat="1" applyFont="1" applyFill="1" applyBorder="1"/>
    <xf numFmtId="0" fontId="14" fillId="4" borderId="12" xfId="0" applyFont="1" applyFill="1" applyBorder="1"/>
    <xf numFmtId="0" fontId="0" fillId="4" borderId="0" xfId="0" applyFill="1" applyBorder="1" applyAlignment="1">
      <alignment horizontal="center" vertical="center"/>
    </xf>
    <xf numFmtId="0" fontId="18" fillId="0" borderId="12" xfId="0" applyFont="1" applyFill="1" applyBorder="1" applyAlignment="1">
      <alignment horizontal="left"/>
    </xf>
    <xf numFmtId="0" fontId="15" fillId="0" borderId="0" xfId="0" applyFont="1" applyBorder="1"/>
    <xf numFmtId="0" fontId="0" fillId="0" borderId="0" xfId="0" applyBorder="1"/>
    <xf numFmtId="16" fontId="12" fillId="5" borderId="12" xfId="0" applyNumberFormat="1" applyFont="1" applyFill="1" applyBorder="1"/>
    <xf numFmtId="0" fontId="0" fillId="5" borderId="12" xfId="0" applyFont="1" applyFill="1" applyBorder="1"/>
    <xf numFmtId="0" fontId="0" fillId="5" borderId="12" xfId="0" applyFont="1" applyFill="1" applyBorder="1" applyAlignment="1">
      <alignment horizontal="center"/>
    </xf>
    <xf numFmtId="0" fontId="12" fillId="5" borderId="12" xfId="0" applyFont="1" applyFill="1" applyBorder="1"/>
    <xf numFmtId="0" fontId="16" fillId="5" borderId="12" xfId="0" applyFont="1" applyFill="1" applyBorder="1"/>
    <xf numFmtId="0" fontId="13" fillId="5" borderId="12" xfId="0" applyFont="1" applyFill="1" applyBorder="1" applyAlignment="1">
      <alignment horizontal="left"/>
    </xf>
    <xf numFmtId="0" fontId="20" fillId="0" borderId="0" xfId="3">
      <alignment vertical="center"/>
    </xf>
    <xf numFmtId="0" fontId="20" fillId="0" borderId="18" xfId="3" applyBorder="1">
      <alignment vertical="center"/>
    </xf>
    <xf numFmtId="0" fontId="22" fillId="0" borderId="18" xfId="5" applyBorder="1" applyAlignment="1">
      <alignment horizontal="left" vertical="center"/>
    </xf>
    <xf numFmtId="0" fontId="20" fillId="0" borderId="19" xfId="3" applyBorder="1">
      <alignment vertical="center"/>
    </xf>
    <xf numFmtId="0" fontId="22" fillId="0" borderId="19" xfId="5" applyBorder="1" applyAlignment="1">
      <alignment horizontal="left" vertical="center"/>
    </xf>
    <xf numFmtId="0" fontId="22" fillId="0" borderId="0" xfId="5" applyAlignment="1">
      <alignment horizontal="left" vertical="center"/>
    </xf>
    <xf numFmtId="164" fontId="23" fillId="0" borderId="18" xfId="6" applyBorder="1">
      <alignment horizontal="left" vertical="center"/>
    </xf>
    <xf numFmtId="164" fontId="23" fillId="0" borderId="0" xfId="6" applyBorder="1">
      <alignment horizontal="left" vertical="center"/>
    </xf>
    <xf numFmtId="164" fontId="23" fillId="0" borderId="0" xfId="6">
      <alignment horizontal="left" vertical="center"/>
    </xf>
    <xf numFmtId="165" fontId="0" fillId="0" borderId="20" xfId="7" applyFont="1" applyBorder="1">
      <alignment horizontal="right" vertical="center"/>
    </xf>
    <xf numFmtId="165" fontId="0" fillId="0" borderId="0" xfId="7" applyFont="1" applyBorder="1">
      <alignment horizontal="right" vertical="center"/>
    </xf>
    <xf numFmtId="165" fontId="0" fillId="0" borderId="0" xfId="7" applyFont="1">
      <alignment horizontal="right" vertical="center"/>
    </xf>
    <xf numFmtId="165" fontId="0" fillId="0" borderId="18" xfId="7" applyFont="1" applyBorder="1">
      <alignment horizontal="right" vertical="center"/>
    </xf>
    <xf numFmtId="165" fontId="22" fillId="0" borderId="20" xfId="5" applyNumberFormat="1" applyBorder="1" applyAlignment="1">
      <alignment horizontal="right" vertical="center"/>
    </xf>
    <xf numFmtId="0" fontId="20" fillId="0" borderId="20" xfId="3" applyBorder="1">
      <alignment vertical="center"/>
    </xf>
    <xf numFmtId="0" fontId="0" fillId="4" borderId="21" xfId="0" applyFill="1" applyBorder="1"/>
    <xf numFmtId="0" fontId="0" fillId="4" borderId="22" xfId="0" applyFill="1" applyBorder="1"/>
    <xf numFmtId="0" fontId="0" fillId="4" borderId="17" xfId="0" applyFill="1" applyBorder="1" applyAlignment="1">
      <alignment horizontal="center" vertical="center"/>
    </xf>
    <xf numFmtId="0" fontId="0" fillId="4" borderId="23" xfId="0" applyFill="1" applyBorder="1" applyAlignment="1">
      <alignment horizontal="center" vertical="center"/>
    </xf>
    <xf numFmtId="0" fontId="0" fillId="4" borderId="24" xfId="0" applyFill="1" applyBorder="1"/>
    <xf numFmtId="0" fontId="0" fillId="4" borderId="16" xfId="0" applyFill="1" applyBorder="1" applyAlignment="1">
      <alignment horizontal="center" vertical="center"/>
    </xf>
    <xf numFmtId="0" fontId="17" fillId="0" borderId="12" xfId="0" applyFont="1" applyFill="1" applyBorder="1" applyAlignment="1">
      <alignment horizontal="left"/>
    </xf>
    <xf numFmtId="0" fontId="1" fillId="0" borderId="1" xfId="0" applyFont="1" applyFill="1" applyBorder="1"/>
    <xf numFmtId="0" fontId="0" fillId="4" borderId="0" xfId="0" applyFont="1" applyFill="1" applyBorder="1"/>
    <xf numFmtId="0" fontId="4" fillId="6" borderId="12" xfId="1" applyFill="1" applyBorder="1"/>
    <xf numFmtId="16" fontId="0" fillId="6" borderId="12" xfId="0" applyNumberFormat="1" applyFill="1" applyBorder="1"/>
    <xf numFmtId="0" fontId="0" fillId="6" borderId="12" xfId="0" applyFill="1" applyBorder="1"/>
    <xf numFmtId="0" fontId="2" fillId="6" borderId="12" xfId="0" applyFont="1" applyFill="1" applyBorder="1" applyAlignment="1">
      <alignment horizontal="center"/>
    </xf>
    <xf numFmtId="0" fontId="2" fillId="6" borderId="0" xfId="0" applyFont="1" applyFill="1" applyBorder="1" applyAlignment="1">
      <alignment horizontal="center"/>
    </xf>
    <xf numFmtId="0" fontId="2" fillId="6" borderId="21" xfId="0" applyFont="1" applyFill="1" applyBorder="1" applyAlignment="1">
      <alignment horizontal="center"/>
    </xf>
    <xf numFmtId="0" fontId="0" fillId="6" borderId="24" xfId="0" applyFill="1" applyBorder="1"/>
    <xf numFmtId="0" fontId="0" fillId="6" borderId="17" xfId="0" applyFill="1" applyBorder="1" applyAlignment="1">
      <alignment horizontal="center" vertical="center"/>
    </xf>
    <xf numFmtId="0" fontId="15" fillId="0" borderId="12" xfId="0" applyFont="1" applyBorder="1"/>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2"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3" borderId="9"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9" fillId="0" borderId="0" xfId="2" applyAlignment="1">
      <alignment horizontal="left" vertical="center" indent="1"/>
    </xf>
    <xf numFmtId="0" fontId="21" fillId="0" borderId="0" xfId="4" applyAlignment="1">
      <alignment horizontal="left" vertical="center"/>
    </xf>
  </cellXfs>
  <cellStyles count="8">
    <cellStyle name="AccentuerTexte" xfId="5"/>
    <cellStyle name="AfficherAnnée" xfId="4"/>
    <cellStyle name="Jours de la semaine" xfId="6"/>
    <cellStyle name="Lien hypertexte" xfId="1" builtinId="8"/>
    <cellStyle name="Normal" xfId="0" builtinId="0"/>
    <cellStyle name="Normal 2" xfId="3"/>
    <cellStyle name="Numéros de jour" xfId="7"/>
    <cellStyle name="TitreMois" xfId="2"/>
  </cellStyles>
  <dxfs count="8">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5</xdr:col>
      <xdr:colOff>657225</xdr:colOff>
      <xdr:row>2</xdr:row>
      <xdr:rowOff>66675</xdr:rowOff>
    </xdr:from>
    <xdr:to>
      <xdr:col>9</xdr:col>
      <xdr:colOff>1438275</xdr:colOff>
      <xdr:row>7</xdr:row>
      <xdr:rowOff>38100</xdr:rowOff>
    </xdr:to>
    <xdr:grpSp>
      <xdr:nvGrpSpPr>
        <xdr:cNvPr id="2" name="Conseil sur le calendrier" descr="Ce calendrier est un calendrier d’une durée d’un mois pouvant correspondre à n’importe quel mois et n'importe quelle année. Il vous suffit de sélection le mois en utilisant le menu déroulant dans la cellule N3, de modifier l’année dans la cellule N4, puis de sélectionner le 1er jour de la semaine dans la cellule N5." title="Conseil sur le calendrier">
          <a:extLst>
            <a:ext uri="{FF2B5EF4-FFF2-40B4-BE49-F238E27FC236}">
              <a16:creationId xmlns:a16="http://schemas.microsoft.com/office/drawing/2014/main" id="{DCC096C3-07E4-45B3-BC6D-F2D6D6082797}"/>
            </a:ext>
          </a:extLst>
        </xdr:cNvPr>
        <xdr:cNvGrpSpPr/>
      </xdr:nvGrpSpPr>
      <xdr:grpSpPr>
        <a:xfrm>
          <a:off x="3943350" y="542925"/>
          <a:ext cx="3867150" cy="923925"/>
          <a:chOff x="3643303" y="552450"/>
          <a:chExt cx="2421667" cy="619125"/>
        </a:xfrm>
      </xdr:grpSpPr>
      <xdr:sp macro="" textlink="">
        <xdr:nvSpPr>
          <xdr:cNvPr id="3" name="Zone de texte 2" descr="Ce calendrier est un calendrier d’une durée d’un mois pouvant correspondre à n’importe quel mois et n'importe quelle année. Il vous suffit de sélection le mois en utilisant le menu déroulant dans la cellule N3, de modifier l’année dans la cellule N4, puis de sélectionner le 1er jour de la semaine dans la cellule N5. " title="Conseil sur le calendrier">
            <a:extLst>
              <a:ext uri="{FF2B5EF4-FFF2-40B4-BE49-F238E27FC236}">
                <a16:creationId xmlns:a16="http://schemas.microsoft.com/office/drawing/2014/main" id="{0DB0E692-D97F-4297-8994-8C0506CB6986}"/>
              </a:ext>
            </a:extLst>
          </xdr:cNvPr>
          <xdr:cNvSpPr txBox="1"/>
        </xdr:nvSpPr>
        <xdr:spPr>
          <a:xfrm>
            <a:off x="3643303" y="552450"/>
            <a:ext cx="2147888" cy="619125"/>
          </a:xfrm>
          <a:prstGeom prst="rect">
            <a:avLst/>
          </a:prstGeom>
          <a:solidFill>
            <a:schemeClr val="lt1"/>
          </a:solidFill>
          <a:ln w="6350"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37160" rtlCol="0" anchor="t"/>
          <a:lstStyle/>
          <a:p>
            <a:pPr rtl="0"/>
            <a:r>
              <a:rPr lang="fr" sz="1050">
                <a:solidFill>
                  <a:schemeClr val="tx1">
                    <a:lumMod val="85000"/>
                    <a:lumOff val="15000"/>
                  </a:schemeClr>
                </a:solidFill>
              </a:rPr>
              <a:t>CONSEIL SUR LE CALENDRIER</a:t>
            </a:r>
          </a:p>
          <a:p>
            <a:pPr rtl="0">
              <a:spcBef>
                <a:spcPts val="600"/>
              </a:spcBef>
            </a:pPr>
            <a:r>
              <a:rPr lang="fr" sz="800" spc="30">
                <a:solidFill>
                  <a:schemeClr val="tx1">
                    <a:lumMod val="50000"/>
                    <a:lumOff val="50000"/>
                  </a:schemeClr>
                </a:solidFill>
              </a:rPr>
              <a:t>Ce</a:t>
            </a:r>
            <a:r>
              <a:rPr lang="fr" sz="800" spc="30" baseline="0">
                <a:solidFill>
                  <a:schemeClr val="tx1">
                    <a:lumMod val="50000"/>
                    <a:lumOff val="50000"/>
                  </a:schemeClr>
                </a:solidFill>
              </a:rPr>
              <a:t> calendrier est un calendrier d’une durée d’un mois pouvant correspondre à n’importe quel mois et n'importe quelle année. Il vous suffit de sélection le mois en utilisant le menu déroulant dans la cellule N3, de modifier l’année dans la cellule N4, puis de sélectionner le 1er jour de la semaine dans la cellule N5.</a:t>
            </a:r>
          </a:p>
          <a:p>
            <a:pPr rtl="0"/>
            <a:endParaRPr lang="en-US" sz="900">
              <a:solidFill>
                <a:schemeClr val="tx1">
                  <a:lumMod val="50000"/>
                  <a:lumOff val="50000"/>
                </a:schemeClr>
              </a:solidFill>
            </a:endParaRPr>
          </a:p>
          <a:p>
            <a:pPr rtl="0"/>
            <a:endParaRPr lang="en-US" sz="1100"/>
          </a:p>
        </xdr:txBody>
      </xdr:sp>
      <xdr:grpSp>
        <xdr:nvGrpSpPr>
          <xdr:cNvPr id="4" name="Groupe 9">
            <a:extLst>
              <a:ext uri="{FF2B5EF4-FFF2-40B4-BE49-F238E27FC236}">
                <a16:creationId xmlns:a16="http://schemas.microsoft.com/office/drawing/2014/main" id="{A36D0307-50E1-4CFA-A8DD-58B1B065F3D4}"/>
              </a:ext>
            </a:extLst>
          </xdr:cNvPr>
          <xdr:cNvGrpSpPr/>
        </xdr:nvGrpSpPr>
        <xdr:grpSpPr>
          <a:xfrm>
            <a:off x="5750759" y="552457"/>
            <a:ext cx="314211" cy="161927"/>
            <a:chOff x="6134100" y="628649"/>
            <a:chExt cx="314211" cy="161927"/>
          </a:xfrm>
        </xdr:grpSpPr>
        <xdr:sp macro="" textlink="">
          <xdr:nvSpPr>
            <xdr:cNvPr id="5" name="Triangle isocèle 3">
              <a:extLst>
                <a:ext uri="{FF2B5EF4-FFF2-40B4-BE49-F238E27FC236}">
                  <a16:creationId xmlns:a16="http://schemas.microsoft.com/office/drawing/2014/main" id="{1C4D3545-40DD-4917-B343-E3A3F24C86BB}"/>
                </a:ext>
              </a:extLst>
            </xdr:cNvPr>
            <xdr:cNvSpPr/>
          </xdr:nvSpPr>
          <xdr:spPr>
            <a:xfrm rot="5400000">
              <a:off x="6230187" y="572453"/>
              <a:ext cx="161927" cy="274320"/>
            </a:xfrm>
            <a:prstGeom prst="triangle">
              <a:avLst>
                <a:gd name="adj" fmla="val 0"/>
              </a:avLst>
            </a:prstGeom>
            <a:solidFill>
              <a:schemeClr val="bg1"/>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37160" rtlCol="0" anchor="t"/>
            <a:lstStyle/>
            <a:p>
              <a:pPr algn="l" rtl="0"/>
              <a:endParaRPr lang="en-US" sz="1100"/>
            </a:p>
          </xdr:txBody>
        </xdr:sp>
        <xdr:sp macro="" textlink="">
          <xdr:nvSpPr>
            <xdr:cNvPr id="6" name="Zone de texte 4">
              <a:extLst>
                <a:ext uri="{FF2B5EF4-FFF2-40B4-BE49-F238E27FC236}">
                  <a16:creationId xmlns:a16="http://schemas.microsoft.com/office/drawing/2014/main" id="{EF089285-DEB3-4285-B1FC-52F15E900C52}"/>
                </a:ext>
              </a:extLst>
            </xdr:cNvPr>
            <xdr:cNvSpPr txBox="1"/>
          </xdr:nvSpPr>
          <xdr:spPr>
            <a:xfrm>
              <a:off x="6160183" y="633410"/>
              <a:ext cx="45719" cy="12144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37160" rtlCol="0" anchor="t"/>
            <a:lstStyle/>
            <a:p>
              <a:pPr rtl="0"/>
              <a:endParaRPr lang="en-US" sz="1100"/>
            </a:p>
          </xdr:txBody>
        </xdr:sp>
        <xdr:sp macro="" textlink="">
          <xdr:nvSpPr>
            <xdr:cNvPr id="7" name="Zone de texte 8">
              <a:extLst>
                <a:ext uri="{FF2B5EF4-FFF2-40B4-BE49-F238E27FC236}">
                  <a16:creationId xmlns:a16="http://schemas.microsoft.com/office/drawing/2014/main" id="{8B296229-A69F-407B-ACED-7976428B7D44}"/>
                </a:ext>
              </a:extLst>
            </xdr:cNvPr>
            <xdr:cNvSpPr txBox="1"/>
          </xdr:nvSpPr>
          <xdr:spPr>
            <a:xfrm>
              <a:off x="6134100" y="742949"/>
              <a:ext cx="45719" cy="4571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37160" rtlCol="0" anchor="t"/>
            <a:lstStyle/>
            <a:p>
              <a:pPr rtl="0"/>
              <a:endParaRPr lang="en-US" sz="1100"/>
            </a:p>
          </xdr:txBody>
        </xdr:sp>
      </xdr:grpSp>
    </xdr:grp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file:///\\SRV-DC-01\public$\Ann&#233;e%202017\Soumission%202017\138-17-M%20Ar&#233;na%20St-Donat%20-%20SIDCAN" TargetMode="External"/><Relationship Id="rId18" Type="http://schemas.openxmlformats.org/officeDocument/2006/relationships/hyperlink" Target="file:///\\SRV-DC-01\public$\Ann&#233;e%202017\Soumission%202017\153-17-M%20CSMV%20-%20&#201;cole%20Andr&#233;%20Laurendeau" TargetMode="External"/><Relationship Id="rId26" Type="http://schemas.openxmlformats.org/officeDocument/2006/relationships/hyperlink" Target="file:///\\SRV-DC-01\public$\Ann&#233;e%202017\Soumission%202017\169-17-M%20CSST%20-%20&#201;cole%20Maria%20Goretti" TargetMode="External"/><Relationship Id="rId39" Type="http://schemas.openxmlformats.org/officeDocument/2006/relationships/hyperlink" Target="file:///\\SRV-DC-01\public$\Ann&#233;e%202017\Soumission%202017\182-17-M%20CSDM%20&#201;cole%20Marie%20Rollet" TargetMode="External"/><Relationship Id="rId21" Type="http://schemas.openxmlformats.org/officeDocument/2006/relationships/hyperlink" Target="file:///\\SRV-DC-01\public$\Ann&#233;e%202017\Soumission%202017\157-17-M%20CSMB%20&#201;cole%20St-Georges" TargetMode="External"/><Relationship Id="rId34" Type="http://schemas.openxmlformats.org/officeDocument/2006/relationships/hyperlink" Target="file:///\\SRV-DC-01\public$\Ann&#233;e%202017\Soumission%202017\171-17-M%20UQAM%20Pavillon%20Q" TargetMode="External"/><Relationship Id="rId42" Type="http://schemas.openxmlformats.org/officeDocument/2006/relationships/hyperlink" Target="file:///\\SRV-DC-01\public$\Ann&#233;e%202017\Soumission%202017\191-17-M%20Biblioth&#232;que%20St-Bruno" TargetMode="External"/><Relationship Id="rId47" Type="http://schemas.openxmlformats.org/officeDocument/2006/relationships/hyperlink" Target="file:///\\SRV-DC-01\public$\Ann&#233;e%202017\Soumission%202017\189-17-M%20CSMB%20&#201;cole%20Bois-de-Liesse" TargetMode="External"/><Relationship Id="rId50" Type="http://schemas.openxmlformats.org/officeDocument/2006/relationships/hyperlink" Target="file:///\\SRV-DC-01\public$\Ann&#233;e%202017\Soumission%202017\214-17-M%20OMH%20Sherbrooke-rue%20Queen" TargetMode="External"/><Relationship Id="rId55" Type="http://schemas.openxmlformats.org/officeDocument/2006/relationships/hyperlink" Target="file:///\\SRV-DC-01\public$\Ann&#233;e%202017\Soumission%202017\238-17-M%20STM-%20Station%20Viau" TargetMode="External"/><Relationship Id="rId7" Type="http://schemas.openxmlformats.org/officeDocument/2006/relationships/hyperlink" Target="file:///\\SRV-DC-01\public$\Ann&#233;e%202017\Soumission%202017\123-17-M%20CSdP%20-%20&#201;cole%20Ozias-Leduc" TargetMode="External"/><Relationship Id="rId12" Type="http://schemas.openxmlformats.org/officeDocument/2006/relationships/hyperlink" Target="file:///\\SRV-DC-01\public$\Ann&#233;e%202017\Soumission%202017\137-17-M%20Cage%20aux%20sports%20-%20Laval" TargetMode="External"/><Relationship Id="rId17" Type="http://schemas.openxmlformats.org/officeDocument/2006/relationships/hyperlink" Target="file:///\\SRV-DC-01\public$\Ann&#233;e%202017\Soumission%202017\152-17-M%20CSMV%20-%20&#201;cole%20Bel-Essor" TargetMode="External"/><Relationship Id="rId25" Type="http://schemas.openxmlformats.org/officeDocument/2006/relationships/hyperlink" Target="file:///\\SRV-DC-01\public$\Ann&#233;e%202017\Soumission%202017\168-17-M%20CHUM%20Pavillon%20Marie%20Morin" TargetMode="External"/><Relationship Id="rId33" Type="http://schemas.openxmlformats.org/officeDocument/2006/relationships/hyperlink" Target="file:///\\SRV-DC-01\public$\Ann&#233;e%202017\Soumission%202017\177-17-M%20ETS%20-%20Ancien%20plan&#233;tarium%20-%20ConsortiumMR" TargetMode="External"/><Relationship Id="rId38" Type="http://schemas.openxmlformats.org/officeDocument/2006/relationships/hyperlink" Target="file:///\\SRV-DC-01\public$\Ann&#233;e%202017\Soumission%202017\184-17-M%20C&#233;gep%20de%20St-Laurent%20-%20Pavillon%20F" TargetMode="External"/><Relationship Id="rId46" Type="http://schemas.openxmlformats.org/officeDocument/2006/relationships/hyperlink" Target="file:///\\SRV-DC-01\public$\Ann&#233;e%202017\Soumission%202017\200-17-M%20Kraft-Heinz" TargetMode="External"/><Relationship Id="rId2" Type="http://schemas.openxmlformats.org/officeDocument/2006/relationships/hyperlink" Target="file:///\\SRV-DC-01\public$\Ann&#233;e%202017\Soumission%202017\116-17-M,%20CSMV%20-%20&#201;cole%20St-Jean-Baptiste" TargetMode="External"/><Relationship Id="rId16" Type="http://schemas.openxmlformats.org/officeDocument/2006/relationships/hyperlink" Target="file:///\\SRV-DC-01\public$\Ann&#233;e%202017\Soumission%202017\150-17-M%20Station%20Pompage%20Closse%20-%20VdeM%20-%20Construction%20Arcade" TargetMode="External"/><Relationship Id="rId20" Type="http://schemas.openxmlformats.org/officeDocument/2006/relationships/hyperlink" Target="file:///\\SRV-DC-01\public$\Ann&#233;e%202017\Soumission%202017\151-17-M%20CISSS%20de%20Lanaudi&#232;re" TargetMode="External"/><Relationship Id="rId29" Type="http://schemas.openxmlformats.org/officeDocument/2006/relationships/hyperlink" Target="file:///\\SRV-DC-01\public$\Ann&#233;e%202017\Soumission%202017\174-17-M%20OMHM%20Upper-Lachine" TargetMode="External"/><Relationship Id="rId41" Type="http://schemas.openxmlformats.org/officeDocument/2006/relationships/hyperlink" Target="file:///\\SRV-DC-01\public$\Ann&#233;e%202017\Soumission%202017\188-17-M%20CSMB%20Dorval%20Jean%20XXIII" TargetMode="External"/><Relationship Id="rId54" Type="http://schemas.openxmlformats.org/officeDocument/2006/relationships/hyperlink" Target="file:///\\SRV-DC-01\public$\Ann&#233;e%202017\Soumission%202017\234-17-M%20Universit&#233;%20McGill-Pavillon%20parasitologie" TargetMode="External"/><Relationship Id="rId1" Type="http://schemas.openxmlformats.org/officeDocument/2006/relationships/hyperlink" Target="file:///\\SRV-DC-01\public$\Ann&#233;e%202017\Soumission%202017\118-17-M,%20CS%20Sherbrooke%20-%20&#201;cole%20du%20Phare" TargetMode="External"/><Relationship Id="rId6" Type="http://schemas.openxmlformats.org/officeDocument/2006/relationships/hyperlink" Target="file:///\\SRV-DC-01\public$\Ann&#233;e%202017\Soumission%202017\122-17-M%20CSMB%20-%20&#201;cole%20L&#233;vis%20Sauv&#233;" TargetMode="External"/><Relationship Id="rId11" Type="http://schemas.openxmlformats.org/officeDocument/2006/relationships/hyperlink" Target="file:///\\SRV-DC-01\public$\Ann&#233;e%202017\Soumission%202017\134-17-M,%20Usine%20Pepsi%20-%20Tremco%20Canada" TargetMode="External"/><Relationship Id="rId24" Type="http://schemas.openxmlformats.org/officeDocument/2006/relationships/hyperlink" Target="file:///\\SRV-DC-01\public$\Ann&#233;e%202017\Soumission%202017\160-17-M%20CHUS%20Sherbrooke" TargetMode="External"/><Relationship Id="rId32" Type="http://schemas.openxmlformats.org/officeDocument/2006/relationships/hyperlink" Target="file:///\\SRV-DC-01\public$\Ann&#233;e%202017\Soumission%202017\176-17-M%20CSDM%20&#201;cole%20Ir&#233;n&#233;e%20Lussier" TargetMode="External"/><Relationship Id="rId37" Type="http://schemas.openxmlformats.org/officeDocument/2006/relationships/hyperlink" Target="file:///\\SRV-DC-01\public$\Ann&#233;e%202017\Soumission%202017\183-17-M%20CSPI%20&#201;cole%20Ste-Alice" TargetMode="External"/><Relationship Id="rId40" Type="http://schemas.openxmlformats.org/officeDocument/2006/relationships/hyperlink" Target="file:///\\SRV-DC-01\public$\Ann&#233;e%202017\Soumission%202017\187-17-M%20Club%20Nautique%20Salaberry%20de%20Valleyfield" TargetMode="External"/><Relationship Id="rId45" Type="http://schemas.openxmlformats.org/officeDocument/2006/relationships/hyperlink" Target="file:///\\SRV-DC-01\public$\Ann&#233;e%202017\Soumission%202017\199-17-M%20A&#233;roport%20de%20Montr&#233;al-Mirabel" TargetMode="External"/><Relationship Id="rId53" Type="http://schemas.openxmlformats.org/officeDocument/2006/relationships/hyperlink" Target="file:///\\SRV-DC-01\public$\Ann&#233;e%202017\Soumission%202017\230-17-M%20Station%20&#201;puration%20JR%20Marcotte" TargetMode="External"/><Relationship Id="rId5" Type="http://schemas.openxmlformats.org/officeDocument/2006/relationships/hyperlink" Target="file:///\\SRV-DC-01\public$\Ann&#233;e%202017\Soumission%202017\119-17-M,%20Port%20de%20Montr&#233;al%20-%20Cit&#233;%20du%20Havre" TargetMode="External"/><Relationship Id="rId15" Type="http://schemas.openxmlformats.org/officeDocument/2006/relationships/hyperlink" Target="file:///\\SRV-DC-01\public$\Ann&#233;e%202017\Soumission%202017\149-17-M%20Coll&#232;ge%20ASFC%20Balcons%20Rigaud" TargetMode="External"/><Relationship Id="rId23" Type="http://schemas.openxmlformats.org/officeDocument/2006/relationships/hyperlink" Target="file:///\\SRV-DC-01\public$\Ann&#233;e%202017\Soumission%202017\161-17-M%20A&#233;roport%20de%20Montr&#233;al" TargetMode="External"/><Relationship Id="rId28" Type="http://schemas.openxmlformats.org/officeDocument/2006/relationships/hyperlink" Target="file:///\\SRV-DC-01\public$\Ann&#233;e%202017\Soumission%202017\141-17-M%20Station%20de%20pompage%20Terrebonne%20-%20Bernard%20Malo%20Inc" TargetMode="External"/><Relationship Id="rId36" Type="http://schemas.openxmlformats.org/officeDocument/2006/relationships/hyperlink" Target="file:///\\SRV-DC-01\public$\Ann&#233;e%202017\Soumission%202017\181-17-M%20CSMB%20&#201;cole%20Gentilly" TargetMode="External"/><Relationship Id="rId49" Type="http://schemas.openxmlformats.org/officeDocument/2006/relationships/hyperlink" Target="file:///\\SRV-DC-01\public$\Ann&#233;e%202017\Soumission%202017\215-17-M%20CSDM%20&#201;cole%20St-Albert-Le-Grand" TargetMode="External"/><Relationship Id="rId10" Type="http://schemas.openxmlformats.org/officeDocument/2006/relationships/hyperlink" Target="file:///\\SRV-DC-01\public$\Ann&#233;e%202017\Soumission%202017\131-17-M%20CSMB%20-%20CFP%20L&#233;onard%20de%20Vinci" TargetMode="External"/><Relationship Id="rId19" Type="http://schemas.openxmlformats.org/officeDocument/2006/relationships/hyperlink" Target="file:///\\SRV-DC-01\public$\Ann&#233;e%202017\Soumission%202017\130-17-M%20Palais%20justice%20Montr&#233;al%20-%20Construction%20Genfor" TargetMode="External"/><Relationship Id="rId31" Type="http://schemas.openxmlformats.org/officeDocument/2006/relationships/hyperlink" Target="file:///\\SRV-DC-01\public$\Ann&#233;e%202017\Soumission%202017\175-17-M%20CSMB%20&#201;cole%20Catherine%20Soumillard" TargetMode="External"/><Relationship Id="rId44" Type="http://schemas.openxmlformats.org/officeDocument/2006/relationships/hyperlink" Target="file:///\\SRV-DC-01\public$\Ann&#233;e%202017\Soumission%202017\198-17-M%20CSMB%20&#201;cole%20Notre%20Dame%20des%20Rapides" TargetMode="External"/><Relationship Id="rId52" Type="http://schemas.openxmlformats.org/officeDocument/2006/relationships/hyperlink" Target="file:///\\SRV-DC-01\public$\Ann&#233;e%202017\Soumission%202017\203-17-P%20Parc%20Nature%20Cap-St-Jacques%20-Maison%20Thomas%20Brunet" TargetMode="External"/><Relationship Id="rId4" Type="http://schemas.openxmlformats.org/officeDocument/2006/relationships/hyperlink" Target="file:///\\SRV-DC-01\public$\Ann&#233;e%202017\Soumission%202017\115-17-M,%20Ville%20Longueuil-Biblioth&#232;que%20Greenfield%20Park" TargetMode="External"/><Relationship Id="rId9" Type="http://schemas.openxmlformats.org/officeDocument/2006/relationships/hyperlink" Target="file:///\\SRV-DC-01\public$\Ann&#233;e%202017\Soumission%202017\113-17-M,%20VdeM-Verdun-Ateliers%20municipaux" TargetMode="External"/><Relationship Id="rId14" Type="http://schemas.openxmlformats.org/officeDocument/2006/relationships/hyperlink" Target="file:///\\SRV-DC-01\public$\Ann&#233;e%202017\Soumission%202017\145-17-M%20OMHM%20-%20Manoir%20Anjou" TargetMode="External"/><Relationship Id="rId22" Type="http://schemas.openxmlformats.org/officeDocument/2006/relationships/hyperlink" Target="file:///\\SRV-DC-01\public$\Ann&#233;e%202017\Soumission%202017\158-17-M%20Via%20Rail" TargetMode="External"/><Relationship Id="rId27" Type="http://schemas.openxmlformats.org/officeDocument/2006/relationships/hyperlink" Target="file:///\\SRV-DC-01\public$\Ann&#233;e%202017\Soumission%202017\170-17-M%20CSMV%20&#201;cole%20Charles%20LeMoyne" TargetMode="External"/><Relationship Id="rId30" Type="http://schemas.openxmlformats.org/officeDocument/2006/relationships/hyperlink" Target="file:///\\SRV-DC-01\public$\Ann&#233;e%202017\Soumission%202017\172-17-M%20CSDS%20Centre%20Administratif" TargetMode="External"/><Relationship Id="rId35" Type="http://schemas.openxmlformats.org/officeDocument/2006/relationships/hyperlink" Target="file:///\\SRV-DC-01\public$\Ann&#233;e%202017\Soumission%202017\179-17-M%20UQAM%20Clocher%20&#201;glise%20St-Jacques" TargetMode="External"/><Relationship Id="rId43" Type="http://schemas.openxmlformats.org/officeDocument/2006/relationships/hyperlink" Target="file:///\\SRV-DC-01\public$\Ann&#233;e%202017\Soumission%202017\194-17-M%20VDM%20Chalet%20du%20parc%20Lucie%20Bruneau" TargetMode="External"/><Relationship Id="rId48" Type="http://schemas.openxmlformats.org/officeDocument/2006/relationships/hyperlink" Target="file:///\\SRV-DC-01\public$\Ann&#233;e%202017\Soumission%202017\209-17-M%20CSDM%20&#201;cole%20Ahunstic" TargetMode="External"/><Relationship Id="rId56" Type="http://schemas.openxmlformats.org/officeDocument/2006/relationships/printerSettings" Target="../printerSettings/printerSettings1.bin"/><Relationship Id="rId8" Type="http://schemas.openxmlformats.org/officeDocument/2006/relationships/hyperlink" Target="file:///\\SRV-DC-01\public$\Ann&#233;e%202017\Soumission%202017\124-17-M%20CSMV%20-%20&#201;cole%20d'Iberville" TargetMode="External"/><Relationship Id="rId51" Type="http://schemas.openxmlformats.org/officeDocument/2006/relationships/hyperlink" Target="file:///\\SRV-DC-01\public$\Ann&#233;e%202017\Soumission%202017\218-17-M%20CSDM%20Acad&#233;mie%20Roberval" TargetMode="External"/><Relationship Id="rId3" Type="http://schemas.openxmlformats.org/officeDocument/2006/relationships/hyperlink" Target="file:///\\SRV-DC-01\public$\Ann&#233;e%202017\Soumission%202017\114-17-M,%20Archev&#234;ch&#233;%20de%20Sherbrooke"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file:///\\SRV-DC-01\public$\Ann&#233;e%202017\Soumission%202017\135-17-P,%20CSMV-&#201;cole%20G&#233;rard%20Filion%20-%20Roland%20Grenier" TargetMode="External"/><Relationship Id="rId13" Type="http://schemas.openxmlformats.org/officeDocument/2006/relationships/hyperlink" Target="file:///\\SRV-DC-01\public$\Ann&#233;e%202017\Soumission%202017\166-17-P%20SHDM%206655%20Decelles%20-%20Fen&#234;tre%20M&#233;tropole" TargetMode="External"/><Relationship Id="rId18" Type="http://schemas.openxmlformats.org/officeDocument/2006/relationships/hyperlink" Target="file:///\\SRV-DC-01\public$\Ann&#233;e%202017\Soumission%202017\221-17-P%20Terrasse%20Trafalgar" TargetMode="External"/><Relationship Id="rId26" Type="http://schemas.openxmlformats.org/officeDocument/2006/relationships/hyperlink" Target="file:///\\SRV-DC-01\public$\Ann&#233;e%202017\Soumission%202017\197-17-P%20Universit&#233;%20Concordia-Chapelle%20soeurs%20grises" TargetMode="External"/><Relationship Id="rId3" Type="http://schemas.openxmlformats.org/officeDocument/2006/relationships/hyperlink" Target="file:///\\SRV-DC-01\public$\Ann&#233;e%202017\Soumission%202017\139-17-P%20Westcliff%20Marshall%20Pointe-Claire%20-%20Domra" TargetMode="External"/><Relationship Id="rId21" Type="http://schemas.openxmlformats.org/officeDocument/2006/relationships/hyperlink" Target="file:///\\SRV-DC-01\public$\Ann&#233;e%202017\Soumission%202017\192-17-P%20CPE%20Bille%20de%20verre\Courriel" TargetMode="External"/><Relationship Id="rId7" Type="http://schemas.openxmlformats.org/officeDocument/2006/relationships/hyperlink" Target="file:///\\SRV-DC-01\public$\Ann&#233;e%202017\Soumission%202017\143-17-P%20Cabine%20de%20pulv&#233;risation%20ABB%20Varennes%20-%20SM%20Construction" TargetMode="External"/><Relationship Id="rId12" Type="http://schemas.openxmlformats.org/officeDocument/2006/relationships/hyperlink" Target="file:///\\SRV-DC-01\public$\Ann&#233;e%202017\Soumission%202017\167-17-P%20Coll&#232;ge%20de%20Montr&#233;al-BMA%20Architectes" TargetMode="External"/><Relationship Id="rId17" Type="http://schemas.openxmlformats.org/officeDocument/2006/relationships/hyperlink" Target="file:///\\SRV-DC-01\public$\Ann&#233;e%202017\Soumission%202017\197-17-P%20Universit&#233;%20Concordia-Chapelle%20soeurs%20grises" TargetMode="External"/><Relationship Id="rId25" Type="http://schemas.openxmlformats.org/officeDocument/2006/relationships/hyperlink" Target="file:///\\SRV-DC-01\public$\Ann&#233;e%202017\Soumission%202017\207-17-P%20Universit&#233;%20McGill%20Annexe%20Ferrier" TargetMode="External"/><Relationship Id="rId2" Type="http://schemas.openxmlformats.org/officeDocument/2006/relationships/hyperlink" Target="file:///\\SRV-DC-01\public$\Ann&#233;e%202017\Soumission%202017\136-17-P%20CSMV%20&#201;cole%20Carillon%20-%20Roland%20Grenier" TargetMode="External"/><Relationship Id="rId16" Type="http://schemas.openxmlformats.org/officeDocument/2006/relationships/hyperlink" Target="file:///\\SRV-DC-01\public$\Ann&#233;e%202017\Soumission%202017\201-17-P%20CSMB%20&#201;cole%20Lalande" TargetMode="External"/><Relationship Id="rId20" Type="http://schemas.openxmlformats.org/officeDocument/2006/relationships/hyperlink" Target="file:///\\SRV-DC-01\public$\Ann&#233;e%202017\Soumission%202017\133-17-P,%201439%20Graham-Bell,%20Boucherville" TargetMode="External"/><Relationship Id="rId1" Type="http://schemas.openxmlformats.org/officeDocument/2006/relationships/hyperlink" Target="file:///\\SRV-DC-01\public$\Ann&#233;e%202017\Soumission%202017\142-17-P%20CSDP%20&#201;cole%20Le%20Rucher" TargetMode="External"/><Relationship Id="rId6" Type="http://schemas.openxmlformats.org/officeDocument/2006/relationships/hyperlink" Target="file:///\\SRV-DC-01\public$\Ann&#233;e%202017\Soumission%202017\120-17-P,%20Ville%20de%20Montr&#233;al%20-%20Station%20de%20pompage%20Rosemont" TargetMode="External"/><Relationship Id="rId11" Type="http://schemas.openxmlformats.org/officeDocument/2006/relationships/hyperlink" Target="file:///\\SRV-DC-01\public$\Ann&#233;e%202017\Soumission%202017\165-17-P%20Coll&#232;ge%20Stanislas%20de%20Montr&#233;al" TargetMode="External"/><Relationship Id="rId24" Type="http://schemas.openxmlformats.org/officeDocument/2006/relationships/hyperlink" Target="file:///\\SRV-DC-01\public$\Ann&#233;e%202017\Soumission%202017\223-17-P%20Universit&#233;%20Mc%20Gill%20-%20Pavillon%20Rutherford" TargetMode="External"/><Relationship Id="rId5" Type="http://schemas.openxmlformats.org/officeDocument/2006/relationships/hyperlink" Target="file:///\\SRV-DC-01\public$\Ann&#233;e%202017\Soumission%202017\132-17-P,%204710%20St-Ambroise" TargetMode="External"/><Relationship Id="rId15" Type="http://schemas.openxmlformats.org/officeDocument/2006/relationships/hyperlink" Target="file:///\\SRV-DC-01\public$\Ann&#233;e%202017\Soumission%202017\173-17-P%20ICM%20Groupe%20&#201;lectrog&#232;ne%20-%20Groupe%20DCR" TargetMode="External"/><Relationship Id="rId23" Type="http://schemas.openxmlformats.org/officeDocument/2006/relationships/hyperlink" Target="file:///\\SRV-DC-01\public$\Ann&#233;e%202017\Soumission%202017\222-17-P%20Le%20Saguenay%20-%20135%20Sherbrooke%20Est" TargetMode="External"/><Relationship Id="rId28" Type="http://schemas.openxmlformats.org/officeDocument/2006/relationships/printerSettings" Target="../printerSettings/printerSettings2.bin"/><Relationship Id="rId10" Type="http://schemas.openxmlformats.org/officeDocument/2006/relationships/hyperlink" Target="file:///\\SRV-DC-01\public$\Ann&#233;e%202017\Soumission%202017\127-17-P,%20Westmount%20Park%20Towers%20-%20Mc%20Rainville" TargetMode="External"/><Relationship Id="rId19" Type="http://schemas.openxmlformats.org/officeDocument/2006/relationships/hyperlink" Target="file:///\\SRV-DC-01\public$\Ann&#233;e%202017\Soumission%202017\217-17-P,%20Gare%20Windsor-1100%20Avenue%20des%20Canadiens" TargetMode="External"/><Relationship Id="rId4" Type="http://schemas.openxmlformats.org/officeDocument/2006/relationships/hyperlink" Target="file:///\\SRV-DC-01\public$\Ann&#233;e%202017\Soumission%202017\140-17-P,%20General%20Dynamics" TargetMode="External"/><Relationship Id="rId9" Type="http://schemas.openxmlformats.org/officeDocument/2006/relationships/hyperlink" Target="file:///\\SRV-DC-01\public$\Ann&#233;e%202017\Soumission%202017\128-17-P,%20Hotel%20Reine%20Elizabeth%20-%20Dundee%20360" TargetMode="External"/><Relationship Id="rId14" Type="http://schemas.openxmlformats.org/officeDocument/2006/relationships/hyperlink" Target="file:///\\SRV-DC-01\public$\Ann&#233;e%202017\Soumission%202017\190-17-P%20STM%20Station%20Viau" TargetMode="External"/><Relationship Id="rId22" Type="http://schemas.openxmlformats.org/officeDocument/2006/relationships/hyperlink" Target="file:///\\SRV-DC-01\public$\Ann&#233;e%202017\Soumission%202017\212-17-P%20Oratoire%20St-Joseph\" TargetMode="External"/><Relationship Id="rId27" Type="http://schemas.openxmlformats.org/officeDocument/2006/relationships/hyperlink" Target="file:///\\SRV-DC-01\public$\Ann&#233;e%202017\Soumission%202017\229-17-P%20UQAM%20SH"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114"/>
  <sheetViews>
    <sheetView tabSelected="1" zoomScaleNormal="100" workbookViewId="0">
      <pane ySplit="1635" topLeftCell="A39" activePane="bottomLeft"/>
      <selection activeCell="B2" sqref="B2:B3"/>
      <selection pane="bottomLeft" activeCell="A48" sqref="A48"/>
    </sheetView>
  </sheetViews>
  <sheetFormatPr baseColWidth="10" defaultRowHeight="15" x14ac:dyDescent="0.25"/>
  <cols>
    <col min="3" max="3" width="30.7109375" customWidth="1"/>
    <col min="4" max="4" width="10.7109375" style="85" customWidth="1"/>
    <col min="5" max="6" width="22.28515625" customWidth="1"/>
    <col min="8" max="8" width="12.7109375" customWidth="1"/>
    <col min="10" max="15" width="7.7109375" customWidth="1"/>
    <col min="16" max="16" width="12.7109375" customWidth="1"/>
    <col min="17" max="17" width="4.140625" style="13" customWidth="1"/>
    <col min="23" max="23" width="3.42578125" customWidth="1"/>
    <col min="24" max="24" width="11.42578125" style="1"/>
  </cols>
  <sheetData>
    <row r="1" spans="1:24" ht="15.75" thickBot="1" x14ac:dyDescent="0.3">
      <c r="A1" s="6"/>
      <c r="B1" s="6"/>
      <c r="C1" s="6"/>
      <c r="D1" s="78"/>
      <c r="E1" s="71"/>
      <c r="F1" s="165"/>
      <c r="G1" s="189"/>
      <c r="H1" s="190"/>
      <c r="I1" s="191"/>
      <c r="J1" s="192" t="s">
        <v>5</v>
      </c>
      <c r="K1" s="193"/>
      <c r="L1" s="193"/>
      <c r="M1" s="193"/>
      <c r="N1" s="193"/>
      <c r="O1" s="193"/>
      <c r="P1" s="194"/>
      <c r="Q1" s="10"/>
    </row>
    <row r="2" spans="1:24" ht="21.95" customHeight="1" x14ac:dyDescent="0.25">
      <c r="A2" s="176" t="s">
        <v>0</v>
      </c>
      <c r="B2" s="176" t="s">
        <v>1</v>
      </c>
      <c r="C2" s="178" t="s">
        <v>15</v>
      </c>
      <c r="D2" s="176" t="s">
        <v>241</v>
      </c>
      <c r="E2" s="179" t="s">
        <v>2</v>
      </c>
      <c r="F2" s="179" t="s">
        <v>319</v>
      </c>
      <c r="G2" s="181" t="s">
        <v>9</v>
      </c>
      <c r="H2" s="198" t="s">
        <v>61</v>
      </c>
      <c r="I2" s="200" t="s">
        <v>67</v>
      </c>
      <c r="J2" s="195"/>
      <c r="K2" s="196"/>
      <c r="L2" s="196"/>
      <c r="M2" s="196"/>
      <c r="N2" s="196"/>
      <c r="O2" s="196"/>
      <c r="P2" s="197"/>
      <c r="Q2" s="10"/>
      <c r="R2" s="204" t="s">
        <v>25</v>
      </c>
      <c r="S2" s="183" t="s">
        <v>26</v>
      </c>
      <c r="T2" s="183" t="s">
        <v>27</v>
      </c>
      <c r="U2" s="183" t="s">
        <v>28</v>
      </c>
      <c r="V2" s="185" t="s">
        <v>29</v>
      </c>
      <c r="X2" s="187" t="s">
        <v>86</v>
      </c>
    </row>
    <row r="3" spans="1:24" ht="21.95" customHeight="1" thickBot="1" x14ac:dyDescent="0.3">
      <c r="A3" s="177"/>
      <c r="B3" s="177"/>
      <c r="C3" s="177"/>
      <c r="D3" s="177"/>
      <c r="E3" s="180"/>
      <c r="F3" s="180"/>
      <c r="G3" s="182"/>
      <c r="H3" s="199"/>
      <c r="I3" s="201"/>
      <c r="J3" s="202" t="s">
        <v>7</v>
      </c>
      <c r="K3" s="203"/>
      <c r="L3" s="203" t="s">
        <v>4</v>
      </c>
      <c r="M3" s="203"/>
      <c r="N3" s="203" t="s">
        <v>6</v>
      </c>
      <c r="O3" s="203"/>
      <c r="P3" s="18" t="s">
        <v>8</v>
      </c>
      <c r="Q3" s="10"/>
      <c r="R3" s="205"/>
      <c r="S3" s="184"/>
      <c r="T3" s="184"/>
      <c r="U3" s="184"/>
      <c r="V3" s="186"/>
      <c r="X3" s="188"/>
    </row>
    <row r="4" spans="1:24" ht="21.95" customHeight="1" x14ac:dyDescent="0.25">
      <c r="A4" s="3"/>
      <c r="B4" s="3"/>
      <c r="C4" s="1"/>
      <c r="D4" s="1"/>
      <c r="E4" s="3"/>
      <c r="F4" s="3"/>
      <c r="G4" s="2"/>
      <c r="H4" s="2"/>
      <c r="I4" s="2"/>
      <c r="J4" s="3" t="s">
        <v>16</v>
      </c>
      <c r="K4" s="3" t="s">
        <v>17</v>
      </c>
      <c r="L4" s="3" t="s">
        <v>16</v>
      </c>
      <c r="M4" s="3" t="s">
        <v>17</v>
      </c>
      <c r="N4" s="3" t="s">
        <v>16</v>
      </c>
      <c r="O4" s="3" t="s">
        <v>17</v>
      </c>
      <c r="P4" s="3"/>
      <c r="Q4" s="11"/>
      <c r="X4" s="37"/>
    </row>
    <row r="5" spans="1:24" ht="21.95" customHeight="1" x14ac:dyDescent="0.3">
      <c r="A5" s="35" t="s">
        <v>75</v>
      </c>
      <c r="B5" s="39" t="s">
        <v>76</v>
      </c>
      <c r="C5" s="39" t="s">
        <v>77</v>
      </c>
      <c r="D5" s="79"/>
      <c r="E5" s="39" t="s">
        <v>71</v>
      </c>
      <c r="F5" s="39"/>
      <c r="G5" s="30"/>
      <c r="H5" s="30"/>
      <c r="I5" s="30"/>
      <c r="J5" s="30"/>
      <c r="K5" s="30"/>
      <c r="L5" s="30"/>
      <c r="M5" s="30"/>
      <c r="N5" s="30"/>
      <c r="O5" s="30"/>
      <c r="P5" s="30"/>
      <c r="Q5" s="31"/>
      <c r="R5" s="32"/>
      <c r="S5" s="32"/>
      <c r="T5" s="32"/>
      <c r="U5" s="32"/>
      <c r="V5" s="32"/>
      <c r="W5" s="33"/>
      <c r="X5" s="34"/>
    </row>
    <row r="6" spans="1:24" s="17" customFormat="1" ht="21.95" customHeight="1" x14ac:dyDescent="0.25">
      <c r="A6" s="35" t="s">
        <v>53</v>
      </c>
      <c r="B6" s="40">
        <v>42837</v>
      </c>
      <c r="C6" s="39" t="s">
        <v>54</v>
      </c>
      <c r="D6" s="79"/>
      <c r="E6" s="41"/>
      <c r="F6" s="41"/>
      <c r="G6" s="42" t="s">
        <v>14</v>
      </c>
      <c r="H6" s="42" t="s">
        <v>14</v>
      </c>
      <c r="I6" s="42" t="s">
        <v>14</v>
      </c>
      <c r="J6" s="42"/>
      <c r="K6" s="42"/>
      <c r="L6" s="42" t="s">
        <v>14</v>
      </c>
      <c r="M6" s="42" t="s">
        <v>14</v>
      </c>
      <c r="N6" s="42" t="s">
        <v>14</v>
      </c>
      <c r="O6" s="43" t="s">
        <v>14</v>
      </c>
      <c r="P6" s="43" t="s">
        <v>30</v>
      </c>
      <c r="Q6" s="44"/>
      <c r="R6" s="45"/>
      <c r="S6" s="46"/>
      <c r="T6" s="46"/>
      <c r="U6" s="46"/>
      <c r="V6" s="46"/>
      <c r="W6" s="33"/>
      <c r="X6" s="34" t="s">
        <v>16</v>
      </c>
    </row>
    <row r="7" spans="1:24" ht="21.95" customHeight="1" x14ac:dyDescent="0.25">
      <c r="A7" s="35" t="s">
        <v>11</v>
      </c>
      <c r="B7" s="47">
        <v>42838</v>
      </c>
      <c r="C7" s="39" t="s">
        <v>18</v>
      </c>
      <c r="D7" s="79"/>
      <c r="E7" s="39" t="s">
        <v>34</v>
      </c>
      <c r="F7" s="39"/>
      <c r="G7" s="42" t="s">
        <v>14</v>
      </c>
      <c r="H7" s="42" t="s">
        <v>14</v>
      </c>
      <c r="I7" s="42" t="s">
        <v>14</v>
      </c>
      <c r="J7" s="42"/>
      <c r="K7" s="42"/>
      <c r="L7" s="42" t="s">
        <v>14</v>
      </c>
      <c r="M7" s="42" t="s">
        <v>14</v>
      </c>
      <c r="N7" s="42" t="s">
        <v>14</v>
      </c>
      <c r="O7" s="42" t="s">
        <v>24</v>
      </c>
      <c r="P7" s="43" t="s">
        <v>30</v>
      </c>
      <c r="Q7" s="44"/>
      <c r="R7" s="45">
        <v>42818</v>
      </c>
      <c r="S7" s="46"/>
      <c r="T7" s="46"/>
      <c r="U7" s="46"/>
      <c r="V7" s="46"/>
      <c r="W7" s="33"/>
      <c r="X7" s="34" t="s">
        <v>16</v>
      </c>
    </row>
    <row r="8" spans="1:24" ht="21.95" customHeight="1" x14ac:dyDescent="0.25">
      <c r="A8" s="35" t="s">
        <v>12</v>
      </c>
      <c r="B8" s="40">
        <v>42844</v>
      </c>
      <c r="C8" s="39" t="s">
        <v>22</v>
      </c>
      <c r="D8" s="79"/>
      <c r="E8" s="39" t="s">
        <v>21</v>
      </c>
      <c r="F8" s="39"/>
      <c r="G8" s="42" t="s">
        <v>14</v>
      </c>
      <c r="H8" s="42" t="s">
        <v>14</v>
      </c>
      <c r="I8" s="42" t="s">
        <v>14</v>
      </c>
      <c r="J8" s="42"/>
      <c r="K8" s="42"/>
      <c r="L8" s="42" t="s">
        <v>14</v>
      </c>
      <c r="M8" s="42" t="s">
        <v>14</v>
      </c>
      <c r="N8" s="42" t="s">
        <v>14</v>
      </c>
      <c r="O8" s="42" t="s">
        <v>14</v>
      </c>
      <c r="P8" s="43" t="s">
        <v>30</v>
      </c>
      <c r="Q8" s="44"/>
      <c r="R8" s="46"/>
      <c r="S8" s="46"/>
      <c r="T8" s="46"/>
      <c r="U8" s="46"/>
      <c r="V8" s="46"/>
      <c r="W8" s="33"/>
      <c r="X8" s="34" t="s">
        <v>116</v>
      </c>
    </row>
    <row r="9" spans="1:24" ht="21.95" customHeight="1" x14ac:dyDescent="0.25">
      <c r="A9" s="35" t="s">
        <v>40</v>
      </c>
      <c r="B9" s="40">
        <v>42845</v>
      </c>
      <c r="C9" s="39" t="s">
        <v>43</v>
      </c>
      <c r="D9" s="79"/>
      <c r="E9" s="40" t="s">
        <v>60</v>
      </c>
      <c r="F9" s="40"/>
      <c r="G9" s="42" t="s">
        <v>14</v>
      </c>
      <c r="H9" s="42" t="s">
        <v>14</v>
      </c>
      <c r="I9" s="42" t="s">
        <v>14</v>
      </c>
      <c r="J9" s="42"/>
      <c r="K9" s="42"/>
      <c r="L9" s="42" t="s">
        <v>14</v>
      </c>
      <c r="M9" s="42" t="s">
        <v>14</v>
      </c>
      <c r="N9" s="42" t="s">
        <v>14</v>
      </c>
      <c r="O9" s="42" t="s">
        <v>24</v>
      </c>
      <c r="P9" s="42" t="s">
        <v>30</v>
      </c>
      <c r="Q9" s="48"/>
      <c r="R9" s="46"/>
      <c r="S9" s="46"/>
      <c r="T9" s="46"/>
      <c r="U9" s="46"/>
      <c r="V9" s="46"/>
      <c r="W9" s="33"/>
      <c r="X9" s="34" t="s">
        <v>116</v>
      </c>
    </row>
    <row r="10" spans="1:24" ht="21.95" customHeight="1" x14ac:dyDescent="0.25">
      <c r="A10" s="49" t="s">
        <v>41</v>
      </c>
      <c r="B10" s="50">
        <v>42846</v>
      </c>
      <c r="C10" s="51" t="s">
        <v>44</v>
      </c>
      <c r="D10" s="80"/>
      <c r="E10" s="51" t="s">
        <v>45</v>
      </c>
      <c r="F10" s="51"/>
      <c r="G10" s="52" t="s">
        <v>14</v>
      </c>
      <c r="H10" s="52" t="s">
        <v>14</v>
      </c>
      <c r="I10" s="52" t="s">
        <v>14</v>
      </c>
      <c r="J10" s="52"/>
      <c r="K10" s="52"/>
      <c r="L10" s="52" t="s">
        <v>14</v>
      </c>
      <c r="M10" s="52" t="s">
        <v>14</v>
      </c>
      <c r="N10" s="52" t="s">
        <v>14</v>
      </c>
      <c r="O10" s="52" t="s">
        <v>24</v>
      </c>
      <c r="P10" s="42" t="s">
        <v>30</v>
      </c>
      <c r="Q10" s="48"/>
      <c r="R10" s="53">
        <v>42838</v>
      </c>
      <c r="S10" s="54" t="s">
        <v>78</v>
      </c>
      <c r="T10" s="54"/>
      <c r="U10" s="55"/>
      <c r="V10" s="55"/>
      <c r="W10" s="33"/>
      <c r="X10" s="34" t="s">
        <v>116</v>
      </c>
    </row>
    <row r="11" spans="1:24" ht="21.95" customHeight="1" x14ac:dyDescent="0.3">
      <c r="A11" s="49" t="s">
        <v>103</v>
      </c>
      <c r="B11" s="50">
        <v>42846</v>
      </c>
      <c r="C11" s="51" t="s">
        <v>104</v>
      </c>
      <c r="D11" s="80"/>
      <c r="E11" s="51" t="s">
        <v>71</v>
      </c>
      <c r="F11" s="51"/>
      <c r="G11" s="56"/>
      <c r="H11" s="56"/>
      <c r="I11" s="56"/>
      <c r="J11" s="56"/>
      <c r="K11" s="56"/>
      <c r="L11" s="56"/>
      <c r="M11" s="56"/>
      <c r="N11" s="56"/>
      <c r="O11" s="56"/>
      <c r="P11" s="30"/>
      <c r="Q11" s="31"/>
      <c r="R11" s="57"/>
      <c r="S11" s="57"/>
      <c r="T11" s="57"/>
      <c r="U11" s="57"/>
      <c r="V11" s="57"/>
      <c r="W11" s="33"/>
      <c r="X11" s="34"/>
    </row>
    <row r="12" spans="1:24" ht="21.95" customHeight="1" x14ac:dyDescent="0.25">
      <c r="A12" s="35" t="s">
        <v>117</v>
      </c>
      <c r="B12" s="40">
        <v>42849</v>
      </c>
      <c r="C12" s="39" t="s">
        <v>118</v>
      </c>
      <c r="D12" s="79"/>
      <c r="E12" s="39" t="s">
        <v>39</v>
      </c>
      <c r="F12" s="39"/>
      <c r="G12" s="58" t="s">
        <v>119</v>
      </c>
      <c r="H12" s="42"/>
      <c r="I12" s="42"/>
      <c r="J12" s="42"/>
      <c r="K12" s="42"/>
      <c r="L12" s="42"/>
      <c r="M12" s="59" t="s">
        <v>120</v>
      </c>
      <c r="N12" s="42"/>
      <c r="O12" s="42"/>
      <c r="P12" s="42"/>
      <c r="Q12" s="48"/>
      <c r="R12" s="46"/>
      <c r="S12" s="46"/>
      <c r="T12" s="46"/>
      <c r="U12" s="46"/>
      <c r="V12" s="46"/>
      <c r="W12" s="33"/>
      <c r="X12" s="34"/>
    </row>
    <row r="13" spans="1:24" ht="21.95" customHeight="1" x14ac:dyDescent="0.3">
      <c r="A13" s="35" t="s">
        <v>87</v>
      </c>
      <c r="B13" s="40">
        <v>42849</v>
      </c>
      <c r="C13" s="39" t="s">
        <v>88</v>
      </c>
      <c r="D13" s="79"/>
      <c r="E13" s="39" t="s">
        <v>71</v>
      </c>
      <c r="F13" s="39"/>
      <c r="G13" s="60" t="s">
        <v>93</v>
      </c>
      <c r="H13" s="30"/>
      <c r="I13" s="30"/>
      <c r="J13" s="30"/>
      <c r="K13" s="30"/>
      <c r="L13" s="30" t="s">
        <v>14</v>
      </c>
      <c r="M13" s="59" t="s">
        <v>120</v>
      </c>
      <c r="N13" s="30"/>
      <c r="O13" s="30"/>
      <c r="P13" s="30"/>
      <c r="Q13" s="31"/>
      <c r="R13" s="32"/>
      <c r="S13" s="32"/>
      <c r="T13" s="32"/>
      <c r="U13" s="32"/>
      <c r="V13" s="32"/>
      <c r="W13" s="33"/>
      <c r="X13" s="34"/>
    </row>
    <row r="14" spans="1:24" ht="21.95" customHeight="1" x14ac:dyDescent="0.25">
      <c r="A14" s="35" t="s">
        <v>13</v>
      </c>
      <c r="B14" s="40">
        <v>42850</v>
      </c>
      <c r="C14" s="39" t="s">
        <v>23</v>
      </c>
      <c r="D14" s="79"/>
      <c r="E14" s="39" t="s">
        <v>31</v>
      </c>
      <c r="F14" s="39"/>
      <c r="G14" s="42" t="s">
        <v>14</v>
      </c>
      <c r="H14" s="42" t="s">
        <v>14</v>
      </c>
      <c r="I14" s="42" t="s">
        <v>14</v>
      </c>
      <c r="J14" s="42"/>
      <c r="K14" s="42"/>
      <c r="L14" s="42" t="s">
        <v>14</v>
      </c>
      <c r="M14" s="42" t="s">
        <v>14</v>
      </c>
      <c r="N14" s="42" t="s">
        <v>14</v>
      </c>
      <c r="O14" s="42" t="s">
        <v>14</v>
      </c>
      <c r="P14" s="43" t="s">
        <v>30</v>
      </c>
      <c r="Q14" s="44"/>
      <c r="R14" s="46"/>
      <c r="S14" s="46"/>
      <c r="T14" s="46"/>
      <c r="U14" s="46"/>
      <c r="V14" s="46"/>
      <c r="W14" s="33"/>
      <c r="X14" s="34" t="s">
        <v>125</v>
      </c>
    </row>
    <row r="15" spans="1:24" ht="21.95" customHeight="1" x14ac:dyDescent="0.25">
      <c r="A15" s="35" t="s">
        <v>64</v>
      </c>
      <c r="B15" s="40">
        <v>42850</v>
      </c>
      <c r="C15" s="39" t="s">
        <v>65</v>
      </c>
      <c r="D15" s="79"/>
      <c r="E15" s="39" t="s">
        <v>66</v>
      </c>
      <c r="F15" s="39"/>
      <c r="G15" s="61"/>
      <c r="H15" s="38"/>
      <c r="I15" s="38"/>
      <c r="J15" s="38"/>
      <c r="K15" s="38"/>
      <c r="L15" s="38"/>
      <c r="M15" s="38"/>
      <c r="N15" s="42"/>
      <c r="O15" s="42"/>
      <c r="P15" s="42"/>
      <c r="Q15" s="48"/>
      <c r="R15" s="46"/>
      <c r="S15" s="46"/>
      <c r="T15" s="46"/>
      <c r="U15" s="46"/>
      <c r="V15" s="46"/>
      <c r="W15" s="33"/>
      <c r="X15" s="34"/>
    </row>
    <row r="16" spans="1:24" ht="21.95" customHeight="1" x14ac:dyDescent="0.25">
      <c r="A16" s="35" t="s">
        <v>32</v>
      </c>
      <c r="B16" s="40">
        <v>42851</v>
      </c>
      <c r="C16" s="39" t="s">
        <v>33</v>
      </c>
      <c r="D16" s="79"/>
      <c r="E16" s="39" t="s">
        <v>47</v>
      </c>
      <c r="F16" s="39"/>
      <c r="G16" s="42" t="s">
        <v>14</v>
      </c>
      <c r="H16" s="42" t="s">
        <v>14</v>
      </c>
      <c r="I16" s="42" t="s">
        <v>14</v>
      </c>
      <c r="J16" s="42" t="s">
        <v>14</v>
      </c>
      <c r="K16" s="42" t="s">
        <v>14</v>
      </c>
      <c r="L16" s="42" t="s">
        <v>14</v>
      </c>
      <c r="M16" s="42" t="s">
        <v>14</v>
      </c>
      <c r="N16" s="42" t="s">
        <v>14</v>
      </c>
      <c r="O16" s="42" t="s">
        <v>14</v>
      </c>
      <c r="P16" s="42" t="s">
        <v>30</v>
      </c>
      <c r="Q16" s="48"/>
      <c r="R16" s="74" t="s">
        <v>99</v>
      </c>
      <c r="S16" s="46"/>
      <c r="T16" s="46"/>
      <c r="U16" s="46"/>
      <c r="V16" s="46"/>
      <c r="W16" s="33"/>
      <c r="X16" s="34" t="s">
        <v>125</v>
      </c>
    </row>
    <row r="17" spans="1:24" ht="21.95" customHeight="1" x14ac:dyDescent="0.25">
      <c r="A17" s="35" t="s">
        <v>42</v>
      </c>
      <c r="B17" s="40">
        <v>42851</v>
      </c>
      <c r="C17" s="39" t="s">
        <v>46</v>
      </c>
      <c r="D17" s="79"/>
      <c r="E17" s="39" t="s">
        <v>83</v>
      </c>
      <c r="F17" s="39"/>
      <c r="G17" s="42"/>
      <c r="H17" s="42" t="s">
        <v>14</v>
      </c>
      <c r="I17" s="42" t="s">
        <v>14</v>
      </c>
      <c r="J17" s="42"/>
      <c r="K17" s="42"/>
      <c r="L17" s="42" t="s">
        <v>14</v>
      </c>
      <c r="M17" s="42" t="s">
        <v>14</v>
      </c>
      <c r="N17" s="42" t="s">
        <v>14</v>
      </c>
      <c r="O17" s="42" t="s">
        <v>14</v>
      </c>
      <c r="P17" s="42" t="s">
        <v>30</v>
      </c>
      <c r="Q17" s="48"/>
      <c r="R17" s="46"/>
      <c r="S17" s="46"/>
      <c r="T17" s="46"/>
      <c r="U17" s="46"/>
      <c r="V17" s="46"/>
      <c r="W17" s="33"/>
      <c r="X17" s="34" t="s">
        <v>125</v>
      </c>
    </row>
    <row r="18" spans="1:24" ht="21.95" customHeight="1" x14ac:dyDescent="0.3">
      <c r="A18" s="35" t="s">
        <v>150</v>
      </c>
      <c r="B18" s="40">
        <v>42851</v>
      </c>
      <c r="C18" s="39" t="s">
        <v>151</v>
      </c>
      <c r="D18" s="79"/>
      <c r="E18" s="39" t="s">
        <v>113</v>
      </c>
      <c r="F18" s="39"/>
      <c r="G18" s="30" t="s">
        <v>14</v>
      </c>
      <c r="H18" s="30" t="s">
        <v>14</v>
      </c>
      <c r="I18" s="30" t="s">
        <v>14</v>
      </c>
      <c r="J18" s="30"/>
      <c r="K18" s="30"/>
      <c r="L18" s="30" t="s">
        <v>14</v>
      </c>
      <c r="M18" s="30" t="s">
        <v>14</v>
      </c>
      <c r="N18" s="30" t="s">
        <v>14</v>
      </c>
      <c r="O18" s="30" t="s">
        <v>24</v>
      </c>
      <c r="P18" s="30"/>
      <c r="Q18" s="31"/>
      <c r="R18" s="75">
        <v>42838</v>
      </c>
      <c r="S18" s="75">
        <v>42843</v>
      </c>
      <c r="T18" s="32"/>
      <c r="U18" s="32"/>
      <c r="V18" s="32"/>
      <c r="W18" s="33"/>
      <c r="X18" s="34" t="s">
        <v>115</v>
      </c>
    </row>
    <row r="19" spans="1:24" ht="21.95" customHeight="1" x14ac:dyDescent="0.25">
      <c r="A19" s="76" t="s">
        <v>79</v>
      </c>
      <c r="B19" s="40">
        <v>42853</v>
      </c>
      <c r="C19" s="39" t="s">
        <v>80</v>
      </c>
      <c r="D19" s="79"/>
      <c r="E19" s="39" t="s">
        <v>39</v>
      </c>
      <c r="F19" s="39"/>
      <c r="G19" s="61" t="s">
        <v>92</v>
      </c>
      <c r="H19" s="38"/>
      <c r="I19" s="42"/>
      <c r="J19" s="42"/>
      <c r="K19" s="42"/>
      <c r="L19" s="42" t="s">
        <v>14</v>
      </c>
      <c r="M19" s="59" t="s">
        <v>120</v>
      </c>
      <c r="N19" s="42"/>
      <c r="O19" s="42"/>
      <c r="P19" s="42"/>
      <c r="Q19" s="48"/>
      <c r="R19" s="77">
        <v>42837</v>
      </c>
      <c r="S19" s="46"/>
      <c r="T19" s="46"/>
      <c r="U19" s="46"/>
      <c r="V19" s="46"/>
      <c r="W19" s="33"/>
      <c r="X19" s="34" t="s">
        <v>115</v>
      </c>
    </row>
    <row r="20" spans="1:24" ht="21.95" customHeight="1" x14ac:dyDescent="0.3">
      <c r="A20" s="35" t="s">
        <v>158</v>
      </c>
      <c r="B20" s="40">
        <v>42856</v>
      </c>
      <c r="C20" s="39" t="s">
        <v>159</v>
      </c>
      <c r="D20" s="79"/>
      <c r="E20" s="39" t="s">
        <v>160</v>
      </c>
      <c r="F20" s="39"/>
      <c r="G20" s="61" t="s">
        <v>174</v>
      </c>
      <c r="H20" s="30"/>
      <c r="I20" s="30"/>
      <c r="J20" s="30"/>
      <c r="K20" s="30"/>
      <c r="L20" s="30"/>
      <c r="M20" s="59" t="s">
        <v>120</v>
      </c>
      <c r="N20" s="30"/>
      <c r="O20" s="30"/>
      <c r="P20" s="30"/>
      <c r="Q20" s="31"/>
      <c r="R20" s="32"/>
      <c r="S20" s="32"/>
      <c r="T20" s="32"/>
      <c r="U20" s="32"/>
      <c r="V20" s="32"/>
      <c r="W20" s="33"/>
      <c r="X20" s="34" t="s">
        <v>116</v>
      </c>
    </row>
    <row r="21" spans="1:24" ht="21.95" customHeight="1" x14ac:dyDescent="0.25">
      <c r="A21" s="35" t="s">
        <v>57</v>
      </c>
      <c r="B21" s="40">
        <v>42857</v>
      </c>
      <c r="C21" s="39" t="s">
        <v>58</v>
      </c>
      <c r="D21" s="79"/>
      <c r="E21" s="40" t="s">
        <v>59</v>
      </c>
      <c r="F21" s="40"/>
      <c r="G21" s="42" t="s">
        <v>14</v>
      </c>
      <c r="H21" s="42" t="s">
        <v>14</v>
      </c>
      <c r="I21" s="42" t="s">
        <v>14</v>
      </c>
      <c r="J21" s="42"/>
      <c r="K21" s="42"/>
      <c r="L21" s="42" t="s">
        <v>14</v>
      </c>
      <c r="M21" s="42" t="s">
        <v>14</v>
      </c>
      <c r="N21" s="42" t="s">
        <v>14</v>
      </c>
      <c r="O21" s="42" t="s">
        <v>24</v>
      </c>
      <c r="P21" s="42" t="s">
        <v>30</v>
      </c>
      <c r="Q21" s="48"/>
      <c r="R21" s="45">
        <v>42843</v>
      </c>
      <c r="S21" s="45">
        <v>42849</v>
      </c>
      <c r="T21" s="46"/>
      <c r="U21" s="46"/>
      <c r="V21" s="46"/>
      <c r="W21" s="33"/>
      <c r="X21" s="34" t="s">
        <v>116</v>
      </c>
    </row>
    <row r="22" spans="1:24" s="17" customFormat="1" ht="21.95" customHeight="1" x14ac:dyDescent="0.3">
      <c r="A22" s="35" t="s">
        <v>97</v>
      </c>
      <c r="B22" s="40">
        <v>42858</v>
      </c>
      <c r="C22" s="39" t="s">
        <v>98</v>
      </c>
      <c r="D22" s="79"/>
      <c r="E22" s="39" t="s">
        <v>131</v>
      </c>
      <c r="F22" s="39"/>
      <c r="G22" s="30" t="s">
        <v>14</v>
      </c>
      <c r="H22" s="30" t="s">
        <v>14</v>
      </c>
      <c r="I22" s="30" t="s">
        <v>14</v>
      </c>
      <c r="J22" s="30" t="s">
        <v>14</v>
      </c>
      <c r="K22" s="30" t="s">
        <v>14</v>
      </c>
      <c r="L22" s="30" t="s">
        <v>14</v>
      </c>
      <c r="M22" s="30" t="s">
        <v>14</v>
      </c>
      <c r="N22" s="30" t="s">
        <v>14</v>
      </c>
      <c r="O22" s="30" t="s">
        <v>14</v>
      </c>
      <c r="P22" s="30" t="s">
        <v>30</v>
      </c>
      <c r="Q22" s="31"/>
      <c r="R22" s="90">
        <v>42846</v>
      </c>
      <c r="S22" s="32"/>
      <c r="T22" s="32"/>
      <c r="U22" s="32"/>
      <c r="V22" s="32"/>
      <c r="W22" s="33"/>
      <c r="X22" s="34" t="s">
        <v>116</v>
      </c>
    </row>
    <row r="23" spans="1:24" ht="21.95" customHeight="1" x14ac:dyDescent="0.3">
      <c r="A23" s="35" t="s">
        <v>108</v>
      </c>
      <c r="B23" s="40">
        <v>42858</v>
      </c>
      <c r="C23" s="39" t="s">
        <v>114</v>
      </c>
      <c r="D23" s="79"/>
      <c r="E23" s="39" t="s">
        <v>113</v>
      </c>
      <c r="F23" s="39"/>
      <c r="G23" s="30" t="s">
        <v>14</v>
      </c>
      <c r="H23" s="30" t="s">
        <v>14</v>
      </c>
      <c r="I23" s="30" t="s">
        <v>14</v>
      </c>
      <c r="J23" s="30"/>
      <c r="K23" s="30"/>
      <c r="L23" s="30" t="s">
        <v>14</v>
      </c>
      <c r="M23" s="30" t="s">
        <v>14</v>
      </c>
      <c r="N23" s="30" t="s">
        <v>14</v>
      </c>
      <c r="O23" s="30" t="s">
        <v>14</v>
      </c>
      <c r="P23" s="30" t="s">
        <v>30</v>
      </c>
      <c r="Q23" s="31"/>
      <c r="R23" s="32"/>
      <c r="S23" s="32"/>
      <c r="T23" s="32"/>
      <c r="U23" s="32"/>
      <c r="V23" s="32"/>
      <c r="W23" s="33"/>
      <c r="X23" s="34" t="s">
        <v>116</v>
      </c>
    </row>
    <row r="24" spans="1:24" ht="21.95" customHeight="1" x14ac:dyDescent="0.3">
      <c r="A24" s="35" t="s">
        <v>109</v>
      </c>
      <c r="B24" s="40">
        <v>42858</v>
      </c>
      <c r="C24" s="39" t="s">
        <v>111</v>
      </c>
      <c r="D24" s="79"/>
      <c r="E24" s="39" t="s">
        <v>148</v>
      </c>
      <c r="F24" s="39"/>
      <c r="G24" s="30" t="s">
        <v>14</v>
      </c>
      <c r="H24" s="30" t="s">
        <v>14</v>
      </c>
      <c r="I24" s="30" t="s">
        <v>14</v>
      </c>
      <c r="J24" s="30"/>
      <c r="K24" s="30"/>
      <c r="L24" s="30" t="s">
        <v>14</v>
      </c>
      <c r="M24" s="30" t="s">
        <v>14</v>
      </c>
      <c r="N24" s="30" t="s">
        <v>14</v>
      </c>
      <c r="O24" s="30" t="s">
        <v>14</v>
      </c>
      <c r="P24" s="30" t="s">
        <v>30</v>
      </c>
      <c r="Q24" s="31"/>
      <c r="R24" s="91">
        <v>42846</v>
      </c>
      <c r="S24" s="32"/>
      <c r="T24" s="32"/>
      <c r="U24" s="32"/>
      <c r="V24" s="32"/>
      <c r="W24" s="33"/>
      <c r="X24" s="34" t="s">
        <v>116</v>
      </c>
    </row>
    <row r="25" spans="1:24" ht="21.95" customHeight="1" x14ac:dyDescent="0.3">
      <c r="A25" s="35" t="s">
        <v>129</v>
      </c>
      <c r="B25" s="40">
        <v>42858</v>
      </c>
      <c r="C25" s="39" t="s">
        <v>130</v>
      </c>
      <c r="D25" s="79"/>
      <c r="E25" s="39" t="s">
        <v>149</v>
      </c>
      <c r="F25" s="39"/>
      <c r="G25" s="30" t="s">
        <v>14</v>
      </c>
      <c r="H25" s="30" t="s">
        <v>14</v>
      </c>
      <c r="I25" s="30" t="s">
        <v>14</v>
      </c>
      <c r="J25" s="30"/>
      <c r="K25" s="30"/>
      <c r="L25" s="30" t="s">
        <v>14</v>
      </c>
      <c r="M25" s="30" t="s">
        <v>14</v>
      </c>
      <c r="N25" s="30" t="s">
        <v>14</v>
      </c>
      <c r="O25" s="92" t="s">
        <v>157</v>
      </c>
      <c r="P25" s="30"/>
      <c r="Q25" s="31"/>
      <c r="R25" s="75">
        <v>42835</v>
      </c>
      <c r="S25" s="91">
        <v>42850</v>
      </c>
      <c r="T25" s="32"/>
      <c r="U25" s="32"/>
      <c r="V25" s="32"/>
      <c r="W25" s="33"/>
      <c r="X25" s="34" t="s">
        <v>116</v>
      </c>
    </row>
    <row r="26" spans="1:24" ht="21.95" customHeight="1" x14ac:dyDescent="0.3">
      <c r="A26" s="35" t="s">
        <v>126</v>
      </c>
      <c r="B26" s="40">
        <v>42859</v>
      </c>
      <c r="C26" s="39" t="s">
        <v>127</v>
      </c>
      <c r="D26" s="79"/>
      <c r="E26" s="39" t="s">
        <v>128</v>
      </c>
      <c r="F26" s="39"/>
      <c r="G26" s="30" t="s">
        <v>14</v>
      </c>
      <c r="H26" s="30" t="s">
        <v>14</v>
      </c>
      <c r="I26" s="30" t="s">
        <v>14</v>
      </c>
      <c r="J26" s="30"/>
      <c r="K26" s="30"/>
      <c r="L26" s="30" t="s">
        <v>14</v>
      </c>
      <c r="M26" s="30" t="s">
        <v>14</v>
      </c>
      <c r="N26" s="30" t="s">
        <v>14</v>
      </c>
      <c r="O26" s="30" t="s">
        <v>24</v>
      </c>
      <c r="P26" s="30" t="s">
        <v>30</v>
      </c>
      <c r="Q26" s="31"/>
      <c r="R26" s="32"/>
      <c r="S26" s="32"/>
      <c r="T26" s="32"/>
      <c r="U26" s="32"/>
      <c r="V26" s="32"/>
      <c r="W26" s="33"/>
      <c r="X26" s="34" t="s">
        <v>116</v>
      </c>
    </row>
    <row r="27" spans="1:24" s="17" customFormat="1" ht="21.95" customHeight="1" x14ac:dyDescent="0.25">
      <c r="A27" s="35" t="s">
        <v>10</v>
      </c>
      <c r="B27" s="40">
        <v>42859</v>
      </c>
      <c r="C27" s="39" t="s">
        <v>19</v>
      </c>
      <c r="D27" s="79"/>
      <c r="E27" s="39" t="s">
        <v>20</v>
      </c>
      <c r="F27" s="39"/>
      <c r="G27" s="42" t="s">
        <v>14</v>
      </c>
      <c r="H27" s="42" t="s">
        <v>14</v>
      </c>
      <c r="I27" s="42" t="s">
        <v>14</v>
      </c>
      <c r="J27" s="42"/>
      <c r="K27" s="42"/>
      <c r="L27" s="42" t="s">
        <v>14</v>
      </c>
      <c r="M27" s="42" t="s">
        <v>14</v>
      </c>
      <c r="N27" s="42" t="s">
        <v>14</v>
      </c>
      <c r="O27" s="42" t="s">
        <v>24</v>
      </c>
      <c r="P27" s="43" t="s">
        <v>30</v>
      </c>
      <c r="Q27" s="44"/>
      <c r="R27" s="45">
        <v>42836</v>
      </c>
      <c r="S27" s="46"/>
      <c r="T27" s="46"/>
      <c r="U27" s="46"/>
      <c r="V27" s="46"/>
      <c r="W27" s="33"/>
      <c r="X27" s="34" t="s">
        <v>116</v>
      </c>
    </row>
    <row r="28" spans="1:24" s="17" customFormat="1" ht="21.95" customHeight="1" x14ac:dyDescent="0.3">
      <c r="A28" s="35" t="s">
        <v>110</v>
      </c>
      <c r="B28" s="40">
        <v>42859</v>
      </c>
      <c r="C28" s="39" t="s">
        <v>112</v>
      </c>
      <c r="D28" s="79"/>
      <c r="E28" s="39" t="s">
        <v>148</v>
      </c>
      <c r="F28" s="39"/>
      <c r="G28" s="30" t="s">
        <v>14</v>
      </c>
      <c r="H28" s="30" t="s">
        <v>14</v>
      </c>
      <c r="I28" s="30" t="s">
        <v>14</v>
      </c>
      <c r="J28" s="30"/>
      <c r="K28" s="30"/>
      <c r="L28" s="30" t="s">
        <v>14</v>
      </c>
      <c r="M28" s="30" t="s">
        <v>14</v>
      </c>
      <c r="N28" s="30" t="s">
        <v>14</v>
      </c>
      <c r="O28" s="30" t="s">
        <v>14</v>
      </c>
      <c r="P28" s="30" t="s">
        <v>30</v>
      </c>
      <c r="Q28" s="31"/>
      <c r="R28" s="32"/>
      <c r="S28" s="32"/>
      <c r="T28" s="32"/>
      <c r="U28" s="32"/>
      <c r="V28" s="32"/>
      <c r="W28" s="33"/>
      <c r="X28" s="34" t="s">
        <v>116</v>
      </c>
    </row>
    <row r="29" spans="1:24" ht="21.95" customHeight="1" x14ac:dyDescent="0.3">
      <c r="A29" s="35" t="s">
        <v>132</v>
      </c>
      <c r="B29" s="40">
        <v>42859</v>
      </c>
      <c r="C29" s="39" t="s">
        <v>218</v>
      </c>
      <c r="D29" s="79"/>
      <c r="E29" s="39" t="s">
        <v>134</v>
      </c>
      <c r="F29" s="39"/>
      <c r="G29" s="30" t="s">
        <v>14</v>
      </c>
      <c r="H29" s="30" t="s">
        <v>14</v>
      </c>
      <c r="I29" s="30" t="s">
        <v>14</v>
      </c>
      <c r="J29" s="30"/>
      <c r="K29" s="30"/>
      <c r="L29" s="30" t="s">
        <v>14</v>
      </c>
      <c r="M29" s="30" t="s">
        <v>14</v>
      </c>
      <c r="N29" s="30" t="s">
        <v>14</v>
      </c>
      <c r="O29" s="30" t="s">
        <v>24</v>
      </c>
      <c r="P29" s="30" t="s">
        <v>30</v>
      </c>
      <c r="Q29" s="31"/>
      <c r="R29" s="32"/>
      <c r="S29" s="32"/>
      <c r="T29" s="32"/>
      <c r="U29" s="32"/>
      <c r="V29" s="32"/>
      <c r="W29" s="33"/>
      <c r="X29" s="34" t="s">
        <v>116</v>
      </c>
    </row>
    <row r="30" spans="1:24" ht="21.95" customHeight="1" x14ac:dyDescent="0.3">
      <c r="A30" s="76" t="s">
        <v>166</v>
      </c>
      <c r="B30" s="40">
        <v>42859</v>
      </c>
      <c r="C30" s="39" t="s">
        <v>167</v>
      </c>
      <c r="D30" s="79"/>
      <c r="E30" s="39" t="s">
        <v>176</v>
      </c>
      <c r="F30" s="39"/>
      <c r="G30" s="30" t="s">
        <v>14</v>
      </c>
      <c r="H30" s="30" t="s">
        <v>14</v>
      </c>
      <c r="I30" s="30" t="s">
        <v>14</v>
      </c>
      <c r="J30" s="30" t="s">
        <v>14</v>
      </c>
      <c r="K30" s="30" t="s">
        <v>14</v>
      </c>
      <c r="L30" s="30" t="s">
        <v>14</v>
      </c>
      <c r="M30" s="30" t="s">
        <v>14</v>
      </c>
      <c r="N30" s="30" t="s">
        <v>14</v>
      </c>
      <c r="O30" s="30" t="s">
        <v>14</v>
      </c>
      <c r="P30" s="30"/>
      <c r="Q30" s="31"/>
      <c r="R30" s="32"/>
      <c r="S30" s="32"/>
      <c r="T30" s="32"/>
      <c r="U30" s="32"/>
      <c r="V30" s="32"/>
      <c r="W30" s="33"/>
      <c r="X30" s="34" t="s">
        <v>116</v>
      </c>
    </row>
    <row r="31" spans="1:24" ht="21.95" customHeight="1" x14ac:dyDescent="0.3">
      <c r="A31" s="35" t="s">
        <v>152</v>
      </c>
      <c r="B31" s="40">
        <v>42863</v>
      </c>
      <c r="C31" s="39" t="s">
        <v>153</v>
      </c>
      <c r="D31" s="79" t="s">
        <v>269</v>
      </c>
      <c r="E31" s="39" t="s">
        <v>113</v>
      </c>
      <c r="F31" s="39"/>
      <c r="G31" s="30" t="s">
        <v>14</v>
      </c>
      <c r="H31" s="30" t="s">
        <v>14</v>
      </c>
      <c r="I31" s="30" t="s">
        <v>14</v>
      </c>
      <c r="J31" s="30"/>
      <c r="K31" s="30"/>
      <c r="L31" s="30" t="s">
        <v>14</v>
      </c>
      <c r="M31" s="30" t="s">
        <v>14</v>
      </c>
      <c r="N31" s="30" t="s">
        <v>14</v>
      </c>
      <c r="O31" s="30" t="s">
        <v>24</v>
      </c>
      <c r="P31" s="30"/>
      <c r="Q31" s="31"/>
      <c r="R31" s="32"/>
      <c r="S31" s="32"/>
      <c r="T31" s="32"/>
      <c r="U31" s="32"/>
      <c r="V31" s="32"/>
      <c r="W31" s="33"/>
      <c r="X31" s="34" t="s">
        <v>268</v>
      </c>
    </row>
    <row r="32" spans="1:24" s="17" customFormat="1" ht="21.95" customHeight="1" x14ac:dyDescent="0.3">
      <c r="A32" s="35" t="s">
        <v>219</v>
      </c>
      <c r="B32" s="98">
        <v>42864</v>
      </c>
      <c r="C32" s="99" t="s">
        <v>213</v>
      </c>
      <c r="D32" s="100" t="s">
        <v>242</v>
      </c>
      <c r="E32" s="99" t="s">
        <v>217</v>
      </c>
      <c r="F32" s="99"/>
      <c r="G32" s="30" t="s">
        <v>14</v>
      </c>
      <c r="H32" s="30" t="s">
        <v>14</v>
      </c>
      <c r="I32" s="30" t="s">
        <v>14</v>
      </c>
      <c r="J32" s="30"/>
      <c r="K32" s="30"/>
      <c r="L32" s="30" t="s">
        <v>14</v>
      </c>
      <c r="M32" s="30" t="s">
        <v>14</v>
      </c>
      <c r="N32" s="30" t="s">
        <v>14</v>
      </c>
      <c r="O32" s="30" t="s">
        <v>14</v>
      </c>
      <c r="P32" s="30"/>
      <c r="Q32" s="31"/>
      <c r="R32" s="32"/>
      <c r="S32" s="32"/>
      <c r="T32" s="32"/>
      <c r="U32" s="32"/>
      <c r="V32" s="32"/>
      <c r="W32" s="33"/>
      <c r="X32" s="34" t="s">
        <v>116</v>
      </c>
    </row>
    <row r="33" spans="1:24" ht="21.95" customHeight="1" x14ac:dyDescent="0.3">
      <c r="A33" s="35" t="s">
        <v>154</v>
      </c>
      <c r="B33" s="40">
        <v>42865</v>
      </c>
      <c r="C33" s="39" t="s">
        <v>155</v>
      </c>
      <c r="D33" s="79" t="s">
        <v>244</v>
      </c>
      <c r="E33" s="39" t="s">
        <v>182</v>
      </c>
      <c r="F33" s="39"/>
      <c r="G33" s="30" t="s">
        <v>14</v>
      </c>
      <c r="H33" s="30" t="s">
        <v>14</v>
      </c>
      <c r="I33" s="30" t="s">
        <v>14</v>
      </c>
      <c r="J33" s="30"/>
      <c r="K33" s="30"/>
      <c r="L33" s="30" t="s">
        <v>14</v>
      </c>
      <c r="M33" s="30" t="s">
        <v>14</v>
      </c>
      <c r="N33" s="30" t="s">
        <v>14</v>
      </c>
      <c r="O33" s="30" t="s">
        <v>14</v>
      </c>
      <c r="P33" s="30" t="s">
        <v>30</v>
      </c>
      <c r="Q33" s="31"/>
      <c r="R33" s="91">
        <v>42843</v>
      </c>
      <c r="S33" s="32"/>
      <c r="T33" s="32"/>
      <c r="U33" s="32"/>
      <c r="V33" s="32"/>
      <c r="W33" s="33"/>
      <c r="X33" s="34" t="s">
        <v>270</v>
      </c>
    </row>
    <row r="34" spans="1:24" ht="21.95" customHeight="1" x14ac:dyDescent="0.3">
      <c r="A34" s="35" t="s">
        <v>170</v>
      </c>
      <c r="B34" s="40">
        <v>42865</v>
      </c>
      <c r="C34" s="39" t="s">
        <v>171</v>
      </c>
      <c r="D34" s="79" t="s">
        <v>243</v>
      </c>
      <c r="E34" s="39" t="s">
        <v>113</v>
      </c>
      <c r="F34" s="39"/>
      <c r="G34" s="30" t="s">
        <v>14</v>
      </c>
      <c r="H34" s="30" t="s">
        <v>14</v>
      </c>
      <c r="I34" s="30" t="s">
        <v>14</v>
      </c>
      <c r="J34" s="30"/>
      <c r="K34" s="30"/>
      <c r="L34" s="30" t="s">
        <v>14</v>
      </c>
      <c r="M34" s="30" t="s">
        <v>14</v>
      </c>
      <c r="N34" s="30" t="s">
        <v>14</v>
      </c>
      <c r="O34" s="30" t="s">
        <v>24</v>
      </c>
      <c r="P34" s="30"/>
      <c r="Q34" s="31"/>
      <c r="R34" s="91">
        <v>42852</v>
      </c>
      <c r="S34" s="32" t="s">
        <v>234</v>
      </c>
      <c r="T34" s="32"/>
      <c r="U34" s="32"/>
      <c r="V34" s="32"/>
      <c r="W34" s="33"/>
      <c r="X34" s="34"/>
    </row>
    <row r="35" spans="1:24" ht="21.95" customHeight="1" x14ac:dyDescent="0.3">
      <c r="A35" s="35" t="s">
        <v>179</v>
      </c>
      <c r="B35" s="98">
        <v>42865</v>
      </c>
      <c r="C35" s="99" t="s">
        <v>190</v>
      </c>
      <c r="D35" s="100" t="s">
        <v>243</v>
      </c>
      <c r="E35" s="99" t="s">
        <v>186</v>
      </c>
      <c r="F35" s="99"/>
      <c r="G35" s="30" t="s">
        <v>14</v>
      </c>
      <c r="H35" s="30" t="s">
        <v>14</v>
      </c>
      <c r="I35" s="30" t="s">
        <v>14</v>
      </c>
      <c r="J35" s="30"/>
      <c r="K35" s="30"/>
      <c r="L35" s="30" t="s">
        <v>14</v>
      </c>
      <c r="M35" s="30" t="s">
        <v>14</v>
      </c>
      <c r="N35" s="30" t="s">
        <v>14</v>
      </c>
      <c r="O35" s="30" t="s">
        <v>24</v>
      </c>
      <c r="P35" s="30"/>
      <c r="Q35" s="31"/>
      <c r="R35" s="91">
        <v>42849</v>
      </c>
      <c r="S35" s="32"/>
      <c r="T35" s="32"/>
      <c r="U35" s="32"/>
      <c r="V35" s="32"/>
      <c r="W35" s="33"/>
      <c r="X35" s="34" t="s">
        <v>270</v>
      </c>
    </row>
    <row r="36" spans="1:24" ht="21.95" customHeight="1" x14ac:dyDescent="0.3">
      <c r="A36" s="35" t="s">
        <v>177</v>
      </c>
      <c r="B36" s="98">
        <v>42866</v>
      </c>
      <c r="C36" s="99" t="s">
        <v>184</v>
      </c>
      <c r="D36" s="100" t="s">
        <v>247</v>
      </c>
      <c r="E36" s="99" t="s">
        <v>183</v>
      </c>
      <c r="F36" s="99"/>
      <c r="G36" s="124" t="s">
        <v>185</v>
      </c>
      <c r="H36" s="30"/>
      <c r="I36" s="30"/>
      <c r="J36" s="30"/>
      <c r="K36" s="30"/>
      <c r="L36" s="30" t="s">
        <v>14</v>
      </c>
      <c r="M36" s="30" t="s">
        <v>214</v>
      </c>
      <c r="N36" s="30"/>
      <c r="O36" s="30"/>
      <c r="P36" s="30"/>
      <c r="Q36" s="31"/>
      <c r="R36" s="125"/>
      <c r="S36" s="32"/>
      <c r="T36" s="32"/>
      <c r="U36" s="32"/>
      <c r="V36" s="32"/>
      <c r="W36" s="33"/>
      <c r="X36" s="34" t="s">
        <v>116</v>
      </c>
    </row>
    <row r="37" spans="1:24" ht="21.95" customHeight="1" x14ac:dyDescent="0.3">
      <c r="A37" s="35" t="s">
        <v>161</v>
      </c>
      <c r="B37" s="40">
        <v>42866</v>
      </c>
      <c r="C37" s="39" t="s">
        <v>162</v>
      </c>
      <c r="D37" s="79" t="s">
        <v>243</v>
      </c>
      <c r="E37" s="39" t="s">
        <v>113</v>
      </c>
      <c r="F37" s="39"/>
      <c r="G37" s="30" t="s">
        <v>14</v>
      </c>
      <c r="H37" s="30" t="s">
        <v>14</v>
      </c>
      <c r="I37" s="30" t="s">
        <v>14</v>
      </c>
      <c r="J37" s="30"/>
      <c r="K37" s="30"/>
      <c r="L37" s="30" t="s">
        <v>14</v>
      </c>
      <c r="M37" s="30" t="s">
        <v>14</v>
      </c>
      <c r="N37" s="30" t="s">
        <v>14</v>
      </c>
      <c r="O37" s="30" t="s">
        <v>14</v>
      </c>
      <c r="P37" s="30"/>
      <c r="Q37" s="31"/>
      <c r="R37" s="32"/>
      <c r="S37" s="32"/>
      <c r="T37" s="32"/>
      <c r="U37" s="32"/>
      <c r="V37" s="32"/>
      <c r="W37" s="33"/>
      <c r="X37" s="34" t="s">
        <v>116</v>
      </c>
    </row>
    <row r="38" spans="1:24" s="17" customFormat="1" ht="21.95" customHeight="1" x14ac:dyDescent="0.3">
      <c r="A38" s="35" t="s">
        <v>198</v>
      </c>
      <c r="B38" s="98">
        <v>42866</v>
      </c>
      <c r="C38" s="99" t="s">
        <v>199</v>
      </c>
      <c r="D38" s="100" t="s">
        <v>244</v>
      </c>
      <c r="E38" s="99" t="s">
        <v>200</v>
      </c>
      <c r="F38" s="99"/>
      <c r="G38" s="30" t="s">
        <v>14</v>
      </c>
      <c r="H38" s="30" t="s">
        <v>14</v>
      </c>
      <c r="I38" s="30" t="s">
        <v>14</v>
      </c>
      <c r="J38" s="30"/>
      <c r="K38" s="30"/>
      <c r="L38" s="30" t="s">
        <v>14</v>
      </c>
      <c r="M38" s="30" t="s">
        <v>14</v>
      </c>
      <c r="N38" s="30" t="s">
        <v>14</v>
      </c>
      <c r="O38" s="30" t="s">
        <v>14</v>
      </c>
      <c r="P38" s="30"/>
      <c r="Q38" s="31"/>
      <c r="R38" s="32"/>
      <c r="S38" s="32"/>
      <c r="T38" s="32"/>
      <c r="U38" s="32"/>
      <c r="V38" s="32"/>
      <c r="W38" s="33"/>
      <c r="X38" s="34" t="s">
        <v>116</v>
      </c>
    </row>
    <row r="39" spans="1:24" ht="21.95" customHeight="1" x14ac:dyDescent="0.3">
      <c r="A39" s="76" t="s">
        <v>210</v>
      </c>
      <c r="B39" s="98">
        <v>42867</v>
      </c>
      <c r="C39" s="99" t="s">
        <v>211</v>
      </c>
      <c r="D39" s="100" t="s">
        <v>242</v>
      </c>
      <c r="E39" s="99" t="s">
        <v>212</v>
      </c>
      <c r="F39" s="166"/>
      <c r="G39" s="31" t="s">
        <v>14</v>
      </c>
      <c r="H39" s="30" t="s">
        <v>14</v>
      </c>
      <c r="I39" s="30" t="s">
        <v>14</v>
      </c>
      <c r="J39" s="30"/>
      <c r="K39" s="30"/>
      <c r="L39" s="30" t="s">
        <v>14</v>
      </c>
      <c r="M39" s="30" t="s">
        <v>14</v>
      </c>
      <c r="N39" s="30" t="s">
        <v>14</v>
      </c>
      <c r="O39" s="30" t="s">
        <v>14</v>
      </c>
      <c r="P39" s="30"/>
      <c r="Q39" s="31"/>
      <c r="R39" s="126" t="s">
        <v>233</v>
      </c>
      <c r="S39" s="32"/>
      <c r="T39" s="127"/>
      <c r="U39" s="32"/>
      <c r="V39" s="32"/>
      <c r="W39" s="33"/>
      <c r="X39" s="34" t="s">
        <v>116</v>
      </c>
    </row>
    <row r="40" spans="1:24" ht="21.95" customHeight="1" x14ac:dyDescent="0.3">
      <c r="A40" s="35" t="s">
        <v>133</v>
      </c>
      <c r="B40" s="40">
        <v>42870</v>
      </c>
      <c r="C40" s="39" t="s">
        <v>135</v>
      </c>
      <c r="D40" s="79" t="s">
        <v>247</v>
      </c>
      <c r="E40" s="39" t="s">
        <v>142</v>
      </c>
      <c r="F40" s="39"/>
      <c r="G40" s="30" t="s">
        <v>14</v>
      </c>
      <c r="H40" s="30" t="s">
        <v>14</v>
      </c>
      <c r="I40" s="30" t="s">
        <v>14</v>
      </c>
      <c r="J40" s="30"/>
      <c r="K40" s="30"/>
      <c r="L40" s="30" t="s">
        <v>14</v>
      </c>
      <c r="M40" s="30" t="s">
        <v>14</v>
      </c>
      <c r="N40" s="30" t="s">
        <v>14</v>
      </c>
      <c r="O40" s="30" t="s">
        <v>14</v>
      </c>
      <c r="P40" s="30"/>
      <c r="Q40" s="31"/>
      <c r="R40" s="91">
        <v>42857</v>
      </c>
      <c r="S40" s="91">
        <v>42863</v>
      </c>
      <c r="T40" s="32"/>
      <c r="U40" s="32"/>
      <c r="V40" s="32"/>
      <c r="W40" s="33"/>
      <c r="X40" s="34" t="s">
        <v>116</v>
      </c>
    </row>
    <row r="41" spans="1:24" ht="21.95" customHeight="1" x14ac:dyDescent="0.3">
      <c r="A41" s="35" t="s">
        <v>180</v>
      </c>
      <c r="B41" s="98">
        <v>42870</v>
      </c>
      <c r="C41" s="99" t="s">
        <v>191</v>
      </c>
      <c r="D41" s="100" t="s">
        <v>243</v>
      </c>
      <c r="E41" s="99" t="s">
        <v>194</v>
      </c>
      <c r="F41" s="99"/>
      <c r="G41" s="30" t="s">
        <v>14</v>
      </c>
      <c r="H41" s="30" t="s">
        <v>14</v>
      </c>
      <c r="I41" s="30" t="s">
        <v>14</v>
      </c>
      <c r="J41" s="30"/>
      <c r="K41" s="30"/>
      <c r="L41" s="30" t="s">
        <v>14</v>
      </c>
      <c r="M41" s="30" t="s">
        <v>14</v>
      </c>
      <c r="N41" s="30" t="s">
        <v>14</v>
      </c>
      <c r="O41" s="30" t="s">
        <v>14</v>
      </c>
      <c r="P41" s="30"/>
      <c r="Q41" s="31"/>
      <c r="R41" s="32"/>
      <c r="S41" s="32"/>
      <c r="T41" s="32"/>
      <c r="U41" s="32"/>
      <c r="V41" s="32"/>
      <c r="W41" s="33"/>
      <c r="X41" s="34" t="s">
        <v>115</v>
      </c>
    </row>
    <row r="42" spans="1:24" ht="21.95" customHeight="1" x14ac:dyDescent="0.3">
      <c r="A42" s="35" t="s">
        <v>181</v>
      </c>
      <c r="B42" s="98">
        <v>42870</v>
      </c>
      <c r="C42" s="99" t="s">
        <v>192</v>
      </c>
      <c r="D42" s="100" t="s">
        <v>244</v>
      </c>
      <c r="E42" s="99" t="s">
        <v>187</v>
      </c>
      <c r="F42" s="99"/>
      <c r="G42" s="30" t="s">
        <v>14</v>
      </c>
      <c r="H42" s="30" t="s">
        <v>14</v>
      </c>
      <c r="I42" s="30" t="s">
        <v>14</v>
      </c>
      <c r="J42" s="30"/>
      <c r="K42" s="30"/>
      <c r="L42" s="30" t="s">
        <v>14</v>
      </c>
      <c r="M42" s="30" t="s">
        <v>14</v>
      </c>
      <c r="N42" s="30" t="s">
        <v>14</v>
      </c>
      <c r="O42" s="30" t="s">
        <v>14</v>
      </c>
      <c r="P42" s="30"/>
      <c r="Q42" s="31"/>
      <c r="R42" s="32"/>
      <c r="S42" s="32"/>
      <c r="T42" s="32"/>
      <c r="U42" s="32"/>
      <c r="V42" s="32"/>
      <c r="W42" s="33"/>
      <c r="X42" s="34" t="s">
        <v>115</v>
      </c>
    </row>
    <row r="43" spans="1:24" ht="21.95" customHeight="1" x14ac:dyDescent="0.3">
      <c r="A43" s="35" t="s">
        <v>220</v>
      </c>
      <c r="B43" s="40">
        <v>42870</v>
      </c>
      <c r="C43" s="39" t="s">
        <v>221</v>
      </c>
      <c r="D43" s="79" t="s">
        <v>246</v>
      </c>
      <c r="E43" s="131" t="s">
        <v>222</v>
      </c>
      <c r="F43" s="131"/>
      <c r="G43" s="30" t="s">
        <v>14</v>
      </c>
      <c r="H43" s="30" t="s">
        <v>14</v>
      </c>
      <c r="I43" s="30" t="s">
        <v>14</v>
      </c>
      <c r="J43" s="30"/>
      <c r="K43" s="30"/>
      <c r="L43" s="30" t="s">
        <v>14</v>
      </c>
      <c r="M43" s="30" t="s">
        <v>14</v>
      </c>
      <c r="N43" s="30" t="s">
        <v>14</v>
      </c>
      <c r="O43" s="30" t="s">
        <v>24</v>
      </c>
      <c r="P43" s="30"/>
      <c r="Q43" s="31"/>
      <c r="R43" s="32"/>
      <c r="S43" s="32"/>
      <c r="T43" s="32"/>
      <c r="U43" s="32"/>
      <c r="V43" s="32"/>
      <c r="W43" s="33"/>
      <c r="X43" s="34" t="s">
        <v>115</v>
      </c>
    </row>
    <row r="44" spans="1:24" s="17" customFormat="1" ht="21.95" customHeight="1" x14ac:dyDescent="0.25">
      <c r="A44" s="35" t="s">
        <v>235</v>
      </c>
      <c r="B44" s="40">
        <v>42870</v>
      </c>
      <c r="C44" s="39" t="s">
        <v>236</v>
      </c>
      <c r="D44" s="39"/>
      <c r="E44" s="39"/>
      <c r="F44" s="39"/>
      <c r="G44" s="121" t="s">
        <v>237</v>
      </c>
      <c r="H44" s="39"/>
      <c r="I44" s="39"/>
      <c r="J44" s="39"/>
      <c r="K44" s="39"/>
      <c r="L44" s="39"/>
      <c r="M44" s="39"/>
      <c r="N44" s="39"/>
      <c r="O44" s="39"/>
      <c r="P44" s="39"/>
      <c r="Q44" s="103"/>
      <c r="R44" s="132" t="s">
        <v>305</v>
      </c>
      <c r="S44" s="39"/>
      <c r="T44" s="39"/>
      <c r="U44" s="39"/>
      <c r="V44" s="39"/>
      <c r="W44" s="133"/>
      <c r="X44" s="34"/>
    </row>
    <row r="45" spans="1:24" ht="21.95" customHeight="1" x14ac:dyDescent="0.3">
      <c r="A45" s="35" t="s">
        <v>178</v>
      </c>
      <c r="B45" s="98">
        <v>42871</v>
      </c>
      <c r="C45" s="99" t="s">
        <v>189</v>
      </c>
      <c r="D45" s="100" t="s">
        <v>269</v>
      </c>
      <c r="E45" s="99" t="s">
        <v>188</v>
      </c>
      <c r="F45" s="99"/>
      <c r="G45" s="30" t="s">
        <v>14</v>
      </c>
      <c r="H45" s="30" t="s">
        <v>14</v>
      </c>
      <c r="I45" s="30" t="s">
        <v>14</v>
      </c>
      <c r="J45" s="30"/>
      <c r="K45" s="30"/>
      <c r="L45" s="30" t="s">
        <v>14</v>
      </c>
      <c r="M45" s="30" t="s">
        <v>14</v>
      </c>
      <c r="N45" s="30" t="s">
        <v>14</v>
      </c>
      <c r="O45" s="30" t="s">
        <v>24</v>
      </c>
      <c r="P45" s="30"/>
      <c r="Q45" s="31"/>
      <c r="R45" s="91">
        <v>42857</v>
      </c>
      <c r="S45" s="32"/>
      <c r="T45" s="32"/>
      <c r="U45" s="32"/>
      <c r="V45" s="32"/>
      <c r="W45" s="33"/>
      <c r="X45" s="34" t="s">
        <v>270</v>
      </c>
    </row>
    <row r="46" spans="1:24" ht="21.95" customHeight="1" x14ac:dyDescent="0.3">
      <c r="A46" s="35" t="s">
        <v>204</v>
      </c>
      <c r="B46" s="98">
        <v>42872</v>
      </c>
      <c r="C46" s="99" t="s">
        <v>205</v>
      </c>
      <c r="D46" s="100" t="s">
        <v>243</v>
      </c>
      <c r="E46" s="99" t="s">
        <v>206</v>
      </c>
      <c r="F46" s="99"/>
      <c r="G46" s="30" t="s">
        <v>14</v>
      </c>
      <c r="H46" s="30" t="s">
        <v>14</v>
      </c>
      <c r="I46" s="30" t="s">
        <v>14</v>
      </c>
      <c r="J46" s="30"/>
      <c r="K46" s="30"/>
      <c r="L46" s="30" t="s">
        <v>14</v>
      </c>
      <c r="M46" s="30" t="s">
        <v>14</v>
      </c>
      <c r="N46" s="30" t="s">
        <v>14</v>
      </c>
      <c r="O46" s="30" t="s">
        <v>24</v>
      </c>
      <c r="P46" s="30"/>
      <c r="Q46" s="31"/>
      <c r="R46" s="32" t="s">
        <v>274</v>
      </c>
      <c r="S46" s="32"/>
      <c r="T46" s="32"/>
      <c r="U46" s="32"/>
      <c r="V46" s="32"/>
      <c r="W46" s="33"/>
      <c r="X46" s="34" t="s">
        <v>116</v>
      </c>
    </row>
    <row r="47" spans="1:24" ht="21.95" customHeight="1" x14ac:dyDescent="0.3">
      <c r="A47" s="14" t="s">
        <v>168</v>
      </c>
      <c r="B47" s="15">
        <v>42873</v>
      </c>
      <c r="C47" s="16" t="s">
        <v>169</v>
      </c>
      <c r="D47" s="120" t="s">
        <v>245</v>
      </c>
      <c r="E47" s="16" t="s">
        <v>175</v>
      </c>
      <c r="F47" s="16"/>
      <c r="G47" s="23" t="s">
        <v>14</v>
      </c>
      <c r="H47" s="23" t="s">
        <v>14</v>
      </c>
      <c r="I47" s="23" t="s">
        <v>14</v>
      </c>
      <c r="J47" s="23"/>
      <c r="K47" s="23"/>
      <c r="L47" s="23" t="s">
        <v>14</v>
      </c>
      <c r="M47" s="23" t="s">
        <v>14</v>
      </c>
      <c r="N47" s="23" t="s">
        <v>14</v>
      </c>
      <c r="O47" s="23" t="s">
        <v>24</v>
      </c>
      <c r="P47" s="23" t="s">
        <v>30</v>
      </c>
      <c r="Q47" s="21"/>
      <c r="R47" s="24"/>
      <c r="S47" s="24"/>
      <c r="T47" s="24"/>
      <c r="U47" s="24"/>
      <c r="V47" s="24"/>
      <c r="W47" s="17"/>
      <c r="X47" s="26" t="s">
        <v>270</v>
      </c>
    </row>
    <row r="48" spans="1:24" ht="21.95" customHeight="1" x14ac:dyDescent="0.3">
      <c r="A48" s="69" t="s">
        <v>105</v>
      </c>
      <c r="B48" s="62">
        <v>42873</v>
      </c>
      <c r="C48" s="63" t="s">
        <v>107</v>
      </c>
      <c r="D48" s="83" t="s">
        <v>242</v>
      </c>
      <c r="E48" s="63" t="s">
        <v>71</v>
      </c>
      <c r="F48" s="63"/>
      <c r="G48" s="86" t="s">
        <v>106</v>
      </c>
      <c r="H48" s="64"/>
      <c r="I48" s="64"/>
      <c r="J48" s="64"/>
      <c r="K48" s="64"/>
      <c r="L48" s="64" t="s">
        <v>14</v>
      </c>
      <c r="M48" s="70" t="s">
        <v>120</v>
      </c>
      <c r="N48" s="64"/>
      <c r="O48" s="64"/>
      <c r="P48" s="64"/>
      <c r="Q48" s="65"/>
      <c r="R48" s="73">
        <v>42836</v>
      </c>
      <c r="S48" s="66"/>
      <c r="T48" s="66"/>
      <c r="U48" s="66"/>
      <c r="V48" s="66"/>
      <c r="W48" s="67"/>
      <c r="X48" s="26" t="s">
        <v>116</v>
      </c>
    </row>
    <row r="49" spans="1:24" ht="21.95" customHeight="1" x14ac:dyDescent="0.3">
      <c r="A49" s="14" t="s">
        <v>223</v>
      </c>
      <c r="B49" s="28">
        <v>42873</v>
      </c>
      <c r="C49" s="36" t="s">
        <v>224</v>
      </c>
      <c r="D49" s="82" t="s">
        <v>247</v>
      </c>
      <c r="E49" s="36" t="s">
        <v>225</v>
      </c>
      <c r="F49" s="36"/>
      <c r="G49" s="23" t="s">
        <v>14</v>
      </c>
      <c r="H49" s="23" t="s">
        <v>14</v>
      </c>
      <c r="I49" s="23" t="s">
        <v>14</v>
      </c>
      <c r="J49" s="23"/>
      <c r="K49" s="23"/>
      <c r="L49" s="23" t="s">
        <v>14</v>
      </c>
      <c r="M49" s="23" t="s">
        <v>14</v>
      </c>
      <c r="N49" s="23" t="s">
        <v>14</v>
      </c>
      <c r="O49" s="23" t="s">
        <v>14</v>
      </c>
      <c r="P49" s="23"/>
      <c r="Q49" s="21"/>
      <c r="R49" s="164"/>
      <c r="S49" s="24"/>
      <c r="T49" s="24"/>
      <c r="U49" s="24"/>
      <c r="V49" s="24"/>
      <c r="X49" s="26"/>
    </row>
    <row r="50" spans="1:24" ht="21.95" customHeight="1" x14ac:dyDescent="0.3">
      <c r="A50" s="14" t="s">
        <v>226</v>
      </c>
      <c r="B50" s="28">
        <v>42874</v>
      </c>
      <c r="C50" s="36" t="s">
        <v>227</v>
      </c>
      <c r="D50" s="82" t="s">
        <v>248</v>
      </c>
      <c r="E50" s="36" t="s">
        <v>228</v>
      </c>
      <c r="F50" s="36"/>
      <c r="G50" s="23" t="s">
        <v>14</v>
      </c>
      <c r="H50" s="118" t="s">
        <v>297</v>
      </c>
      <c r="I50" s="23"/>
      <c r="J50" s="23"/>
      <c r="K50" s="23"/>
      <c r="L50" s="22"/>
      <c r="M50" s="22"/>
      <c r="N50" s="23" t="s">
        <v>14</v>
      </c>
      <c r="O50" s="23" t="s">
        <v>14</v>
      </c>
      <c r="P50" s="96" t="s">
        <v>282</v>
      </c>
      <c r="Q50" s="21"/>
      <c r="R50" s="24"/>
      <c r="S50" s="24"/>
      <c r="T50" s="24"/>
      <c r="U50" s="24"/>
      <c r="V50" s="24"/>
      <c r="X50" s="26"/>
    </row>
    <row r="51" spans="1:24" ht="21.95" customHeight="1" x14ac:dyDescent="0.3">
      <c r="A51" s="14" t="s">
        <v>310</v>
      </c>
      <c r="B51" s="28">
        <v>42874</v>
      </c>
      <c r="C51" s="36" t="s">
        <v>266</v>
      </c>
      <c r="D51" s="82" t="s">
        <v>267</v>
      </c>
      <c r="E51" s="36" t="s">
        <v>113</v>
      </c>
      <c r="F51" s="36"/>
      <c r="G51" s="23" t="s">
        <v>14</v>
      </c>
      <c r="H51" s="23" t="s">
        <v>14</v>
      </c>
      <c r="I51" s="23" t="s">
        <v>14</v>
      </c>
      <c r="J51" s="23"/>
      <c r="K51" s="23"/>
      <c r="L51" s="23" t="s">
        <v>14</v>
      </c>
      <c r="M51" s="23" t="s">
        <v>14</v>
      </c>
      <c r="N51" s="23" t="s">
        <v>14</v>
      </c>
      <c r="O51" s="97" t="s">
        <v>283</v>
      </c>
      <c r="P51" s="23"/>
      <c r="Q51" s="21"/>
      <c r="R51" s="24"/>
      <c r="S51" s="24"/>
      <c r="T51" s="24"/>
      <c r="U51" s="24"/>
      <c r="V51" s="24"/>
      <c r="X51" s="26"/>
    </row>
    <row r="52" spans="1:24" ht="21.95" customHeight="1" x14ac:dyDescent="0.3">
      <c r="A52" s="14" t="s">
        <v>294</v>
      </c>
      <c r="B52" s="28">
        <v>42878</v>
      </c>
      <c r="C52" s="36" t="s">
        <v>295</v>
      </c>
      <c r="D52" s="82" t="s">
        <v>269</v>
      </c>
      <c r="E52" s="36" t="s">
        <v>296</v>
      </c>
      <c r="F52" s="36"/>
      <c r="G52" s="23"/>
      <c r="H52" s="23" t="s">
        <v>14</v>
      </c>
      <c r="I52" s="23" t="s">
        <v>14</v>
      </c>
      <c r="J52" s="23"/>
      <c r="K52" s="23"/>
      <c r="L52" s="134" t="s">
        <v>311</v>
      </c>
      <c r="M52" s="23"/>
      <c r="N52" s="23" t="s">
        <v>14</v>
      </c>
      <c r="O52" s="23" t="s">
        <v>14</v>
      </c>
      <c r="P52" s="23"/>
      <c r="Q52" s="21"/>
      <c r="R52" s="93" t="s">
        <v>233</v>
      </c>
      <c r="S52" s="24"/>
      <c r="T52" s="24"/>
      <c r="U52" s="24"/>
      <c r="V52" s="24"/>
      <c r="X52" s="26"/>
    </row>
    <row r="53" spans="1:24" ht="21.95" customHeight="1" x14ac:dyDescent="0.3">
      <c r="A53" s="69" t="s">
        <v>195</v>
      </c>
      <c r="B53" s="137">
        <v>42879</v>
      </c>
      <c r="C53" s="138" t="s">
        <v>193</v>
      </c>
      <c r="D53" s="139" t="s">
        <v>242</v>
      </c>
      <c r="E53" s="140"/>
      <c r="F53" s="67" t="s">
        <v>320</v>
      </c>
      <c r="G53" s="141" t="s">
        <v>172</v>
      </c>
      <c r="H53" s="64"/>
      <c r="I53" s="64"/>
      <c r="J53" s="64"/>
      <c r="K53" s="64"/>
      <c r="L53" s="64" t="s">
        <v>14</v>
      </c>
      <c r="M53" s="64" t="s">
        <v>214</v>
      </c>
      <c r="N53" s="64"/>
      <c r="O53" s="64"/>
      <c r="P53" s="64"/>
      <c r="Q53" s="65"/>
      <c r="R53" s="142"/>
      <c r="S53" s="66"/>
      <c r="T53" s="66"/>
      <c r="U53" s="66"/>
      <c r="V53" s="66"/>
      <c r="W53" s="67"/>
      <c r="X53" s="68" t="s">
        <v>116</v>
      </c>
    </row>
    <row r="54" spans="1:24" ht="21.95" customHeight="1" x14ac:dyDescent="0.3">
      <c r="A54" s="14" t="s">
        <v>201</v>
      </c>
      <c r="B54" s="28">
        <v>42879</v>
      </c>
      <c r="C54" s="36" t="s">
        <v>202</v>
      </c>
      <c r="D54" s="82" t="s">
        <v>242</v>
      </c>
      <c r="E54" s="36" t="s">
        <v>203</v>
      </c>
      <c r="F54" s="36"/>
      <c r="G54" s="23" t="s">
        <v>14</v>
      </c>
      <c r="H54" s="23" t="s">
        <v>14</v>
      </c>
      <c r="I54" s="23" t="s">
        <v>14</v>
      </c>
      <c r="J54" s="23"/>
      <c r="K54" s="23"/>
      <c r="L54" s="23" t="s">
        <v>14</v>
      </c>
      <c r="M54" s="23" t="s">
        <v>14</v>
      </c>
      <c r="N54" s="23" t="s">
        <v>14</v>
      </c>
      <c r="O54" s="23" t="s">
        <v>24</v>
      </c>
      <c r="P54" s="23"/>
      <c r="Q54" s="21"/>
      <c r="R54" s="24" t="s">
        <v>274</v>
      </c>
      <c r="S54" s="24"/>
      <c r="T54" s="24"/>
      <c r="U54" s="24"/>
      <c r="V54" s="24"/>
      <c r="X54" s="26" t="s">
        <v>116</v>
      </c>
    </row>
    <row r="55" spans="1:24" ht="21.95" customHeight="1" x14ac:dyDescent="0.3">
      <c r="A55" s="14" t="s">
        <v>255</v>
      </c>
      <c r="B55" s="5">
        <v>42880</v>
      </c>
      <c r="C55" s="4" t="s">
        <v>256</v>
      </c>
      <c r="D55" s="81" t="s">
        <v>243</v>
      </c>
      <c r="E55" s="135" t="s">
        <v>265</v>
      </c>
      <c r="F55" s="175"/>
      <c r="G55" s="23" t="s">
        <v>14</v>
      </c>
      <c r="H55" s="23" t="s">
        <v>14</v>
      </c>
      <c r="I55" s="23" t="s">
        <v>14</v>
      </c>
      <c r="J55" s="23"/>
      <c r="K55" s="23"/>
      <c r="L55" s="23" t="s">
        <v>14</v>
      </c>
      <c r="M55" s="23" t="s">
        <v>14</v>
      </c>
      <c r="N55" s="23" t="s">
        <v>14</v>
      </c>
      <c r="O55" s="22"/>
      <c r="P55" s="21"/>
      <c r="Q55" s="23"/>
      <c r="R55" s="93" t="s">
        <v>233</v>
      </c>
      <c r="S55" s="24"/>
      <c r="T55" s="24"/>
      <c r="U55" s="24"/>
      <c r="V55" s="119"/>
      <c r="W55" s="4"/>
      <c r="X55" s="26"/>
    </row>
    <row r="56" spans="1:24" ht="21.95" customHeight="1" x14ac:dyDescent="0.3">
      <c r="A56" s="14" t="s">
        <v>271</v>
      </c>
      <c r="B56" s="28">
        <v>42880</v>
      </c>
      <c r="C56" s="36" t="s">
        <v>272</v>
      </c>
      <c r="D56" s="82" t="s">
        <v>243</v>
      </c>
      <c r="E56" s="36" t="s">
        <v>273</v>
      </c>
      <c r="F56" s="36"/>
      <c r="G56" s="23" t="s">
        <v>14</v>
      </c>
      <c r="H56" s="23" t="s">
        <v>14</v>
      </c>
      <c r="I56" s="23" t="s">
        <v>14</v>
      </c>
      <c r="J56" s="23"/>
      <c r="K56" s="23"/>
      <c r="L56" s="23" t="s">
        <v>14</v>
      </c>
      <c r="M56" s="23" t="s">
        <v>14</v>
      </c>
      <c r="N56" s="23" t="s">
        <v>14</v>
      </c>
      <c r="O56" s="22"/>
      <c r="P56" s="23"/>
      <c r="Q56" s="21"/>
      <c r="R56" s="93" t="s">
        <v>233</v>
      </c>
      <c r="S56" s="24"/>
      <c r="T56" s="24"/>
      <c r="U56" s="24"/>
      <c r="V56" s="24"/>
      <c r="W56" s="136"/>
      <c r="X56" s="26"/>
    </row>
    <row r="57" spans="1:24" ht="21.95" customHeight="1" x14ac:dyDescent="0.3">
      <c r="A57" s="9" t="s">
        <v>307</v>
      </c>
      <c r="B57" s="129">
        <v>42886</v>
      </c>
      <c r="C57" s="128" t="s">
        <v>308</v>
      </c>
      <c r="D57" s="130" t="s">
        <v>247</v>
      </c>
      <c r="E57" s="72" t="s">
        <v>309</v>
      </c>
      <c r="F57" s="72"/>
      <c r="G57" s="20"/>
      <c r="H57" s="20"/>
      <c r="I57" s="20"/>
      <c r="J57" s="20"/>
      <c r="K57" s="20"/>
      <c r="L57" s="20" t="s">
        <v>14</v>
      </c>
      <c r="M57" s="23" t="s">
        <v>14</v>
      </c>
      <c r="N57" s="20" t="s">
        <v>14</v>
      </c>
      <c r="O57" s="23" t="s">
        <v>14</v>
      </c>
      <c r="P57" s="20"/>
      <c r="Q57" s="21"/>
      <c r="R57" s="25"/>
      <c r="S57" s="25"/>
      <c r="T57" s="25"/>
      <c r="U57" s="25"/>
      <c r="V57" s="25"/>
      <c r="X57" s="26"/>
    </row>
    <row r="58" spans="1:24" ht="21.95" customHeight="1" x14ac:dyDescent="0.3">
      <c r="A58" s="14" t="s">
        <v>275</v>
      </c>
      <c r="B58" s="28">
        <v>42887</v>
      </c>
      <c r="C58" s="36" t="s">
        <v>276</v>
      </c>
      <c r="D58" s="82" t="s">
        <v>243</v>
      </c>
      <c r="E58" s="36" t="s">
        <v>291</v>
      </c>
      <c r="F58" s="36"/>
      <c r="G58" s="23" t="s">
        <v>14</v>
      </c>
      <c r="H58" s="23" t="s">
        <v>14</v>
      </c>
      <c r="I58" s="23" t="s">
        <v>14</v>
      </c>
      <c r="J58" s="23"/>
      <c r="K58" s="23"/>
      <c r="L58" s="23" t="s">
        <v>14</v>
      </c>
      <c r="M58" s="23" t="s">
        <v>14</v>
      </c>
      <c r="N58" s="23" t="s">
        <v>14</v>
      </c>
      <c r="O58" s="22"/>
      <c r="P58" s="23"/>
      <c r="Q58" s="21"/>
      <c r="R58" s="93" t="s">
        <v>233</v>
      </c>
      <c r="S58" s="24"/>
      <c r="T58" s="24"/>
      <c r="U58" s="24"/>
      <c r="V58" s="24"/>
      <c r="X58" s="26"/>
    </row>
    <row r="59" spans="1:24" ht="21.95" customHeight="1" x14ac:dyDescent="0.3">
      <c r="A59" s="9" t="s">
        <v>323</v>
      </c>
      <c r="B59" s="129">
        <v>42894</v>
      </c>
      <c r="C59" s="128" t="s">
        <v>208</v>
      </c>
      <c r="D59" s="130" t="s">
        <v>247</v>
      </c>
      <c r="E59" s="128" t="s">
        <v>321</v>
      </c>
      <c r="F59" s="128" t="s">
        <v>322</v>
      </c>
      <c r="G59" s="20" t="s">
        <v>14</v>
      </c>
      <c r="H59" s="20"/>
      <c r="I59" s="20" t="s">
        <v>14</v>
      </c>
      <c r="J59" s="20"/>
      <c r="K59" s="20"/>
      <c r="L59" s="20"/>
      <c r="M59" s="20"/>
      <c r="N59" s="20" t="s">
        <v>14</v>
      </c>
      <c r="O59" s="20" t="s">
        <v>24</v>
      </c>
      <c r="P59" s="20"/>
      <c r="Q59" s="21"/>
      <c r="R59" s="25"/>
      <c r="S59" s="25"/>
      <c r="T59" s="25"/>
      <c r="U59" s="25"/>
      <c r="V59" s="25"/>
      <c r="X59" s="26"/>
    </row>
    <row r="60" spans="1:24" ht="21.95" customHeight="1" x14ac:dyDescent="0.3">
      <c r="A60" s="29"/>
      <c r="B60" s="29"/>
      <c r="C60" s="29"/>
      <c r="D60" s="84"/>
      <c r="E60" s="29"/>
      <c r="F60" s="29"/>
      <c r="G60" s="20"/>
      <c r="H60" s="20"/>
      <c r="I60" s="20"/>
      <c r="J60" s="20"/>
      <c r="K60" s="20"/>
      <c r="L60" s="20"/>
      <c r="M60" s="20"/>
      <c r="N60" s="20"/>
      <c r="O60" s="20"/>
      <c r="P60" s="20"/>
      <c r="Q60" s="21"/>
      <c r="R60" s="25"/>
      <c r="S60" s="25"/>
      <c r="T60" s="25"/>
      <c r="U60" s="25"/>
      <c r="V60" s="25"/>
      <c r="X60" s="26"/>
    </row>
    <row r="61" spans="1:24" ht="21.95" customHeight="1" x14ac:dyDescent="0.3">
      <c r="A61" s="29"/>
      <c r="B61" s="29"/>
      <c r="C61" s="29"/>
      <c r="D61" s="84"/>
      <c r="E61" s="29"/>
      <c r="F61" s="29"/>
      <c r="G61" s="20"/>
      <c r="H61" s="20"/>
      <c r="I61" s="20"/>
      <c r="J61" s="20"/>
      <c r="K61" s="20"/>
      <c r="L61" s="20"/>
      <c r="M61" s="20"/>
      <c r="N61" s="20"/>
      <c r="O61" s="20"/>
      <c r="P61" s="20"/>
      <c r="Q61" s="21"/>
      <c r="R61" s="25"/>
      <c r="S61" s="25"/>
      <c r="T61" s="25"/>
      <c r="U61" s="25"/>
      <c r="V61" s="25"/>
      <c r="X61" s="26"/>
    </row>
    <row r="62" spans="1:24" ht="21.95" customHeight="1" x14ac:dyDescent="0.3">
      <c r="A62" s="29"/>
      <c r="B62" s="29"/>
      <c r="C62" s="29"/>
      <c r="D62" s="84"/>
      <c r="E62" s="29"/>
      <c r="F62" s="29"/>
      <c r="G62" s="20"/>
      <c r="H62" s="20"/>
      <c r="I62" s="20"/>
      <c r="J62" s="20"/>
      <c r="K62" s="20"/>
      <c r="L62" s="20"/>
      <c r="M62" s="20"/>
      <c r="N62" s="20"/>
      <c r="O62" s="20"/>
      <c r="P62" s="20"/>
      <c r="Q62" s="21"/>
      <c r="R62" s="25"/>
      <c r="S62" s="25"/>
      <c r="T62" s="25"/>
      <c r="U62" s="25"/>
      <c r="V62" s="25"/>
      <c r="X62" s="26"/>
    </row>
    <row r="63" spans="1:24" ht="21.95" customHeight="1" x14ac:dyDescent="0.3">
      <c r="A63" s="29"/>
      <c r="B63" s="29"/>
      <c r="C63" s="29"/>
      <c r="D63" s="84"/>
      <c r="E63" s="29"/>
      <c r="F63" s="29"/>
      <c r="G63" s="20"/>
      <c r="H63" s="20"/>
      <c r="I63" s="20"/>
      <c r="J63" s="20"/>
      <c r="K63" s="20"/>
      <c r="L63" s="20"/>
      <c r="M63" s="20"/>
      <c r="N63" s="20"/>
      <c r="O63" s="20"/>
      <c r="P63" s="20"/>
      <c r="Q63" s="21"/>
      <c r="R63" s="25"/>
      <c r="S63" s="25"/>
      <c r="T63" s="25"/>
      <c r="U63" s="25"/>
      <c r="V63" s="25"/>
      <c r="X63" s="26"/>
    </row>
    <row r="64" spans="1:24" ht="21.95" customHeight="1" x14ac:dyDescent="0.3">
      <c r="A64" s="29"/>
      <c r="B64" s="29"/>
      <c r="C64" s="29"/>
      <c r="D64" s="84"/>
      <c r="E64" s="29"/>
      <c r="F64" s="29"/>
      <c r="G64" s="20"/>
      <c r="H64" s="20"/>
      <c r="I64" s="20"/>
      <c r="J64" s="20"/>
      <c r="K64" s="20"/>
      <c r="L64" s="20"/>
      <c r="M64" s="20"/>
      <c r="N64" s="20"/>
      <c r="O64" s="20"/>
      <c r="P64" s="20"/>
      <c r="Q64" s="21"/>
      <c r="R64" s="25"/>
      <c r="S64" s="25"/>
      <c r="T64" s="25"/>
      <c r="U64" s="25"/>
      <c r="V64" s="25"/>
      <c r="X64" s="26"/>
    </row>
    <row r="65" spans="1:24" ht="21.95" customHeight="1" x14ac:dyDescent="0.3">
      <c r="A65" s="29"/>
      <c r="B65" s="29"/>
      <c r="C65" s="29"/>
      <c r="D65" s="84"/>
      <c r="E65" s="29"/>
      <c r="F65" s="29"/>
      <c r="G65" s="20"/>
      <c r="H65" s="20"/>
      <c r="I65" s="20"/>
      <c r="J65" s="20"/>
      <c r="K65" s="20"/>
      <c r="L65" s="20"/>
      <c r="M65" s="20"/>
      <c r="N65" s="20"/>
      <c r="O65" s="20"/>
      <c r="P65" s="20"/>
      <c r="Q65" s="21"/>
      <c r="R65" s="25"/>
      <c r="S65" s="25"/>
      <c r="T65" s="25"/>
      <c r="U65" s="25"/>
      <c r="V65" s="25"/>
      <c r="X65" s="26"/>
    </row>
    <row r="66" spans="1:24" ht="21.95" customHeight="1" x14ac:dyDescent="0.3">
      <c r="A66" s="29"/>
      <c r="B66" s="29"/>
      <c r="C66" s="29"/>
      <c r="D66" s="84"/>
      <c r="E66" s="29"/>
      <c r="F66" s="29"/>
      <c r="G66" s="20"/>
      <c r="H66" s="20"/>
      <c r="I66" s="20"/>
      <c r="J66" s="20"/>
      <c r="K66" s="20"/>
      <c r="L66" s="20"/>
      <c r="M66" s="20"/>
      <c r="N66" s="20"/>
      <c r="O66" s="20"/>
      <c r="P66" s="20"/>
      <c r="Q66" s="21"/>
      <c r="R66" s="25"/>
      <c r="S66" s="25"/>
      <c r="T66" s="25"/>
      <c r="U66" s="25"/>
      <c r="V66" s="25"/>
      <c r="X66" s="26"/>
    </row>
    <row r="67" spans="1:24" ht="21.95" customHeight="1" x14ac:dyDescent="0.3">
      <c r="A67" s="29"/>
      <c r="B67" s="29"/>
      <c r="C67" s="29"/>
      <c r="D67" s="84"/>
      <c r="E67" s="72"/>
      <c r="F67" s="72"/>
      <c r="G67" s="20"/>
      <c r="H67" s="20"/>
      <c r="I67" s="20"/>
      <c r="J67" s="20"/>
      <c r="K67" s="20"/>
      <c r="L67" s="20"/>
      <c r="M67" s="20"/>
      <c r="N67" s="20"/>
      <c r="O67" s="20"/>
      <c r="P67" s="20"/>
      <c r="Q67" s="21"/>
      <c r="R67" s="25"/>
      <c r="S67" s="25"/>
      <c r="T67" s="25"/>
      <c r="U67" s="25"/>
      <c r="V67" s="25"/>
      <c r="X67" s="26"/>
    </row>
    <row r="68" spans="1:24" ht="21.95" customHeight="1" x14ac:dyDescent="0.25"/>
    <row r="69" spans="1:24" ht="21.95" customHeight="1" x14ac:dyDescent="0.25"/>
    <row r="70" spans="1:24" ht="21.95" customHeight="1" x14ac:dyDescent="0.25"/>
    <row r="71" spans="1:24" ht="21.95" customHeight="1" x14ac:dyDescent="0.25"/>
    <row r="72" spans="1:24" ht="21.95" customHeight="1" x14ac:dyDescent="0.25"/>
    <row r="73" spans="1:24" ht="21.95" customHeight="1" x14ac:dyDescent="0.25"/>
    <row r="74" spans="1:24" ht="21.95" customHeight="1" x14ac:dyDescent="0.25"/>
    <row r="75" spans="1:24" ht="21.95" customHeight="1" x14ac:dyDescent="0.25"/>
    <row r="76" spans="1:24" ht="21.95" customHeight="1" x14ac:dyDescent="0.25"/>
    <row r="77" spans="1:24" ht="21.95" customHeight="1" x14ac:dyDescent="0.25"/>
    <row r="78" spans="1:24" ht="21.95" customHeight="1" x14ac:dyDescent="0.25"/>
    <row r="79" spans="1:24" ht="21.95" customHeight="1" x14ac:dyDescent="0.25"/>
    <row r="80" spans="1:24" ht="21.95" customHeight="1" x14ac:dyDescent="0.25"/>
    <row r="81" ht="21.95" customHeight="1" x14ac:dyDescent="0.25"/>
    <row r="82" ht="21.95" customHeight="1" x14ac:dyDescent="0.25"/>
    <row r="83" ht="21.95" customHeight="1" x14ac:dyDescent="0.25"/>
    <row r="84" ht="21.95" customHeight="1" x14ac:dyDescent="0.25"/>
    <row r="85" ht="21.95" customHeight="1" x14ac:dyDescent="0.25"/>
    <row r="86" ht="21.95" customHeight="1" x14ac:dyDescent="0.25"/>
    <row r="87" ht="21.95" customHeight="1" x14ac:dyDescent="0.25"/>
    <row r="88" ht="21.95" customHeight="1" x14ac:dyDescent="0.25"/>
    <row r="89" ht="21.95" customHeight="1" x14ac:dyDescent="0.25"/>
    <row r="90" ht="21.95" customHeight="1" x14ac:dyDescent="0.25"/>
    <row r="91" ht="21.95" customHeight="1" x14ac:dyDescent="0.25"/>
    <row r="92" ht="21.95" customHeight="1" x14ac:dyDescent="0.25"/>
    <row r="93" ht="21.95" customHeight="1" x14ac:dyDescent="0.25"/>
    <row r="94" ht="21.95" customHeight="1" x14ac:dyDescent="0.25"/>
    <row r="95" ht="21.95" customHeight="1" x14ac:dyDescent="0.25"/>
    <row r="96" ht="21.95" customHeight="1" x14ac:dyDescent="0.25"/>
    <row r="97" ht="21.95" customHeight="1" x14ac:dyDescent="0.25"/>
    <row r="98" ht="21.95" customHeight="1" x14ac:dyDescent="0.25"/>
    <row r="99" ht="21.95" customHeight="1" x14ac:dyDescent="0.25"/>
    <row r="100" ht="21.95" customHeight="1" x14ac:dyDescent="0.25"/>
    <row r="101" ht="21.95" customHeight="1" x14ac:dyDescent="0.25"/>
    <row r="102" ht="21.95" customHeight="1" x14ac:dyDescent="0.25"/>
    <row r="103" ht="21.95" customHeight="1" x14ac:dyDescent="0.25"/>
    <row r="104" ht="21.95" customHeight="1" x14ac:dyDescent="0.25"/>
    <row r="105" ht="21.95" customHeight="1" x14ac:dyDescent="0.25"/>
    <row r="106" ht="21.95" customHeight="1" x14ac:dyDescent="0.25"/>
    <row r="107" ht="21.95" customHeight="1" x14ac:dyDescent="0.25"/>
    <row r="108" ht="21.95" customHeight="1" x14ac:dyDescent="0.25"/>
    <row r="109" ht="21.95" customHeight="1" x14ac:dyDescent="0.25"/>
    <row r="110" ht="21.95" customHeight="1" x14ac:dyDescent="0.25"/>
    <row r="111" ht="21.95" customHeight="1" x14ac:dyDescent="0.25"/>
    <row r="112" ht="21.95" customHeight="1" x14ac:dyDescent="0.25"/>
    <row r="113" ht="21.95" customHeight="1" x14ac:dyDescent="0.25"/>
    <row r="114" ht="21.95" customHeight="1" x14ac:dyDescent="0.25"/>
  </sheetData>
  <sortState ref="A47:X58">
    <sortCondition ref="B47:B58"/>
  </sortState>
  <mergeCells count="20">
    <mergeCell ref="U2:U3"/>
    <mergeCell ref="V2:V3"/>
    <mergeCell ref="X2:X3"/>
    <mergeCell ref="G1:I1"/>
    <mergeCell ref="J1:P2"/>
    <mergeCell ref="H2:H3"/>
    <mergeCell ref="I2:I3"/>
    <mergeCell ref="J3:K3"/>
    <mergeCell ref="L3:M3"/>
    <mergeCell ref="N3:O3"/>
    <mergeCell ref="R2:R3"/>
    <mergeCell ref="S2:S3"/>
    <mergeCell ref="T2:T3"/>
    <mergeCell ref="A2:A3"/>
    <mergeCell ref="B2:B3"/>
    <mergeCell ref="C2:C3"/>
    <mergeCell ref="E2:E3"/>
    <mergeCell ref="G2:G3"/>
    <mergeCell ref="D2:D3"/>
    <mergeCell ref="F2:F3"/>
  </mergeCells>
  <conditionalFormatting sqref="B45">
    <cfRule type="timePeriod" dxfId="7" priority="2" timePeriod="today">
      <formula>FLOOR(B45,1)=TODAY()</formula>
    </cfRule>
  </conditionalFormatting>
  <conditionalFormatting sqref="B45:B58">
    <cfRule type="timePeriod" dxfId="6" priority="1" timePeriod="today">
      <formula>FLOOR(B45,1)=TODAY()</formula>
    </cfRule>
  </conditionalFormatting>
  <hyperlinks>
    <hyperlink ref="A14" r:id="rId1"/>
    <hyperlink ref="A8" r:id="rId2"/>
    <hyperlink ref="A27" r:id="rId3"/>
    <hyperlink ref="A7" r:id="rId4"/>
    <hyperlink ref="A16" r:id="rId5"/>
    <hyperlink ref="A9" r:id="rId6"/>
    <hyperlink ref="A10" r:id="rId7"/>
    <hyperlink ref="A17" r:id="rId8"/>
    <hyperlink ref="A6" r:id="rId9"/>
    <hyperlink ref="A21" r:id="rId10"/>
    <hyperlink ref="A15" r:id="rId11"/>
    <hyperlink ref="A5" r:id="rId12"/>
    <hyperlink ref="A19" r:id="rId13"/>
    <hyperlink ref="A22" r:id="rId14"/>
    <hyperlink ref="A11" r:id="rId15"/>
    <hyperlink ref="A48" r:id="rId16"/>
    <hyperlink ref="A24" r:id="rId17"/>
    <hyperlink ref="A28" r:id="rId18"/>
    <hyperlink ref="A12" r:id="rId19"/>
    <hyperlink ref="A23" r:id="rId20"/>
    <hyperlink ref="A26" r:id="rId21"/>
    <hyperlink ref="A25" r:id="rId22"/>
    <hyperlink ref="A40" r:id="rId23"/>
    <hyperlink ref="A29" r:id="rId24"/>
    <hyperlink ref="A18" r:id="rId25"/>
    <hyperlink ref="A31" r:id="rId26"/>
    <hyperlink ref="A33" r:id="rId27"/>
    <hyperlink ref="A13" r:id="rId28"/>
    <hyperlink ref="A30" r:id="rId29"/>
    <hyperlink ref="A37" r:id="rId30"/>
    <hyperlink ref="A47" r:id="rId31"/>
    <hyperlink ref="A34" r:id="rId32"/>
    <hyperlink ref="A53" r:id="rId33" display="176-17-M"/>
    <hyperlink ref="A20" r:id="rId34"/>
    <hyperlink ref="A36" r:id="rId35"/>
    <hyperlink ref="A45" r:id="rId36"/>
    <hyperlink ref="A41" r:id="rId37"/>
    <hyperlink ref="A42" r:id="rId38"/>
    <hyperlink ref="A35" r:id="rId39"/>
    <hyperlink ref="A38" r:id="rId40"/>
    <hyperlink ref="A54" r:id="rId41"/>
    <hyperlink ref="A39" r:id="rId42"/>
    <hyperlink ref="A32" r:id="rId43"/>
    <hyperlink ref="A43" r:id="rId44"/>
    <hyperlink ref="A49" r:id="rId45"/>
    <hyperlink ref="A50" r:id="rId46"/>
    <hyperlink ref="A46" r:id="rId47"/>
    <hyperlink ref="A55" r:id="rId48"/>
    <hyperlink ref="A56" r:id="rId49"/>
    <hyperlink ref="A51" r:id="rId50"/>
    <hyperlink ref="A58" r:id="rId51"/>
    <hyperlink ref="A44" r:id="rId52"/>
    <hyperlink ref="A52" r:id="rId53"/>
    <hyperlink ref="A57" r:id="rId54"/>
    <hyperlink ref="A59" r:id="rId55"/>
  </hyperlinks>
  <pageMargins left="0.25" right="0.25" top="0.75" bottom="0.75" header="0.3" footer="0.3"/>
  <pageSetup orientation="portrait" r:id="rId5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V82"/>
  <sheetViews>
    <sheetView workbookViewId="0">
      <pane ySplit="1485" topLeftCell="A31" activePane="bottomLeft"/>
      <selection activeCell="E44" sqref="E44"/>
      <selection pane="bottomLeft" activeCell="A49" sqref="A49"/>
    </sheetView>
  </sheetViews>
  <sheetFormatPr baseColWidth="10" defaultRowHeight="15" x14ac:dyDescent="0.25"/>
  <cols>
    <col min="3" max="3" width="30.7109375" customWidth="1"/>
    <col min="4" max="4" width="22.28515625" customWidth="1"/>
    <col min="6" max="6" width="12.7109375" customWidth="1"/>
    <col min="8" max="13" width="7.7109375" customWidth="1"/>
    <col min="14" max="14" width="12.7109375" customWidth="1"/>
    <col min="15" max="15" width="4.140625" style="13" customWidth="1"/>
    <col min="21" max="21" width="3.42578125" customWidth="1"/>
    <col min="22" max="22" width="11.42578125" style="1"/>
  </cols>
  <sheetData>
    <row r="1" spans="1:22" ht="15.75" thickBot="1" x14ac:dyDescent="0.3">
      <c r="A1" s="6"/>
      <c r="B1" s="6"/>
      <c r="C1" s="7"/>
      <c r="D1" s="6"/>
      <c r="E1" s="210" t="s">
        <v>3</v>
      </c>
      <c r="F1" s="211"/>
      <c r="G1" s="212"/>
      <c r="H1" s="192" t="s">
        <v>5</v>
      </c>
      <c r="I1" s="193"/>
      <c r="J1" s="193"/>
      <c r="K1" s="193"/>
      <c r="L1" s="193"/>
      <c r="M1" s="193"/>
      <c r="N1" s="194"/>
      <c r="O1" s="10"/>
    </row>
    <row r="2" spans="1:22" ht="21.95" customHeight="1" x14ac:dyDescent="0.25">
      <c r="A2" s="176" t="s">
        <v>0</v>
      </c>
      <c r="B2" s="176" t="s">
        <v>1</v>
      </c>
      <c r="C2" s="178" t="s">
        <v>15</v>
      </c>
      <c r="D2" s="176" t="s">
        <v>2</v>
      </c>
      <c r="E2" s="206" t="s">
        <v>9</v>
      </c>
      <c r="F2" s="213" t="s">
        <v>61</v>
      </c>
      <c r="G2" s="215" t="s">
        <v>67</v>
      </c>
      <c r="H2" s="195"/>
      <c r="I2" s="196"/>
      <c r="J2" s="196"/>
      <c r="K2" s="196"/>
      <c r="L2" s="196"/>
      <c r="M2" s="196"/>
      <c r="N2" s="197"/>
      <c r="O2" s="10"/>
      <c r="P2" s="204" t="s">
        <v>25</v>
      </c>
      <c r="Q2" s="183" t="s">
        <v>26</v>
      </c>
      <c r="R2" s="183" t="s">
        <v>27</v>
      </c>
      <c r="S2" s="183" t="s">
        <v>28</v>
      </c>
      <c r="T2" s="185" t="s">
        <v>29</v>
      </c>
      <c r="V2" s="208" t="s">
        <v>86</v>
      </c>
    </row>
    <row r="3" spans="1:22" ht="21.95" customHeight="1" thickBot="1" x14ac:dyDescent="0.3">
      <c r="A3" s="177"/>
      <c r="B3" s="177"/>
      <c r="C3" s="177"/>
      <c r="D3" s="177"/>
      <c r="E3" s="207"/>
      <c r="F3" s="214"/>
      <c r="G3" s="216"/>
      <c r="H3" s="202" t="s">
        <v>7</v>
      </c>
      <c r="I3" s="203"/>
      <c r="J3" s="203" t="s">
        <v>4</v>
      </c>
      <c r="K3" s="203"/>
      <c r="L3" s="203" t="s">
        <v>6</v>
      </c>
      <c r="M3" s="203"/>
      <c r="N3" s="18" t="s">
        <v>8</v>
      </c>
      <c r="O3" s="10"/>
      <c r="P3" s="205"/>
      <c r="Q3" s="184"/>
      <c r="R3" s="184"/>
      <c r="S3" s="184"/>
      <c r="T3" s="186"/>
      <c r="V3" s="209"/>
    </row>
    <row r="4" spans="1:22" ht="21.95" customHeight="1" x14ac:dyDescent="0.25">
      <c r="A4" s="3"/>
      <c r="B4" s="3"/>
      <c r="C4" s="1"/>
      <c r="D4" s="3"/>
      <c r="E4" s="2"/>
      <c r="F4" s="2"/>
      <c r="G4" s="2"/>
      <c r="H4" s="3" t="s">
        <v>16</v>
      </c>
      <c r="I4" s="3" t="s">
        <v>17</v>
      </c>
      <c r="J4" s="3" t="s">
        <v>16</v>
      </c>
      <c r="K4" s="3" t="s">
        <v>17</v>
      </c>
      <c r="L4" s="3" t="s">
        <v>16</v>
      </c>
      <c r="M4" s="3" t="s">
        <v>17</v>
      </c>
      <c r="N4" s="3"/>
      <c r="O4" s="11"/>
    </row>
    <row r="5" spans="1:22" ht="21.95" customHeight="1" x14ac:dyDescent="0.25">
      <c r="A5" s="35" t="s">
        <v>62</v>
      </c>
      <c r="B5" s="40">
        <v>42832</v>
      </c>
      <c r="C5" s="39" t="s">
        <v>73</v>
      </c>
      <c r="D5" s="39" t="s">
        <v>39</v>
      </c>
      <c r="E5" s="42"/>
      <c r="F5" s="42"/>
      <c r="G5" s="42"/>
      <c r="H5" s="42"/>
      <c r="I5" s="42"/>
      <c r="J5" s="42"/>
      <c r="K5" s="42"/>
      <c r="L5" s="42"/>
      <c r="M5" s="42"/>
      <c r="N5" s="42"/>
      <c r="O5" s="48"/>
      <c r="P5" s="101"/>
      <c r="Q5" s="101"/>
      <c r="R5" s="101"/>
      <c r="S5" s="101"/>
      <c r="T5" s="101"/>
      <c r="U5" s="33"/>
      <c r="V5" s="34"/>
    </row>
    <row r="6" spans="1:22" ht="21.95" customHeight="1" x14ac:dyDescent="0.25">
      <c r="A6" s="39" t="s">
        <v>48</v>
      </c>
      <c r="B6" s="40">
        <v>42837</v>
      </c>
      <c r="C6" s="39" t="s">
        <v>49</v>
      </c>
      <c r="D6" s="39" t="s">
        <v>39</v>
      </c>
      <c r="E6" s="60" t="s">
        <v>50</v>
      </c>
      <c r="F6" s="42"/>
      <c r="G6" s="42"/>
      <c r="H6" s="42"/>
      <c r="I6" s="42"/>
      <c r="J6" s="42"/>
      <c r="K6" s="42"/>
      <c r="L6" s="42"/>
      <c r="M6" s="42"/>
      <c r="N6" s="42"/>
      <c r="O6" s="48"/>
      <c r="P6" s="101"/>
      <c r="Q6" s="101"/>
      <c r="R6" s="101"/>
      <c r="S6" s="101"/>
      <c r="T6" s="101"/>
      <c r="U6" s="33"/>
      <c r="V6" s="34"/>
    </row>
    <row r="7" spans="1:22" ht="21.95" customHeight="1" x14ac:dyDescent="0.25">
      <c r="A7" s="35" t="s">
        <v>51</v>
      </c>
      <c r="B7" s="40">
        <v>42837</v>
      </c>
      <c r="C7" s="39" t="s">
        <v>52</v>
      </c>
      <c r="D7" s="39" t="s">
        <v>39</v>
      </c>
      <c r="E7" s="60" t="s">
        <v>50</v>
      </c>
      <c r="F7" s="42"/>
      <c r="G7" s="42"/>
      <c r="H7" s="42"/>
      <c r="I7" s="42"/>
      <c r="J7" s="42"/>
      <c r="K7" s="42"/>
      <c r="L7" s="42"/>
      <c r="M7" s="42"/>
      <c r="N7" s="42"/>
      <c r="O7" s="48"/>
      <c r="P7" s="101"/>
      <c r="Q7" s="101"/>
      <c r="R7" s="101"/>
      <c r="S7" s="101"/>
      <c r="T7" s="101"/>
      <c r="U7" s="33"/>
      <c r="V7" s="34"/>
    </row>
    <row r="8" spans="1:22" s="17" customFormat="1" ht="21.95" customHeight="1" x14ac:dyDescent="0.3">
      <c r="A8" s="35" t="s">
        <v>81</v>
      </c>
      <c r="B8" s="40">
        <v>42837</v>
      </c>
      <c r="C8" s="39" t="s">
        <v>82</v>
      </c>
      <c r="D8" s="39" t="s">
        <v>71</v>
      </c>
      <c r="E8" s="30"/>
      <c r="F8" s="30"/>
      <c r="G8" s="30"/>
      <c r="H8" s="30"/>
      <c r="I8" s="30"/>
      <c r="J8" s="30"/>
      <c r="K8" s="30"/>
      <c r="L8" s="30"/>
      <c r="M8" s="30"/>
      <c r="N8" s="30"/>
      <c r="O8" s="31"/>
      <c r="P8" s="102"/>
      <c r="Q8" s="102"/>
      <c r="R8" s="102"/>
      <c r="S8" s="102"/>
      <c r="T8" s="102"/>
      <c r="U8" s="33"/>
      <c r="V8" s="34"/>
    </row>
    <row r="9" spans="1:22" ht="21.95" customHeight="1" x14ac:dyDescent="0.25">
      <c r="A9" s="103" t="s">
        <v>37</v>
      </c>
      <c r="B9" s="40">
        <v>42838</v>
      </c>
      <c r="C9" s="39" t="s">
        <v>38</v>
      </c>
      <c r="D9" s="39" t="s">
        <v>39</v>
      </c>
      <c r="E9" s="104" t="s">
        <v>50</v>
      </c>
      <c r="F9" s="42"/>
      <c r="G9" s="42"/>
      <c r="H9" s="42"/>
      <c r="I9" s="42"/>
      <c r="J9" s="42"/>
      <c r="K9" s="42"/>
      <c r="L9" s="42"/>
      <c r="M9" s="42"/>
      <c r="N9" s="42"/>
      <c r="O9" s="48"/>
      <c r="P9" s="101"/>
      <c r="Q9" s="101"/>
      <c r="R9" s="101"/>
      <c r="S9" s="101"/>
      <c r="T9" s="101"/>
      <c r="U9" s="33"/>
      <c r="V9" s="34"/>
    </row>
    <row r="10" spans="1:22" ht="21.95" customHeight="1" x14ac:dyDescent="0.25">
      <c r="A10" s="105" t="s">
        <v>55</v>
      </c>
      <c r="B10" s="106">
        <v>42838</v>
      </c>
      <c r="C10" s="107" t="s">
        <v>56</v>
      </c>
      <c r="D10" s="107"/>
      <c r="E10" s="108"/>
      <c r="F10" s="109"/>
      <c r="G10" s="109"/>
      <c r="H10" s="109"/>
      <c r="I10" s="109"/>
      <c r="J10" s="109"/>
      <c r="K10" s="109"/>
      <c r="L10" s="109"/>
      <c r="M10" s="109"/>
      <c r="N10" s="42"/>
      <c r="O10" s="48"/>
      <c r="P10" s="110"/>
      <c r="Q10" s="110"/>
      <c r="R10" s="110"/>
      <c r="S10" s="110"/>
      <c r="T10" s="110"/>
      <c r="U10" s="33"/>
      <c r="V10" s="34"/>
    </row>
    <row r="11" spans="1:22" ht="21.95" customHeight="1" x14ac:dyDescent="0.3">
      <c r="A11" s="35" t="s">
        <v>89</v>
      </c>
      <c r="B11" s="40">
        <v>42843</v>
      </c>
      <c r="C11" s="39" t="s">
        <v>90</v>
      </c>
      <c r="D11" s="39" t="s">
        <v>91</v>
      </c>
      <c r="E11" s="30" t="s">
        <v>14</v>
      </c>
      <c r="F11" s="30" t="s">
        <v>14</v>
      </c>
      <c r="G11" s="30" t="s">
        <v>14</v>
      </c>
      <c r="H11" s="30"/>
      <c r="I11" s="30"/>
      <c r="J11" s="30" t="s">
        <v>14</v>
      </c>
      <c r="K11" s="30" t="s">
        <v>14</v>
      </c>
      <c r="L11" s="30" t="s">
        <v>14</v>
      </c>
      <c r="M11" s="30" t="s">
        <v>24</v>
      </c>
      <c r="N11" s="30"/>
      <c r="O11" s="111"/>
      <c r="P11" s="102"/>
      <c r="Q11" s="102"/>
      <c r="R11" s="102"/>
      <c r="S11" s="102"/>
      <c r="T11" s="102"/>
      <c r="U11" s="33"/>
      <c r="V11" s="34"/>
    </row>
    <row r="12" spans="1:22" ht="21.95" customHeight="1" x14ac:dyDescent="0.3">
      <c r="A12" s="51" t="s">
        <v>102</v>
      </c>
      <c r="B12" s="50">
        <v>42843</v>
      </c>
      <c r="C12" s="51" t="s">
        <v>100</v>
      </c>
      <c r="D12" s="51" t="s">
        <v>101</v>
      </c>
      <c r="E12" s="56"/>
      <c r="F12" s="56"/>
      <c r="G12" s="56"/>
      <c r="H12" s="56"/>
      <c r="I12" s="56"/>
      <c r="J12" s="56"/>
      <c r="K12" s="56"/>
      <c r="L12" s="56"/>
      <c r="M12" s="56"/>
      <c r="N12" s="30"/>
      <c r="O12" s="31"/>
      <c r="P12" s="112"/>
      <c r="Q12" s="112"/>
      <c r="R12" s="112"/>
      <c r="S12" s="112"/>
      <c r="T12" s="112"/>
      <c r="U12" s="33"/>
      <c r="V12" s="34"/>
    </row>
    <row r="13" spans="1:22" ht="21.95" customHeight="1" x14ac:dyDescent="0.3">
      <c r="A13" s="103" t="s">
        <v>121</v>
      </c>
      <c r="B13" s="40">
        <v>42843</v>
      </c>
      <c r="C13" s="39" t="s">
        <v>122</v>
      </c>
      <c r="D13" s="39" t="s">
        <v>39</v>
      </c>
      <c r="E13" s="113" t="s">
        <v>50</v>
      </c>
      <c r="F13" s="30"/>
      <c r="G13" s="30"/>
      <c r="H13" s="30"/>
      <c r="I13" s="30"/>
      <c r="J13" s="30"/>
      <c r="K13" s="30"/>
      <c r="L13" s="30"/>
      <c r="M13" s="30"/>
      <c r="N13" s="30"/>
      <c r="O13" s="31"/>
      <c r="P13" s="102"/>
      <c r="Q13" s="102"/>
      <c r="R13" s="102"/>
      <c r="S13" s="102"/>
      <c r="T13" s="102"/>
      <c r="U13" s="33"/>
      <c r="V13" s="34"/>
    </row>
    <row r="14" spans="1:22" ht="21.95" customHeight="1" x14ac:dyDescent="0.25">
      <c r="A14" s="35" t="s">
        <v>69</v>
      </c>
      <c r="B14" s="40">
        <v>42844</v>
      </c>
      <c r="C14" s="39" t="s">
        <v>70</v>
      </c>
      <c r="D14" s="39" t="s">
        <v>71</v>
      </c>
      <c r="E14" s="114"/>
      <c r="F14" s="42"/>
      <c r="G14" s="42"/>
      <c r="H14" s="42"/>
      <c r="I14" s="42"/>
      <c r="J14" s="42"/>
      <c r="K14" s="42"/>
      <c r="L14" s="42"/>
      <c r="M14" s="42"/>
      <c r="N14" s="42"/>
      <c r="O14" s="48"/>
      <c r="P14" s="115">
        <v>42830</v>
      </c>
      <c r="Q14" s="115">
        <v>42837</v>
      </c>
      <c r="R14" s="102"/>
      <c r="S14" s="102"/>
      <c r="T14" s="102"/>
      <c r="U14" s="33"/>
      <c r="V14" s="34"/>
    </row>
    <row r="15" spans="1:22" ht="21.95" customHeight="1" x14ac:dyDescent="0.25">
      <c r="A15" s="35" t="s">
        <v>95</v>
      </c>
      <c r="B15" s="40">
        <v>42849</v>
      </c>
      <c r="C15" s="39" t="s">
        <v>96</v>
      </c>
      <c r="D15" s="39" t="s">
        <v>39</v>
      </c>
      <c r="E15" s="58" t="s">
        <v>173</v>
      </c>
      <c r="F15" s="42"/>
      <c r="G15" s="42"/>
      <c r="H15" s="42"/>
      <c r="I15" s="42"/>
      <c r="J15" s="42"/>
      <c r="K15" s="42"/>
      <c r="L15" s="42"/>
      <c r="M15" s="42"/>
      <c r="N15" s="42"/>
      <c r="O15" s="48"/>
      <c r="P15" s="101"/>
      <c r="Q15" s="101"/>
      <c r="R15" s="101"/>
      <c r="S15" s="101"/>
      <c r="T15" s="101"/>
      <c r="U15" s="33"/>
      <c r="V15" s="34"/>
    </row>
    <row r="16" spans="1:22" ht="21.95" customHeight="1" x14ac:dyDescent="0.3">
      <c r="A16" s="35" t="s">
        <v>84</v>
      </c>
      <c r="B16" s="40">
        <v>42849</v>
      </c>
      <c r="C16" s="39" t="s">
        <v>85</v>
      </c>
      <c r="D16" s="39" t="s">
        <v>71</v>
      </c>
      <c r="E16" s="30"/>
      <c r="F16" s="30"/>
      <c r="G16" s="30"/>
      <c r="H16" s="30"/>
      <c r="I16" s="30"/>
      <c r="J16" s="30"/>
      <c r="K16" s="30"/>
      <c r="L16" s="30"/>
      <c r="M16" s="30"/>
      <c r="N16" s="30"/>
      <c r="O16" s="31"/>
      <c r="P16" s="102"/>
      <c r="Q16" s="102"/>
      <c r="R16" s="102"/>
      <c r="S16" s="102"/>
      <c r="T16" s="102"/>
      <c r="U16" s="33"/>
      <c r="V16" s="34"/>
    </row>
    <row r="17" spans="1:22" ht="21.95" customHeight="1" x14ac:dyDescent="0.3">
      <c r="A17" s="35" t="s">
        <v>163</v>
      </c>
      <c r="B17" s="40">
        <v>42850</v>
      </c>
      <c r="C17" s="39" t="s">
        <v>164</v>
      </c>
      <c r="D17" s="39" t="s">
        <v>165</v>
      </c>
      <c r="E17" s="30"/>
      <c r="F17" s="30"/>
      <c r="G17" s="30"/>
      <c r="H17" s="30"/>
      <c r="I17" s="30"/>
      <c r="J17" s="30"/>
      <c r="K17" s="30"/>
      <c r="L17" s="30"/>
      <c r="M17" s="30"/>
      <c r="N17" s="30"/>
      <c r="O17" s="31"/>
      <c r="P17" s="30"/>
      <c r="Q17" s="30"/>
      <c r="R17" s="30"/>
      <c r="S17" s="30"/>
      <c r="T17" s="30"/>
      <c r="U17" s="33"/>
      <c r="V17" s="34"/>
    </row>
    <row r="18" spans="1:22" ht="21.95" customHeight="1" x14ac:dyDescent="0.3">
      <c r="A18" s="35" t="s">
        <v>68</v>
      </c>
      <c r="B18" s="40">
        <v>42851</v>
      </c>
      <c r="C18" s="39" t="s">
        <v>72</v>
      </c>
      <c r="D18" s="39" t="s">
        <v>71</v>
      </c>
      <c r="E18" s="114"/>
      <c r="F18" s="30"/>
      <c r="G18" s="30"/>
      <c r="H18" s="30"/>
      <c r="I18" s="30"/>
      <c r="J18" s="30"/>
      <c r="K18" s="30"/>
      <c r="L18" s="30"/>
      <c r="M18" s="30"/>
      <c r="N18" s="30"/>
      <c r="O18" s="31"/>
      <c r="P18" s="102"/>
      <c r="Q18" s="102"/>
      <c r="R18" s="102"/>
      <c r="S18" s="102"/>
      <c r="T18" s="102"/>
      <c r="U18" s="33"/>
      <c r="V18" s="34"/>
    </row>
    <row r="19" spans="1:22" ht="21.95" customHeight="1" x14ac:dyDescent="0.3">
      <c r="A19" s="103" t="s">
        <v>196</v>
      </c>
      <c r="B19" s="40">
        <v>42853</v>
      </c>
      <c r="C19" s="39" t="s">
        <v>197</v>
      </c>
      <c r="D19" s="39" t="s">
        <v>39</v>
      </c>
      <c r="E19" s="30"/>
      <c r="F19" s="30"/>
      <c r="G19" s="30"/>
      <c r="H19" s="30"/>
      <c r="I19" s="30"/>
      <c r="J19" s="30"/>
      <c r="K19" s="30"/>
      <c r="L19" s="30"/>
      <c r="M19" s="30"/>
      <c r="N19" s="30"/>
      <c r="O19" s="31"/>
      <c r="P19" s="30"/>
      <c r="Q19" s="30"/>
      <c r="R19" s="30"/>
      <c r="S19" s="30"/>
      <c r="T19" s="30"/>
      <c r="U19" s="33"/>
      <c r="V19" s="34"/>
    </row>
    <row r="20" spans="1:22" ht="21.95" customHeight="1" x14ac:dyDescent="0.3">
      <c r="A20" s="35" t="s">
        <v>123</v>
      </c>
      <c r="B20" s="40">
        <v>42856</v>
      </c>
      <c r="C20" s="39" t="s">
        <v>124</v>
      </c>
      <c r="D20" s="39" t="s">
        <v>39</v>
      </c>
      <c r="E20" s="113" t="s">
        <v>50</v>
      </c>
      <c r="F20" s="30"/>
      <c r="G20" s="30"/>
      <c r="H20" s="30"/>
      <c r="I20" s="30"/>
      <c r="J20" s="30"/>
      <c r="K20" s="30"/>
      <c r="L20" s="30"/>
      <c r="M20" s="30"/>
      <c r="N20" s="30"/>
      <c r="O20" s="31"/>
      <c r="P20" s="102"/>
      <c r="Q20" s="102"/>
      <c r="R20" s="102"/>
      <c r="S20" s="102"/>
      <c r="T20" s="102"/>
      <c r="U20" s="33"/>
      <c r="V20" s="34"/>
    </row>
    <row r="21" spans="1:22" ht="21.95" customHeight="1" x14ac:dyDescent="0.3">
      <c r="A21" s="35" t="s">
        <v>143</v>
      </c>
      <c r="B21" s="116">
        <v>42856</v>
      </c>
      <c r="C21" s="39" t="s">
        <v>144</v>
      </c>
      <c r="D21" s="39" t="s">
        <v>145</v>
      </c>
      <c r="E21" s="30"/>
      <c r="F21" s="30"/>
      <c r="G21" s="30"/>
      <c r="H21" s="30"/>
      <c r="I21" s="30"/>
      <c r="J21" s="30"/>
      <c r="K21" s="30"/>
      <c r="L21" s="30"/>
      <c r="M21" s="30"/>
      <c r="N21" s="30"/>
      <c r="O21" s="31"/>
      <c r="P21" s="30"/>
      <c r="Q21" s="30"/>
      <c r="R21" s="30"/>
      <c r="S21" s="30"/>
      <c r="T21" s="30"/>
      <c r="U21" s="33"/>
      <c r="V21" s="34"/>
    </row>
    <row r="22" spans="1:22" ht="21.95" customHeight="1" x14ac:dyDescent="0.25">
      <c r="A22" s="35" t="s">
        <v>35</v>
      </c>
      <c r="B22" s="40">
        <v>42858</v>
      </c>
      <c r="C22" s="39" t="s">
        <v>36</v>
      </c>
      <c r="D22" s="39" t="s">
        <v>39</v>
      </c>
      <c r="E22" s="60" t="s">
        <v>94</v>
      </c>
      <c r="F22" s="42"/>
      <c r="G22" s="42"/>
      <c r="H22" s="42"/>
      <c r="I22" s="42"/>
      <c r="J22" s="42" t="s">
        <v>14</v>
      </c>
      <c r="K22" s="38" t="s">
        <v>156</v>
      </c>
      <c r="L22" s="42"/>
      <c r="M22" s="42"/>
      <c r="N22" s="42"/>
      <c r="O22" s="48"/>
      <c r="P22" s="101"/>
      <c r="Q22" s="101"/>
      <c r="R22" s="101"/>
      <c r="S22" s="101"/>
      <c r="T22" s="101"/>
      <c r="U22" s="33"/>
      <c r="V22" s="34"/>
    </row>
    <row r="23" spans="1:22" ht="21.95" customHeight="1" x14ac:dyDescent="0.3">
      <c r="A23" s="35" t="s">
        <v>140</v>
      </c>
      <c r="B23" s="40">
        <v>42858</v>
      </c>
      <c r="C23" s="39" t="s">
        <v>141</v>
      </c>
      <c r="D23" s="39" t="s">
        <v>39</v>
      </c>
      <c r="E23" s="30"/>
      <c r="F23" s="30"/>
      <c r="G23" s="30"/>
      <c r="H23" s="30"/>
      <c r="I23" s="30"/>
      <c r="J23" s="30"/>
      <c r="K23" s="30"/>
      <c r="L23" s="30"/>
      <c r="M23" s="30"/>
      <c r="N23" s="30"/>
      <c r="O23" s="31"/>
      <c r="P23" s="30"/>
      <c r="Q23" s="30"/>
      <c r="R23" s="30"/>
      <c r="S23" s="30"/>
      <c r="T23" s="30"/>
      <c r="U23" s="33"/>
      <c r="V23" s="34"/>
    </row>
    <row r="24" spans="1:22" ht="21.95" customHeight="1" x14ac:dyDescent="0.3">
      <c r="A24" s="35" t="s">
        <v>146</v>
      </c>
      <c r="B24" s="40">
        <v>42858</v>
      </c>
      <c r="C24" s="39" t="s">
        <v>147</v>
      </c>
      <c r="D24" s="39"/>
      <c r="E24" s="30"/>
      <c r="F24" s="30"/>
      <c r="G24" s="30"/>
      <c r="H24" s="30"/>
      <c r="I24" s="30"/>
      <c r="J24" s="30"/>
      <c r="K24" s="30"/>
      <c r="L24" s="30"/>
      <c r="M24" s="30"/>
      <c r="N24" s="30"/>
      <c r="O24" s="31"/>
      <c r="P24" s="30"/>
      <c r="Q24" s="30"/>
      <c r="R24" s="30"/>
      <c r="S24" s="30"/>
      <c r="T24" s="30"/>
      <c r="U24" s="33"/>
      <c r="V24" s="34"/>
    </row>
    <row r="25" spans="1:22" ht="21.95" customHeight="1" x14ac:dyDescent="0.25">
      <c r="A25" s="39" t="s">
        <v>235</v>
      </c>
      <c r="B25" s="40">
        <v>42858</v>
      </c>
      <c r="C25" s="39" t="s">
        <v>236</v>
      </c>
      <c r="D25" s="39"/>
      <c r="E25" s="39" t="s">
        <v>237</v>
      </c>
      <c r="F25" s="39"/>
      <c r="G25" s="39"/>
      <c r="H25" s="39"/>
      <c r="I25" s="39"/>
      <c r="J25" s="39"/>
      <c r="K25" s="39"/>
      <c r="L25" s="39"/>
      <c r="M25" s="39"/>
      <c r="N25" s="39"/>
      <c r="O25" s="103"/>
      <c r="P25" s="39"/>
      <c r="Q25" s="39"/>
      <c r="R25" s="39"/>
      <c r="S25" s="39"/>
      <c r="T25" s="39"/>
      <c r="U25" s="33"/>
      <c r="V25" s="34"/>
    </row>
    <row r="26" spans="1:22" ht="21.95" customHeight="1" x14ac:dyDescent="0.25">
      <c r="A26" s="39" t="s">
        <v>257</v>
      </c>
      <c r="B26" s="40">
        <v>42859</v>
      </c>
      <c r="C26" s="39" t="s">
        <v>258</v>
      </c>
      <c r="D26" s="39" t="s">
        <v>71</v>
      </c>
      <c r="E26" s="39"/>
      <c r="F26" s="39"/>
      <c r="G26" s="39"/>
      <c r="H26" s="39"/>
      <c r="I26" s="39"/>
      <c r="J26" s="39"/>
      <c r="K26" s="39"/>
      <c r="L26" s="39"/>
      <c r="M26" s="39"/>
      <c r="N26" s="39"/>
      <c r="O26" s="103"/>
      <c r="P26" s="39"/>
      <c r="Q26" s="39"/>
      <c r="R26" s="39"/>
      <c r="S26" s="39"/>
      <c r="T26" s="39"/>
      <c r="U26" s="33"/>
      <c r="V26" s="34"/>
    </row>
    <row r="27" spans="1:22" ht="21.95" customHeight="1" x14ac:dyDescent="0.25">
      <c r="A27" s="39" t="s">
        <v>238</v>
      </c>
      <c r="B27" s="40">
        <v>42862</v>
      </c>
      <c r="C27" s="39" t="s">
        <v>239</v>
      </c>
      <c r="D27" s="39" t="s">
        <v>240</v>
      </c>
      <c r="E27" s="39"/>
      <c r="F27" s="39"/>
      <c r="G27" s="39"/>
      <c r="H27" s="39"/>
      <c r="I27" s="39"/>
      <c r="J27" s="39"/>
      <c r="K27" s="39"/>
      <c r="L27" s="39"/>
      <c r="M27" s="39"/>
      <c r="N27" s="39"/>
      <c r="O27" s="103"/>
      <c r="P27" s="39"/>
      <c r="Q27" s="39"/>
      <c r="R27" s="39"/>
      <c r="S27" s="39"/>
      <c r="T27" s="39"/>
      <c r="U27" s="33"/>
      <c r="V27" s="34"/>
    </row>
    <row r="28" spans="1:22" ht="21.95" customHeight="1" x14ac:dyDescent="0.25">
      <c r="A28" s="35" t="s">
        <v>215</v>
      </c>
      <c r="B28" s="40">
        <v>42864</v>
      </c>
      <c r="C28" s="39" t="s">
        <v>216</v>
      </c>
      <c r="D28" s="39"/>
      <c r="E28" s="39"/>
      <c r="F28" s="39"/>
      <c r="G28" s="39"/>
      <c r="H28" s="39"/>
      <c r="I28" s="39"/>
      <c r="J28" s="39"/>
      <c r="K28" s="39"/>
      <c r="L28" s="39"/>
      <c r="M28" s="39"/>
      <c r="N28" s="39"/>
      <c r="O28" s="103"/>
      <c r="P28" s="39"/>
      <c r="Q28" s="39"/>
      <c r="R28" s="39"/>
      <c r="S28" s="39"/>
      <c r="T28" s="39"/>
      <c r="U28" s="33"/>
      <c r="V28" s="34"/>
    </row>
    <row r="29" spans="1:22" ht="21.95" customHeight="1" x14ac:dyDescent="0.25">
      <c r="A29" s="35" t="s">
        <v>63</v>
      </c>
      <c r="B29" s="39"/>
      <c r="C29" s="39" t="s">
        <v>74</v>
      </c>
      <c r="D29" s="39" t="s">
        <v>39</v>
      </c>
      <c r="E29" s="39"/>
      <c r="F29" s="39"/>
      <c r="G29" s="39"/>
      <c r="H29" s="39"/>
      <c r="I29" s="39"/>
      <c r="J29" s="39"/>
      <c r="K29" s="39"/>
      <c r="L29" s="39"/>
      <c r="M29" s="39"/>
      <c r="N29" s="39"/>
      <c r="O29" s="103"/>
      <c r="P29" s="39"/>
      <c r="Q29" s="39"/>
      <c r="R29" s="39"/>
      <c r="S29" s="39"/>
      <c r="T29" s="158"/>
      <c r="U29" s="162"/>
      <c r="V29" s="160"/>
    </row>
    <row r="30" spans="1:22" ht="21.95" customHeight="1" x14ac:dyDescent="0.25">
      <c r="A30" s="35" t="s">
        <v>136</v>
      </c>
      <c r="B30" s="39"/>
      <c r="C30" s="39" t="s">
        <v>138</v>
      </c>
      <c r="D30" s="39" t="s">
        <v>39</v>
      </c>
      <c r="E30" s="39"/>
      <c r="F30" s="39"/>
      <c r="G30" s="39"/>
      <c r="H30" s="39"/>
      <c r="I30" s="39"/>
      <c r="J30" s="39"/>
      <c r="K30" s="39"/>
      <c r="L30" s="39"/>
      <c r="M30" s="39"/>
      <c r="N30" s="39"/>
      <c r="O30" s="103"/>
      <c r="P30" s="39"/>
      <c r="Q30" s="39"/>
      <c r="R30" s="39"/>
      <c r="S30" s="39"/>
      <c r="T30" s="158"/>
      <c r="U30" s="162"/>
      <c r="V30" s="160"/>
    </row>
    <row r="31" spans="1:22" ht="21.95" customHeight="1" x14ac:dyDescent="0.25">
      <c r="A31" s="35" t="s">
        <v>137</v>
      </c>
      <c r="B31" s="39"/>
      <c r="C31" s="39" t="s">
        <v>139</v>
      </c>
      <c r="D31" s="39" t="s">
        <v>39</v>
      </c>
      <c r="E31" s="39"/>
      <c r="F31" s="39"/>
      <c r="G31" s="39"/>
      <c r="H31" s="39"/>
      <c r="I31" s="39"/>
      <c r="J31" s="39"/>
      <c r="K31" s="39"/>
      <c r="L31" s="39"/>
      <c r="M31" s="39"/>
      <c r="N31" s="39"/>
      <c r="O31" s="103"/>
      <c r="P31" s="39"/>
      <c r="Q31" s="39"/>
      <c r="R31" s="39"/>
      <c r="S31" s="107"/>
      <c r="T31" s="159"/>
      <c r="U31" s="162"/>
      <c r="V31" s="161"/>
    </row>
    <row r="32" spans="1:22" ht="21.95" customHeight="1" x14ac:dyDescent="0.25">
      <c r="A32" s="35" t="s">
        <v>231</v>
      </c>
      <c r="B32" s="40"/>
      <c r="C32" s="39" t="s">
        <v>232</v>
      </c>
      <c r="D32" s="39"/>
      <c r="E32" s="39"/>
      <c r="F32" s="39"/>
      <c r="G32" s="39"/>
      <c r="H32" s="39"/>
      <c r="I32" s="39"/>
      <c r="J32" s="39"/>
      <c r="K32" s="39"/>
      <c r="L32" s="39"/>
      <c r="M32" s="39"/>
      <c r="N32" s="39"/>
      <c r="O32" s="103"/>
      <c r="P32" s="39"/>
      <c r="Q32" s="39"/>
      <c r="R32" s="39"/>
      <c r="S32" s="39"/>
      <c r="T32" s="158"/>
      <c r="U32" s="162"/>
      <c r="V32" s="160"/>
    </row>
    <row r="33" spans="1:22" ht="21.95" customHeight="1" x14ac:dyDescent="0.3">
      <c r="A33" s="167" t="s">
        <v>207</v>
      </c>
      <c r="B33" s="168">
        <v>42865</v>
      </c>
      <c r="C33" s="169" t="s">
        <v>208</v>
      </c>
      <c r="D33" s="169" t="s">
        <v>209</v>
      </c>
      <c r="E33" s="170" t="s">
        <v>14</v>
      </c>
      <c r="F33" s="170" t="s">
        <v>14</v>
      </c>
      <c r="G33" s="170" t="s">
        <v>14</v>
      </c>
      <c r="H33" s="170"/>
      <c r="I33" s="170"/>
      <c r="J33" s="170" t="s">
        <v>14</v>
      </c>
      <c r="K33" s="170" t="s">
        <v>14</v>
      </c>
      <c r="L33" s="170" t="s">
        <v>14</v>
      </c>
      <c r="M33" s="170" t="s">
        <v>24</v>
      </c>
      <c r="N33" s="170"/>
      <c r="O33" s="171"/>
      <c r="P33" s="170"/>
      <c r="Q33" s="170"/>
      <c r="R33" s="170"/>
      <c r="S33" s="170"/>
      <c r="T33" s="172"/>
      <c r="U33" s="173"/>
      <c r="V33" s="174"/>
    </row>
    <row r="34" spans="1:22" ht="21.95" customHeight="1" x14ac:dyDescent="0.25">
      <c r="A34" s="39" t="s">
        <v>249</v>
      </c>
      <c r="B34" s="40">
        <v>42865</v>
      </c>
      <c r="C34" s="39" t="s">
        <v>250</v>
      </c>
      <c r="D34" s="39" t="s">
        <v>165</v>
      </c>
      <c r="E34" s="39"/>
      <c r="F34" s="39"/>
      <c r="G34" s="39"/>
      <c r="H34" s="39"/>
      <c r="I34" s="39"/>
      <c r="J34" s="39"/>
      <c r="K34" s="39"/>
      <c r="L34" s="39"/>
      <c r="M34" s="39"/>
      <c r="N34" s="39"/>
      <c r="O34" s="103"/>
      <c r="P34" s="39"/>
      <c r="Q34" s="39"/>
      <c r="R34" s="39"/>
      <c r="S34" s="39"/>
      <c r="T34" s="158"/>
      <c r="U34" s="162"/>
      <c r="V34" s="160"/>
    </row>
    <row r="35" spans="1:22" ht="21.95" customHeight="1" x14ac:dyDescent="0.25">
      <c r="A35" s="35" t="s">
        <v>281</v>
      </c>
      <c r="B35" s="40">
        <v>42865</v>
      </c>
      <c r="C35" s="39" t="s">
        <v>277</v>
      </c>
      <c r="D35" s="39"/>
      <c r="E35" s="39" t="s">
        <v>278</v>
      </c>
      <c r="F35" s="39"/>
      <c r="G35" s="39"/>
      <c r="H35" s="39"/>
      <c r="I35" s="39"/>
      <c r="J35" s="39"/>
      <c r="K35" s="39"/>
      <c r="L35" s="39"/>
      <c r="M35" s="39"/>
      <c r="N35" s="39"/>
      <c r="O35" s="103"/>
      <c r="P35" s="39"/>
      <c r="Q35" s="39"/>
      <c r="R35" s="39"/>
      <c r="S35" s="39"/>
      <c r="T35" s="158"/>
      <c r="U35" s="162"/>
      <c r="V35" s="160"/>
    </row>
    <row r="36" spans="1:22" ht="21.95" customHeight="1" x14ac:dyDescent="0.3">
      <c r="A36" s="35" t="s">
        <v>230</v>
      </c>
      <c r="B36" s="40">
        <v>42866</v>
      </c>
      <c r="C36" s="39" t="s">
        <v>229</v>
      </c>
      <c r="D36" s="39" t="s">
        <v>71</v>
      </c>
      <c r="E36" s="121" t="s">
        <v>253</v>
      </c>
      <c r="F36" s="39"/>
      <c r="G36" s="122"/>
      <c r="H36" s="123"/>
      <c r="I36" s="123"/>
      <c r="J36" s="123"/>
      <c r="K36" s="39"/>
      <c r="L36" s="39"/>
      <c r="M36" s="39"/>
      <c r="N36" s="39"/>
      <c r="O36" s="103"/>
      <c r="P36" s="39"/>
      <c r="Q36" s="39"/>
      <c r="R36" s="39"/>
      <c r="S36" s="39"/>
      <c r="T36" s="158"/>
      <c r="U36" s="162"/>
      <c r="V36" s="160"/>
    </row>
    <row r="37" spans="1:22" ht="21.95" customHeight="1" x14ac:dyDescent="0.25">
      <c r="A37" s="39" t="s">
        <v>259</v>
      </c>
      <c r="B37" s="40">
        <v>42866</v>
      </c>
      <c r="C37" s="39" t="s">
        <v>260</v>
      </c>
      <c r="D37" s="39" t="s">
        <v>71</v>
      </c>
      <c r="E37" s="39"/>
      <c r="F37" s="39"/>
      <c r="G37" s="39"/>
      <c r="H37" s="39"/>
      <c r="I37" s="39"/>
      <c r="J37" s="39"/>
      <c r="K37" s="39"/>
      <c r="L37" s="39"/>
      <c r="M37" s="39"/>
      <c r="N37" s="39"/>
      <c r="O37" s="103"/>
      <c r="P37" s="39"/>
      <c r="Q37" s="39"/>
      <c r="R37" s="39"/>
      <c r="S37" s="39"/>
      <c r="T37" s="158"/>
      <c r="U37" s="162"/>
      <c r="V37" s="160"/>
    </row>
    <row r="38" spans="1:22" ht="21.95" customHeight="1" x14ac:dyDescent="0.25">
      <c r="A38" s="35" t="s">
        <v>262</v>
      </c>
      <c r="B38" s="40">
        <v>42870</v>
      </c>
      <c r="C38" s="39" t="s">
        <v>263</v>
      </c>
      <c r="D38" s="39" t="s">
        <v>71</v>
      </c>
      <c r="E38" s="121" t="s">
        <v>264</v>
      </c>
      <c r="F38" s="39"/>
      <c r="G38" s="122" t="s">
        <v>261</v>
      </c>
      <c r="H38" s="39"/>
      <c r="I38" s="39"/>
      <c r="J38" s="39"/>
      <c r="K38" s="39"/>
      <c r="L38" s="39"/>
      <c r="M38" s="39"/>
      <c r="N38" s="39"/>
      <c r="O38" s="103"/>
      <c r="P38" s="39"/>
      <c r="Q38" s="39"/>
      <c r="R38" s="39"/>
      <c r="S38" s="51"/>
      <c r="T38" s="51"/>
      <c r="U38" s="33"/>
      <c r="V38" s="163"/>
    </row>
    <row r="39" spans="1:22" ht="21.95" customHeight="1" x14ac:dyDescent="0.25">
      <c r="A39" s="9" t="s">
        <v>284</v>
      </c>
      <c r="B39" s="5">
        <v>42872</v>
      </c>
      <c r="C39" s="4" t="s">
        <v>285</v>
      </c>
      <c r="D39" s="4" t="s">
        <v>286</v>
      </c>
      <c r="E39" s="94"/>
      <c r="F39" s="94"/>
      <c r="G39" s="94"/>
      <c r="H39" s="94"/>
      <c r="I39" s="94"/>
      <c r="J39" s="94"/>
      <c r="K39" s="94"/>
      <c r="L39" s="94"/>
      <c r="M39" s="94"/>
      <c r="N39" s="94"/>
      <c r="P39" s="4"/>
      <c r="Q39" s="4"/>
      <c r="R39" s="4"/>
      <c r="S39" s="4"/>
      <c r="T39" s="4"/>
      <c r="V39" s="19"/>
    </row>
    <row r="40" spans="1:22" ht="21.95" customHeight="1" x14ac:dyDescent="0.25">
      <c r="A40" s="9" t="s">
        <v>279</v>
      </c>
      <c r="B40" s="5">
        <v>42874</v>
      </c>
      <c r="C40" s="4" t="s">
        <v>280</v>
      </c>
      <c r="D40" s="4"/>
      <c r="E40" s="94" t="s">
        <v>14</v>
      </c>
      <c r="F40" s="8" t="s">
        <v>14</v>
      </c>
      <c r="G40" s="94" t="s">
        <v>14</v>
      </c>
      <c r="H40" s="94"/>
      <c r="I40" s="94"/>
      <c r="J40" s="8" t="s">
        <v>14</v>
      </c>
      <c r="K40" s="8" t="s">
        <v>14</v>
      </c>
      <c r="L40" s="8" t="s">
        <v>14</v>
      </c>
      <c r="M40" s="95"/>
      <c r="N40" s="94"/>
      <c r="P40" s="4" t="s">
        <v>304</v>
      </c>
      <c r="Q40" s="4"/>
      <c r="R40" s="4"/>
      <c r="S40" s="4"/>
      <c r="T40" s="4"/>
      <c r="V40" s="19"/>
    </row>
    <row r="41" spans="1:22" ht="21.95" customHeight="1" x14ac:dyDescent="0.25">
      <c r="A41" s="14" t="s">
        <v>292</v>
      </c>
      <c r="B41" s="15">
        <v>42874</v>
      </c>
      <c r="C41" s="16" t="s">
        <v>293</v>
      </c>
      <c r="D41" s="16"/>
      <c r="E41" s="117" t="s">
        <v>278</v>
      </c>
      <c r="F41" s="8"/>
      <c r="G41" s="8"/>
      <c r="H41" s="8"/>
      <c r="I41" s="8"/>
      <c r="J41" s="8"/>
      <c r="K41" s="8"/>
      <c r="L41" s="8"/>
      <c r="M41" s="8"/>
      <c r="N41" s="8"/>
      <c r="O41" s="12"/>
      <c r="P41" s="27"/>
      <c r="Q41" s="27"/>
      <c r="R41" s="27"/>
      <c r="S41" s="27"/>
      <c r="T41" s="27"/>
      <c r="U41" s="17"/>
      <c r="V41" s="19"/>
    </row>
    <row r="42" spans="1:22" ht="21.95" customHeight="1" x14ac:dyDescent="0.3">
      <c r="A42" s="14" t="s">
        <v>301</v>
      </c>
      <c r="B42" s="15">
        <v>42878</v>
      </c>
      <c r="C42" s="16" t="s">
        <v>303</v>
      </c>
      <c r="D42" s="16"/>
      <c r="E42" s="118" t="s">
        <v>302</v>
      </c>
      <c r="F42" s="23"/>
      <c r="G42" s="23"/>
      <c r="H42" s="23"/>
      <c r="I42" s="23"/>
      <c r="J42" s="23"/>
      <c r="K42" s="23"/>
      <c r="L42" s="23"/>
      <c r="M42" s="23"/>
      <c r="N42" s="23"/>
      <c r="O42" s="21"/>
      <c r="P42" s="23"/>
      <c r="Q42" s="23"/>
      <c r="R42" s="23"/>
      <c r="S42" s="23"/>
      <c r="T42" s="23"/>
      <c r="U42" s="17"/>
      <c r="V42" s="19"/>
    </row>
    <row r="43" spans="1:22" ht="21.95" customHeight="1" x14ac:dyDescent="0.25">
      <c r="A43" s="9" t="s">
        <v>215</v>
      </c>
      <c r="B43" s="5">
        <v>42878</v>
      </c>
      <c r="C43" s="4" t="s">
        <v>318</v>
      </c>
      <c r="D43" s="4"/>
      <c r="E43" s="4"/>
      <c r="F43" s="4"/>
      <c r="G43" s="4"/>
      <c r="H43" s="4"/>
      <c r="I43" s="4"/>
      <c r="J43" s="4"/>
      <c r="K43" s="4"/>
      <c r="L43" s="4"/>
      <c r="M43" s="4"/>
      <c r="N43" s="4"/>
      <c r="P43" s="4"/>
      <c r="Q43" s="4"/>
      <c r="R43" s="4"/>
      <c r="S43" s="4"/>
      <c r="T43" s="4"/>
      <c r="V43" s="19"/>
    </row>
    <row r="44" spans="1:22" ht="21.95" customHeight="1" x14ac:dyDescent="0.3">
      <c r="A44" s="14" t="s">
        <v>298</v>
      </c>
      <c r="B44" s="15">
        <v>42880</v>
      </c>
      <c r="C44" s="16" t="s">
        <v>299</v>
      </c>
      <c r="D44" s="16" t="s">
        <v>300</v>
      </c>
      <c r="E44" s="23"/>
      <c r="F44" s="23"/>
      <c r="G44" s="23"/>
      <c r="H44" s="23"/>
      <c r="I44" s="23"/>
      <c r="J44" s="23"/>
      <c r="K44" s="23"/>
      <c r="L44" s="23"/>
      <c r="M44" s="23"/>
      <c r="N44" s="23"/>
      <c r="O44" s="21"/>
      <c r="P44" s="23"/>
      <c r="Q44" s="23"/>
      <c r="R44" s="23"/>
      <c r="S44" s="23"/>
      <c r="T44" s="23"/>
      <c r="U44" s="17"/>
      <c r="V44" s="19"/>
    </row>
    <row r="45" spans="1:22" ht="21.95" customHeight="1" x14ac:dyDescent="0.3">
      <c r="A45" s="9" t="s">
        <v>251</v>
      </c>
      <c r="B45" s="5">
        <v>42881</v>
      </c>
      <c r="C45" s="4" t="s">
        <v>252</v>
      </c>
      <c r="D45" s="4" t="s">
        <v>71</v>
      </c>
      <c r="E45" s="87" t="s">
        <v>254</v>
      </c>
      <c r="F45" s="4"/>
      <c r="G45" s="88" t="s">
        <v>306</v>
      </c>
      <c r="H45" s="89"/>
      <c r="I45" s="89"/>
      <c r="J45" s="89"/>
      <c r="K45" s="4"/>
      <c r="L45" s="4"/>
      <c r="M45" s="4"/>
      <c r="N45" s="4"/>
      <c r="P45" s="4"/>
      <c r="Q45" s="4"/>
      <c r="R45" s="4"/>
      <c r="S45" s="4"/>
      <c r="T45" s="4"/>
      <c r="V45" s="19"/>
    </row>
    <row r="46" spans="1:22" ht="21.95" customHeight="1" x14ac:dyDescent="0.25">
      <c r="A46" s="4" t="s">
        <v>289</v>
      </c>
      <c r="B46" s="5">
        <v>42884</v>
      </c>
      <c r="C46" s="4" t="s">
        <v>290</v>
      </c>
      <c r="D46" s="4"/>
      <c r="E46" s="94"/>
      <c r="F46" s="94"/>
      <c r="G46" s="94"/>
      <c r="H46" s="94"/>
      <c r="I46" s="94"/>
      <c r="J46" s="94"/>
      <c r="K46" s="94"/>
      <c r="L46" s="94"/>
      <c r="M46" s="94"/>
      <c r="N46" s="94"/>
      <c r="P46" s="4"/>
      <c r="Q46" s="4"/>
      <c r="R46" s="4"/>
      <c r="S46" s="4"/>
      <c r="T46" s="4"/>
      <c r="V46" s="19"/>
    </row>
    <row r="47" spans="1:22" ht="21.95" customHeight="1" x14ac:dyDescent="0.25">
      <c r="A47" s="9" t="s">
        <v>287</v>
      </c>
      <c r="B47" s="5">
        <v>42886</v>
      </c>
      <c r="C47" s="4" t="s">
        <v>288</v>
      </c>
      <c r="D47" s="4"/>
      <c r="E47" s="117"/>
      <c r="F47" s="94"/>
      <c r="G47" s="94"/>
      <c r="H47" s="94"/>
      <c r="I47" s="94"/>
      <c r="J47" s="94"/>
      <c r="K47" s="94"/>
      <c r="L47" s="94"/>
      <c r="M47" s="94"/>
      <c r="N47" s="94"/>
      <c r="P47" s="4"/>
      <c r="Q47" s="4"/>
      <c r="R47" s="4"/>
      <c r="S47" s="4"/>
      <c r="T47" s="4"/>
      <c r="V47" s="19"/>
    </row>
    <row r="48" spans="1:22" ht="21.95" customHeight="1" x14ac:dyDescent="0.25">
      <c r="A48" s="4" t="s">
        <v>324</v>
      </c>
      <c r="B48" s="4"/>
      <c r="C48" s="4" t="s">
        <v>325</v>
      </c>
      <c r="D48" s="4"/>
      <c r="E48" s="4"/>
      <c r="F48" s="4"/>
      <c r="G48" s="4"/>
      <c r="H48" s="4"/>
      <c r="I48" s="4"/>
      <c r="J48" s="4"/>
      <c r="K48" s="4"/>
      <c r="L48" s="4"/>
      <c r="M48" s="4"/>
      <c r="N48" s="4"/>
      <c r="P48" s="4"/>
      <c r="Q48" s="4"/>
      <c r="R48" s="4"/>
      <c r="S48" s="4"/>
      <c r="T48" s="4"/>
      <c r="V48" s="19"/>
    </row>
    <row r="49" spans="1:22" ht="21.95" customHeight="1" x14ac:dyDescent="0.25">
      <c r="A49" s="4"/>
      <c r="B49" s="4"/>
      <c r="C49" s="4"/>
      <c r="D49" s="4"/>
      <c r="E49" s="4"/>
      <c r="F49" s="4"/>
      <c r="G49" s="4"/>
      <c r="H49" s="4"/>
      <c r="I49" s="4"/>
      <c r="J49" s="4"/>
      <c r="K49" s="4"/>
      <c r="L49" s="4"/>
      <c r="M49" s="4"/>
      <c r="N49" s="4"/>
      <c r="P49" s="4"/>
      <c r="Q49" s="4"/>
      <c r="R49" s="4"/>
      <c r="S49" s="4"/>
      <c r="T49" s="4"/>
      <c r="V49" s="19"/>
    </row>
    <row r="50" spans="1:22" ht="21.95" customHeight="1" x14ac:dyDescent="0.25">
      <c r="A50" s="4"/>
      <c r="B50" s="4"/>
      <c r="C50" s="4"/>
      <c r="D50" s="4"/>
      <c r="E50" s="94"/>
      <c r="F50" s="94"/>
      <c r="G50" s="94"/>
      <c r="H50" s="94"/>
      <c r="I50" s="94"/>
      <c r="J50" s="94"/>
      <c r="K50" s="94"/>
      <c r="L50" s="94"/>
      <c r="M50" s="94"/>
      <c r="N50" s="94"/>
      <c r="P50" s="4"/>
      <c r="Q50" s="4"/>
      <c r="R50" s="4"/>
      <c r="S50" s="4"/>
      <c r="T50" s="4"/>
      <c r="V50" s="19"/>
    </row>
    <row r="51" spans="1:22" ht="21.95" customHeight="1" x14ac:dyDescent="0.25">
      <c r="A51" s="4"/>
      <c r="B51" s="4"/>
      <c r="C51" s="4"/>
      <c r="D51" s="4"/>
      <c r="E51" s="94"/>
      <c r="F51" s="94"/>
      <c r="G51" s="94"/>
      <c r="H51" s="94"/>
      <c r="I51" s="94"/>
      <c r="J51" s="94"/>
      <c r="K51" s="94"/>
      <c r="L51" s="94"/>
      <c r="M51" s="94"/>
      <c r="N51" s="94"/>
      <c r="P51" s="4"/>
      <c r="Q51" s="4"/>
      <c r="R51" s="4"/>
      <c r="S51" s="4"/>
      <c r="T51" s="4"/>
      <c r="V51" s="19"/>
    </row>
    <row r="52" spans="1:22" ht="21.95" customHeight="1" x14ac:dyDescent="0.25">
      <c r="A52" s="4"/>
      <c r="B52" s="4"/>
      <c r="C52" s="4"/>
      <c r="D52" s="4"/>
      <c r="E52" s="94"/>
      <c r="F52" s="94"/>
      <c r="G52" s="94"/>
      <c r="H52" s="94"/>
      <c r="I52" s="94"/>
      <c r="J52" s="94"/>
      <c r="K52" s="94"/>
      <c r="L52" s="94"/>
      <c r="M52" s="94"/>
      <c r="N52" s="94"/>
      <c r="P52" s="4"/>
      <c r="Q52" s="4"/>
      <c r="R52" s="4"/>
      <c r="S52" s="4"/>
      <c r="T52" s="4"/>
      <c r="V52" s="19"/>
    </row>
    <row r="53" spans="1:22" ht="21.95" customHeight="1" x14ac:dyDescent="0.25">
      <c r="A53" s="4"/>
      <c r="B53" s="4"/>
      <c r="C53" s="4"/>
      <c r="D53" s="4"/>
      <c r="E53" s="94"/>
      <c r="F53" s="94"/>
      <c r="G53" s="94"/>
      <c r="H53" s="94"/>
      <c r="I53" s="94"/>
      <c r="J53" s="94"/>
      <c r="K53" s="94"/>
      <c r="L53" s="94"/>
      <c r="M53" s="94"/>
      <c r="N53" s="94"/>
      <c r="P53" s="4"/>
      <c r="Q53" s="4"/>
      <c r="R53" s="4"/>
      <c r="S53" s="4"/>
      <c r="T53" s="4"/>
      <c r="V53" s="19"/>
    </row>
    <row r="54" spans="1:22" ht="21.95" customHeight="1" x14ac:dyDescent="0.25">
      <c r="A54" s="4"/>
      <c r="B54" s="4"/>
      <c r="C54" s="4"/>
      <c r="D54" s="4"/>
      <c r="E54" s="94"/>
      <c r="F54" s="94"/>
      <c r="G54" s="94"/>
      <c r="H54" s="94"/>
      <c r="I54" s="94"/>
      <c r="J54" s="94"/>
      <c r="K54" s="94"/>
      <c r="L54" s="94"/>
      <c r="M54" s="94"/>
      <c r="N54" s="94"/>
      <c r="P54" s="4"/>
      <c r="Q54" s="4"/>
      <c r="R54" s="4"/>
      <c r="S54" s="4"/>
      <c r="T54" s="4"/>
      <c r="V54" s="19"/>
    </row>
    <row r="55" spans="1:22" ht="21.95" customHeight="1" x14ac:dyDescent="0.25">
      <c r="A55" s="4"/>
      <c r="B55" s="4"/>
      <c r="C55" s="4"/>
      <c r="D55" s="4"/>
      <c r="E55" s="94"/>
      <c r="F55" s="94"/>
      <c r="G55" s="94"/>
      <c r="H55" s="94"/>
      <c r="I55" s="94"/>
      <c r="J55" s="94"/>
      <c r="K55" s="94"/>
      <c r="L55" s="94"/>
      <c r="M55" s="94"/>
      <c r="N55" s="94"/>
      <c r="P55" s="4"/>
      <c r="Q55" s="4"/>
      <c r="R55" s="4"/>
      <c r="S55" s="4"/>
      <c r="T55" s="4"/>
      <c r="V55" s="19"/>
    </row>
    <row r="56" spans="1:22" ht="21.95" customHeight="1" x14ac:dyDescent="0.25">
      <c r="A56" s="4"/>
      <c r="B56" s="4"/>
      <c r="C56" s="4"/>
      <c r="D56" s="4"/>
      <c r="E56" s="94"/>
      <c r="F56" s="94"/>
      <c r="G56" s="94"/>
      <c r="H56" s="94"/>
      <c r="I56" s="94"/>
      <c r="J56" s="94"/>
      <c r="K56" s="94"/>
      <c r="L56" s="94"/>
      <c r="M56" s="94"/>
      <c r="N56" s="94"/>
      <c r="P56" s="4"/>
      <c r="Q56" s="4"/>
      <c r="R56" s="4"/>
      <c r="S56" s="4"/>
      <c r="T56" s="4"/>
      <c r="V56" s="19"/>
    </row>
    <row r="57" spans="1:22" ht="21.95" customHeight="1" x14ac:dyDescent="0.25">
      <c r="A57" s="4"/>
      <c r="B57" s="4"/>
      <c r="C57" s="4"/>
      <c r="D57" s="4"/>
      <c r="E57" s="4"/>
      <c r="F57" s="4"/>
      <c r="G57" s="4"/>
      <c r="H57" s="4"/>
      <c r="I57" s="4"/>
      <c r="J57" s="4"/>
      <c r="K57" s="4"/>
      <c r="L57" s="4"/>
      <c r="M57" s="4"/>
      <c r="N57" s="4"/>
      <c r="P57" s="4"/>
      <c r="Q57" s="4"/>
      <c r="R57" s="4"/>
      <c r="S57" s="4"/>
      <c r="T57" s="4"/>
      <c r="V57" s="19"/>
    </row>
    <row r="58" spans="1:22" ht="21.95" customHeight="1" x14ac:dyDescent="0.25">
      <c r="A58" s="4"/>
      <c r="B58" s="4"/>
      <c r="C58" s="4"/>
      <c r="D58" s="4"/>
      <c r="E58" s="4"/>
      <c r="F58" s="4"/>
      <c r="G58" s="4"/>
      <c r="H58" s="4"/>
      <c r="I58" s="4"/>
      <c r="J58" s="4"/>
      <c r="K58" s="4"/>
      <c r="L58" s="4"/>
      <c r="M58" s="4"/>
      <c r="N58" s="4"/>
      <c r="P58" s="4"/>
      <c r="Q58" s="4"/>
      <c r="R58" s="4"/>
      <c r="S58" s="4"/>
      <c r="T58" s="4"/>
      <c r="V58" s="19"/>
    </row>
    <row r="59" spans="1:22" ht="21.95" customHeight="1" x14ac:dyDescent="0.25">
      <c r="A59" s="4"/>
      <c r="B59" s="4"/>
      <c r="C59" s="4"/>
      <c r="D59" s="4"/>
      <c r="E59" s="4"/>
      <c r="F59" s="4"/>
      <c r="G59" s="4"/>
      <c r="H59" s="4"/>
      <c r="I59" s="4"/>
      <c r="J59" s="4"/>
      <c r="K59" s="4"/>
      <c r="L59" s="4"/>
      <c r="M59" s="4"/>
      <c r="N59" s="4"/>
      <c r="P59" s="4"/>
      <c r="Q59" s="4"/>
      <c r="R59" s="4"/>
      <c r="S59" s="4"/>
      <c r="T59" s="4"/>
      <c r="V59" s="19"/>
    </row>
    <row r="60" spans="1:22" ht="21.95" customHeight="1" x14ac:dyDescent="0.25">
      <c r="A60" s="4"/>
      <c r="B60" s="4"/>
      <c r="C60" s="4"/>
      <c r="D60" s="4"/>
      <c r="E60" s="4"/>
      <c r="F60" s="4"/>
      <c r="G60" s="4"/>
      <c r="H60" s="4"/>
      <c r="I60" s="4"/>
      <c r="J60" s="4"/>
      <c r="K60" s="4"/>
      <c r="L60" s="4"/>
      <c r="M60" s="4"/>
      <c r="N60" s="4"/>
      <c r="P60" s="4"/>
      <c r="Q60" s="4"/>
      <c r="R60" s="4"/>
      <c r="S60" s="4"/>
      <c r="T60" s="4"/>
      <c r="V60" s="19"/>
    </row>
    <row r="61" spans="1:22" ht="21.95" customHeight="1" x14ac:dyDescent="0.25">
      <c r="A61" s="4"/>
      <c r="B61" s="4"/>
      <c r="C61" s="4"/>
      <c r="D61" s="4"/>
      <c r="E61" s="4"/>
      <c r="F61" s="4"/>
      <c r="G61" s="4"/>
      <c r="H61" s="4"/>
      <c r="I61" s="4"/>
      <c r="J61" s="4"/>
      <c r="K61" s="4"/>
      <c r="L61" s="4"/>
      <c r="M61" s="4"/>
      <c r="N61" s="4"/>
      <c r="P61" s="4"/>
      <c r="Q61" s="4"/>
      <c r="R61" s="4"/>
      <c r="S61" s="4"/>
      <c r="T61" s="4"/>
      <c r="V61" s="19"/>
    </row>
    <row r="62" spans="1:22" ht="21.95" customHeight="1" x14ac:dyDescent="0.25">
      <c r="A62" s="4"/>
      <c r="B62" s="4"/>
      <c r="C62" s="4"/>
      <c r="D62" s="4"/>
      <c r="E62" s="4"/>
      <c r="F62" s="4"/>
      <c r="G62" s="4"/>
      <c r="H62" s="4"/>
      <c r="I62" s="4"/>
      <c r="J62" s="4"/>
      <c r="K62" s="4"/>
      <c r="L62" s="4"/>
      <c r="M62" s="4"/>
      <c r="N62" s="4"/>
      <c r="P62" s="4"/>
      <c r="Q62" s="4"/>
      <c r="R62" s="4"/>
      <c r="S62" s="4"/>
      <c r="T62" s="4"/>
      <c r="V62" s="19"/>
    </row>
    <row r="63" spans="1:22" ht="21.95" customHeight="1" x14ac:dyDescent="0.25">
      <c r="A63" s="4"/>
      <c r="B63" s="4"/>
      <c r="C63" s="4"/>
      <c r="D63" s="4"/>
      <c r="E63" s="4"/>
      <c r="F63" s="4"/>
      <c r="G63" s="4"/>
      <c r="H63" s="4"/>
      <c r="I63" s="4"/>
      <c r="J63" s="4"/>
      <c r="K63" s="4"/>
      <c r="L63" s="4"/>
      <c r="M63" s="4"/>
      <c r="N63" s="4"/>
      <c r="P63" s="4"/>
      <c r="Q63" s="4"/>
      <c r="R63" s="4"/>
      <c r="S63" s="4"/>
      <c r="T63" s="4"/>
      <c r="V63" s="19"/>
    </row>
    <row r="64" spans="1:22" ht="21.95" customHeight="1" x14ac:dyDescent="0.25"/>
    <row r="65" ht="21.95" customHeight="1" x14ac:dyDescent="0.25"/>
    <row r="66" ht="21.95" customHeight="1" x14ac:dyDescent="0.25"/>
    <row r="67" ht="21.95" customHeight="1" x14ac:dyDescent="0.25"/>
    <row r="68" ht="21.95" customHeight="1" x14ac:dyDescent="0.25"/>
    <row r="69" ht="21.95" customHeight="1" x14ac:dyDescent="0.25"/>
    <row r="70" ht="21.95" customHeight="1" x14ac:dyDescent="0.25"/>
    <row r="71" ht="21.95" customHeight="1" x14ac:dyDescent="0.25"/>
    <row r="72" ht="21.95" customHeight="1" x14ac:dyDescent="0.25"/>
    <row r="73" ht="21.95" customHeight="1" x14ac:dyDescent="0.25"/>
    <row r="74" ht="21.95" customHeight="1" x14ac:dyDescent="0.25"/>
    <row r="75" ht="21.95" customHeight="1" x14ac:dyDescent="0.25"/>
    <row r="76" ht="21.95" customHeight="1" x14ac:dyDescent="0.25"/>
    <row r="77" ht="21.95" customHeight="1" x14ac:dyDescent="0.25"/>
    <row r="78" ht="21.95" customHeight="1" x14ac:dyDescent="0.25"/>
    <row r="79" ht="21.95" customHeight="1" x14ac:dyDescent="0.25"/>
    <row r="80" ht="21.95" customHeight="1" x14ac:dyDescent="0.25"/>
    <row r="81" ht="21.95" customHeight="1" x14ac:dyDescent="0.25"/>
    <row r="82" ht="21.95" customHeight="1" x14ac:dyDescent="0.25"/>
  </sheetData>
  <sortState ref="A39:V47">
    <sortCondition ref="B39:B47"/>
  </sortState>
  <mergeCells count="18">
    <mergeCell ref="S2:S3"/>
    <mergeCell ref="T2:T3"/>
    <mergeCell ref="V2:V3"/>
    <mergeCell ref="E1:G1"/>
    <mergeCell ref="H1:N2"/>
    <mergeCell ref="F2:F3"/>
    <mergeCell ref="G2:G3"/>
    <mergeCell ref="H3:I3"/>
    <mergeCell ref="J3:K3"/>
    <mergeCell ref="L3:M3"/>
    <mergeCell ref="P2:P3"/>
    <mergeCell ref="Q2:Q3"/>
    <mergeCell ref="R2:R3"/>
    <mergeCell ref="A2:A3"/>
    <mergeCell ref="B2:B3"/>
    <mergeCell ref="C2:C3"/>
    <mergeCell ref="D2:D3"/>
    <mergeCell ref="E2:E3"/>
  </mergeCells>
  <hyperlinks>
    <hyperlink ref="A11" r:id="rId1"/>
    <hyperlink ref="A18" r:id="rId2"/>
    <hyperlink ref="A8" r:id="rId3"/>
    <hyperlink ref="A16" r:id="rId4"/>
    <hyperlink ref="A5" r:id="rId5"/>
    <hyperlink ref="A22" r:id="rId6"/>
    <hyperlink ref="A15" r:id="rId7"/>
    <hyperlink ref="A14" r:id="rId8"/>
    <hyperlink ref="A10" r:id="rId9"/>
    <hyperlink ref="A7" r:id="rId10"/>
    <hyperlink ref="A23" r:id="rId11"/>
    <hyperlink ref="A24" r:id="rId12"/>
    <hyperlink ref="A21" r:id="rId13"/>
    <hyperlink ref="A33" r:id="rId14"/>
    <hyperlink ref="A17" r:id="rId15"/>
    <hyperlink ref="A36" r:id="rId16"/>
    <hyperlink ref="A28" r:id="rId17"/>
    <hyperlink ref="A40" r:id="rId18"/>
    <hyperlink ref="A35" r:id="rId19"/>
    <hyperlink ref="A29" r:id="rId20"/>
    <hyperlink ref="A32" r:id="rId21"/>
    <hyperlink ref="A38" r:id="rId22"/>
    <hyperlink ref="A39" r:id="rId23"/>
    <hyperlink ref="A47" r:id="rId24"/>
    <hyperlink ref="A45" r:id="rId25"/>
    <hyperlink ref="A43" r:id="rId26"/>
    <hyperlink ref="A41" r:id="rId27"/>
  </hyperlinks>
  <pageMargins left="0.25" right="0.25" top="0.75" bottom="0.75" header="0.3" footer="0.3"/>
  <pageSetup paperSize="5" orientation="landscape" r:id="rId2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4"/>
    <pageSetUpPr autoPageBreaks="0" fitToPage="1"/>
  </sheetPr>
  <dimension ref="B2:N20"/>
  <sheetViews>
    <sheetView showGridLines="0" zoomScaleNormal="100" workbookViewId="0">
      <selection activeCell="B9" sqref="B9"/>
    </sheetView>
  </sheetViews>
  <sheetFormatPr baseColWidth="10" defaultColWidth="9.140625" defaultRowHeight="12.75" x14ac:dyDescent="0.25"/>
  <cols>
    <col min="1" max="1" width="2.85546875" style="143" customWidth="1"/>
    <col min="2" max="2" width="22.28515625" style="143" customWidth="1"/>
    <col min="3" max="3" width="1" style="143" customWidth="1"/>
    <col min="4" max="4" width="22.28515625" style="143" customWidth="1"/>
    <col min="5" max="5" width="0.85546875" style="143" customWidth="1"/>
    <col min="6" max="6" width="22.28515625" style="143" customWidth="1"/>
    <col min="7" max="7" width="0.85546875" style="143" customWidth="1"/>
    <col min="8" max="8" width="22.28515625" style="143" customWidth="1"/>
    <col min="9" max="9" width="0.85546875" style="143" customWidth="1"/>
    <col min="10" max="10" width="22.28515625" style="143" customWidth="1"/>
    <col min="11" max="11" width="0.85546875" style="143" customWidth="1"/>
    <col min="12" max="12" width="22.28515625" style="143" customWidth="1"/>
    <col min="13" max="13" width="0.85546875" style="143" customWidth="1"/>
    <col min="14" max="14" width="22.28515625" style="143" customWidth="1"/>
    <col min="15" max="15" width="2.85546875" style="143" customWidth="1"/>
    <col min="16" max="16384" width="9.140625" style="143"/>
  </cols>
  <sheetData>
    <row r="2" spans="2:14" ht="24.75" x14ac:dyDescent="0.25">
      <c r="B2" s="217" t="str">
        <f>UPPER(MoisÀAfficher)</f>
        <v>JUIN</v>
      </c>
      <c r="C2" s="217"/>
      <c r="D2" s="217"/>
    </row>
    <row r="3" spans="2:14" ht="16.5" customHeight="1" x14ac:dyDescent="0.25">
      <c r="B3" s="218">
        <f>AnnéeÀAfficher</f>
        <v>2017</v>
      </c>
      <c r="C3" s="218"/>
      <c r="D3" s="218"/>
      <c r="L3" s="144" t="s">
        <v>312</v>
      </c>
      <c r="M3" s="144"/>
      <c r="N3" s="145" t="s">
        <v>316</v>
      </c>
    </row>
    <row r="4" spans="2:14" ht="16.5" customHeight="1" x14ac:dyDescent="0.25">
      <c r="B4" s="218"/>
      <c r="C4" s="218"/>
      <c r="D4" s="218"/>
      <c r="L4" s="146" t="s">
        <v>313</v>
      </c>
      <c r="M4" s="146"/>
      <c r="N4" s="147">
        <v>2017</v>
      </c>
    </row>
    <row r="5" spans="2:14" ht="16.5" customHeight="1" x14ac:dyDescent="0.25">
      <c r="B5" s="218"/>
      <c r="C5" s="218"/>
      <c r="D5" s="218"/>
      <c r="L5" s="143" t="s">
        <v>314</v>
      </c>
      <c r="N5" s="148" t="s">
        <v>317</v>
      </c>
    </row>
    <row r="8" spans="2:14" ht="19.5" customHeight="1" x14ac:dyDescent="0.25">
      <c r="B8" s="149">
        <f t="array" ref="B8:N8">INDEX(calendrier,,modèlejour)</f>
        <v>42880</v>
      </c>
      <c r="C8" s="150">
        <v>42880</v>
      </c>
      <c r="D8" s="149">
        <v>42881</v>
      </c>
      <c r="E8" s="150">
        <v>42881</v>
      </c>
      <c r="F8" s="149">
        <v>42882</v>
      </c>
      <c r="G8" s="150">
        <v>42882</v>
      </c>
      <c r="H8" s="149">
        <v>42883</v>
      </c>
      <c r="I8" s="151">
        <v>42883</v>
      </c>
      <c r="J8" s="149">
        <v>42884</v>
      </c>
      <c r="K8" s="151">
        <v>42884</v>
      </c>
      <c r="L8" s="149">
        <v>42885</v>
      </c>
      <c r="M8" s="151">
        <v>42885</v>
      </c>
      <c r="N8" s="149">
        <v>42886</v>
      </c>
    </row>
    <row r="9" spans="2:14" ht="24" customHeight="1" x14ac:dyDescent="0.25">
      <c r="B9" s="152">
        <f t="array" ref="B9:N9">INDEX(calendrier,ndx+0,modèlejour)</f>
        <v>42887</v>
      </c>
      <c r="C9" s="153">
        <v>42887</v>
      </c>
      <c r="D9" s="152">
        <v>42888</v>
      </c>
      <c r="E9" s="153">
        <v>42888</v>
      </c>
      <c r="F9" s="152">
        <v>42889</v>
      </c>
      <c r="G9" s="153">
        <v>42889</v>
      </c>
      <c r="H9" s="152">
        <v>42890</v>
      </c>
      <c r="I9" s="154">
        <v>42890</v>
      </c>
      <c r="J9" s="152">
        <v>42891</v>
      </c>
      <c r="K9" s="154">
        <v>42891</v>
      </c>
      <c r="L9" s="152">
        <v>42892</v>
      </c>
      <c r="M9" s="154">
        <v>42892</v>
      </c>
      <c r="N9" s="152">
        <v>42893</v>
      </c>
    </row>
    <row r="10" spans="2:14" ht="59.25" customHeight="1" x14ac:dyDescent="0.25">
      <c r="B10" s="155"/>
      <c r="C10" s="153"/>
      <c r="D10" s="155"/>
      <c r="E10" s="153"/>
      <c r="F10" s="155"/>
      <c r="G10" s="153"/>
      <c r="H10" s="155"/>
      <c r="J10" s="144"/>
      <c r="L10" s="144"/>
      <c r="N10" s="144"/>
    </row>
    <row r="11" spans="2:14" ht="24" customHeight="1" x14ac:dyDescent="0.25">
      <c r="B11" s="152">
        <f t="array" ref="B11:N11">INDEX(calendrier,ndx+1,modèlejour)</f>
        <v>42894</v>
      </c>
      <c r="C11" s="153">
        <v>42894</v>
      </c>
      <c r="D11" s="152">
        <v>42895</v>
      </c>
      <c r="E11" s="153">
        <v>42895</v>
      </c>
      <c r="F11" s="152">
        <v>42896</v>
      </c>
      <c r="G11" s="153">
        <v>42896</v>
      </c>
      <c r="H11" s="152">
        <v>42897</v>
      </c>
      <c r="I11" s="154">
        <v>42897</v>
      </c>
      <c r="J11" s="152">
        <v>42898</v>
      </c>
      <c r="K11" s="154">
        <v>42898</v>
      </c>
      <c r="L11" s="152">
        <v>42899</v>
      </c>
      <c r="M11" s="154">
        <v>42899</v>
      </c>
      <c r="N11" s="152">
        <v>42900</v>
      </c>
    </row>
    <row r="12" spans="2:14" ht="59.25" customHeight="1" x14ac:dyDescent="0.25">
      <c r="B12" s="155"/>
      <c r="C12" s="153"/>
      <c r="D12" s="155"/>
      <c r="E12" s="153"/>
      <c r="F12" s="155"/>
      <c r="G12" s="153"/>
      <c r="H12" s="155"/>
      <c r="J12" s="144"/>
      <c r="L12" s="144"/>
      <c r="N12" s="144"/>
    </row>
    <row r="13" spans="2:14" ht="24" customHeight="1" x14ac:dyDescent="0.25">
      <c r="B13" s="152">
        <f t="array" ref="B13:N13">INDEX(calendrier,ndx+2,modèlejour)</f>
        <v>42901</v>
      </c>
      <c r="C13" s="153">
        <v>42901</v>
      </c>
      <c r="D13" s="152">
        <v>42902</v>
      </c>
      <c r="E13" s="153">
        <v>42902</v>
      </c>
      <c r="F13" s="152">
        <v>42903</v>
      </c>
      <c r="G13" s="153">
        <v>42903</v>
      </c>
      <c r="H13" s="152">
        <v>42904</v>
      </c>
      <c r="I13" s="154">
        <v>42904</v>
      </c>
      <c r="J13" s="152">
        <v>42905</v>
      </c>
      <c r="K13" s="154">
        <v>42905</v>
      </c>
      <c r="L13" s="152">
        <v>42906</v>
      </c>
      <c r="M13" s="154">
        <v>42906</v>
      </c>
      <c r="N13" s="152">
        <v>42907</v>
      </c>
    </row>
    <row r="14" spans="2:14" ht="59.25" customHeight="1" x14ac:dyDescent="0.25">
      <c r="B14" s="155"/>
      <c r="C14" s="153"/>
      <c r="D14" s="155"/>
      <c r="E14" s="153"/>
      <c r="F14" s="155"/>
      <c r="G14" s="153"/>
      <c r="H14" s="155"/>
      <c r="J14" s="144"/>
      <c r="L14" s="144"/>
      <c r="N14" s="144"/>
    </row>
    <row r="15" spans="2:14" ht="24" customHeight="1" x14ac:dyDescent="0.25">
      <c r="B15" s="152">
        <f t="array" ref="B15:N15">INDEX(calendrier,ndx+3,modèlejour)</f>
        <v>42908</v>
      </c>
      <c r="C15" s="153">
        <v>42908</v>
      </c>
      <c r="D15" s="152">
        <v>42909</v>
      </c>
      <c r="E15" s="153">
        <v>42909</v>
      </c>
      <c r="F15" s="152">
        <v>42910</v>
      </c>
      <c r="G15" s="153">
        <v>42910</v>
      </c>
      <c r="H15" s="152">
        <v>42911</v>
      </c>
      <c r="I15" s="154">
        <v>42911</v>
      </c>
      <c r="J15" s="152">
        <v>42912</v>
      </c>
      <c r="K15" s="154">
        <v>42912</v>
      </c>
      <c r="L15" s="152">
        <v>42913</v>
      </c>
      <c r="M15" s="154">
        <v>42913</v>
      </c>
      <c r="N15" s="152">
        <v>42914</v>
      </c>
    </row>
    <row r="16" spans="2:14" ht="59.25" customHeight="1" x14ac:dyDescent="0.25">
      <c r="B16" s="155"/>
      <c r="C16" s="153"/>
      <c r="D16" s="155"/>
      <c r="E16" s="153"/>
      <c r="F16" s="155"/>
      <c r="G16" s="153"/>
      <c r="H16" s="155"/>
      <c r="J16" s="144"/>
      <c r="L16" s="144"/>
      <c r="N16" s="144"/>
    </row>
    <row r="17" spans="2:14" ht="24" customHeight="1" x14ac:dyDescent="0.25">
      <c r="B17" s="152">
        <f t="array" ref="B17:N17">INDEX(calendrier,ndx+4,modèlejour)</f>
        <v>42915</v>
      </c>
      <c r="C17" s="153">
        <v>42915</v>
      </c>
      <c r="D17" s="152">
        <v>42916</v>
      </c>
      <c r="E17" s="153">
        <v>42916</v>
      </c>
      <c r="F17" s="152">
        <v>42917</v>
      </c>
      <c r="G17" s="153">
        <v>42917</v>
      </c>
      <c r="H17" s="152">
        <v>42918</v>
      </c>
      <c r="I17" s="154">
        <v>42918</v>
      </c>
      <c r="J17" s="152">
        <v>42919</v>
      </c>
      <c r="K17" s="154">
        <v>42919</v>
      </c>
      <c r="L17" s="152">
        <v>42920</v>
      </c>
      <c r="M17" s="154">
        <v>42920</v>
      </c>
      <c r="N17" s="152">
        <v>42921</v>
      </c>
    </row>
    <row r="18" spans="2:14" ht="59.25" customHeight="1" x14ac:dyDescent="0.25">
      <c r="B18" s="155"/>
      <c r="C18" s="153"/>
      <c r="D18" s="155"/>
      <c r="E18" s="153"/>
      <c r="F18" s="155"/>
      <c r="G18" s="153"/>
      <c r="H18" s="155"/>
      <c r="J18" s="144"/>
      <c r="L18" s="144"/>
      <c r="N18" s="144"/>
    </row>
    <row r="19" spans="2:14" ht="24" customHeight="1" x14ac:dyDescent="0.25">
      <c r="B19" s="152">
        <f t="array" ref="B19:D19">INDEX(calendrier,ndx+5,modèlejour)</f>
        <v>42922</v>
      </c>
      <c r="C19" s="153">
        <v>42922</v>
      </c>
      <c r="D19" s="152">
        <v>42923</v>
      </c>
      <c r="F19" s="156" t="s">
        <v>315</v>
      </c>
      <c r="H19" s="157"/>
      <c r="J19" s="157"/>
      <c r="L19" s="157"/>
      <c r="N19" s="157"/>
    </row>
    <row r="20" spans="2:14" ht="59.25" customHeight="1" x14ac:dyDescent="0.25">
      <c r="B20" s="153"/>
      <c r="C20" s="153"/>
    </row>
  </sheetData>
  <mergeCells count="2">
    <mergeCell ref="B2:D2"/>
    <mergeCell ref="B3:D5"/>
  </mergeCells>
  <conditionalFormatting sqref="B9:N10">
    <cfRule type="expression" dxfId="5" priority="6">
      <formula>NuméroDuMoisÀAfficher&lt;&gt;MONTH(B9)</formula>
    </cfRule>
  </conditionalFormatting>
  <conditionalFormatting sqref="B11:H12">
    <cfRule type="expression" dxfId="4" priority="5">
      <formula>NuméroDuMoisÀAfficher&lt;&gt;MONTH(B11)</formula>
    </cfRule>
  </conditionalFormatting>
  <conditionalFormatting sqref="B13:H14">
    <cfRule type="expression" dxfId="3" priority="4">
      <formula>NuméroDuMoisÀAfficher&lt;&gt;MONTH(B13)</formula>
    </cfRule>
  </conditionalFormatting>
  <conditionalFormatting sqref="B15:H16">
    <cfRule type="expression" dxfId="2" priority="3">
      <formula>NuméroDuMoisÀAfficher&lt;&gt;MONTH(B15)</formula>
    </cfRule>
  </conditionalFormatting>
  <conditionalFormatting sqref="B17:N18">
    <cfRule type="expression" dxfId="1" priority="2">
      <formula>NuméroDuMoisÀAfficher&lt;&gt;MONTH(B17)</formula>
    </cfRule>
  </conditionalFormatting>
  <conditionalFormatting sqref="B19:N20">
    <cfRule type="expression" dxfId="0" priority="1">
      <formula>NuméroDuMoisÀAfficher&lt;&gt;MONTH(B19)</formula>
    </cfRule>
  </conditionalFormatting>
  <dataValidations count="2">
    <dataValidation type="list" allowBlank="1" showInputMessage="1" showErrorMessage="1" errorTitle="Désolé..." error="Ce calendrier ne fonctionnera pas correctement si vous ne sélectionnez pas un mois dans la liste ou que vous n’en saisissez pas un dans la cellule. " sqref="N3">
      <formula1>"Janvier,Février,Mars,Avril,Mai,Juin,Juillet,Août,Septembre,Octobre,Novembre,Décembre"</formula1>
    </dataValidation>
    <dataValidation type="list" allowBlank="1" showInputMessage="1" showErrorMessage="1" errorTitle="Désolé..." error="Ce calendrier ne fonctionnera pas correctement si vous ne sélectionnez pas un jour de la semaine dans la liste ou que vous n’en saisissez pas un dans la cellule. " sqref="N5">
      <formula1>"Lundi,Mardi,Mercredi,Jeudi,Vendredi,Samedi,Dimanche"</formula1>
    </dataValidation>
  </dataValidations>
  <printOptions horizontalCentered="1" verticalCentered="1"/>
  <pageMargins left="0.45" right="0.45" top="0.4" bottom="0.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Marc</vt:lpstr>
      <vt:lpstr>Patrick</vt:lpstr>
      <vt:lpstr>Calendrier</vt:lpstr>
      <vt:lpstr>Calendrier!AnnéeÀAfficher</vt:lpstr>
      <vt:lpstr>JourDuDébut</vt:lpstr>
      <vt:lpstr>Calendrier!MoisÀAfficher</vt:lpstr>
      <vt:lpstr>Calendrier!Zone_d_impression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Estimation CSL</dc:creator>
  <cp:lastModifiedBy>Estimation CSL</cp:lastModifiedBy>
  <cp:lastPrinted>2017-05-16T12:31:59Z</cp:lastPrinted>
  <dcterms:created xsi:type="dcterms:W3CDTF">2017-03-27T14:10:26Z</dcterms:created>
  <dcterms:modified xsi:type="dcterms:W3CDTF">2017-05-18T11:42:07Z</dcterms:modified>
</cp:coreProperties>
</file>