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tabRatio="799"/>
  </bookViews>
  <sheets>
    <sheet name="RECAPITULATIF" sheetId="20" r:id="rId1"/>
    <sheet name="0009" sheetId="2" r:id="rId2"/>
    <sheet name="0286" sheetId="3" r:id="rId3"/>
    <sheet name="1026" sheetId="4" r:id="rId4"/>
    <sheet name="1028" sheetId="5" r:id="rId5"/>
    <sheet name="1113" sheetId="6" r:id="rId6"/>
    <sheet name="1447" sheetId="7" r:id="rId7"/>
    <sheet name="1501" sheetId="8" r:id="rId8"/>
    <sheet name="1504" sheetId="9" r:id="rId9"/>
    <sheet name="1508" sheetId="10" r:id="rId10"/>
    <sheet name="1509" sheetId="11" r:id="rId11"/>
    <sheet name="1847" sheetId="13" r:id="rId12"/>
    <sheet name="1855" sheetId="14" r:id="rId13"/>
    <sheet name="2001" sheetId="15" r:id="rId14"/>
    <sheet name="2093" sheetId="16" r:id="rId15"/>
    <sheet name="2115" sheetId="17" r:id="rId16"/>
    <sheet name="2223" sheetId="18" r:id="rId17"/>
    <sheet name="2232" sheetId="19" r:id="rId18"/>
  </sheets>
  <definedNames>
    <definedName name="_xlnm._FilterDatabase" localSheetId="1" hidden="1">'0009'!$A$1:$L$128</definedName>
    <definedName name="_xlnm._FilterDatabase" localSheetId="2" hidden="1">'0286'!$A$1:$N$6</definedName>
    <definedName name="_xlnm._FilterDatabase" localSheetId="3" hidden="1">'1026'!$A$1:$L$128</definedName>
    <definedName name="_xlnm._FilterDatabase" localSheetId="4" hidden="1">'1028'!$A$1:$N$6</definedName>
    <definedName name="_xlnm._FilterDatabase" localSheetId="5" hidden="1">'1113'!$A$1:$L$128</definedName>
    <definedName name="_xlnm._FilterDatabase" localSheetId="6" hidden="1">'1447'!$A$1:$N$6</definedName>
    <definedName name="_xlnm._FilterDatabase" localSheetId="7" hidden="1">'1501'!$A$1:$L$128</definedName>
    <definedName name="_xlnm._FilterDatabase" localSheetId="8" hidden="1">'1504'!$A$1:$L$128</definedName>
    <definedName name="_xlnm._FilterDatabase" localSheetId="9" hidden="1">'1508'!$A$1:$L$128</definedName>
    <definedName name="_xlnm._FilterDatabase" localSheetId="10" hidden="1">'1509'!$A$1:$N$6</definedName>
    <definedName name="_xlnm._FilterDatabase" localSheetId="11" hidden="1">'1847'!$A$1:$L$128</definedName>
    <definedName name="_xlnm._FilterDatabase" localSheetId="12" hidden="1">'1855'!$A$1:$N$6</definedName>
    <definedName name="_xlnm._FilterDatabase" localSheetId="13" hidden="1">'2001'!$A$1:$N$6</definedName>
    <definedName name="_xlnm._FilterDatabase" localSheetId="14" hidden="1">'2093'!$A$1:$N$6</definedName>
    <definedName name="_xlnm._FilterDatabase" localSheetId="15" hidden="1">'2115'!$A$1:$N$6</definedName>
    <definedName name="_xlnm._FilterDatabase" localSheetId="16" hidden="1">'2223'!$A$1:$L$128</definedName>
    <definedName name="_xlnm._FilterDatabase" localSheetId="17" hidden="1">'2232'!$A$1:$L$128</definedName>
  </definedNames>
  <calcPr calcId="125725"/>
</workbook>
</file>

<file path=xl/calcChain.xml><?xml version="1.0" encoding="utf-8"?>
<calcChain xmlns="http://schemas.openxmlformats.org/spreadsheetml/2006/main">
  <c r="E4" i="20"/>
  <c r="E5"/>
  <c r="E6"/>
  <c r="E7"/>
  <c r="E8"/>
  <c r="E9"/>
  <c r="E10"/>
  <c r="E11"/>
  <c r="E12"/>
  <c r="E13"/>
  <c r="E14"/>
  <c r="E15"/>
  <c r="E16"/>
  <c r="E17"/>
  <c r="E18"/>
  <c r="E19"/>
  <c r="E20"/>
  <c r="E3"/>
  <c r="B20"/>
  <c r="B19"/>
  <c r="B18"/>
  <c r="B17"/>
  <c r="B16"/>
  <c r="B15"/>
  <c r="B14"/>
  <c r="B12"/>
  <c r="B11"/>
  <c r="B10"/>
  <c r="B9"/>
  <c r="B8"/>
  <c r="B7"/>
  <c r="B6"/>
  <c r="B5"/>
  <c r="B4"/>
  <c r="B3"/>
  <c r="N135" i="19"/>
  <c r="L135"/>
  <c r="N135" i="18"/>
  <c r="L135"/>
  <c r="N135" i="17"/>
  <c r="L135"/>
  <c r="N135" i="16"/>
  <c r="L135"/>
  <c r="N134" i="15"/>
  <c r="L134"/>
  <c r="N135" i="14"/>
  <c r="L135"/>
  <c r="N135" i="13"/>
  <c r="L135"/>
  <c r="N135" i="11"/>
  <c r="L135"/>
  <c r="N135" i="10"/>
  <c r="L135"/>
  <c r="N135" i="9"/>
  <c r="L135"/>
  <c r="N135" i="8"/>
  <c r="L135"/>
  <c r="N135" i="7"/>
  <c r="L135"/>
  <c r="N135" i="6"/>
  <c r="L135"/>
  <c r="N135" i="5"/>
  <c r="L135"/>
  <c r="N135" i="4"/>
  <c r="L135"/>
  <c r="N135" i="3"/>
  <c r="L135"/>
  <c r="L135" i="2"/>
  <c r="C22" i="20"/>
  <c r="E22"/>
  <c r="N132" i="19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N55" s="1"/>
  <c r="M53"/>
  <c r="K47"/>
  <c r="M47" s="1"/>
  <c r="N48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N132" i="18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N55" s="1"/>
  <c r="M53"/>
  <c r="K47"/>
  <c r="M47" s="1"/>
  <c r="N48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N132" i="17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M53"/>
  <c r="K47"/>
  <c r="M47" s="1"/>
  <c r="M46"/>
  <c r="K40"/>
  <c r="M40" s="1"/>
  <c r="M39"/>
  <c r="K33"/>
  <c r="M33" s="1"/>
  <c r="M32"/>
  <c r="K26"/>
  <c r="M26" s="1"/>
  <c r="M25"/>
  <c r="K19"/>
  <c r="M19" s="1"/>
  <c r="M18"/>
  <c r="K12"/>
  <c r="M12" s="1"/>
  <c r="M11"/>
  <c r="K5"/>
  <c r="M5" s="1"/>
  <c r="M4"/>
  <c r="N132" i="16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N55" s="1"/>
  <c r="M53"/>
  <c r="K47"/>
  <c r="M47" s="1"/>
  <c r="N48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N131" i="15"/>
  <c r="K130"/>
  <c r="M130" s="1"/>
  <c r="M129"/>
  <c r="K123"/>
  <c r="M123" s="1"/>
  <c r="N124" s="1"/>
  <c r="M122"/>
  <c r="K116"/>
  <c r="M116" s="1"/>
  <c r="N117" s="1"/>
  <c r="M115"/>
  <c r="K109"/>
  <c r="M109" s="1"/>
  <c r="N110" s="1"/>
  <c r="M108"/>
  <c r="K102"/>
  <c r="M102" s="1"/>
  <c r="N103" s="1"/>
  <c r="M101"/>
  <c r="K95"/>
  <c r="M95" s="1"/>
  <c r="N96" s="1"/>
  <c r="M94"/>
  <c r="K88"/>
  <c r="M88" s="1"/>
  <c r="M87"/>
  <c r="K81"/>
  <c r="M81" s="1"/>
  <c r="M80"/>
  <c r="M73"/>
  <c r="M66"/>
  <c r="M59"/>
  <c r="M52"/>
  <c r="M45"/>
  <c r="M38"/>
  <c r="M31"/>
  <c r="M24"/>
  <c r="M11"/>
  <c r="M4"/>
  <c r="K74"/>
  <c r="M74" s="1"/>
  <c r="N75" s="1"/>
  <c r="K67"/>
  <c r="M67" s="1"/>
  <c r="K60"/>
  <c r="M60" s="1"/>
  <c r="N61" s="1"/>
  <c r="K53"/>
  <c r="M53" s="1"/>
  <c r="K46"/>
  <c r="M46" s="1"/>
  <c r="N47" s="1"/>
  <c r="K39"/>
  <c r="M39" s="1"/>
  <c r="N40" s="1"/>
  <c r="K32"/>
  <c r="M32" s="1"/>
  <c r="N33" s="1"/>
  <c r="K25"/>
  <c r="M25" s="1"/>
  <c r="N26" s="1"/>
  <c r="M17"/>
  <c r="K18"/>
  <c r="M18" s="1"/>
  <c r="K12"/>
  <c r="M12" s="1"/>
  <c r="N13" s="1"/>
  <c r="K5"/>
  <c r="M5" s="1"/>
  <c r="N6" s="1"/>
  <c r="N132" i="14"/>
  <c r="K131"/>
  <c r="M131" s="1"/>
  <c r="M130"/>
  <c r="K124"/>
  <c r="M124" s="1"/>
  <c r="M123"/>
  <c r="N125" s="1"/>
  <c r="K117"/>
  <c r="M117" s="1"/>
  <c r="M116"/>
  <c r="K110"/>
  <c r="M110" s="1"/>
  <c r="M109"/>
  <c r="K103"/>
  <c r="M103" s="1"/>
  <c r="M102"/>
  <c r="K96"/>
  <c r="M96" s="1"/>
  <c r="M95"/>
  <c r="K89"/>
  <c r="M89" s="1"/>
  <c r="M88"/>
  <c r="K82"/>
  <c r="M82" s="1"/>
  <c r="M81"/>
  <c r="K75"/>
  <c r="M75" s="1"/>
  <c r="M74"/>
  <c r="K68"/>
  <c r="M68" s="1"/>
  <c r="M67"/>
  <c r="K61"/>
  <c r="M61" s="1"/>
  <c r="M60"/>
  <c r="K54"/>
  <c r="M54" s="1"/>
  <c r="M53"/>
  <c r="K47"/>
  <c r="M47" s="1"/>
  <c r="M46"/>
  <c r="K40"/>
  <c r="M40" s="1"/>
  <c r="M39"/>
  <c r="K33"/>
  <c r="M33" s="1"/>
  <c r="M32"/>
  <c r="K26"/>
  <c r="M26" s="1"/>
  <c r="M25"/>
  <c r="K19"/>
  <c r="M19" s="1"/>
  <c r="M18"/>
  <c r="K12"/>
  <c r="M12" s="1"/>
  <c r="M11"/>
  <c r="K5"/>
  <c r="M5" s="1"/>
  <c r="M4"/>
  <c r="N132" i="13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M67"/>
  <c r="K61"/>
  <c r="M61" s="1"/>
  <c r="M60"/>
  <c r="K54"/>
  <c r="M54" s="1"/>
  <c r="M53"/>
  <c r="K47"/>
  <c r="M47" s="1"/>
  <c r="M46"/>
  <c r="K40"/>
  <c r="M40" s="1"/>
  <c r="M39"/>
  <c r="K33"/>
  <c r="M33" s="1"/>
  <c r="M32"/>
  <c r="K26"/>
  <c r="M26" s="1"/>
  <c r="M25"/>
  <c r="K19"/>
  <c r="M19" s="1"/>
  <c r="M18"/>
  <c r="K12"/>
  <c r="M12" s="1"/>
  <c r="M11"/>
  <c r="K5"/>
  <c r="M5" s="1"/>
  <c r="M4"/>
  <c r="N132" i="11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N55" s="1"/>
  <c r="M53"/>
  <c r="K47"/>
  <c r="M47" s="1"/>
  <c r="N48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N132" i="10"/>
  <c r="K131"/>
  <c r="M131" s="1"/>
  <c r="M130"/>
  <c r="K124"/>
  <c r="M124" s="1"/>
  <c r="M123"/>
  <c r="N125" s="1"/>
  <c r="K117"/>
  <c r="M117" s="1"/>
  <c r="M116"/>
  <c r="K110"/>
  <c r="M110" s="1"/>
  <c r="M109"/>
  <c r="K103"/>
  <c r="M103" s="1"/>
  <c r="M102"/>
  <c r="K96"/>
  <c r="M96" s="1"/>
  <c r="M95"/>
  <c r="K89"/>
  <c r="M89" s="1"/>
  <c r="M88"/>
  <c r="K82"/>
  <c r="M82" s="1"/>
  <c r="M81"/>
  <c r="K75"/>
  <c r="M75" s="1"/>
  <c r="M74"/>
  <c r="K68"/>
  <c r="M68" s="1"/>
  <c r="M67"/>
  <c r="K61"/>
  <c r="M61" s="1"/>
  <c r="M60"/>
  <c r="K54"/>
  <c r="M54" s="1"/>
  <c r="M53"/>
  <c r="K47"/>
  <c r="M47" s="1"/>
  <c r="M46"/>
  <c r="K40"/>
  <c r="M40" s="1"/>
  <c r="M39"/>
  <c r="K33"/>
  <c r="M33" s="1"/>
  <c r="M32"/>
  <c r="K26"/>
  <c r="M26" s="1"/>
  <c r="M25"/>
  <c r="K19"/>
  <c r="M19" s="1"/>
  <c r="M18"/>
  <c r="K12"/>
  <c r="M12" s="1"/>
  <c r="M11"/>
  <c r="K5"/>
  <c r="M5" s="1"/>
  <c r="M4"/>
  <c r="N132" i="9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N55" s="1"/>
  <c r="M53"/>
  <c r="K47"/>
  <c r="M47" s="1"/>
  <c r="N48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N132" i="8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M81"/>
  <c r="K75"/>
  <c r="M75" s="1"/>
  <c r="M74"/>
  <c r="K68"/>
  <c r="M68" s="1"/>
  <c r="M67"/>
  <c r="K61"/>
  <c r="M61" s="1"/>
  <c r="M60"/>
  <c r="K54"/>
  <c r="M54" s="1"/>
  <c r="M53"/>
  <c r="K47"/>
  <c r="M47" s="1"/>
  <c r="M46"/>
  <c r="K40"/>
  <c r="M40" s="1"/>
  <c r="M39"/>
  <c r="K33"/>
  <c r="M33" s="1"/>
  <c r="M32"/>
  <c r="K26"/>
  <c r="M26" s="1"/>
  <c r="M25"/>
  <c r="K19"/>
  <c r="M19" s="1"/>
  <c r="M18"/>
  <c r="K12"/>
  <c r="M12" s="1"/>
  <c r="M11"/>
  <c r="K5"/>
  <c r="M5" s="1"/>
  <c r="M4"/>
  <c r="N132" i="7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N55" s="1"/>
  <c r="M53"/>
  <c r="K47"/>
  <c r="M47" s="1"/>
  <c r="N48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N132" i="6"/>
  <c r="M130"/>
  <c r="M123"/>
  <c r="M116"/>
  <c r="M109"/>
  <c r="M102"/>
  <c r="M95"/>
  <c r="M88"/>
  <c r="M81"/>
  <c r="M74"/>
  <c r="M67"/>
  <c r="M60"/>
  <c r="M53"/>
  <c r="M46"/>
  <c r="M39"/>
  <c r="M32"/>
  <c r="M25"/>
  <c r="M18"/>
  <c r="M11"/>
  <c r="K131"/>
  <c r="M131" s="1"/>
  <c r="K124"/>
  <c r="M124" s="1"/>
  <c r="N125" s="1"/>
  <c r="K117"/>
  <c r="M117" s="1"/>
  <c r="N118" s="1"/>
  <c r="K110"/>
  <c r="M110" s="1"/>
  <c r="N111" s="1"/>
  <c r="K103"/>
  <c r="M103" s="1"/>
  <c r="N104" s="1"/>
  <c r="K96"/>
  <c r="M96" s="1"/>
  <c r="N97" s="1"/>
  <c r="K89"/>
  <c r="M89" s="1"/>
  <c r="N90" s="1"/>
  <c r="K82"/>
  <c r="M82" s="1"/>
  <c r="N83" s="1"/>
  <c r="K75"/>
  <c r="M75" s="1"/>
  <c r="N76" s="1"/>
  <c r="K68"/>
  <c r="M68" s="1"/>
  <c r="N69" s="1"/>
  <c r="K61"/>
  <c r="M61" s="1"/>
  <c r="N62" s="1"/>
  <c r="K54"/>
  <c r="M54" s="1"/>
  <c r="N55" s="1"/>
  <c r="K47"/>
  <c r="M47" s="1"/>
  <c r="N48" s="1"/>
  <c r="K40"/>
  <c r="M40" s="1"/>
  <c r="N41" s="1"/>
  <c r="K33"/>
  <c r="M33" s="1"/>
  <c r="N34" s="1"/>
  <c r="K26"/>
  <c r="M26" s="1"/>
  <c r="N27" s="1"/>
  <c r="K19"/>
  <c r="M19" s="1"/>
  <c r="N20" s="1"/>
  <c r="K12"/>
  <c r="M12" s="1"/>
  <c r="N13" s="1"/>
  <c r="K5"/>
  <c r="M5" s="1"/>
  <c r="M4"/>
  <c r="N132" i="5"/>
  <c r="K131"/>
  <c r="M131" s="1"/>
  <c r="M130"/>
  <c r="K124"/>
  <c r="M124" s="1"/>
  <c r="N125" s="1"/>
  <c r="M123"/>
  <c r="K117"/>
  <c r="M117" s="1"/>
  <c r="M116"/>
  <c r="K110"/>
  <c r="M110" s="1"/>
  <c r="M109"/>
  <c r="K103"/>
  <c r="M103" s="1"/>
  <c r="M102"/>
  <c r="K96"/>
  <c r="M96" s="1"/>
  <c r="M95"/>
  <c r="K89"/>
  <c r="M89" s="1"/>
  <c r="M88"/>
  <c r="K82"/>
  <c r="M82" s="1"/>
  <c r="M81"/>
  <c r="K75"/>
  <c r="M75" s="1"/>
  <c r="M74"/>
  <c r="K68"/>
  <c r="M68" s="1"/>
  <c r="M67"/>
  <c r="K61"/>
  <c r="M61" s="1"/>
  <c r="M60"/>
  <c r="K54"/>
  <c r="M54" s="1"/>
  <c r="M53"/>
  <c r="K47"/>
  <c r="M47" s="1"/>
  <c r="M46"/>
  <c r="K40"/>
  <c r="M40" s="1"/>
  <c r="M39"/>
  <c r="K33"/>
  <c r="M33" s="1"/>
  <c r="M32"/>
  <c r="K26"/>
  <c r="M26" s="1"/>
  <c r="M25"/>
  <c r="K19"/>
  <c r="M19" s="1"/>
  <c r="M18"/>
  <c r="K12"/>
  <c r="M12" s="1"/>
  <c r="M11"/>
  <c r="K5"/>
  <c r="M5" s="1"/>
  <c r="M4"/>
  <c r="N132" i="4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M53"/>
  <c r="K54"/>
  <c r="M54" s="1"/>
  <c r="K47"/>
  <c r="M47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N132" i="3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N55" s="1"/>
  <c r="M53"/>
  <c r="K47"/>
  <c r="M47" s="1"/>
  <c r="N48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N135" i="2"/>
  <c r="N132"/>
  <c r="K131"/>
  <c r="M131" s="1"/>
  <c r="M130"/>
  <c r="K124"/>
  <c r="M124" s="1"/>
  <c r="N125" s="1"/>
  <c r="M123"/>
  <c r="K117"/>
  <c r="M117" s="1"/>
  <c r="N118" s="1"/>
  <c r="M116"/>
  <c r="K110"/>
  <c r="M110" s="1"/>
  <c r="N111" s="1"/>
  <c r="M109"/>
  <c r="K103"/>
  <c r="M103" s="1"/>
  <c r="N104" s="1"/>
  <c r="M102"/>
  <c r="K96"/>
  <c r="M96" s="1"/>
  <c r="N97" s="1"/>
  <c r="M95"/>
  <c r="K89"/>
  <c r="M89" s="1"/>
  <c r="N90" s="1"/>
  <c r="M88"/>
  <c r="K82"/>
  <c r="M82" s="1"/>
  <c r="N83" s="1"/>
  <c r="M81"/>
  <c r="K75"/>
  <c r="M75" s="1"/>
  <c r="N76" s="1"/>
  <c r="M74"/>
  <c r="K68"/>
  <c r="M68" s="1"/>
  <c r="N69" s="1"/>
  <c r="M67"/>
  <c r="K61"/>
  <c r="M61" s="1"/>
  <c r="N62" s="1"/>
  <c r="M60"/>
  <c r="K54"/>
  <c r="M54" s="1"/>
  <c r="N55" s="1"/>
  <c r="M53"/>
  <c r="K47"/>
  <c r="M47" s="1"/>
  <c r="N48" s="1"/>
  <c r="M46"/>
  <c r="K40"/>
  <c r="M40" s="1"/>
  <c r="N41" s="1"/>
  <c r="M39"/>
  <c r="K33"/>
  <c r="M33" s="1"/>
  <c r="N34" s="1"/>
  <c r="M32"/>
  <c r="K26"/>
  <c r="M26" s="1"/>
  <c r="N27" s="1"/>
  <c r="M25"/>
  <c r="K19"/>
  <c r="M19" s="1"/>
  <c r="N20" s="1"/>
  <c r="M18"/>
  <c r="K12"/>
  <c r="M12" s="1"/>
  <c r="N13" s="1"/>
  <c r="M11"/>
  <c r="K5"/>
  <c r="M5" s="1"/>
  <c r="N6" s="1"/>
  <c r="M4"/>
  <c r="B22" i="20" l="1"/>
  <c r="N55" i="17"/>
  <c r="N48"/>
  <c r="N41"/>
  <c r="N6"/>
  <c r="N13"/>
  <c r="N20"/>
  <c r="N27"/>
  <c r="N34"/>
  <c r="N89" i="15"/>
  <c r="N82"/>
  <c r="N19"/>
  <c r="N68"/>
  <c r="N54"/>
  <c r="N6" i="14"/>
  <c r="N13"/>
  <c r="N20"/>
  <c r="N27"/>
  <c r="N34"/>
  <c r="N41"/>
  <c r="N48"/>
  <c r="N55"/>
  <c r="N62"/>
  <c r="N69"/>
  <c r="N76"/>
  <c r="N83"/>
  <c r="N90"/>
  <c r="N97"/>
  <c r="N104"/>
  <c r="N111"/>
  <c r="N118"/>
  <c r="N69" i="13"/>
  <c r="N6"/>
  <c r="N13"/>
  <c r="N20"/>
  <c r="N27"/>
  <c r="N34"/>
  <c r="N41"/>
  <c r="N48"/>
  <c r="N55"/>
  <c r="N62"/>
  <c r="N6" i="10"/>
  <c r="N13"/>
  <c r="N20"/>
  <c r="N27"/>
  <c r="N34"/>
  <c r="N41"/>
  <c r="N48"/>
  <c r="N55"/>
  <c r="N62"/>
  <c r="N69"/>
  <c r="N76"/>
  <c r="N83"/>
  <c r="N90"/>
  <c r="N97"/>
  <c r="N104"/>
  <c r="N111"/>
  <c r="N118"/>
  <c r="N55" i="8"/>
  <c r="N62"/>
  <c r="N69"/>
  <c r="N76"/>
  <c r="N83"/>
  <c r="N48"/>
  <c r="N6"/>
  <c r="N13"/>
  <c r="N20"/>
  <c r="N27"/>
  <c r="N34"/>
  <c r="N41"/>
  <c r="N6" i="6"/>
  <c r="N118" i="5"/>
  <c r="N6"/>
  <c r="N13"/>
  <c r="N20"/>
  <c r="N27"/>
  <c r="N41"/>
  <c r="N48"/>
  <c r="N55"/>
  <c r="N62"/>
  <c r="N69"/>
  <c r="N76"/>
  <c r="N83"/>
  <c r="N90"/>
  <c r="N97"/>
  <c r="N104"/>
  <c r="N111"/>
  <c r="N34"/>
  <c r="N48" i="4"/>
  <c r="N55"/>
  <c r="N104" i="3"/>
</calcChain>
</file>

<file path=xl/sharedStrings.xml><?xml version="1.0" encoding="utf-8"?>
<sst xmlns="http://schemas.openxmlformats.org/spreadsheetml/2006/main" count="6373" uniqueCount="783">
  <si>
    <t>FACTURE</t>
  </si>
  <si>
    <t>JOUR</t>
  </si>
  <si>
    <t>MOIS</t>
  </si>
  <si>
    <t>ANNEE</t>
  </si>
  <si>
    <t>RECEP</t>
  </si>
  <si>
    <t>EXP</t>
  </si>
  <si>
    <t>DEST</t>
  </si>
  <si>
    <t>VILLES</t>
  </si>
  <si>
    <t>DEPTS</t>
  </si>
  <si>
    <t>COLIS</t>
  </si>
  <si>
    <t>POIDS</t>
  </si>
  <si>
    <t>TARIFS</t>
  </si>
  <si>
    <t>03</t>
  </si>
  <si>
    <t>04</t>
  </si>
  <si>
    <t>17</t>
  </si>
  <si>
    <t xml:space="preserve">  1223226</t>
  </si>
  <si>
    <t>INVESTINT PAP</t>
  </si>
  <si>
    <t>0009 ETAM PAP ST MICHEL</t>
  </si>
  <si>
    <t>PARIS 05</t>
  </si>
  <si>
    <t>75</t>
  </si>
  <si>
    <t xml:space="preserve">  1224642</t>
  </si>
  <si>
    <t>05</t>
  </si>
  <si>
    <t xml:space="preserve">  1225805</t>
  </si>
  <si>
    <t>06</t>
  </si>
  <si>
    <t xml:space="preserve">  1226849</t>
  </si>
  <si>
    <t>ETAM PAP</t>
  </si>
  <si>
    <t>07</t>
  </si>
  <si>
    <t xml:space="preserve">  1228145</t>
  </si>
  <si>
    <t>10</t>
  </si>
  <si>
    <t xml:space="preserve">  1229835</t>
  </si>
  <si>
    <t>11</t>
  </si>
  <si>
    <t xml:space="preserve">  1231309</t>
  </si>
  <si>
    <t>12</t>
  </si>
  <si>
    <t xml:space="preserve">  1232269</t>
  </si>
  <si>
    <t>13</t>
  </si>
  <si>
    <t xml:space="preserve">  1233912</t>
  </si>
  <si>
    <t>14</t>
  </si>
  <si>
    <t xml:space="preserve">  1235191</t>
  </si>
  <si>
    <t>18</t>
  </si>
  <si>
    <t xml:space="preserve">  1236255</t>
  </si>
  <si>
    <t>19</t>
  </si>
  <si>
    <t xml:space="preserve">  1237767</t>
  </si>
  <si>
    <t>20</t>
  </si>
  <si>
    <t xml:space="preserve">  1239447</t>
  </si>
  <si>
    <t>21</t>
  </si>
  <si>
    <t xml:space="preserve">  1240694</t>
  </si>
  <si>
    <t>24</t>
  </si>
  <si>
    <t xml:space="preserve">  1242071</t>
  </si>
  <si>
    <t>25</t>
  </si>
  <si>
    <t xml:space="preserve">  1243431</t>
  </si>
  <si>
    <t>26</t>
  </si>
  <si>
    <t xml:space="preserve">  1244229</t>
  </si>
  <si>
    <t>27</t>
  </si>
  <si>
    <t xml:space="preserve">  1246226</t>
  </si>
  <si>
    <t>28</t>
  </si>
  <si>
    <t xml:space="preserve">  1247610</t>
  </si>
  <si>
    <t xml:space="preserve">  1222975</t>
  </si>
  <si>
    <t>ETAM LINGERIE</t>
  </si>
  <si>
    <t>0009 LINGERIE PARIS MICHEL</t>
  </si>
  <si>
    <t>PARIS 06</t>
  </si>
  <si>
    <t xml:space="preserve">  1224452</t>
  </si>
  <si>
    <t xml:space="preserve">  1225581</t>
  </si>
  <si>
    <t xml:space="preserve">  1226996</t>
  </si>
  <si>
    <t xml:space="preserve">  1228483</t>
  </si>
  <si>
    <t xml:space="preserve">  1230078</t>
  </si>
  <si>
    <t xml:space="preserve">  1231409</t>
  </si>
  <si>
    <t xml:space="preserve">  1232712</t>
  </si>
  <si>
    <t xml:space="preserve">  1234165</t>
  </si>
  <si>
    <t xml:space="preserve">  1235337</t>
  </si>
  <si>
    <t xml:space="preserve">  1236815</t>
  </si>
  <si>
    <t xml:space="preserve">  1238203</t>
  </si>
  <si>
    <t xml:space="preserve">  1239602</t>
  </si>
  <si>
    <t xml:space="preserve">  1240867</t>
  </si>
  <si>
    <t xml:space="preserve">  1242319</t>
  </si>
  <si>
    <t xml:space="preserve">  1243644</t>
  </si>
  <si>
    <t xml:space="preserve">  1245147</t>
  </si>
  <si>
    <t xml:space="preserve">  1246528</t>
  </si>
  <si>
    <t xml:space="preserve">  1247766</t>
  </si>
  <si>
    <t>03.04.2017</t>
  </si>
  <si>
    <t>TOTAL FACTURé</t>
  </si>
  <si>
    <t>04.04.2017</t>
  </si>
  <si>
    <t>05.04.2017</t>
  </si>
  <si>
    <t>06.04.2017</t>
  </si>
  <si>
    <t>07.04.2017</t>
  </si>
  <si>
    <t>10.04.2017</t>
  </si>
  <si>
    <t>11.04.2017</t>
  </si>
  <si>
    <t>12.04.2017</t>
  </si>
  <si>
    <t>13.04.2017</t>
  </si>
  <si>
    <t>14.04.2017</t>
  </si>
  <si>
    <t>18.04.2017</t>
  </si>
  <si>
    <t>19.04.2017</t>
  </si>
  <si>
    <t>20.04.2017</t>
  </si>
  <si>
    <t>21.04.2017</t>
  </si>
  <si>
    <t>24.04.2017</t>
  </si>
  <si>
    <t>25.04.2017</t>
  </si>
  <si>
    <t>26.04.2017</t>
  </si>
  <si>
    <t>27.04.2017</t>
  </si>
  <si>
    <t>28.04.2017</t>
  </si>
  <si>
    <t>TOTAL TROP PERCU :</t>
  </si>
  <si>
    <t xml:space="preserve">  1223254</t>
  </si>
  <si>
    <t>0286 ETAM PAP BERCY 2</t>
  </si>
  <si>
    <t>CHARENTON LE PONT</t>
  </si>
  <si>
    <t>94</t>
  </si>
  <si>
    <t xml:space="preserve">  1224671</t>
  </si>
  <si>
    <t xml:space="preserve">  1225827</t>
  </si>
  <si>
    <t xml:space="preserve">  1226878</t>
  </si>
  <si>
    <t xml:space="preserve">  1228173</t>
  </si>
  <si>
    <t xml:space="preserve">  1229860</t>
  </si>
  <si>
    <t xml:space="preserve">  1231338</t>
  </si>
  <si>
    <t xml:space="preserve">  1232299</t>
  </si>
  <si>
    <t xml:space="preserve">  1233942</t>
  </si>
  <si>
    <t xml:space="preserve">  1235220</t>
  </si>
  <si>
    <t xml:space="preserve">  1236285</t>
  </si>
  <si>
    <t xml:space="preserve">  1237796</t>
  </si>
  <si>
    <t xml:space="preserve">  1239476</t>
  </si>
  <si>
    <t xml:space="preserve">  1240722</t>
  </si>
  <si>
    <t xml:space="preserve">  1242096</t>
  </si>
  <si>
    <t xml:space="preserve">  1243459</t>
  </si>
  <si>
    <t xml:space="preserve">  1244258</t>
  </si>
  <si>
    <t xml:space="preserve">  1246261</t>
  </si>
  <si>
    <t xml:space="preserve">  1247635</t>
  </si>
  <si>
    <t xml:space="preserve">  1223031</t>
  </si>
  <si>
    <t>0286 LINGERIE BERCY 2</t>
  </si>
  <si>
    <t xml:space="preserve">  1224489</t>
  </si>
  <si>
    <t xml:space="preserve">  1225630</t>
  </si>
  <si>
    <t xml:space="preserve">  1227044</t>
  </si>
  <si>
    <t xml:space="preserve">  1228531</t>
  </si>
  <si>
    <t xml:space="preserve">  1230130</t>
  </si>
  <si>
    <t xml:space="preserve">  1231455</t>
  </si>
  <si>
    <t xml:space="preserve">  1232761</t>
  </si>
  <si>
    <t xml:space="preserve">  1234209</t>
  </si>
  <si>
    <t xml:space="preserve">  1235390</t>
  </si>
  <si>
    <t xml:space="preserve">  1236858</t>
  </si>
  <si>
    <t xml:space="preserve">  1238252</t>
  </si>
  <si>
    <t xml:space="preserve">  1239647</t>
  </si>
  <si>
    <t xml:space="preserve">  1240859</t>
  </si>
  <si>
    <t xml:space="preserve">  1242367</t>
  </si>
  <si>
    <t xml:space="preserve">  1243687</t>
  </si>
  <si>
    <t xml:space="preserve">  1245195</t>
  </si>
  <si>
    <t xml:space="preserve">  1246579</t>
  </si>
  <si>
    <t xml:space="preserve">  1247811</t>
  </si>
  <si>
    <t xml:space="preserve">  1223258</t>
  </si>
  <si>
    <t>1026 ETAM PAP ARGENTEUIL</t>
  </si>
  <si>
    <t>ARGENTEUIL</t>
  </si>
  <si>
    <t>95</t>
  </si>
  <si>
    <t xml:space="preserve">  1224666</t>
  </si>
  <si>
    <t xml:space="preserve">  1225838</t>
  </si>
  <si>
    <t xml:space="preserve">  1226880</t>
  </si>
  <si>
    <t xml:space="preserve">  1228175</t>
  </si>
  <si>
    <t xml:space="preserve">  1229862</t>
  </si>
  <si>
    <t xml:space="preserve">  1231340</t>
  </si>
  <si>
    <t xml:space="preserve">  1232301</t>
  </si>
  <si>
    <t xml:space="preserve">  1233944</t>
  </si>
  <si>
    <t xml:space="preserve">  1235221</t>
  </si>
  <si>
    <t xml:space="preserve">  1236287</t>
  </si>
  <si>
    <t xml:space="preserve">  1237798</t>
  </si>
  <si>
    <t xml:space="preserve">  1239478</t>
  </si>
  <si>
    <t xml:space="preserve">  1240724</t>
  </si>
  <si>
    <t xml:space="preserve">  1242098</t>
  </si>
  <si>
    <t xml:space="preserve">  1243461</t>
  </si>
  <si>
    <t xml:space="preserve">  1244260</t>
  </si>
  <si>
    <t xml:space="preserve">  1246263</t>
  </si>
  <si>
    <t xml:space="preserve">  1247637</t>
  </si>
  <si>
    <t xml:space="preserve">  1223037</t>
  </si>
  <si>
    <t>1026 LINGERIE ARGENTEUIL</t>
  </si>
  <si>
    <t xml:space="preserve">  1224500</t>
  </si>
  <si>
    <t xml:space="preserve">  1225635</t>
  </si>
  <si>
    <t xml:space="preserve">  1227050</t>
  </si>
  <si>
    <t xml:space="preserve">  1228536</t>
  </si>
  <si>
    <t xml:space="preserve">  1230135</t>
  </si>
  <si>
    <t xml:space="preserve">  1231460</t>
  </si>
  <si>
    <t xml:space="preserve">  1232766</t>
  </si>
  <si>
    <t xml:space="preserve">  1234214</t>
  </si>
  <si>
    <t xml:space="preserve">  1235395</t>
  </si>
  <si>
    <t xml:space="preserve">  1236863</t>
  </si>
  <si>
    <t xml:space="preserve">  1238257</t>
  </si>
  <si>
    <t xml:space="preserve">  1239652</t>
  </si>
  <si>
    <t xml:space="preserve">  1240963</t>
  </si>
  <si>
    <t xml:space="preserve">  1242372</t>
  </si>
  <si>
    <t xml:space="preserve">  1243692</t>
  </si>
  <si>
    <t xml:space="preserve">  1245201</t>
  </si>
  <si>
    <t xml:space="preserve">  1246585</t>
  </si>
  <si>
    <t xml:space="preserve">  1247816</t>
  </si>
  <si>
    <t xml:space="preserve">  1222999</t>
  </si>
  <si>
    <t>1028 LINGERIE CARRE SENART</t>
  </si>
  <si>
    <t>LIEUSAINT</t>
  </si>
  <si>
    <t>77</t>
  </si>
  <si>
    <t xml:space="preserve">  1224463</t>
  </si>
  <si>
    <t xml:space="preserve">  1225601</t>
  </si>
  <si>
    <t xml:space="preserve">  1227016</t>
  </si>
  <si>
    <t xml:space="preserve">  1228503</t>
  </si>
  <si>
    <t xml:space="preserve">  1230101</t>
  </si>
  <si>
    <t xml:space="preserve">  1231431</t>
  </si>
  <si>
    <t xml:space="preserve">  1232732</t>
  </si>
  <si>
    <t xml:space="preserve">  1234185</t>
  </si>
  <si>
    <t xml:space="preserve">  1235357</t>
  </si>
  <si>
    <t xml:space="preserve">  1236834</t>
  </si>
  <si>
    <t xml:space="preserve">  1238223</t>
  </si>
  <si>
    <t xml:space="preserve">  1239623</t>
  </si>
  <si>
    <t xml:space="preserve">  1240908</t>
  </si>
  <si>
    <t xml:space="preserve">  1242340</t>
  </si>
  <si>
    <t xml:space="preserve">  1243663</t>
  </si>
  <si>
    <t xml:space="preserve">  1245167</t>
  </si>
  <si>
    <t xml:space="preserve">  1246550</t>
  </si>
  <si>
    <t xml:space="preserve">  1247785</t>
  </si>
  <si>
    <t xml:space="preserve">  1223240</t>
  </si>
  <si>
    <t>1028 ETAM PAP CARRE SENART</t>
  </si>
  <si>
    <t xml:space="preserve">  1224672</t>
  </si>
  <si>
    <t xml:space="preserve">  1225833</t>
  </si>
  <si>
    <t xml:space="preserve">  1226857</t>
  </si>
  <si>
    <t xml:space="preserve">  1228153</t>
  </si>
  <si>
    <t xml:space="preserve">  1229838</t>
  </si>
  <si>
    <t xml:space="preserve">  1231317</t>
  </si>
  <si>
    <t xml:space="preserve">  1232277</t>
  </si>
  <si>
    <t xml:space="preserve">  1233920</t>
  </si>
  <si>
    <t xml:space="preserve">  1235199</t>
  </si>
  <si>
    <t xml:space="preserve">  1236263</t>
  </si>
  <si>
    <t xml:space="preserve">  1237775</t>
  </si>
  <si>
    <t xml:space="preserve">  1239455</t>
  </si>
  <si>
    <t xml:space="preserve">  1240702</t>
  </si>
  <si>
    <t xml:space="preserve">  1242074</t>
  </si>
  <si>
    <t xml:space="preserve">  1243439</t>
  </si>
  <si>
    <t xml:space="preserve">  1244237</t>
  </si>
  <si>
    <t xml:space="preserve">  1246234</t>
  </si>
  <si>
    <t xml:space="preserve">  1247613</t>
  </si>
  <si>
    <t xml:space="preserve">  1223261</t>
  </si>
  <si>
    <t>1113 ETAM PAP ENGHIEN</t>
  </si>
  <si>
    <t>ENGHIEN LES BAINS</t>
  </si>
  <si>
    <t xml:space="preserve">  1224675</t>
  </si>
  <si>
    <t xml:space="preserve">  1225840</t>
  </si>
  <si>
    <t xml:space="preserve">  1226881</t>
  </si>
  <si>
    <t xml:space="preserve">  1228176</t>
  </si>
  <si>
    <t xml:space="preserve">  1229863</t>
  </si>
  <si>
    <t xml:space="preserve">  1231341</t>
  </si>
  <si>
    <t xml:space="preserve">  1232302</t>
  </si>
  <si>
    <t xml:space="preserve">  1233945</t>
  </si>
  <si>
    <t xml:space="preserve">  1235222</t>
  </si>
  <si>
    <t xml:space="preserve">  1236288</t>
  </si>
  <si>
    <t xml:space="preserve">  1237799</t>
  </si>
  <si>
    <t xml:space="preserve">  1239479</t>
  </si>
  <si>
    <t xml:space="preserve">  1240725</t>
  </si>
  <si>
    <t xml:space="preserve">  1242099</t>
  </si>
  <si>
    <t xml:space="preserve">  1243462</t>
  </si>
  <si>
    <t xml:space="preserve">  1244261</t>
  </si>
  <si>
    <t xml:space="preserve">  1246264</t>
  </si>
  <si>
    <t xml:space="preserve">  1247638</t>
  </si>
  <si>
    <t xml:space="preserve">  1223038</t>
  </si>
  <si>
    <t>1113 LINGERIE ENGHIEN</t>
  </si>
  <si>
    <t xml:space="preserve">  1224493</t>
  </si>
  <si>
    <t xml:space="preserve">  1225636</t>
  </si>
  <si>
    <t xml:space="preserve">  1227053</t>
  </si>
  <si>
    <t xml:space="preserve">  1228537</t>
  </si>
  <si>
    <t xml:space="preserve">  1230136</t>
  </si>
  <si>
    <t xml:space="preserve">  1231461</t>
  </si>
  <si>
    <t xml:space="preserve">  1232767</t>
  </si>
  <si>
    <t xml:space="preserve">  1234215</t>
  </si>
  <si>
    <t xml:space="preserve">  1235396</t>
  </si>
  <si>
    <t xml:space="preserve">  1236864</t>
  </si>
  <si>
    <t xml:space="preserve">  1238258</t>
  </si>
  <si>
    <t xml:space="preserve">  1239653</t>
  </si>
  <si>
    <t xml:space="preserve">  1240964</t>
  </si>
  <si>
    <t xml:space="preserve">  1242373</t>
  </si>
  <si>
    <t xml:space="preserve">  1243693</t>
  </si>
  <si>
    <t xml:space="preserve">  1245202</t>
  </si>
  <si>
    <t xml:space="preserve">  1246586</t>
  </si>
  <si>
    <t xml:space="preserve">  1247713</t>
  </si>
  <si>
    <t xml:space="preserve">  1223262</t>
  </si>
  <si>
    <t>1447 ETAM PAP L'ISLE ADAM</t>
  </si>
  <si>
    <t>ISLE ADAM</t>
  </si>
  <si>
    <t xml:space="preserve">  1224676</t>
  </si>
  <si>
    <t xml:space="preserve">  1225834</t>
  </si>
  <si>
    <t xml:space="preserve">  1226882</t>
  </si>
  <si>
    <t xml:space="preserve">  1228177</t>
  </si>
  <si>
    <t xml:space="preserve">  1229864</t>
  </si>
  <si>
    <t xml:space="preserve">  1231342</t>
  </si>
  <si>
    <t xml:space="preserve">  1232303</t>
  </si>
  <si>
    <t xml:space="preserve">  1233946</t>
  </si>
  <si>
    <t xml:space="preserve">  1235223</t>
  </si>
  <si>
    <t xml:space="preserve">  1236289</t>
  </si>
  <si>
    <t xml:space="preserve">  1237800</t>
  </si>
  <si>
    <t xml:space="preserve">  1239480</t>
  </si>
  <si>
    <t xml:space="preserve">  1240726</t>
  </si>
  <si>
    <t xml:space="preserve">  1242100</t>
  </si>
  <si>
    <t xml:space="preserve">  1243463</t>
  </si>
  <si>
    <t xml:space="preserve">  1244262</t>
  </si>
  <si>
    <t xml:space="preserve">  1246265</t>
  </si>
  <si>
    <t xml:space="preserve">  1247639</t>
  </si>
  <si>
    <t xml:space="preserve">  1223039</t>
  </si>
  <si>
    <t>1447 LINGERIE L'ISLE ADAM</t>
  </si>
  <si>
    <t xml:space="preserve">  1224494</t>
  </si>
  <si>
    <t xml:space="preserve">  1225637</t>
  </si>
  <si>
    <t xml:space="preserve">  1227055</t>
  </si>
  <si>
    <t xml:space="preserve">  1228538</t>
  </si>
  <si>
    <t xml:space="preserve">  1230137</t>
  </si>
  <si>
    <t xml:space="preserve">  1231462</t>
  </si>
  <si>
    <t xml:space="preserve">  1232768</t>
  </si>
  <si>
    <t xml:space="preserve">  1234216</t>
  </si>
  <si>
    <t xml:space="preserve">  1235397</t>
  </si>
  <si>
    <t xml:space="preserve">  1236865</t>
  </si>
  <si>
    <t xml:space="preserve">  1238259</t>
  </si>
  <si>
    <t xml:space="preserve">  1239654</t>
  </si>
  <si>
    <t xml:space="preserve">  1240967</t>
  </si>
  <si>
    <t xml:space="preserve">  1242374</t>
  </si>
  <si>
    <t xml:space="preserve">  1243694</t>
  </si>
  <si>
    <t xml:space="preserve">  1245203</t>
  </si>
  <si>
    <t xml:space="preserve">  1246587</t>
  </si>
  <si>
    <t xml:space="preserve">  1247817</t>
  </si>
  <si>
    <t xml:space="preserve">  1223231</t>
  </si>
  <si>
    <t>1501 ETAM PAP CLAYE SOUILL</t>
  </si>
  <si>
    <t>CLAYE SOUILLY</t>
  </si>
  <si>
    <t xml:space="preserve">  1224647</t>
  </si>
  <si>
    <t xml:space="preserve">  1225810</t>
  </si>
  <si>
    <t xml:space="preserve">  1226859</t>
  </si>
  <si>
    <t xml:space="preserve">  1228155</t>
  </si>
  <si>
    <t xml:space="preserve">  1229840</t>
  </si>
  <si>
    <t xml:space="preserve">  1231319</t>
  </si>
  <si>
    <t xml:space="preserve">  1232279</t>
  </si>
  <si>
    <t xml:space="preserve">  1233922</t>
  </si>
  <si>
    <t xml:space="preserve">  1235201</t>
  </si>
  <si>
    <t xml:space="preserve">  1236265</t>
  </si>
  <si>
    <t xml:space="preserve">  1237777</t>
  </si>
  <si>
    <t xml:space="preserve">  1239457</t>
  </si>
  <si>
    <t xml:space="preserve">  1240704</t>
  </si>
  <si>
    <t xml:space="preserve">  1242076</t>
  </si>
  <si>
    <t xml:space="preserve">  1243441</t>
  </si>
  <si>
    <t xml:space="preserve">  1244239</t>
  </si>
  <si>
    <t xml:space="preserve">  1246236</t>
  </si>
  <si>
    <t xml:space="preserve">  1247615</t>
  </si>
  <si>
    <t xml:space="preserve">  1223002</t>
  </si>
  <si>
    <t>1501 LINGERIE CLAYE SOUILL</t>
  </si>
  <si>
    <t xml:space="preserve">  1224465</t>
  </si>
  <si>
    <t xml:space="preserve">  1225604</t>
  </si>
  <si>
    <t xml:space="preserve">  1227018</t>
  </si>
  <si>
    <t xml:space="preserve">  1228506</t>
  </si>
  <si>
    <t xml:space="preserve">  1230104</t>
  </si>
  <si>
    <t xml:space="preserve">  1231433</t>
  </si>
  <si>
    <t xml:space="preserve">  1232735</t>
  </si>
  <si>
    <t xml:space="preserve">  1234187</t>
  </si>
  <si>
    <t xml:space="preserve">  1235360</t>
  </si>
  <si>
    <t xml:space="preserve">  1236836</t>
  </si>
  <si>
    <t xml:space="preserve">  1238226</t>
  </si>
  <si>
    <t xml:space="preserve">  1239625</t>
  </si>
  <si>
    <t xml:space="preserve">  1240914</t>
  </si>
  <si>
    <t xml:space="preserve">  1242343</t>
  </si>
  <si>
    <t xml:space="preserve">  1243665</t>
  </si>
  <si>
    <t xml:space="preserve">  1245170</t>
  </si>
  <si>
    <t xml:space="preserve">  1246553</t>
  </si>
  <si>
    <t xml:space="preserve">  1247788</t>
  </si>
  <si>
    <t>Différence</t>
  </si>
  <si>
    <t xml:space="preserve">  1222989</t>
  </si>
  <si>
    <t>1504 LINGERIE PARIS FORUM</t>
  </si>
  <si>
    <t>PARIS 01</t>
  </si>
  <si>
    <t xml:space="preserve">  1224444</t>
  </si>
  <si>
    <t xml:space="preserve">  1225592</t>
  </si>
  <si>
    <t xml:space="preserve">  1227007</t>
  </si>
  <si>
    <t xml:space="preserve">  1228494</t>
  </si>
  <si>
    <t xml:space="preserve">  1230092</t>
  </si>
  <si>
    <t xml:space="preserve">  1231422</t>
  </si>
  <si>
    <t xml:space="preserve">  1232723</t>
  </si>
  <si>
    <t xml:space="preserve">  1234176</t>
  </si>
  <si>
    <t xml:space="preserve">  1235348</t>
  </si>
  <si>
    <t xml:space="preserve">  1236825</t>
  </si>
  <si>
    <t xml:space="preserve">  1238214</t>
  </si>
  <si>
    <t xml:space="preserve">  1239614</t>
  </si>
  <si>
    <t xml:space="preserve">  1240893</t>
  </si>
  <si>
    <t xml:space="preserve">  1242331</t>
  </si>
  <si>
    <t xml:space="preserve">  1243654</t>
  </si>
  <si>
    <t xml:space="preserve">  1245158</t>
  </si>
  <si>
    <t xml:space="preserve">  1246540</t>
  </si>
  <si>
    <t xml:space="preserve">  1247777</t>
  </si>
  <si>
    <t xml:space="preserve">  1223239</t>
  </si>
  <si>
    <t>1504 ETAM PAP LES HALLES</t>
  </si>
  <si>
    <t xml:space="preserve">  1224668</t>
  </si>
  <si>
    <t xml:space="preserve">  1225832</t>
  </si>
  <si>
    <t xml:space="preserve">  1226853</t>
  </si>
  <si>
    <t xml:space="preserve">  1228149</t>
  </si>
  <si>
    <t xml:space="preserve">  1229831</t>
  </si>
  <si>
    <t xml:space="preserve">  1231313</t>
  </si>
  <si>
    <t xml:space="preserve">  1232273</t>
  </si>
  <si>
    <t xml:space="preserve">  1233916</t>
  </si>
  <si>
    <t xml:space="preserve">  1235195</t>
  </si>
  <si>
    <t xml:space="preserve">  1236259</t>
  </si>
  <si>
    <t xml:space="preserve">  1237771</t>
  </si>
  <si>
    <t xml:space="preserve">  1239451</t>
  </si>
  <si>
    <t xml:space="preserve">  1240698</t>
  </si>
  <si>
    <t xml:space="preserve">  1242067</t>
  </si>
  <si>
    <t xml:space="preserve">  1243435</t>
  </si>
  <si>
    <t xml:space="preserve">  1244233</t>
  </si>
  <si>
    <t xml:space="preserve">  1246230</t>
  </si>
  <si>
    <t xml:space="preserve">  1247606</t>
  </si>
  <si>
    <t xml:space="preserve">  1223259</t>
  </si>
  <si>
    <t>1508 ETAM PAP CERCY 3 FONT</t>
  </si>
  <si>
    <t>CERGY</t>
  </si>
  <si>
    <t xml:space="preserve">  1224673</t>
  </si>
  <si>
    <t xml:space="preserve">  1225839</t>
  </si>
  <si>
    <t xml:space="preserve">  1226883</t>
  </si>
  <si>
    <t xml:space="preserve">  1228178</t>
  </si>
  <si>
    <t xml:space="preserve">  1229865</t>
  </si>
  <si>
    <t xml:space="preserve">  1231343</t>
  </si>
  <si>
    <t xml:space="preserve">  1232304</t>
  </si>
  <si>
    <t xml:space="preserve">  1233947</t>
  </si>
  <si>
    <t xml:space="preserve">  1235224</t>
  </si>
  <si>
    <t xml:space="preserve">  1236290</t>
  </si>
  <si>
    <t xml:space="preserve">  1237801</t>
  </si>
  <si>
    <t xml:space="preserve">  1239481</t>
  </si>
  <si>
    <t xml:space="preserve">  1240727</t>
  </si>
  <si>
    <t xml:space="preserve">  1242101</t>
  </si>
  <si>
    <t xml:space="preserve">  1243464</t>
  </si>
  <si>
    <t xml:space="preserve">  1244263</t>
  </si>
  <si>
    <t xml:space="preserve">  1246266</t>
  </si>
  <si>
    <t xml:space="preserve">  1247640</t>
  </si>
  <si>
    <t xml:space="preserve">  1223040</t>
  </si>
  <si>
    <t>1508 LINGERIE CERGY</t>
  </si>
  <si>
    <t xml:space="preserve">  1224495</t>
  </si>
  <si>
    <t xml:space="preserve">  1225638</t>
  </si>
  <si>
    <t xml:space="preserve">  1227057</t>
  </si>
  <si>
    <t xml:space="preserve">  1228539</t>
  </si>
  <si>
    <t xml:space="preserve">  1230138</t>
  </si>
  <si>
    <t xml:space="preserve">  1231463</t>
  </si>
  <si>
    <t xml:space="preserve">  1232769</t>
  </si>
  <si>
    <t xml:space="preserve">  1234217</t>
  </si>
  <si>
    <t xml:space="preserve">  1235398</t>
  </si>
  <si>
    <t xml:space="preserve">  1236866</t>
  </si>
  <si>
    <t xml:space="preserve">  1238260</t>
  </si>
  <si>
    <t xml:space="preserve">  1239655</t>
  </si>
  <si>
    <t xml:space="preserve">  1240968</t>
  </si>
  <si>
    <t xml:space="preserve">  1242375</t>
  </si>
  <si>
    <t xml:space="preserve">  1243695</t>
  </si>
  <si>
    <t xml:space="preserve">  1245204</t>
  </si>
  <si>
    <t xml:space="preserve">  1246588</t>
  </si>
  <si>
    <t xml:space="preserve">  1247818</t>
  </si>
  <si>
    <t xml:space="preserve">  1222990</t>
  </si>
  <si>
    <t>1509 LINGERIE PARIS TERNES</t>
  </si>
  <si>
    <t>PARIS 17</t>
  </si>
  <si>
    <t xml:space="preserve">  1224445</t>
  </si>
  <si>
    <t xml:space="preserve">  1225593</t>
  </si>
  <si>
    <t xml:space="preserve">  1227008</t>
  </si>
  <si>
    <t xml:space="preserve">  1228495</t>
  </si>
  <si>
    <t xml:space="preserve">  1230093</t>
  </si>
  <si>
    <t xml:space="preserve">  1231423</t>
  </si>
  <si>
    <t xml:space="preserve">  1232724</t>
  </si>
  <si>
    <t xml:space="preserve">  1234177</t>
  </si>
  <si>
    <t xml:space="preserve">  1235349</t>
  </si>
  <si>
    <t xml:space="preserve">  1236826</t>
  </si>
  <si>
    <t xml:space="preserve">  1238215</t>
  </si>
  <si>
    <t xml:space="preserve">  1239615</t>
  </si>
  <si>
    <t xml:space="preserve">  1240894</t>
  </si>
  <si>
    <t xml:space="preserve">  1242332</t>
  </si>
  <si>
    <t xml:space="preserve">  1243655</t>
  </si>
  <si>
    <t xml:space="preserve">  1245159</t>
  </si>
  <si>
    <t xml:space="preserve">  1246541</t>
  </si>
  <si>
    <t xml:space="preserve">  1247778</t>
  </si>
  <si>
    <t xml:space="preserve">  1223241</t>
  </si>
  <si>
    <t>1509 ETAM PAP PARIS TERNES</t>
  </si>
  <si>
    <t xml:space="preserve">  1224667</t>
  </si>
  <si>
    <t xml:space="preserve">  1225831</t>
  </si>
  <si>
    <t xml:space="preserve">  1226854</t>
  </si>
  <si>
    <t xml:space="preserve">  1228150</t>
  </si>
  <si>
    <t xml:space="preserve">  1229832</t>
  </si>
  <si>
    <t xml:space="preserve">  1231314</t>
  </si>
  <si>
    <t xml:space="preserve">  1232274</t>
  </si>
  <si>
    <t xml:space="preserve">  1233917</t>
  </si>
  <si>
    <t xml:space="preserve">  1235196</t>
  </si>
  <si>
    <t xml:space="preserve">  1236260</t>
  </si>
  <si>
    <t xml:space="preserve">  1237772</t>
  </si>
  <si>
    <t xml:space="preserve">  1239452</t>
  </si>
  <si>
    <t xml:space="preserve">  1240699</t>
  </si>
  <si>
    <t xml:space="preserve">  1242068</t>
  </si>
  <si>
    <t xml:space="preserve">  1243436</t>
  </si>
  <si>
    <t xml:space="preserve">  1244234</t>
  </si>
  <si>
    <t xml:space="preserve">  1246231</t>
  </si>
  <si>
    <t xml:space="preserve">  1247607</t>
  </si>
  <si>
    <t xml:space="preserve">  1223238</t>
  </si>
  <si>
    <t>1847 ETAM PAP MAUREPAS</t>
  </si>
  <si>
    <t>MAUREPAS</t>
  </si>
  <si>
    <t>78</t>
  </si>
  <si>
    <t xml:space="preserve">  1224670</t>
  </si>
  <si>
    <t xml:space="preserve">  1225816</t>
  </si>
  <si>
    <t xml:space="preserve">  1226866</t>
  </si>
  <si>
    <t xml:space="preserve">  1228162</t>
  </si>
  <si>
    <t xml:space="preserve">  1229844</t>
  </si>
  <si>
    <t xml:space="preserve">  1231326</t>
  </si>
  <si>
    <t xml:space="preserve">  1232286</t>
  </si>
  <si>
    <t xml:space="preserve">  1233929</t>
  </si>
  <si>
    <t xml:space="preserve">  1235208</t>
  </si>
  <si>
    <t xml:space="preserve">  1236272</t>
  </si>
  <si>
    <t xml:space="preserve">  1237784</t>
  </si>
  <si>
    <t xml:space="preserve">  1239464</t>
  </si>
  <si>
    <t xml:space="preserve">  1240711</t>
  </si>
  <si>
    <t xml:space="preserve">  1242082</t>
  </si>
  <si>
    <t xml:space="preserve">  1243448</t>
  </si>
  <si>
    <t xml:space="preserve">  1244246</t>
  </si>
  <si>
    <t xml:space="preserve">  1246247</t>
  </si>
  <si>
    <t xml:space="preserve">  1247619</t>
  </si>
  <si>
    <t xml:space="preserve">  1223010</t>
  </si>
  <si>
    <t>1847 LINGERIE MAUREPAS</t>
  </si>
  <si>
    <t xml:space="preserve">  1224470</t>
  </si>
  <si>
    <t xml:space="preserve">  1225611</t>
  </si>
  <si>
    <t xml:space="preserve">  1227025</t>
  </si>
  <si>
    <t xml:space="preserve">  1228512</t>
  </si>
  <si>
    <t xml:space="preserve">  1230111</t>
  </si>
  <si>
    <t xml:space="preserve">  1231440</t>
  </si>
  <si>
    <t xml:space="preserve">  1232742</t>
  </si>
  <si>
    <t xml:space="preserve">  1234194</t>
  </si>
  <si>
    <t xml:space="preserve">  1235368</t>
  </si>
  <si>
    <t xml:space="preserve">  1236843</t>
  </si>
  <si>
    <t xml:space="preserve">  1238233</t>
  </si>
  <si>
    <t xml:space="preserve">  1239632</t>
  </si>
  <si>
    <t xml:space="preserve">  1240854</t>
  </si>
  <si>
    <t xml:space="preserve">  1242350</t>
  </si>
  <si>
    <t xml:space="preserve">  1243672</t>
  </si>
  <si>
    <t xml:space="preserve">  1245177</t>
  </si>
  <si>
    <t xml:space="preserve">  1246560</t>
  </si>
  <si>
    <t xml:space="preserve">  1247710</t>
  </si>
  <si>
    <t xml:space="preserve">  1222991</t>
  </si>
  <si>
    <t>1855 LINGERIE PARIS RENNES</t>
  </si>
  <si>
    <t xml:space="preserve">  1224446</t>
  </si>
  <si>
    <t xml:space="preserve">  1225594</t>
  </si>
  <si>
    <t xml:space="preserve">  1227009</t>
  </si>
  <si>
    <t xml:space="preserve">  1228496</t>
  </si>
  <si>
    <t xml:space="preserve">  1230094</t>
  </si>
  <si>
    <t xml:space="preserve">  1231424</t>
  </si>
  <si>
    <t xml:space="preserve">  1232725</t>
  </si>
  <si>
    <t xml:space="preserve">  1234178</t>
  </si>
  <si>
    <t xml:space="preserve">  1235350</t>
  </si>
  <si>
    <t xml:space="preserve">  1236827</t>
  </si>
  <si>
    <t xml:space="preserve">  1238216</t>
  </si>
  <si>
    <t xml:space="preserve">  1239616</t>
  </si>
  <si>
    <t xml:space="preserve">  1240895</t>
  </si>
  <si>
    <t xml:space="preserve">  1242333</t>
  </si>
  <si>
    <t xml:space="preserve">  1243656</t>
  </si>
  <si>
    <t xml:space="preserve">  1245160</t>
  </si>
  <si>
    <t xml:space="preserve">  1246542</t>
  </si>
  <si>
    <t xml:space="preserve">  1247779</t>
  </si>
  <si>
    <t xml:space="preserve">  1223242</t>
  </si>
  <si>
    <t>1855 ETAM PAP PARIS RENNES</t>
  </si>
  <si>
    <t>PARIS 14</t>
  </si>
  <si>
    <t xml:space="preserve">  1224669</t>
  </si>
  <si>
    <t xml:space="preserve">  1225830</t>
  </si>
  <si>
    <t xml:space="preserve">  1226855</t>
  </si>
  <si>
    <t xml:space="preserve">  1228151</t>
  </si>
  <si>
    <t xml:space="preserve">  1229833</t>
  </si>
  <si>
    <t xml:space="preserve">  1231315</t>
  </si>
  <si>
    <t xml:space="preserve">  1232275</t>
  </si>
  <si>
    <t xml:space="preserve">  1233918</t>
  </si>
  <si>
    <t xml:space="preserve">  1235197</t>
  </si>
  <si>
    <t xml:space="preserve">  1236261</t>
  </si>
  <si>
    <t xml:space="preserve">  1237773</t>
  </si>
  <si>
    <t xml:space="preserve">  1239453</t>
  </si>
  <si>
    <t xml:space="preserve">  1240700</t>
  </si>
  <si>
    <t xml:space="preserve">  1242069</t>
  </si>
  <si>
    <t xml:space="preserve">  1243437</t>
  </si>
  <si>
    <t xml:space="preserve">  1244235</t>
  </si>
  <si>
    <t xml:space="preserve">  1246232</t>
  </si>
  <si>
    <t xml:space="preserve">  1247608</t>
  </si>
  <si>
    <t xml:space="preserve">  1223260</t>
  </si>
  <si>
    <t>2001 ETAM PAP CORMEILLES E</t>
  </si>
  <si>
    <t>CORMEILLES EN PARISI</t>
  </si>
  <si>
    <t xml:space="preserve">  1224674</t>
  </si>
  <si>
    <t xml:space="preserve">  1226884</t>
  </si>
  <si>
    <t xml:space="preserve">  1228179</t>
  </si>
  <si>
    <t xml:space="preserve">  1229866</t>
  </si>
  <si>
    <t xml:space="preserve">  1231344</t>
  </si>
  <si>
    <t xml:space="preserve">  1232305</t>
  </si>
  <si>
    <t xml:space="preserve">  1233948</t>
  </si>
  <si>
    <t xml:space="preserve">  1235225</t>
  </si>
  <si>
    <t xml:space="preserve">  1236291</t>
  </si>
  <si>
    <t xml:space="preserve">  1237802</t>
  </si>
  <si>
    <t xml:space="preserve">  1239482</t>
  </si>
  <si>
    <t xml:space="preserve">  1240728</t>
  </si>
  <si>
    <t xml:space="preserve">  1242102</t>
  </si>
  <si>
    <t xml:space="preserve">  1243465</t>
  </si>
  <si>
    <t xml:space="preserve">  1244264</t>
  </si>
  <si>
    <t xml:space="preserve">  1246267</t>
  </si>
  <si>
    <t xml:space="preserve">  1247641</t>
  </si>
  <si>
    <t xml:space="preserve">  1223043</t>
  </si>
  <si>
    <t>2001 LINGERIE CORMEILLES E</t>
  </si>
  <si>
    <t xml:space="preserve">  1224497</t>
  </si>
  <si>
    <t xml:space="preserve">  1225641</t>
  </si>
  <si>
    <t xml:space="preserve">  1227062</t>
  </si>
  <si>
    <t xml:space="preserve">  1228542</t>
  </si>
  <si>
    <t xml:space="preserve">  1230141</t>
  </si>
  <si>
    <t xml:space="preserve">  1231465</t>
  </si>
  <si>
    <t xml:space="preserve">  1232772</t>
  </si>
  <si>
    <t xml:space="preserve">  1234219</t>
  </si>
  <si>
    <t xml:space="preserve">  1235305</t>
  </si>
  <si>
    <t xml:space="preserve">  1236868</t>
  </si>
  <si>
    <t xml:space="preserve">  1238263</t>
  </si>
  <si>
    <t xml:space="preserve">  1239657</t>
  </si>
  <si>
    <t xml:space="preserve">  1240861</t>
  </si>
  <si>
    <t xml:space="preserve">  1242378</t>
  </si>
  <si>
    <t xml:space="preserve">  1243697</t>
  </si>
  <si>
    <t xml:space="preserve">  1245207</t>
  </si>
  <si>
    <t xml:space="preserve">  1246591</t>
  </si>
  <si>
    <t xml:space="preserve">  1247714</t>
  </si>
  <si>
    <t xml:space="preserve">  1223234</t>
  </si>
  <si>
    <t>2093 ETAM PAP VARENNE SUR</t>
  </si>
  <si>
    <t>VARENNES SUR SEINE</t>
  </si>
  <si>
    <t xml:space="preserve">  1224650</t>
  </si>
  <si>
    <t xml:space="preserve">  1225811</t>
  </si>
  <si>
    <t xml:space="preserve">  1226860</t>
  </si>
  <si>
    <t xml:space="preserve">  1228156</t>
  </si>
  <si>
    <t xml:space="preserve">  1229841</t>
  </si>
  <si>
    <t xml:space="preserve">  1231320</t>
  </si>
  <si>
    <t xml:space="preserve">  1232280</t>
  </si>
  <si>
    <t xml:space="preserve">  1233923</t>
  </si>
  <si>
    <t xml:space="preserve">  1235202</t>
  </si>
  <si>
    <t xml:space="preserve">  1236266</t>
  </si>
  <si>
    <t xml:space="preserve">  1237778</t>
  </si>
  <si>
    <t xml:space="preserve">  1239458</t>
  </si>
  <si>
    <t xml:space="preserve">  1240705</t>
  </si>
  <si>
    <t xml:space="preserve">  1242077</t>
  </si>
  <si>
    <t xml:space="preserve">  1243442</t>
  </si>
  <si>
    <t xml:space="preserve">  1244240</t>
  </si>
  <si>
    <t xml:space="preserve">  1246237</t>
  </si>
  <si>
    <t xml:space="preserve">  1247616</t>
  </si>
  <si>
    <t xml:space="preserve">  1223003</t>
  </si>
  <si>
    <t>2093 LINGERIE VARENNES SUR</t>
  </si>
  <si>
    <t xml:space="preserve">  1224466</t>
  </si>
  <si>
    <t xml:space="preserve">  1225605</t>
  </si>
  <si>
    <t xml:space="preserve">  1227019</t>
  </si>
  <si>
    <t xml:space="preserve">  1228507</t>
  </si>
  <si>
    <t xml:space="preserve">  1230105</t>
  </si>
  <si>
    <t xml:space="preserve">  1231434</t>
  </si>
  <si>
    <t xml:space="preserve">  1232736</t>
  </si>
  <si>
    <t xml:space="preserve">  1234188</t>
  </si>
  <si>
    <t xml:space="preserve">  1235361</t>
  </si>
  <si>
    <t xml:space="preserve">  1236837</t>
  </si>
  <si>
    <t xml:space="preserve">  1238227</t>
  </si>
  <si>
    <t xml:space="preserve">  1239626</t>
  </si>
  <si>
    <t xml:space="preserve">  1240917</t>
  </si>
  <si>
    <t xml:space="preserve">  1242344</t>
  </si>
  <si>
    <t xml:space="preserve">  1243666</t>
  </si>
  <si>
    <t xml:space="preserve">  1245171</t>
  </si>
  <si>
    <t xml:space="preserve">  1246554</t>
  </si>
  <si>
    <t xml:space="preserve">  1247789</t>
  </si>
  <si>
    <t xml:space="preserve">  1223247</t>
  </si>
  <si>
    <t>2115 ETAM PAP STE GENEVIEV</t>
  </si>
  <si>
    <t>STE GENEVIEVE DES BO</t>
  </si>
  <si>
    <t>91</t>
  </si>
  <si>
    <t xml:space="preserve">  1224658</t>
  </si>
  <si>
    <t xml:space="preserve">  1225820</t>
  </si>
  <si>
    <t xml:space="preserve">  1226870</t>
  </si>
  <si>
    <t xml:space="preserve">  1228166</t>
  </si>
  <si>
    <t xml:space="preserve">  1229849</t>
  </si>
  <si>
    <t xml:space="preserve">  1231330</t>
  </si>
  <si>
    <t xml:space="preserve">  1232290</t>
  </si>
  <si>
    <t xml:space="preserve">  1233933</t>
  </si>
  <si>
    <t xml:space="preserve">  1235212</t>
  </si>
  <si>
    <t xml:space="preserve">  1236276</t>
  </si>
  <si>
    <t xml:space="preserve">  1237788</t>
  </si>
  <si>
    <t xml:space="preserve">  1239468</t>
  </si>
  <si>
    <t xml:space="preserve">  1240715</t>
  </si>
  <si>
    <t xml:space="preserve">  1242087</t>
  </si>
  <si>
    <t xml:space="preserve">  1243452</t>
  </si>
  <si>
    <t xml:space="preserve">  1244250</t>
  </si>
  <si>
    <t xml:space="preserve">  1246251</t>
  </si>
  <si>
    <t xml:space="preserve">  1247624</t>
  </si>
  <si>
    <t xml:space="preserve">  1223017</t>
  </si>
  <si>
    <t>2115 LINGERIE STE GENEVIEV</t>
  </si>
  <si>
    <t xml:space="preserve">  1224478</t>
  </si>
  <si>
    <t xml:space="preserve">  1225618</t>
  </si>
  <si>
    <t xml:space="preserve">  1227033</t>
  </si>
  <si>
    <t xml:space="preserve">  1228519</t>
  </si>
  <si>
    <t xml:space="preserve">  1230118</t>
  </si>
  <si>
    <t xml:space="preserve">  1231447</t>
  </si>
  <si>
    <t xml:space="preserve">  1232749</t>
  </si>
  <si>
    <t xml:space="preserve">  1234201</t>
  </si>
  <si>
    <t xml:space="preserve">  1235378</t>
  </si>
  <si>
    <t xml:space="preserve">  1236850</t>
  </si>
  <si>
    <t xml:space="preserve">  1238240</t>
  </si>
  <si>
    <t xml:space="preserve">  1239639</t>
  </si>
  <si>
    <t xml:space="preserve">  1240936</t>
  </si>
  <si>
    <t xml:space="preserve">  1242357</t>
  </si>
  <si>
    <t xml:space="preserve">  1243679</t>
  </si>
  <si>
    <t xml:space="preserve">  1245183</t>
  </si>
  <si>
    <t xml:space="preserve">  1246567</t>
  </si>
  <si>
    <t xml:space="preserve">  1247800</t>
  </si>
  <si>
    <t xml:space="preserve">  1223263</t>
  </si>
  <si>
    <t>2223 ETAM PAP MONTIGNY</t>
  </si>
  <si>
    <t>MONTIGNY LES CORMEIL</t>
  </si>
  <si>
    <t xml:space="preserve">  1224677</t>
  </si>
  <si>
    <t xml:space="preserve">  1225841</t>
  </si>
  <si>
    <t xml:space="preserve">  1226885</t>
  </si>
  <si>
    <t xml:space="preserve">  1228180</t>
  </si>
  <si>
    <t xml:space="preserve">  1229867</t>
  </si>
  <si>
    <t xml:space="preserve">  1231345</t>
  </si>
  <si>
    <t xml:space="preserve">  1232306</t>
  </si>
  <si>
    <t xml:space="preserve">  1233949</t>
  </si>
  <si>
    <t xml:space="preserve">  1235226</t>
  </si>
  <si>
    <t xml:space="preserve">  1236292</t>
  </si>
  <si>
    <t xml:space="preserve">  1237803</t>
  </si>
  <si>
    <t xml:space="preserve">  1239483</t>
  </si>
  <si>
    <t xml:space="preserve">  1240729</t>
  </si>
  <si>
    <t xml:space="preserve">  1242103</t>
  </si>
  <si>
    <t xml:space="preserve">  1243466</t>
  </si>
  <si>
    <t xml:space="preserve">  1244265</t>
  </si>
  <si>
    <t xml:space="preserve">  1246268</t>
  </si>
  <si>
    <t xml:space="preserve">  1247642</t>
  </si>
  <si>
    <t xml:space="preserve">  1223236</t>
  </si>
  <si>
    <t>2232 ETAM PAP ALPHA PARK 2</t>
  </si>
  <si>
    <t>CLAYES SOUS BOIS</t>
  </si>
  <si>
    <t xml:space="preserve">  1224652</t>
  </si>
  <si>
    <t xml:space="preserve">  1225814</t>
  </si>
  <si>
    <t xml:space="preserve">  1226867</t>
  </si>
  <si>
    <t xml:space="preserve">  1228163</t>
  </si>
  <si>
    <t xml:space="preserve">  1229845</t>
  </si>
  <si>
    <t xml:space="preserve">  1231327</t>
  </si>
  <si>
    <t xml:space="preserve">  1232287</t>
  </si>
  <si>
    <t xml:space="preserve">  1233930</t>
  </si>
  <si>
    <t xml:space="preserve">  1235209</t>
  </si>
  <si>
    <t xml:space="preserve">  1236273</t>
  </si>
  <si>
    <t xml:space="preserve">  1237785</t>
  </si>
  <si>
    <t xml:space="preserve">  1239465</t>
  </si>
  <si>
    <t xml:space="preserve">  1240712</t>
  </si>
  <si>
    <t xml:space="preserve">  1242083</t>
  </si>
  <si>
    <t xml:space="preserve">  1243449</t>
  </si>
  <si>
    <t xml:space="preserve">  1244247</t>
  </si>
  <si>
    <t xml:space="preserve">  1246248</t>
  </si>
  <si>
    <t xml:space="preserve">  1247620</t>
  </si>
  <si>
    <t xml:space="preserve">  1223044</t>
  </si>
  <si>
    <t>2223 LINGERIE MONTIGNY LES</t>
  </si>
  <si>
    <t xml:space="preserve">  1224498</t>
  </si>
  <si>
    <t xml:space="preserve">  1225642</t>
  </si>
  <si>
    <t xml:space="preserve">  1227063</t>
  </si>
  <si>
    <t xml:space="preserve">  1228480</t>
  </si>
  <si>
    <t xml:space="preserve">  1230142</t>
  </si>
  <si>
    <t xml:space="preserve">  1231466</t>
  </si>
  <si>
    <t xml:space="preserve">  1232773</t>
  </si>
  <si>
    <t xml:space="preserve">  1234220</t>
  </si>
  <si>
    <t xml:space="preserve">  1235401</t>
  </si>
  <si>
    <t xml:space="preserve">  1236869</t>
  </si>
  <si>
    <t xml:space="preserve">  1238264</t>
  </si>
  <si>
    <t xml:space="preserve">  1239658</t>
  </si>
  <si>
    <t xml:space="preserve">  1240862</t>
  </si>
  <si>
    <t xml:space="preserve">  1242379</t>
  </si>
  <si>
    <t xml:space="preserve">  1243698</t>
  </si>
  <si>
    <t xml:space="preserve">  1245208</t>
  </si>
  <si>
    <t xml:space="preserve">  1246592</t>
  </si>
  <si>
    <t xml:space="preserve">  1247821</t>
  </si>
  <si>
    <t xml:space="preserve">  1223011</t>
  </si>
  <si>
    <t>2232 LINGERIE ALPHA PAK 2</t>
  </si>
  <si>
    <t xml:space="preserve">  1224471</t>
  </si>
  <si>
    <t xml:space="preserve">  1225612</t>
  </si>
  <si>
    <t xml:space="preserve">  1227026</t>
  </si>
  <si>
    <t xml:space="preserve">  1228513</t>
  </si>
  <si>
    <t xml:space="preserve">  1230112</t>
  </si>
  <si>
    <t xml:space="preserve">  1231441</t>
  </si>
  <si>
    <t xml:space="preserve">  1232743</t>
  </si>
  <si>
    <t xml:space="preserve">  1234195</t>
  </si>
  <si>
    <t xml:space="preserve">  1235369</t>
  </si>
  <si>
    <t xml:space="preserve">  1236844</t>
  </si>
  <si>
    <t xml:space="preserve">  1238234</t>
  </si>
  <si>
    <t xml:space="preserve">  1239633</t>
  </si>
  <si>
    <t xml:space="preserve">  1240925</t>
  </si>
  <si>
    <t xml:space="preserve">  1242351</t>
  </si>
  <si>
    <t xml:space="preserve">  1243673</t>
  </si>
  <si>
    <t xml:space="preserve">  1245178</t>
  </si>
  <si>
    <t xml:space="preserve">  1246561</t>
  </si>
  <si>
    <t xml:space="preserve">  1247711</t>
  </si>
  <si>
    <t>DIFFERENCE</t>
  </si>
  <si>
    <t>0009</t>
  </si>
  <si>
    <t>0286</t>
  </si>
  <si>
    <t>1026</t>
  </si>
  <si>
    <t>1028</t>
  </si>
  <si>
    <t>1113</t>
  </si>
  <si>
    <t>1447</t>
  </si>
  <si>
    <t>1501</t>
  </si>
  <si>
    <t>1504</t>
  </si>
  <si>
    <t>1508</t>
  </si>
  <si>
    <t>1509</t>
  </si>
  <si>
    <t>1717</t>
  </si>
  <si>
    <t>1847</t>
  </si>
  <si>
    <t>1855</t>
  </si>
  <si>
    <t>2001</t>
  </si>
  <si>
    <t>2093</t>
  </si>
  <si>
    <t>2115</t>
  </si>
  <si>
    <t>2223</t>
  </si>
  <si>
    <t>2232</t>
  </si>
  <si>
    <t xml:space="preserve">Facturation </t>
  </si>
  <si>
    <t>ATVYL</t>
  </si>
  <si>
    <t>ETAM</t>
  </si>
  <si>
    <t>TOTAL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</si>
</sst>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/>
    <xf numFmtId="164" fontId="1" fillId="0" borderId="0" xfId="0" applyNumberFormat="1" applyFont="1" applyAlignment="1"/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/>
  </sheetViews>
  <sheetFormatPr baseColWidth="10" defaultRowHeight="15"/>
  <cols>
    <col min="1" max="1" width="11.42578125" style="8"/>
    <col min="2" max="3" width="11.42578125" style="10"/>
    <col min="4" max="4" width="1.42578125" style="11" customWidth="1"/>
    <col min="5" max="5" width="11.42578125" style="10"/>
  </cols>
  <sheetData>
    <row r="1" spans="1:5">
      <c r="B1" s="19" t="s">
        <v>779</v>
      </c>
      <c r="C1" s="19"/>
      <c r="E1" s="19" t="s">
        <v>348</v>
      </c>
    </row>
    <row r="2" spans="1:5">
      <c r="B2" s="9" t="s">
        <v>780</v>
      </c>
      <c r="C2" s="9" t="s">
        <v>781</v>
      </c>
      <c r="E2" s="19"/>
    </row>
    <row r="3" spans="1:5">
      <c r="A3" s="12" t="s">
        <v>761</v>
      </c>
      <c r="B3" s="9">
        <f>'0009'!L135</f>
        <v>669.5</v>
      </c>
      <c r="C3" s="9">
        <v>418.21</v>
      </c>
      <c r="E3" s="9">
        <f>C3-B3</f>
        <v>-251.29000000000002</v>
      </c>
    </row>
    <row r="4" spans="1:5">
      <c r="A4" s="12" t="s">
        <v>762</v>
      </c>
      <c r="B4" s="9">
        <f>'0286'!L135</f>
        <v>413.7000000000001</v>
      </c>
      <c r="C4" s="9">
        <v>289.02</v>
      </c>
      <c r="E4" s="9">
        <f t="shared" ref="E4:E20" si="0">C4-B4</f>
        <v>-124.68000000000012</v>
      </c>
    </row>
    <row r="5" spans="1:5">
      <c r="A5" s="12" t="s">
        <v>763</v>
      </c>
      <c r="B5" s="9">
        <f>'1026'!L135</f>
        <v>499.52000000000021</v>
      </c>
      <c r="C5" s="9">
        <v>356.15</v>
      </c>
      <c r="E5" s="9">
        <f t="shared" si="0"/>
        <v>-143.37000000000023</v>
      </c>
    </row>
    <row r="6" spans="1:5">
      <c r="A6" s="12" t="s">
        <v>764</v>
      </c>
      <c r="B6" s="9">
        <f>'1028'!L135</f>
        <v>696.60000000000014</v>
      </c>
      <c r="C6" s="9">
        <v>427.69</v>
      </c>
      <c r="E6" s="9">
        <f t="shared" si="0"/>
        <v>-268.91000000000014</v>
      </c>
    </row>
    <row r="7" spans="1:5">
      <c r="A7" s="12" t="s">
        <v>765</v>
      </c>
      <c r="B7" s="9">
        <f>'1113'!L135</f>
        <v>484.53000000000014</v>
      </c>
      <c r="C7" s="9">
        <v>355.14</v>
      </c>
      <c r="E7" s="9">
        <f t="shared" si="0"/>
        <v>-129.39000000000016</v>
      </c>
    </row>
    <row r="8" spans="1:5">
      <c r="A8" s="12" t="s">
        <v>766</v>
      </c>
      <c r="B8" s="9">
        <f>'1447'!$L$135</f>
        <v>500.38000000000017</v>
      </c>
      <c r="C8" s="9">
        <v>363.62</v>
      </c>
      <c r="E8" s="9">
        <f t="shared" si="0"/>
        <v>-136.76000000000016</v>
      </c>
    </row>
    <row r="9" spans="1:5">
      <c r="A9" s="12" t="s">
        <v>767</v>
      </c>
      <c r="B9" s="9">
        <f>'1501'!$L$135</f>
        <v>724.29000000000008</v>
      </c>
      <c r="C9" s="9">
        <v>418.11</v>
      </c>
      <c r="E9" s="9">
        <f t="shared" si="0"/>
        <v>-306.18000000000006</v>
      </c>
    </row>
    <row r="10" spans="1:5">
      <c r="A10" s="12" t="s">
        <v>768</v>
      </c>
      <c r="B10" s="9">
        <f>'1504'!$L$135</f>
        <v>875.0100000000001</v>
      </c>
      <c r="C10" s="9">
        <v>428.42</v>
      </c>
      <c r="E10" s="9">
        <f t="shared" si="0"/>
        <v>-446.59000000000009</v>
      </c>
    </row>
    <row r="11" spans="1:5">
      <c r="A11" s="12" t="s">
        <v>769</v>
      </c>
      <c r="B11" s="9">
        <f>'1508'!$L$135</f>
        <v>678.6</v>
      </c>
      <c r="C11" s="9">
        <v>424.43</v>
      </c>
      <c r="E11" s="9">
        <f t="shared" si="0"/>
        <v>-254.17000000000002</v>
      </c>
    </row>
    <row r="12" spans="1:5">
      <c r="A12" s="12" t="s">
        <v>770</v>
      </c>
      <c r="B12" s="9">
        <f>'1509'!$L$135</f>
        <v>697.93999999999983</v>
      </c>
      <c r="C12" s="9">
        <v>423.95</v>
      </c>
      <c r="E12" s="9">
        <f t="shared" si="0"/>
        <v>-273.98999999999984</v>
      </c>
    </row>
    <row r="13" spans="1:5">
      <c r="A13" s="12" t="s">
        <v>771</v>
      </c>
      <c r="B13" s="9"/>
      <c r="C13" s="9"/>
      <c r="E13" s="9">
        <f t="shared" si="0"/>
        <v>0</v>
      </c>
    </row>
    <row r="14" spans="1:5">
      <c r="A14" s="12" t="s">
        <v>772</v>
      </c>
      <c r="B14" s="9">
        <f>'1847'!$L$135</f>
        <v>437.14000000000016</v>
      </c>
      <c r="C14" s="9">
        <v>313.64</v>
      </c>
      <c r="E14" s="9">
        <f t="shared" si="0"/>
        <v>-123.50000000000017</v>
      </c>
    </row>
    <row r="15" spans="1:5">
      <c r="A15" s="12" t="s">
        <v>773</v>
      </c>
      <c r="B15" s="9">
        <f>'1855'!$L$135</f>
        <v>687.79000000000008</v>
      </c>
      <c r="C15" s="9">
        <v>421.41</v>
      </c>
      <c r="E15" s="9">
        <f t="shared" si="0"/>
        <v>-266.38000000000005</v>
      </c>
    </row>
    <row r="16" spans="1:5">
      <c r="A16" s="12" t="s">
        <v>774</v>
      </c>
      <c r="B16" s="9">
        <f>'2001'!$L$134</f>
        <v>459.57000000000005</v>
      </c>
      <c r="C16" s="9">
        <v>345.38</v>
      </c>
      <c r="E16" s="9">
        <f t="shared" si="0"/>
        <v>-114.19000000000005</v>
      </c>
    </row>
    <row r="17" spans="1:5">
      <c r="A17" s="12" t="s">
        <v>775</v>
      </c>
      <c r="B17" s="9">
        <f>'2093'!$L$135</f>
        <v>481.55000000000018</v>
      </c>
      <c r="C17" s="9">
        <v>356.63</v>
      </c>
      <c r="E17" s="9">
        <f t="shared" si="0"/>
        <v>-124.92000000000019</v>
      </c>
    </row>
    <row r="18" spans="1:5">
      <c r="A18" s="12" t="s">
        <v>776</v>
      </c>
      <c r="B18" s="9">
        <f>'2115'!$L$135</f>
        <v>578.7800000000002</v>
      </c>
      <c r="C18" s="9">
        <v>406.99</v>
      </c>
      <c r="E18" s="9">
        <f t="shared" si="0"/>
        <v>-171.79000000000019</v>
      </c>
    </row>
    <row r="19" spans="1:5">
      <c r="A19" s="12" t="s">
        <v>777</v>
      </c>
      <c r="B19" s="9">
        <f>'2223'!$L$135</f>
        <v>469.5100000000001</v>
      </c>
      <c r="C19" s="9">
        <v>341.79</v>
      </c>
      <c r="E19" s="9">
        <f t="shared" si="0"/>
        <v>-127.72000000000008</v>
      </c>
    </row>
    <row r="20" spans="1:5">
      <c r="A20" s="12" t="s">
        <v>778</v>
      </c>
      <c r="B20" s="9">
        <f>'2232'!$L$135</f>
        <v>519.34</v>
      </c>
      <c r="C20" s="9">
        <v>367.98</v>
      </c>
      <c r="E20" s="9">
        <f t="shared" si="0"/>
        <v>-151.36000000000001</v>
      </c>
    </row>
    <row r="22" spans="1:5" s="16" customFormat="1">
      <c r="A22" s="13" t="s">
        <v>782</v>
      </c>
      <c r="B22" s="14">
        <f>SUM(B3:B20)</f>
        <v>9873.7500000000018</v>
      </c>
      <c r="C22" s="14">
        <f t="shared" ref="C22:E22" si="1">SUM(C3:C20)</f>
        <v>6458.5599999999995</v>
      </c>
      <c r="D22" s="15"/>
      <c r="E22" s="14">
        <f t="shared" si="1"/>
        <v>-3415.1900000000019</v>
      </c>
    </row>
  </sheetData>
  <mergeCells count="2">
    <mergeCell ref="B1:C1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2" max="12" width="11.42578125" style="4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>
        <v>9</v>
      </c>
      <c r="K2">
        <v>45</v>
      </c>
      <c r="L2" s="4">
        <v>17.309999999999999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56</v>
      </c>
      <c r="F3" s="1" t="s">
        <v>57</v>
      </c>
      <c r="G3" s="1" t="s">
        <v>58</v>
      </c>
      <c r="H3" s="1" t="s">
        <v>59</v>
      </c>
      <c r="I3" s="1" t="s">
        <v>19</v>
      </c>
      <c r="J3">
        <v>5</v>
      </c>
      <c r="K3">
        <v>29</v>
      </c>
      <c r="L3" s="4">
        <v>13.62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30.93</v>
      </c>
    </row>
    <row r="5" spans="1:14">
      <c r="B5" s="2" t="s">
        <v>78</v>
      </c>
      <c r="G5" s="5"/>
      <c r="H5" s="5"/>
      <c r="I5" s="3">
        <v>100355</v>
      </c>
      <c r="J5" s="3">
        <v>100355</v>
      </c>
      <c r="K5">
        <f>IF(ISNUMBER(B5),"",CONVERT(J5,"g","kg"))</f>
        <v>100.35500000000002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22.54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-8.39</v>
      </c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4"/>
      <c r="N7" s="4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20</v>
      </c>
      <c r="F9" s="1" t="s">
        <v>16</v>
      </c>
      <c r="G9" s="1" t="s">
        <v>17</v>
      </c>
      <c r="H9" s="1" t="s">
        <v>18</v>
      </c>
      <c r="I9" s="1" t="s">
        <v>19</v>
      </c>
      <c r="J9">
        <v>18</v>
      </c>
      <c r="K9">
        <v>180</v>
      </c>
      <c r="L9" s="4">
        <v>40.57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60</v>
      </c>
      <c r="F10" s="1" t="s">
        <v>57</v>
      </c>
      <c r="G10" s="1" t="s">
        <v>58</v>
      </c>
      <c r="H10" s="1" t="s">
        <v>59</v>
      </c>
      <c r="I10" s="1" t="s">
        <v>19</v>
      </c>
      <c r="J10">
        <v>8</v>
      </c>
      <c r="K10">
        <v>35</v>
      </c>
      <c r="L10" s="4">
        <v>15.33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55.9</v>
      </c>
    </row>
    <row r="12" spans="1:14">
      <c r="B12" s="2" t="s">
        <v>80</v>
      </c>
      <c r="G12" s="5"/>
      <c r="H12" s="5"/>
      <c r="I12" s="3">
        <v>172851</v>
      </c>
      <c r="J12" s="3">
        <v>172851</v>
      </c>
      <c r="K12">
        <f>IF(ISNUMBER(B12),"",CONVERT(J12,"g","kg"))</f>
        <v>172.851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-33.36</v>
      </c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22</v>
      </c>
      <c r="F16" s="1" t="s">
        <v>16</v>
      </c>
      <c r="G16" s="1" t="s">
        <v>17</v>
      </c>
      <c r="H16" s="1" t="s">
        <v>18</v>
      </c>
      <c r="I16" s="1" t="s">
        <v>19</v>
      </c>
      <c r="J16">
        <v>13</v>
      </c>
      <c r="K16">
        <v>65</v>
      </c>
      <c r="L16" s="4">
        <v>20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61</v>
      </c>
      <c r="F17" s="1" t="s">
        <v>57</v>
      </c>
      <c r="G17" s="1" t="s">
        <v>58</v>
      </c>
      <c r="H17" s="1" t="s">
        <v>59</v>
      </c>
      <c r="I17" s="1" t="s">
        <v>19</v>
      </c>
      <c r="J17">
        <v>5</v>
      </c>
      <c r="K17">
        <v>22</v>
      </c>
      <c r="L17" s="4">
        <v>12.25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32.25</v>
      </c>
    </row>
    <row r="19" spans="1:14">
      <c r="B19" s="2" t="s">
        <v>81</v>
      </c>
      <c r="G19" s="5"/>
      <c r="H19" s="5"/>
      <c r="I19" s="3">
        <v>117581</v>
      </c>
      <c r="J19" s="3">
        <v>117581</v>
      </c>
      <c r="K19">
        <f>IF(ISNUMBER(B19),"",CONVERT(J19,"g","kg"))</f>
        <v>117.581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22.54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-9.7100000000000009</v>
      </c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24</v>
      </c>
      <c r="F23" s="1" t="s">
        <v>25</v>
      </c>
      <c r="G23" s="1" t="s">
        <v>17</v>
      </c>
      <c r="H23" s="1" t="s">
        <v>18</v>
      </c>
      <c r="I23" s="1" t="s">
        <v>19</v>
      </c>
      <c r="J23">
        <v>12</v>
      </c>
      <c r="K23">
        <v>89</v>
      </c>
      <c r="L23" s="4">
        <v>22.59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62</v>
      </c>
      <c r="F24" s="1" t="s">
        <v>57</v>
      </c>
      <c r="G24" s="1" t="s">
        <v>58</v>
      </c>
      <c r="H24" s="1" t="s">
        <v>59</v>
      </c>
      <c r="I24" s="1" t="s">
        <v>19</v>
      </c>
      <c r="J24">
        <v>5</v>
      </c>
      <c r="K24">
        <v>34</v>
      </c>
      <c r="L24" s="4">
        <v>15.33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37.92</v>
      </c>
    </row>
    <row r="26" spans="1:14">
      <c r="B26" s="2" t="s">
        <v>82</v>
      </c>
      <c r="G26" s="5"/>
      <c r="H26" s="5"/>
      <c r="I26" s="3">
        <v>125152</v>
      </c>
      <c r="J26" s="3">
        <v>125152</v>
      </c>
      <c r="K26">
        <f>IF(ISNUMBER(B26),"",CONVERT(J26,"g","kg"))</f>
        <v>125.152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22.54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-15.380000000000003</v>
      </c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27</v>
      </c>
      <c r="F30" s="1" t="s">
        <v>25</v>
      </c>
      <c r="G30" s="1" t="s">
        <v>17</v>
      </c>
      <c r="H30" s="1" t="s">
        <v>18</v>
      </c>
      <c r="I30" s="1" t="s">
        <v>19</v>
      </c>
      <c r="J30">
        <v>4</v>
      </c>
      <c r="K30">
        <v>30</v>
      </c>
      <c r="L30" s="4">
        <v>13.62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63</v>
      </c>
      <c r="F31" s="1" t="s">
        <v>57</v>
      </c>
      <c r="G31" s="1" t="s">
        <v>58</v>
      </c>
      <c r="H31" s="1" t="s">
        <v>59</v>
      </c>
      <c r="I31" s="1" t="s">
        <v>19</v>
      </c>
      <c r="J31">
        <v>4</v>
      </c>
      <c r="K31">
        <v>11</v>
      </c>
      <c r="L31" s="4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23.04</v>
      </c>
    </row>
    <row r="33" spans="1:14">
      <c r="B33" s="2" t="s">
        <v>83</v>
      </c>
      <c r="G33" s="5"/>
      <c r="H33" s="5"/>
      <c r="I33" s="3">
        <v>42797</v>
      </c>
      <c r="J33" s="3">
        <v>42797</v>
      </c>
      <c r="K33">
        <f>IF(ISNUMBER(B33),"",CONVERT(J33,"g","kg"))</f>
        <v>42.796999999999997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17.21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-5.8299999999999983</v>
      </c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  <c r="N35" s="4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29</v>
      </c>
      <c r="F37" s="1" t="s">
        <v>25</v>
      </c>
      <c r="G37" s="1" t="s">
        <v>17</v>
      </c>
      <c r="H37" s="1" t="s">
        <v>18</v>
      </c>
      <c r="I37" s="1" t="s">
        <v>19</v>
      </c>
      <c r="J37">
        <v>8</v>
      </c>
      <c r="K37">
        <v>56</v>
      </c>
      <c r="L37" s="4">
        <v>17.510000000000002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64</v>
      </c>
      <c r="F38" s="1" t="s">
        <v>57</v>
      </c>
      <c r="G38" s="1" t="s">
        <v>58</v>
      </c>
      <c r="H38" s="1" t="s">
        <v>59</v>
      </c>
      <c r="I38" s="1" t="s">
        <v>19</v>
      </c>
      <c r="J38">
        <v>5</v>
      </c>
      <c r="K38">
        <v>28</v>
      </c>
      <c r="L38" s="4">
        <v>13.62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31.130000000000003</v>
      </c>
    </row>
    <row r="40" spans="1:14">
      <c r="B40" s="2" t="s">
        <v>84</v>
      </c>
      <c r="G40" s="5"/>
      <c r="H40" s="5"/>
      <c r="I40" s="3">
        <v>89856</v>
      </c>
      <c r="J40" s="3">
        <v>89856</v>
      </c>
      <c r="K40">
        <f>IF(ISNUMBER(B40),"",CONVERT(J40,"g","kg"))</f>
        <v>89.856000000000009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22.59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-8.5400000000000027</v>
      </c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4"/>
      <c r="N42" s="4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31</v>
      </c>
      <c r="F44" s="1" t="s">
        <v>25</v>
      </c>
      <c r="G44" s="1" t="s">
        <v>17</v>
      </c>
      <c r="H44" s="1" t="s">
        <v>18</v>
      </c>
      <c r="I44" s="1" t="s">
        <v>19</v>
      </c>
      <c r="J44">
        <v>9</v>
      </c>
      <c r="K44">
        <v>66</v>
      </c>
      <c r="L44" s="4">
        <v>20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65</v>
      </c>
      <c r="F45" s="1" t="s">
        <v>57</v>
      </c>
      <c r="G45" s="1" t="s">
        <v>58</v>
      </c>
      <c r="H45" s="1" t="s">
        <v>59</v>
      </c>
      <c r="I45" s="1" t="s">
        <v>19</v>
      </c>
      <c r="J45">
        <v>6</v>
      </c>
      <c r="K45">
        <v>27</v>
      </c>
      <c r="L45" s="4">
        <v>13.62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33.619999999999997</v>
      </c>
    </row>
    <row r="47" spans="1:14">
      <c r="B47" s="2" t="s">
        <v>85</v>
      </c>
      <c r="G47" s="5"/>
      <c r="H47" s="5"/>
      <c r="I47" s="3">
        <v>94560</v>
      </c>
      <c r="J47" s="3">
        <v>94560</v>
      </c>
      <c r="K47">
        <f>IF(ISNUMBER(B47),"",CONVERT(J47,"g","kg"))</f>
        <v>94.560000000000016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22.59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-11.029999999999998</v>
      </c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4"/>
      <c r="N49" s="4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33</v>
      </c>
      <c r="F51" s="1" t="s">
        <v>25</v>
      </c>
      <c r="G51" s="1" t="s">
        <v>17</v>
      </c>
      <c r="H51" s="1" t="s">
        <v>18</v>
      </c>
      <c r="I51" s="1" t="s">
        <v>19</v>
      </c>
      <c r="J51">
        <v>5</v>
      </c>
      <c r="K51">
        <v>47</v>
      </c>
      <c r="L51" s="4">
        <v>17.309999999999999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66</v>
      </c>
      <c r="F52" s="1" t="s">
        <v>57</v>
      </c>
      <c r="G52" s="1" t="s">
        <v>58</v>
      </c>
      <c r="H52" s="1" t="s">
        <v>59</v>
      </c>
      <c r="I52" s="1" t="s">
        <v>19</v>
      </c>
      <c r="J52">
        <v>7</v>
      </c>
      <c r="K52">
        <v>76</v>
      </c>
      <c r="L52" s="4">
        <v>23.21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40.519999999999996</v>
      </c>
    </row>
    <row r="54" spans="1:14">
      <c r="B54" s="2" t="s">
        <v>86</v>
      </c>
      <c r="G54" s="5"/>
      <c r="H54" s="5"/>
      <c r="I54" s="3">
        <v>125610</v>
      </c>
      <c r="J54" s="3">
        <v>125610</v>
      </c>
      <c r="K54">
        <f>IF(ISNUMBER(B54),"",CONVERT(J54,"g","kg"))</f>
        <v>125.61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22.54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-17.979999999999997</v>
      </c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4"/>
      <c r="N56" s="4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35</v>
      </c>
      <c r="F58" s="1" t="s">
        <v>25</v>
      </c>
      <c r="G58" s="1" t="s">
        <v>17</v>
      </c>
      <c r="H58" s="1" t="s">
        <v>18</v>
      </c>
      <c r="I58" s="1" t="s">
        <v>19</v>
      </c>
      <c r="J58">
        <v>10</v>
      </c>
      <c r="K58">
        <v>82</v>
      </c>
      <c r="L58" s="4">
        <v>22.7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67</v>
      </c>
      <c r="F59" s="1" t="s">
        <v>57</v>
      </c>
      <c r="G59" s="1" t="s">
        <v>58</v>
      </c>
      <c r="H59" s="1" t="s">
        <v>59</v>
      </c>
      <c r="I59" s="1" t="s">
        <v>19</v>
      </c>
      <c r="J59">
        <v>7</v>
      </c>
      <c r="K59">
        <v>41</v>
      </c>
      <c r="L59" s="4">
        <v>17.21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39.909999999999997</v>
      </c>
    </row>
    <row r="61" spans="1:14">
      <c r="B61" s="2" t="s">
        <v>87</v>
      </c>
      <c r="G61" s="5"/>
      <c r="H61" s="5"/>
      <c r="I61" s="3">
        <v>126767</v>
      </c>
      <c r="J61" s="3">
        <v>126767</v>
      </c>
      <c r="K61">
        <f>IF(ISNUMBER(B61),"",CONVERT(J61,"g","kg"))</f>
        <v>126.76700000000001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22.54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-17.369999999999997</v>
      </c>
    </row>
    <row r="63" spans="1:1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4"/>
      <c r="N63" s="4"/>
    </row>
    <row r="64" spans="1:1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37</v>
      </c>
      <c r="F65" s="1" t="s">
        <v>25</v>
      </c>
      <c r="G65" s="1" t="s">
        <v>17</v>
      </c>
      <c r="H65" s="1" t="s">
        <v>18</v>
      </c>
      <c r="I65" s="1" t="s">
        <v>19</v>
      </c>
      <c r="J65">
        <v>5</v>
      </c>
      <c r="K65">
        <v>40</v>
      </c>
      <c r="L65" s="4">
        <v>17.21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68</v>
      </c>
      <c r="F66" s="1" t="s">
        <v>57</v>
      </c>
      <c r="G66" s="1" t="s">
        <v>58</v>
      </c>
      <c r="H66" s="1" t="s">
        <v>59</v>
      </c>
      <c r="I66" s="1" t="s">
        <v>19</v>
      </c>
      <c r="J66">
        <v>5</v>
      </c>
      <c r="K66">
        <v>18</v>
      </c>
      <c r="L66" s="4">
        <v>10.97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28.18</v>
      </c>
    </row>
    <row r="68" spans="1:14">
      <c r="B68" s="2" t="s">
        <v>88</v>
      </c>
      <c r="G68" s="5"/>
      <c r="H68" s="5"/>
      <c r="I68" s="3">
        <v>59553</v>
      </c>
      <c r="J68" s="3">
        <v>59553</v>
      </c>
      <c r="K68">
        <f>IF(ISNUMBER(B68),"",CONVERT(J68,"g","kg"))</f>
        <v>59.552999999999997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20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-8.18</v>
      </c>
    </row>
    <row r="70" spans="1:1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4"/>
      <c r="N70" s="4"/>
    </row>
    <row r="71" spans="1:1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39</v>
      </c>
      <c r="F72" s="1" t="s">
        <v>25</v>
      </c>
      <c r="G72" s="1" t="s">
        <v>17</v>
      </c>
      <c r="H72" s="1" t="s">
        <v>18</v>
      </c>
      <c r="I72" s="1" t="s">
        <v>19</v>
      </c>
      <c r="J72">
        <v>7</v>
      </c>
      <c r="K72">
        <v>61</v>
      </c>
      <c r="L72" s="4">
        <v>20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69</v>
      </c>
      <c r="F73" s="1" t="s">
        <v>57</v>
      </c>
      <c r="G73" s="1" t="s">
        <v>58</v>
      </c>
      <c r="H73" s="1" t="s">
        <v>59</v>
      </c>
      <c r="I73" s="1" t="s">
        <v>19</v>
      </c>
      <c r="J73">
        <v>7</v>
      </c>
      <c r="K73">
        <v>41</v>
      </c>
      <c r="L73" s="4">
        <v>17.21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37.21</v>
      </c>
    </row>
    <row r="75" spans="1:14">
      <c r="B75" s="2" t="s">
        <v>89</v>
      </c>
      <c r="G75" s="5"/>
      <c r="H75" s="5"/>
      <c r="I75" s="3">
        <v>107106</v>
      </c>
      <c r="J75" s="3">
        <v>107106</v>
      </c>
      <c r="K75">
        <f>IF(ISNUMBER(B75),"",CONVERT(J75,"g","kg"))</f>
        <v>107.10600000000001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22.54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-14.670000000000002</v>
      </c>
    </row>
    <row r="77" spans="1:1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4"/>
      <c r="N77" s="4"/>
    </row>
    <row r="78" spans="1:1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41</v>
      </c>
      <c r="F79" s="1" t="s">
        <v>25</v>
      </c>
      <c r="G79" s="1" t="s">
        <v>17</v>
      </c>
      <c r="H79" s="1" t="s">
        <v>18</v>
      </c>
      <c r="I79" s="1" t="s">
        <v>19</v>
      </c>
      <c r="J79">
        <v>5</v>
      </c>
      <c r="K79">
        <v>43</v>
      </c>
      <c r="L79" s="4">
        <v>17.21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70</v>
      </c>
      <c r="F80" s="1" t="s">
        <v>57</v>
      </c>
      <c r="G80" s="1" t="s">
        <v>58</v>
      </c>
      <c r="H80" s="1" t="s">
        <v>59</v>
      </c>
      <c r="I80" s="1" t="s">
        <v>19</v>
      </c>
      <c r="J80">
        <v>4</v>
      </c>
      <c r="K80">
        <v>16</v>
      </c>
      <c r="L80" s="4">
        <v>10.97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28.18</v>
      </c>
    </row>
    <row r="82" spans="1:14">
      <c r="B82" s="2" t="s">
        <v>90</v>
      </c>
      <c r="G82" s="5"/>
      <c r="H82" s="5"/>
      <c r="I82" s="3">
        <v>60453</v>
      </c>
      <c r="J82" s="3">
        <v>60453</v>
      </c>
      <c r="K82">
        <f>IF(ISNUMBER(B82),"",CONVERT(J82,"g","kg"))</f>
        <v>60.453000000000003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20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-8.18</v>
      </c>
    </row>
    <row r="84" spans="1:1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4"/>
      <c r="N84" s="4"/>
    </row>
    <row r="85" spans="1:1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43</v>
      </c>
      <c r="F86" s="1" t="s">
        <v>25</v>
      </c>
      <c r="G86" s="1" t="s">
        <v>17</v>
      </c>
      <c r="H86" s="1" t="s">
        <v>18</v>
      </c>
      <c r="I86" s="1" t="s">
        <v>19</v>
      </c>
      <c r="J86">
        <v>8</v>
      </c>
      <c r="K86">
        <v>54</v>
      </c>
      <c r="L86" s="4">
        <v>17.510000000000002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71</v>
      </c>
      <c r="F87" s="1" t="s">
        <v>57</v>
      </c>
      <c r="G87" s="1" t="s">
        <v>58</v>
      </c>
      <c r="H87" s="1" t="s">
        <v>59</v>
      </c>
      <c r="I87" s="1" t="s">
        <v>19</v>
      </c>
      <c r="J87">
        <v>11</v>
      </c>
      <c r="K87">
        <v>58</v>
      </c>
      <c r="L87" s="4">
        <v>17.510000000000002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35.020000000000003</v>
      </c>
    </row>
    <row r="89" spans="1:14">
      <c r="B89" s="2" t="s">
        <v>91</v>
      </c>
      <c r="G89" s="5"/>
      <c r="H89" s="5"/>
      <c r="I89" s="3">
        <v>116156</v>
      </c>
      <c r="J89" s="3">
        <v>116156</v>
      </c>
      <c r="K89">
        <f>IF(ISNUMBER(B89),"",CONVERT(J89,"g","kg"))</f>
        <v>116.15600000000001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22.54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-12.480000000000004</v>
      </c>
    </row>
    <row r="91" spans="1:1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4"/>
      <c r="N91" s="4"/>
    </row>
    <row r="92" spans="1:1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45</v>
      </c>
      <c r="F93" s="1" t="s">
        <v>25</v>
      </c>
      <c r="G93" s="1" t="s">
        <v>17</v>
      </c>
      <c r="H93" s="1" t="s">
        <v>18</v>
      </c>
      <c r="I93" s="1" t="s">
        <v>19</v>
      </c>
      <c r="J93">
        <v>7</v>
      </c>
      <c r="K93">
        <v>38</v>
      </c>
      <c r="L93" s="4">
        <v>15.33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72</v>
      </c>
      <c r="F94" s="1" t="s">
        <v>57</v>
      </c>
      <c r="G94" s="1" t="s">
        <v>58</v>
      </c>
      <c r="H94" s="1" t="s">
        <v>59</v>
      </c>
      <c r="I94" s="1" t="s">
        <v>19</v>
      </c>
      <c r="J94">
        <v>8</v>
      </c>
      <c r="K94">
        <v>49</v>
      </c>
      <c r="L94" s="4">
        <v>17.510000000000002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32.840000000000003</v>
      </c>
    </row>
    <row r="96" spans="1:14">
      <c r="B96" s="2" t="s">
        <v>92</v>
      </c>
      <c r="G96" s="5"/>
      <c r="H96" s="5"/>
      <c r="I96" s="3">
        <v>90444</v>
      </c>
      <c r="J96" s="3">
        <v>90444</v>
      </c>
      <c r="K96">
        <f>IF(ISNUMBER(B96),"",CONVERT(J96,"g","kg"))</f>
        <v>90.444000000000003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22.59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-10.250000000000004</v>
      </c>
    </row>
    <row r="98" spans="1:14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4"/>
      <c r="N98" s="4"/>
    </row>
    <row r="99" spans="1:14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47</v>
      </c>
      <c r="F100" s="1" t="s">
        <v>25</v>
      </c>
      <c r="G100" s="1" t="s">
        <v>17</v>
      </c>
      <c r="H100" s="1" t="s">
        <v>18</v>
      </c>
      <c r="I100" s="1" t="s">
        <v>19</v>
      </c>
      <c r="J100">
        <v>9</v>
      </c>
      <c r="K100">
        <v>70</v>
      </c>
      <c r="L100" s="4">
        <v>23.21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73</v>
      </c>
      <c r="F101" s="1" t="s">
        <v>57</v>
      </c>
      <c r="G101" s="1" t="s">
        <v>58</v>
      </c>
      <c r="H101" s="1" t="s">
        <v>59</v>
      </c>
      <c r="I101" s="1" t="s">
        <v>19</v>
      </c>
      <c r="J101">
        <v>6</v>
      </c>
      <c r="K101">
        <v>25</v>
      </c>
      <c r="L101" s="4">
        <v>12.25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35.46</v>
      </c>
    </row>
    <row r="103" spans="1:14">
      <c r="B103" s="2" t="s">
        <v>93</v>
      </c>
      <c r="G103" s="5"/>
      <c r="H103" s="5"/>
      <c r="I103" s="3">
        <v>91117</v>
      </c>
      <c r="J103" s="3">
        <v>91117</v>
      </c>
      <c r="K103">
        <f>IF(ISNUMBER(B103),"",CONVERT(J103,"g","kg"))</f>
        <v>91.117000000000004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22.59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-12.870000000000001</v>
      </c>
    </row>
    <row r="105" spans="1:14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4"/>
      <c r="N105" s="4"/>
    </row>
    <row r="106" spans="1:14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49</v>
      </c>
      <c r="F107" s="1" t="s">
        <v>25</v>
      </c>
      <c r="G107" s="1" t="s">
        <v>17</v>
      </c>
      <c r="H107" s="1" t="s">
        <v>18</v>
      </c>
      <c r="I107" s="1" t="s">
        <v>19</v>
      </c>
      <c r="J107">
        <v>9</v>
      </c>
      <c r="K107">
        <v>86</v>
      </c>
      <c r="L107" s="4">
        <v>22.7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74</v>
      </c>
      <c r="F108" s="1" t="s">
        <v>57</v>
      </c>
      <c r="G108" s="1" t="s">
        <v>58</v>
      </c>
      <c r="H108" s="1" t="s">
        <v>59</v>
      </c>
      <c r="I108" s="1" t="s">
        <v>19</v>
      </c>
      <c r="J108">
        <v>5</v>
      </c>
      <c r="K108">
        <v>21</v>
      </c>
      <c r="L108" s="4">
        <v>12.25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34.950000000000003</v>
      </c>
    </row>
    <row r="110" spans="1:14">
      <c r="B110" s="2" t="s">
        <v>94</v>
      </c>
      <c r="G110" s="5"/>
      <c r="H110" s="5"/>
      <c r="I110" s="3">
        <v>109489</v>
      </c>
      <c r="J110" s="3">
        <v>109489</v>
      </c>
      <c r="K110">
        <f>IF(ISNUMBER(B110),"",CONVERT(J110,"g","kg"))</f>
        <v>109.489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22.54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-12.410000000000004</v>
      </c>
    </row>
    <row r="112" spans="1:14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4"/>
      <c r="N112" s="4"/>
    </row>
    <row r="113" spans="1:14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51</v>
      </c>
      <c r="F114" s="1" t="s">
        <v>25</v>
      </c>
      <c r="G114" s="1" t="s">
        <v>17</v>
      </c>
      <c r="H114" s="1" t="s">
        <v>18</v>
      </c>
      <c r="I114" s="1" t="s">
        <v>19</v>
      </c>
      <c r="J114">
        <v>20</v>
      </c>
      <c r="K114">
        <v>143</v>
      </c>
      <c r="L114" s="4">
        <v>32.39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75</v>
      </c>
      <c r="F115" s="1" t="s">
        <v>57</v>
      </c>
      <c r="G115" s="1" t="s">
        <v>58</v>
      </c>
      <c r="H115" s="1" t="s">
        <v>59</v>
      </c>
      <c r="I115" s="1" t="s">
        <v>19</v>
      </c>
      <c r="J115">
        <v>3</v>
      </c>
      <c r="K115">
        <v>15</v>
      </c>
      <c r="L115" s="4">
        <v>10.97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43.36</v>
      </c>
    </row>
    <row r="117" spans="1:14">
      <c r="B117" s="2" t="s">
        <v>95</v>
      </c>
      <c r="G117" s="5"/>
      <c r="H117" s="5"/>
      <c r="I117" s="3">
        <v>160096</v>
      </c>
      <c r="J117" s="3">
        <v>160096</v>
      </c>
      <c r="K117">
        <f>IF(ISNUMBER(B117),"",CONVERT(J117,"g","kg"))</f>
        <v>160.096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22.54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-20.82</v>
      </c>
    </row>
    <row r="119" spans="1:14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4"/>
      <c r="N119" s="4"/>
    </row>
    <row r="120" spans="1:14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53</v>
      </c>
      <c r="F121" s="1" t="s">
        <v>25</v>
      </c>
      <c r="G121" s="1" t="s">
        <v>17</v>
      </c>
      <c r="H121" s="1" t="s">
        <v>18</v>
      </c>
      <c r="I121" s="1" t="s">
        <v>19</v>
      </c>
      <c r="J121">
        <v>9</v>
      </c>
      <c r="K121">
        <v>72</v>
      </c>
      <c r="L121" s="4">
        <v>23.21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76</v>
      </c>
      <c r="F122" s="1" t="s">
        <v>57</v>
      </c>
      <c r="G122" s="1" t="s">
        <v>58</v>
      </c>
      <c r="H122" s="1" t="s">
        <v>59</v>
      </c>
      <c r="I122" s="1" t="s">
        <v>19</v>
      </c>
      <c r="J122">
        <v>7</v>
      </c>
      <c r="K122">
        <v>29</v>
      </c>
      <c r="L122" s="4">
        <v>13.62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36.83</v>
      </c>
    </row>
    <row r="124" spans="1:14">
      <c r="B124" s="2" t="s">
        <v>96</v>
      </c>
      <c r="G124" s="5"/>
      <c r="H124" s="5"/>
      <c r="I124" s="3">
        <v>104135</v>
      </c>
      <c r="J124" s="3">
        <v>104135</v>
      </c>
      <c r="K124">
        <f>IF(ISNUMBER(B124),"",CONVERT(J124,"g","kg"))</f>
        <v>104.13500000000001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22.54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-14.29</v>
      </c>
    </row>
    <row r="126" spans="1:14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4"/>
      <c r="N126" s="4"/>
    </row>
    <row r="127" spans="1:14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55</v>
      </c>
      <c r="F128" s="1" t="s">
        <v>25</v>
      </c>
      <c r="G128" s="1" t="s">
        <v>17</v>
      </c>
      <c r="H128" s="1" t="s">
        <v>18</v>
      </c>
      <c r="I128" s="1" t="s">
        <v>19</v>
      </c>
      <c r="J128">
        <v>9</v>
      </c>
      <c r="K128">
        <v>60</v>
      </c>
      <c r="L128" s="4">
        <v>20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77</v>
      </c>
      <c r="F129" s="1" t="s">
        <v>57</v>
      </c>
      <c r="G129" s="1" t="s">
        <v>58</v>
      </c>
      <c r="H129" s="1" t="s">
        <v>59</v>
      </c>
      <c r="I129" s="1" t="s">
        <v>19</v>
      </c>
      <c r="J129">
        <v>4</v>
      </c>
      <c r="K129">
        <v>21</v>
      </c>
      <c r="L129" s="4">
        <v>12.25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32.25</v>
      </c>
    </row>
    <row r="131" spans="1:14">
      <c r="B131" s="2" t="s">
        <v>97</v>
      </c>
      <c r="I131" s="3">
        <v>82099</v>
      </c>
      <c r="J131" s="3">
        <v>82099</v>
      </c>
      <c r="K131">
        <f>IF(ISNUMBER(B131),"",CONVERT(J131,"g","kg"))</f>
        <v>82.099000000000004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22.7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-9.5500000000000007</v>
      </c>
    </row>
    <row r="133" spans="1:14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4"/>
      <c r="N133" s="4"/>
    </row>
    <row r="134" spans="1:1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669.5</v>
      </c>
      <c r="M135" s="17"/>
      <c r="N135" s="7">
        <f>SUM(N1:N134)</f>
        <v>-251.29000000000002</v>
      </c>
    </row>
  </sheetData>
  <autoFilter ref="A1:L128"/>
  <mergeCells count="39">
    <mergeCell ref="A130:L130"/>
    <mergeCell ref="A132:L132"/>
    <mergeCell ref="A109:L109"/>
    <mergeCell ref="A111:L111"/>
    <mergeCell ref="A116:L116"/>
    <mergeCell ref="A118:L118"/>
    <mergeCell ref="A123:L123"/>
    <mergeCell ref="A125:L125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20:L20"/>
    <mergeCell ref="A135:K135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99</v>
      </c>
      <c r="F2" s="1" t="s">
        <v>16</v>
      </c>
      <c r="G2" s="1" t="s">
        <v>100</v>
      </c>
      <c r="H2" s="1" t="s">
        <v>101</v>
      </c>
      <c r="I2" s="1" t="s">
        <v>102</v>
      </c>
      <c r="J2">
        <v>3</v>
      </c>
      <c r="K2">
        <v>15</v>
      </c>
      <c r="L2">
        <v>9.42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121</v>
      </c>
      <c r="F3" s="1" t="s">
        <v>57</v>
      </c>
      <c r="G3" s="1" t="s">
        <v>122</v>
      </c>
      <c r="H3" s="1" t="s">
        <v>101</v>
      </c>
      <c r="I3" s="1" t="s">
        <v>102</v>
      </c>
      <c r="J3">
        <v>4</v>
      </c>
      <c r="K3">
        <v>19</v>
      </c>
      <c r="L3">
        <v>10.97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20.39</v>
      </c>
    </row>
    <row r="5" spans="1:14">
      <c r="B5" s="2" t="s">
        <v>78</v>
      </c>
      <c r="G5" s="5"/>
      <c r="H5" s="5"/>
      <c r="I5" s="3">
        <v>44881</v>
      </c>
      <c r="J5" s="3">
        <v>44881</v>
      </c>
      <c r="K5">
        <f>IF(ISNUMBER(B5),"",CONVERT(J5,"g","kg"))</f>
        <v>44.881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17.309999999999999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-3.0800000000000018</v>
      </c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4"/>
      <c r="N7" s="4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103</v>
      </c>
      <c r="F9" s="1" t="s">
        <v>16</v>
      </c>
      <c r="G9" s="1" t="s">
        <v>100</v>
      </c>
      <c r="H9" s="1" t="s">
        <v>101</v>
      </c>
      <c r="I9" s="1" t="s">
        <v>102</v>
      </c>
      <c r="J9">
        <v>6</v>
      </c>
      <c r="K9">
        <v>60</v>
      </c>
      <c r="L9">
        <v>20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123</v>
      </c>
      <c r="F10" s="1" t="s">
        <v>57</v>
      </c>
      <c r="G10" s="1" t="s">
        <v>122</v>
      </c>
      <c r="H10" s="1" t="s">
        <v>101</v>
      </c>
      <c r="I10" s="1" t="s">
        <v>102</v>
      </c>
      <c r="J10">
        <v>5</v>
      </c>
      <c r="K10">
        <v>16</v>
      </c>
      <c r="L10">
        <v>10.97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30.97</v>
      </c>
    </row>
    <row r="12" spans="1:14">
      <c r="B12" s="2" t="s">
        <v>80</v>
      </c>
      <c r="G12" s="5"/>
      <c r="H12" s="5"/>
      <c r="I12" s="3">
        <v>61611</v>
      </c>
      <c r="J12" s="3">
        <v>61611</v>
      </c>
      <c r="K12">
        <f>IF(ISNUMBER(B12),"",CONVERT(J12,"g","kg"))</f>
        <v>61.611000000000004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20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-10.969999999999999</v>
      </c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104</v>
      </c>
      <c r="F16" s="1" t="s">
        <v>16</v>
      </c>
      <c r="G16" s="1" t="s">
        <v>100</v>
      </c>
      <c r="H16" s="1" t="s">
        <v>101</v>
      </c>
      <c r="I16" s="1" t="s">
        <v>102</v>
      </c>
      <c r="J16">
        <v>4</v>
      </c>
      <c r="K16">
        <v>20</v>
      </c>
      <c r="L16">
        <v>10.97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124</v>
      </c>
      <c r="F17" s="1" t="s">
        <v>57</v>
      </c>
      <c r="G17" s="1" t="s">
        <v>122</v>
      </c>
      <c r="H17" s="1" t="s">
        <v>101</v>
      </c>
      <c r="I17" s="1" t="s">
        <v>102</v>
      </c>
      <c r="J17">
        <v>3</v>
      </c>
      <c r="K17">
        <v>11</v>
      </c>
      <c r="L17">
        <v>9.42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20.39</v>
      </c>
    </row>
    <row r="19" spans="1:14">
      <c r="B19" s="2" t="s">
        <v>81</v>
      </c>
      <c r="G19" s="5"/>
      <c r="H19" s="5"/>
      <c r="I19" s="3">
        <v>42335</v>
      </c>
      <c r="J19" s="3">
        <v>42335</v>
      </c>
      <c r="K19">
        <f>IF(ISNUMBER(B19),"",CONVERT(J19,"g","kg"))</f>
        <v>42.335000000000001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17.21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-3.1799999999999997</v>
      </c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105</v>
      </c>
      <c r="F23" s="1" t="s">
        <v>25</v>
      </c>
      <c r="G23" s="1" t="s">
        <v>100</v>
      </c>
      <c r="H23" s="1" t="s">
        <v>101</v>
      </c>
      <c r="I23" s="1" t="s">
        <v>102</v>
      </c>
      <c r="J23">
        <v>5</v>
      </c>
      <c r="K23">
        <v>47</v>
      </c>
      <c r="L23">
        <v>17.309999999999999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125</v>
      </c>
      <c r="F24" s="1" t="s">
        <v>57</v>
      </c>
      <c r="G24" s="1" t="s">
        <v>122</v>
      </c>
      <c r="H24" s="1" t="s">
        <v>101</v>
      </c>
      <c r="I24" s="1" t="s">
        <v>102</v>
      </c>
      <c r="J24">
        <v>3</v>
      </c>
      <c r="K24">
        <v>18</v>
      </c>
      <c r="L24">
        <v>10.97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28.28</v>
      </c>
    </row>
    <row r="26" spans="1:14">
      <c r="B26" s="2" t="s">
        <v>82</v>
      </c>
      <c r="G26" s="5"/>
      <c r="H26" s="5"/>
      <c r="I26" s="3">
        <v>67331</v>
      </c>
      <c r="J26" s="3">
        <v>67331</v>
      </c>
      <c r="K26">
        <f>IF(ISNUMBER(B26),"",CONVERT(J26,"g","kg"))</f>
        <v>67.331000000000003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20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-8.2800000000000011</v>
      </c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106</v>
      </c>
      <c r="F30" s="1" t="s">
        <v>25</v>
      </c>
      <c r="G30" s="1" t="s">
        <v>100</v>
      </c>
      <c r="H30" s="1" t="s">
        <v>101</v>
      </c>
      <c r="I30" s="1" t="s">
        <v>102</v>
      </c>
      <c r="J30">
        <v>4</v>
      </c>
      <c r="K30">
        <v>29</v>
      </c>
      <c r="L30">
        <v>13.62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126</v>
      </c>
      <c r="F31" s="1" t="s">
        <v>57</v>
      </c>
      <c r="G31" s="1" t="s">
        <v>122</v>
      </c>
      <c r="H31" s="1" t="s">
        <v>101</v>
      </c>
      <c r="I31" s="1" t="s">
        <v>102</v>
      </c>
      <c r="J31">
        <v>5</v>
      </c>
      <c r="K31">
        <v>12</v>
      </c>
      <c r="L31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23.04</v>
      </c>
    </row>
    <row r="33" spans="1:14">
      <c r="B33" s="2" t="s">
        <v>83</v>
      </c>
      <c r="G33" s="5"/>
      <c r="H33" s="5"/>
      <c r="I33" s="3">
        <v>42171</v>
      </c>
      <c r="J33" s="3">
        <v>42171</v>
      </c>
      <c r="K33">
        <f>IF(ISNUMBER(B33),"",CONVERT(J33,"g","kg"))</f>
        <v>42.170999999999999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17.21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-5.8299999999999983</v>
      </c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  <c r="N35" s="4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107</v>
      </c>
      <c r="F37" s="1" t="s">
        <v>25</v>
      </c>
      <c r="G37" s="1" t="s">
        <v>100</v>
      </c>
      <c r="H37" s="1" t="s">
        <v>101</v>
      </c>
      <c r="I37" s="1" t="s">
        <v>102</v>
      </c>
      <c r="J37">
        <v>2</v>
      </c>
      <c r="K37">
        <v>15</v>
      </c>
      <c r="L37">
        <v>10.97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127</v>
      </c>
      <c r="F38" s="1" t="s">
        <v>57</v>
      </c>
      <c r="G38" s="1" t="s">
        <v>122</v>
      </c>
      <c r="H38" s="1" t="s">
        <v>101</v>
      </c>
      <c r="I38" s="1" t="s">
        <v>102</v>
      </c>
      <c r="J38">
        <v>3</v>
      </c>
      <c r="K38">
        <v>10</v>
      </c>
      <c r="L38">
        <v>9.42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20.39</v>
      </c>
    </row>
    <row r="40" spans="1:14">
      <c r="B40" s="2" t="s">
        <v>84</v>
      </c>
      <c r="G40" s="5"/>
      <c r="H40" s="5"/>
      <c r="I40" s="3">
        <v>26147</v>
      </c>
      <c r="J40" s="3">
        <v>26147</v>
      </c>
      <c r="K40">
        <f>IF(ISNUMBER(B40),"",CONVERT(J40,"g","kg"))</f>
        <v>26.147000000000002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12.25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-8.14</v>
      </c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4"/>
      <c r="N42" s="4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108</v>
      </c>
      <c r="F44" s="1" t="s">
        <v>25</v>
      </c>
      <c r="G44" s="1" t="s">
        <v>100</v>
      </c>
      <c r="H44" s="1" t="s">
        <v>101</v>
      </c>
      <c r="I44" s="1" t="s">
        <v>102</v>
      </c>
      <c r="J44">
        <v>2</v>
      </c>
      <c r="K44">
        <v>11</v>
      </c>
      <c r="L44">
        <v>9.42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128</v>
      </c>
      <c r="F45" s="1" t="s">
        <v>57</v>
      </c>
      <c r="G45" s="1" t="s">
        <v>122</v>
      </c>
      <c r="H45" s="1" t="s">
        <v>101</v>
      </c>
      <c r="I45" s="1" t="s">
        <v>102</v>
      </c>
      <c r="J45">
        <v>4</v>
      </c>
      <c r="K45">
        <v>11</v>
      </c>
      <c r="L45">
        <v>9.42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18.84</v>
      </c>
    </row>
    <row r="47" spans="1:14">
      <c r="B47" s="2" t="s">
        <v>85</v>
      </c>
      <c r="G47" s="5"/>
      <c r="H47" s="5"/>
      <c r="I47" s="3">
        <v>22233</v>
      </c>
      <c r="J47" s="3">
        <v>22233</v>
      </c>
      <c r="K47">
        <f>IF(ISNUMBER(B47),"",CONVERT(J47,"g","kg"))</f>
        <v>22.233000000000001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12.25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-6.59</v>
      </c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4"/>
      <c r="N49" s="4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109</v>
      </c>
      <c r="F51" s="1" t="s">
        <v>25</v>
      </c>
      <c r="G51" s="1" t="s">
        <v>100</v>
      </c>
      <c r="H51" s="1" t="s">
        <v>101</v>
      </c>
      <c r="I51" s="1" t="s">
        <v>102</v>
      </c>
      <c r="J51">
        <v>3</v>
      </c>
      <c r="K51">
        <v>21</v>
      </c>
      <c r="L51">
        <v>12.25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129</v>
      </c>
      <c r="F52" s="1" t="s">
        <v>57</v>
      </c>
      <c r="G52" s="1" t="s">
        <v>122</v>
      </c>
      <c r="H52" s="1" t="s">
        <v>101</v>
      </c>
      <c r="I52" s="1" t="s">
        <v>102</v>
      </c>
      <c r="J52">
        <v>3</v>
      </c>
      <c r="K52">
        <v>12</v>
      </c>
      <c r="L52">
        <v>9.42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21.67</v>
      </c>
    </row>
    <row r="54" spans="1:14">
      <c r="B54" s="2" t="s">
        <v>86</v>
      </c>
      <c r="G54" s="5"/>
      <c r="H54" s="5"/>
      <c r="I54" s="3">
        <v>35514</v>
      </c>
      <c r="J54" s="3">
        <v>35514</v>
      </c>
      <c r="K54">
        <f>IF(ISNUMBER(B54),"",CONVERT(J54,"g","kg"))</f>
        <v>35.514000000000003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15.33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-6.3400000000000016</v>
      </c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4"/>
      <c r="N56" s="4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110</v>
      </c>
      <c r="F58" s="1" t="s">
        <v>25</v>
      </c>
      <c r="G58" s="1" t="s">
        <v>100</v>
      </c>
      <c r="H58" s="1" t="s">
        <v>101</v>
      </c>
      <c r="I58" s="1" t="s">
        <v>102</v>
      </c>
      <c r="J58">
        <v>2</v>
      </c>
      <c r="K58">
        <v>7</v>
      </c>
      <c r="L58">
        <v>7.55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130</v>
      </c>
      <c r="F59" s="1" t="s">
        <v>57</v>
      </c>
      <c r="G59" s="1" t="s">
        <v>122</v>
      </c>
      <c r="H59" s="1" t="s">
        <v>101</v>
      </c>
      <c r="I59" s="1" t="s">
        <v>102</v>
      </c>
      <c r="J59">
        <v>4</v>
      </c>
      <c r="K59">
        <v>11</v>
      </c>
      <c r="L59">
        <v>9.42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16.97</v>
      </c>
    </row>
    <row r="61" spans="1:14">
      <c r="B61" s="2" t="s">
        <v>87</v>
      </c>
      <c r="G61" s="5"/>
      <c r="H61" s="5"/>
      <c r="I61" s="3">
        <v>19990</v>
      </c>
      <c r="J61" s="3">
        <v>19990</v>
      </c>
      <c r="K61">
        <f>IF(ISNUMBER(B61),"",CONVERT(J61,"g","kg"))</f>
        <v>19.989999999999998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10.97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-5.9999999999999982</v>
      </c>
    </row>
    <row r="63" spans="1:1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4"/>
      <c r="N63" s="4"/>
    </row>
    <row r="64" spans="1:1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111</v>
      </c>
      <c r="F65" s="1" t="s">
        <v>25</v>
      </c>
      <c r="G65" s="1" t="s">
        <v>100</v>
      </c>
      <c r="H65" s="1" t="s">
        <v>101</v>
      </c>
      <c r="I65" s="1" t="s">
        <v>102</v>
      </c>
      <c r="J65">
        <v>1</v>
      </c>
      <c r="K65">
        <v>11</v>
      </c>
      <c r="L65">
        <v>9.42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131</v>
      </c>
      <c r="F66" s="1" t="s">
        <v>57</v>
      </c>
      <c r="G66" s="1" t="s">
        <v>122</v>
      </c>
      <c r="H66" s="1" t="s">
        <v>101</v>
      </c>
      <c r="I66" s="1" t="s">
        <v>102</v>
      </c>
      <c r="J66">
        <v>3</v>
      </c>
      <c r="K66">
        <v>9</v>
      </c>
      <c r="L66">
        <v>9.42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18.84</v>
      </c>
    </row>
    <row r="68" spans="1:14">
      <c r="B68" s="2" t="s">
        <v>88</v>
      </c>
      <c r="G68" s="5"/>
      <c r="H68" s="5"/>
      <c r="I68" s="3">
        <v>21263</v>
      </c>
      <c r="J68" s="3">
        <v>21263</v>
      </c>
      <c r="K68">
        <f>IF(ISNUMBER(B68),"",CONVERT(J68,"g","kg"))</f>
        <v>21.263000000000002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12.25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-6.59</v>
      </c>
    </row>
    <row r="70" spans="1:1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4"/>
      <c r="N70" s="4"/>
    </row>
    <row r="71" spans="1:1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112</v>
      </c>
      <c r="F72" s="1" t="s">
        <v>25</v>
      </c>
      <c r="G72" s="1" t="s">
        <v>100</v>
      </c>
      <c r="H72" s="1" t="s">
        <v>101</v>
      </c>
      <c r="I72" s="1" t="s">
        <v>102</v>
      </c>
      <c r="J72">
        <v>2</v>
      </c>
      <c r="K72">
        <v>16</v>
      </c>
      <c r="L72">
        <v>10.97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132</v>
      </c>
      <c r="F73" s="1" t="s">
        <v>57</v>
      </c>
      <c r="G73" s="1" t="s">
        <v>122</v>
      </c>
      <c r="H73" s="1" t="s">
        <v>101</v>
      </c>
      <c r="I73" s="1" t="s">
        <v>102</v>
      </c>
      <c r="J73">
        <v>4</v>
      </c>
      <c r="K73">
        <v>17</v>
      </c>
      <c r="L73">
        <v>10.97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21.94</v>
      </c>
    </row>
    <row r="75" spans="1:14">
      <c r="B75" s="2" t="s">
        <v>89</v>
      </c>
      <c r="G75" s="5"/>
      <c r="H75" s="5"/>
      <c r="I75" s="3">
        <v>37739</v>
      </c>
      <c r="J75" s="3">
        <v>37739</v>
      </c>
      <c r="K75">
        <f>IF(ISNUMBER(B75),"",CONVERT(J75,"g","kg"))</f>
        <v>37.739000000000004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15.33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-6.6100000000000012</v>
      </c>
    </row>
    <row r="77" spans="1:1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4"/>
      <c r="N77" s="4"/>
    </row>
    <row r="78" spans="1:1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113</v>
      </c>
      <c r="F79" s="1" t="s">
        <v>25</v>
      </c>
      <c r="G79" s="1" t="s">
        <v>100</v>
      </c>
      <c r="H79" s="1" t="s">
        <v>101</v>
      </c>
      <c r="I79" s="1" t="s">
        <v>102</v>
      </c>
      <c r="J79">
        <v>2</v>
      </c>
      <c r="K79">
        <v>17</v>
      </c>
      <c r="L79">
        <v>10.97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133</v>
      </c>
      <c r="F80" s="1" t="s">
        <v>57</v>
      </c>
      <c r="G80" s="1" t="s">
        <v>122</v>
      </c>
      <c r="H80" s="1" t="s">
        <v>101</v>
      </c>
      <c r="I80" s="1" t="s">
        <v>102</v>
      </c>
      <c r="J80">
        <v>2</v>
      </c>
      <c r="K80">
        <v>2</v>
      </c>
      <c r="L80">
        <v>7.55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18.52</v>
      </c>
    </row>
    <row r="82" spans="1:14">
      <c r="B82" s="2" t="s">
        <v>90</v>
      </c>
      <c r="G82" s="5"/>
      <c r="H82" s="5"/>
      <c r="I82" s="3">
        <v>21244</v>
      </c>
      <c r="J82" s="3">
        <v>21244</v>
      </c>
      <c r="K82">
        <f>IF(ISNUMBER(B82),"",CONVERT(J82,"g","kg"))</f>
        <v>21.244000000000003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12.25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-6.27</v>
      </c>
    </row>
    <row r="84" spans="1:1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4"/>
      <c r="N84" s="4"/>
    </row>
    <row r="85" spans="1:1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114</v>
      </c>
      <c r="F86" s="1" t="s">
        <v>25</v>
      </c>
      <c r="G86" s="1" t="s">
        <v>100</v>
      </c>
      <c r="H86" s="1" t="s">
        <v>101</v>
      </c>
      <c r="I86" s="1" t="s">
        <v>102</v>
      </c>
      <c r="J86">
        <v>3</v>
      </c>
      <c r="K86">
        <v>21</v>
      </c>
      <c r="L86">
        <v>12.25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134</v>
      </c>
      <c r="F87" s="1" t="s">
        <v>57</v>
      </c>
      <c r="G87" s="1" t="s">
        <v>122</v>
      </c>
      <c r="H87" s="1" t="s">
        <v>101</v>
      </c>
      <c r="I87" s="1" t="s">
        <v>102</v>
      </c>
      <c r="J87">
        <v>3</v>
      </c>
      <c r="K87">
        <v>12</v>
      </c>
      <c r="L87">
        <v>9.42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21.67</v>
      </c>
    </row>
    <row r="89" spans="1:14">
      <c r="B89" s="2" t="s">
        <v>91</v>
      </c>
      <c r="G89" s="5"/>
      <c r="H89" s="5"/>
      <c r="I89" s="3">
        <v>33507</v>
      </c>
      <c r="J89" s="3">
        <v>33507</v>
      </c>
      <c r="K89">
        <f>IF(ISNUMBER(B89),"",CONVERT(J89,"g","kg"))</f>
        <v>33.506999999999998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13.62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-8.0500000000000025</v>
      </c>
    </row>
    <row r="91" spans="1:1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4"/>
      <c r="N91" s="4"/>
    </row>
    <row r="92" spans="1:1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115</v>
      </c>
      <c r="F93" s="1" t="s">
        <v>25</v>
      </c>
      <c r="G93" s="1" t="s">
        <v>100</v>
      </c>
      <c r="H93" s="1" t="s">
        <v>101</v>
      </c>
      <c r="I93" s="1" t="s">
        <v>102</v>
      </c>
      <c r="J93">
        <v>2</v>
      </c>
      <c r="K93">
        <v>2</v>
      </c>
      <c r="L93">
        <v>7.55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135</v>
      </c>
      <c r="F94" s="1" t="s">
        <v>57</v>
      </c>
      <c r="G94" s="1" t="s">
        <v>122</v>
      </c>
      <c r="H94" s="1" t="s">
        <v>101</v>
      </c>
      <c r="I94" s="1" t="s">
        <v>102</v>
      </c>
      <c r="J94">
        <v>2</v>
      </c>
      <c r="K94">
        <v>3</v>
      </c>
      <c r="L94">
        <v>7.55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15.1</v>
      </c>
    </row>
    <row r="96" spans="1:14">
      <c r="B96" s="2" t="s">
        <v>92</v>
      </c>
      <c r="G96" s="5"/>
      <c r="H96" s="5"/>
      <c r="I96" s="3">
        <v>6562</v>
      </c>
      <c r="J96" s="3">
        <v>6562</v>
      </c>
      <c r="K96">
        <f>IF(ISNUMBER(B96),"",CONVERT(J96,"g","kg"))</f>
        <v>6.5620000000000003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7.55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-7.55</v>
      </c>
    </row>
    <row r="98" spans="1:14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4"/>
      <c r="N98" s="4"/>
    </row>
    <row r="99" spans="1:14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116</v>
      </c>
      <c r="F100" s="1" t="s">
        <v>25</v>
      </c>
      <c r="G100" s="1" t="s">
        <v>100</v>
      </c>
      <c r="H100" s="1" t="s">
        <v>101</v>
      </c>
      <c r="I100" s="1" t="s">
        <v>102</v>
      </c>
      <c r="J100">
        <v>6</v>
      </c>
      <c r="K100">
        <v>48</v>
      </c>
      <c r="L100">
        <v>17.309999999999999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136</v>
      </c>
      <c r="F101" s="1" t="s">
        <v>57</v>
      </c>
      <c r="G101" s="1" t="s">
        <v>122</v>
      </c>
      <c r="H101" s="1" t="s">
        <v>101</v>
      </c>
      <c r="I101" s="1" t="s">
        <v>102</v>
      </c>
      <c r="J101">
        <v>4</v>
      </c>
      <c r="K101">
        <v>11</v>
      </c>
      <c r="L101">
        <v>9.42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26.729999999999997</v>
      </c>
    </row>
    <row r="103" spans="1:14">
      <c r="B103" s="2" t="s">
        <v>93</v>
      </c>
      <c r="G103" s="5"/>
      <c r="H103" s="5"/>
      <c r="I103" s="3">
        <v>62593</v>
      </c>
      <c r="J103" s="3">
        <v>62593</v>
      </c>
      <c r="K103">
        <f>IF(ISNUMBER(B103),"",CONVERT(J103,"g","kg"))</f>
        <v>62.593000000000004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20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-6.7299999999999969</v>
      </c>
    </row>
    <row r="105" spans="1:14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4"/>
      <c r="N105" s="4"/>
    </row>
    <row r="106" spans="1:14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117</v>
      </c>
      <c r="F107" s="1" t="s">
        <v>25</v>
      </c>
      <c r="G107" s="1" t="s">
        <v>100</v>
      </c>
      <c r="H107" s="1" t="s">
        <v>101</v>
      </c>
      <c r="I107" s="1" t="s">
        <v>102</v>
      </c>
      <c r="J107">
        <v>6</v>
      </c>
      <c r="K107">
        <v>48</v>
      </c>
      <c r="L107">
        <v>17.309999999999999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137</v>
      </c>
      <c r="F108" s="1" t="s">
        <v>57</v>
      </c>
      <c r="G108" s="1" t="s">
        <v>122</v>
      </c>
      <c r="H108" s="1" t="s">
        <v>101</v>
      </c>
      <c r="I108" s="1" t="s">
        <v>102</v>
      </c>
      <c r="J108">
        <v>3</v>
      </c>
      <c r="K108">
        <v>10</v>
      </c>
      <c r="L108">
        <v>9.42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26.729999999999997</v>
      </c>
    </row>
    <row r="110" spans="1:14">
      <c r="B110" s="2" t="s">
        <v>94</v>
      </c>
      <c r="G110" s="5"/>
      <c r="H110" s="5"/>
      <c r="I110" s="3">
        <v>59141</v>
      </c>
      <c r="J110" s="3">
        <v>59141</v>
      </c>
      <c r="K110">
        <f>IF(ISNUMBER(B110),"",CONVERT(J110,"g","kg"))</f>
        <v>59.141000000000005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20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-6.7299999999999969</v>
      </c>
    </row>
    <row r="112" spans="1:14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4"/>
      <c r="N112" s="4"/>
    </row>
    <row r="113" spans="1:14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118</v>
      </c>
      <c r="F114" s="1" t="s">
        <v>25</v>
      </c>
      <c r="G114" s="1" t="s">
        <v>100</v>
      </c>
      <c r="H114" s="1" t="s">
        <v>101</v>
      </c>
      <c r="I114" s="1" t="s">
        <v>102</v>
      </c>
      <c r="J114">
        <v>2</v>
      </c>
      <c r="K114">
        <v>13</v>
      </c>
      <c r="L114">
        <v>9.42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138</v>
      </c>
      <c r="F115" s="1" t="s">
        <v>57</v>
      </c>
      <c r="G115" s="1" t="s">
        <v>122</v>
      </c>
      <c r="H115" s="1" t="s">
        <v>101</v>
      </c>
      <c r="I115" s="1" t="s">
        <v>102</v>
      </c>
      <c r="J115">
        <v>3</v>
      </c>
      <c r="K115">
        <v>5</v>
      </c>
      <c r="L115">
        <v>7.55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16.97</v>
      </c>
    </row>
    <row r="117" spans="1:14">
      <c r="B117" s="2" t="s">
        <v>95</v>
      </c>
      <c r="G117" s="5"/>
      <c r="H117" s="5"/>
      <c r="I117" s="3">
        <v>19383</v>
      </c>
      <c r="J117" s="3">
        <v>19383</v>
      </c>
      <c r="K117">
        <f>IF(ISNUMBER(B117),"",CONVERT(J117,"g","kg"))</f>
        <v>19.382999999999999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10.97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-5.9999999999999982</v>
      </c>
    </row>
    <row r="119" spans="1:14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4"/>
      <c r="N119" s="4"/>
    </row>
    <row r="120" spans="1:14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119</v>
      </c>
      <c r="F121" s="1" t="s">
        <v>25</v>
      </c>
      <c r="G121" s="1" t="s">
        <v>100</v>
      </c>
      <c r="H121" s="1" t="s">
        <v>101</v>
      </c>
      <c r="I121" s="1" t="s">
        <v>102</v>
      </c>
      <c r="J121">
        <v>4</v>
      </c>
      <c r="K121">
        <v>29</v>
      </c>
      <c r="L121">
        <v>13.62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139</v>
      </c>
      <c r="F122" s="1" t="s">
        <v>57</v>
      </c>
      <c r="G122" s="1" t="s">
        <v>122</v>
      </c>
      <c r="H122" s="1" t="s">
        <v>101</v>
      </c>
      <c r="I122" s="1" t="s">
        <v>102</v>
      </c>
      <c r="J122">
        <v>3</v>
      </c>
      <c r="K122">
        <v>15</v>
      </c>
      <c r="L122">
        <v>10.97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24.59</v>
      </c>
    </row>
    <row r="124" spans="1:14">
      <c r="B124" s="2" t="s">
        <v>96</v>
      </c>
      <c r="G124" s="5"/>
      <c r="H124" s="5"/>
      <c r="I124" s="3">
        <v>46282</v>
      </c>
      <c r="J124" s="3">
        <v>46282</v>
      </c>
      <c r="K124">
        <f>IF(ISNUMBER(B124),"",CONVERT(J124,"g","kg"))</f>
        <v>46.281999999999996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17.309999999999999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-7.2800000000000011</v>
      </c>
    </row>
    <row r="126" spans="1:14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4"/>
      <c r="N126" s="4"/>
    </row>
    <row r="127" spans="1:14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120</v>
      </c>
      <c r="F128" s="1" t="s">
        <v>25</v>
      </c>
      <c r="G128" s="1" t="s">
        <v>100</v>
      </c>
      <c r="H128" s="1" t="s">
        <v>101</v>
      </c>
      <c r="I128" s="1" t="s">
        <v>102</v>
      </c>
      <c r="J128">
        <v>4</v>
      </c>
      <c r="K128">
        <v>25</v>
      </c>
      <c r="L128">
        <v>12.25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140</v>
      </c>
      <c r="F129" s="1" t="s">
        <v>57</v>
      </c>
      <c r="G129" s="1" t="s">
        <v>122</v>
      </c>
      <c r="H129" s="1" t="s">
        <v>101</v>
      </c>
      <c r="I129" s="1" t="s">
        <v>102</v>
      </c>
      <c r="J129">
        <v>3</v>
      </c>
      <c r="K129">
        <v>12</v>
      </c>
      <c r="L129">
        <v>9.42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21.67</v>
      </c>
    </row>
    <row r="131" spans="1:14">
      <c r="B131" s="2" t="s">
        <v>97</v>
      </c>
      <c r="I131" s="3">
        <v>40139</v>
      </c>
      <c r="J131" s="3">
        <v>40139</v>
      </c>
      <c r="K131">
        <f>IF(ISNUMBER(B131),"",CONVERT(J131,"g","kg"))</f>
        <v>40.138999999999996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17.21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-4.4600000000000009</v>
      </c>
    </row>
    <row r="133" spans="1:14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4"/>
      <c r="N133" s="4"/>
    </row>
    <row r="134" spans="1:1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413.7000000000001</v>
      </c>
      <c r="M135" s="17"/>
      <c r="N135" s="7">
        <f>SUM(N1:N134)</f>
        <v>-124.68</v>
      </c>
    </row>
  </sheetData>
  <autoFilter ref="A1:N6"/>
  <mergeCells count="39">
    <mergeCell ref="A132:L132"/>
    <mergeCell ref="A111:L111"/>
    <mergeCell ref="A116:L116"/>
    <mergeCell ref="A123:L123"/>
    <mergeCell ref="A118:L118"/>
    <mergeCell ref="A125:L125"/>
    <mergeCell ref="A104:L104"/>
    <mergeCell ref="A60:L60"/>
    <mergeCell ref="A62:L62"/>
    <mergeCell ref="A69:L69"/>
    <mergeCell ref="A74:L74"/>
    <mergeCell ref="A76:L76"/>
    <mergeCell ref="A81:L81"/>
    <mergeCell ref="A83:L83"/>
    <mergeCell ref="A90:L90"/>
    <mergeCell ref="A95:L95"/>
    <mergeCell ref="A97:L97"/>
    <mergeCell ref="A102:L102"/>
    <mergeCell ref="A34:L34"/>
    <mergeCell ref="A39:L39"/>
    <mergeCell ref="A41:L41"/>
    <mergeCell ref="A48:L48"/>
    <mergeCell ref="A53:L53"/>
    <mergeCell ref="A4:L4"/>
    <mergeCell ref="A135:K135"/>
    <mergeCell ref="A55:L55"/>
    <mergeCell ref="A130:L130"/>
    <mergeCell ref="A6:L6"/>
    <mergeCell ref="A11:L11"/>
    <mergeCell ref="A13:L13"/>
    <mergeCell ref="A18:L18"/>
    <mergeCell ref="A20:L20"/>
    <mergeCell ref="A27:L27"/>
    <mergeCell ref="A32:L32"/>
    <mergeCell ref="A109:L109"/>
    <mergeCell ref="A88:L88"/>
    <mergeCell ref="A67:L67"/>
    <mergeCell ref="A46:L46"/>
    <mergeCell ref="A25:L25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141</v>
      </c>
      <c r="F2" s="1" t="s">
        <v>16</v>
      </c>
      <c r="G2" s="1" t="s">
        <v>142</v>
      </c>
      <c r="H2" s="1" t="s">
        <v>143</v>
      </c>
      <c r="I2" s="1" t="s">
        <v>144</v>
      </c>
      <c r="J2">
        <v>7</v>
      </c>
      <c r="K2">
        <v>35</v>
      </c>
      <c r="L2">
        <v>15.33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163</v>
      </c>
      <c r="F3" s="1" t="s">
        <v>57</v>
      </c>
      <c r="G3" s="1" t="s">
        <v>164</v>
      </c>
      <c r="H3" s="1" t="s">
        <v>143</v>
      </c>
      <c r="I3" s="1" t="s">
        <v>144</v>
      </c>
      <c r="J3">
        <v>4</v>
      </c>
      <c r="K3">
        <v>20</v>
      </c>
      <c r="L3">
        <v>12.25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27.58</v>
      </c>
    </row>
    <row r="5" spans="1:14">
      <c r="B5" s="2" t="s">
        <v>78</v>
      </c>
      <c r="G5" s="5"/>
      <c r="H5" s="5"/>
      <c r="I5" s="3">
        <v>77187</v>
      </c>
      <c r="J5" s="3">
        <v>77187</v>
      </c>
      <c r="K5">
        <f>IF(ISNUMBER(B5),"",CONVERT(J5,"g","kg"))</f>
        <v>77.186999999999998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23.21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-4.3699999999999974</v>
      </c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4"/>
      <c r="N7" s="4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145</v>
      </c>
      <c r="F9" s="1" t="s">
        <v>16</v>
      </c>
      <c r="G9" s="1" t="s">
        <v>142</v>
      </c>
      <c r="H9" s="1" t="s">
        <v>143</v>
      </c>
      <c r="I9" s="1" t="s">
        <v>144</v>
      </c>
      <c r="J9">
        <v>8</v>
      </c>
      <c r="K9">
        <v>80</v>
      </c>
      <c r="L9">
        <v>22.7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165</v>
      </c>
      <c r="F10" s="1" t="s">
        <v>57</v>
      </c>
      <c r="G10" s="1" t="s">
        <v>164</v>
      </c>
      <c r="H10" s="1" t="s">
        <v>143</v>
      </c>
      <c r="I10" s="1" t="s">
        <v>144</v>
      </c>
      <c r="J10">
        <v>8</v>
      </c>
      <c r="K10">
        <v>39</v>
      </c>
      <c r="L10">
        <v>17.21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39.909999999999997</v>
      </c>
    </row>
    <row r="12" spans="1:14">
      <c r="B12" s="2" t="s">
        <v>80</v>
      </c>
      <c r="G12" s="5"/>
      <c r="H12" s="5"/>
      <c r="I12" s="3">
        <v>98336</v>
      </c>
      <c r="J12" s="3">
        <v>98336</v>
      </c>
      <c r="K12">
        <f>IF(ISNUMBER(B12),"",CONVERT(J12,"g","kg"))</f>
        <v>98.336000000000013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22.59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-17.319999999999997</v>
      </c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146</v>
      </c>
      <c r="F16" s="1" t="s">
        <v>16</v>
      </c>
      <c r="G16" s="1" t="s">
        <v>142</v>
      </c>
      <c r="H16" s="1" t="s">
        <v>143</v>
      </c>
      <c r="I16" s="1" t="s">
        <v>144</v>
      </c>
      <c r="J16">
        <v>3</v>
      </c>
      <c r="K16">
        <v>15</v>
      </c>
      <c r="L16">
        <v>9.42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166</v>
      </c>
      <c r="F17" s="1" t="s">
        <v>57</v>
      </c>
      <c r="G17" s="1" t="s">
        <v>164</v>
      </c>
      <c r="H17" s="1" t="s">
        <v>143</v>
      </c>
      <c r="I17" s="1" t="s">
        <v>144</v>
      </c>
      <c r="J17">
        <v>4</v>
      </c>
      <c r="K17">
        <v>21</v>
      </c>
      <c r="L17">
        <v>12.25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21.67</v>
      </c>
    </row>
    <row r="19" spans="1:14">
      <c r="B19" s="2" t="s">
        <v>81</v>
      </c>
      <c r="G19" s="5"/>
      <c r="H19" s="5"/>
      <c r="I19" s="3">
        <v>54580</v>
      </c>
      <c r="J19" s="3">
        <v>54580</v>
      </c>
      <c r="K19">
        <f>IF(ISNUMBER(B19),"",CONVERT(J19,"g","kg"))</f>
        <v>54.580000000000005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17.510000000000002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-4.16</v>
      </c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147</v>
      </c>
      <c r="F23" s="1" t="s">
        <v>25</v>
      </c>
      <c r="G23" s="1" t="s">
        <v>142</v>
      </c>
      <c r="H23" s="1" t="s">
        <v>143</v>
      </c>
      <c r="I23" s="1" t="s">
        <v>144</v>
      </c>
      <c r="J23">
        <v>7</v>
      </c>
      <c r="K23">
        <v>51</v>
      </c>
      <c r="L23">
        <v>17.510000000000002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167</v>
      </c>
      <c r="F24" s="1" t="s">
        <v>57</v>
      </c>
      <c r="G24" s="1" t="s">
        <v>164</v>
      </c>
      <c r="H24" s="1" t="s">
        <v>143</v>
      </c>
      <c r="I24" s="1" t="s">
        <v>144</v>
      </c>
      <c r="J24">
        <v>6</v>
      </c>
      <c r="K24">
        <v>47</v>
      </c>
      <c r="L24">
        <v>17.309999999999999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34.82</v>
      </c>
    </row>
    <row r="26" spans="1:14">
      <c r="B26" s="2" t="s">
        <v>82</v>
      </c>
      <c r="G26" s="5"/>
      <c r="H26" s="5"/>
      <c r="I26" s="3">
        <v>98652</v>
      </c>
      <c r="J26" s="3">
        <v>98652</v>
      </c>
      <c r="K26">
        <f>IF(ISNUMBER(B26),"",CONVERT(J26,"g","kg"))</f>
        <v>98.652000000000015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22.59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-12.23</v>
      </c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148</v>
      </c>
      <c r="F30" s="1" t="s">
        <v>25</v>
      </c>
      <c r="G30" s="1" t="s">
        <v>142</v>
      </c>
      <c r="H30" s="1" t="s">
        <v>143</v>
      </c>
      <c r="I30" s="1" t="s">
        <v>144</v>
      </c>
      <c r="J30">
        <v>5</v>
      </c>
      <c r="K30">
        <v>49</v>
      </c>
      <c r="L30">
        <v>17.309999999999999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168</v>
      </c>
      <c r="F31" s="1" t="s">
        <v>57</v>
      </c>
      <c r="G31" s="1" t="s">
        <v>164</v>
      </c>
      <c r="H31" s="1" t="s">
        <v>143</v>
      </c>
      <c r="I31" s="1" t="s">
        <v>144</v>
      </c>
      <c r="J31">
        <v>4</v>
      </c>
      <c r="K31">
        <v>12</v>
      </c>
      <c r="L31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26.729999999999997</v>
      </c>
    </row>
    <row r="33" spans="1:14">
      <c r="B33" s="2" t="s">
        <v>83</v>
      </c>
      <c r="G33" s="5"/>
      <c r="H33" s="5"/>
      <c r="I33" s="3">
        <v>62625</v>
      </c>
      <c r="J33" s="3">
        <v>62625</v>
      </c>
      <c r="K33">
        <f>IF(ISNUMBER(B33),"",CONVERT(J33,"g","kg"))</f>
        <v>62.625000000000007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20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-6.7299999999999969</v>
      </c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  <c r="N35" s="4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149</v>
      </c>
      <c r="F37" s="1" t="s">
        <v>25</v>
      </c>
      <c r="G37" s="1" t="s">
        <v>142</v>
      </c>
      <c r="H37" s="1" t="s">
        <v>143</v>
      </c>
      <c r="I37" s="1" t="s">
        <v>144</v>
      </c>
      <c r="J37">
        <v>4</v>
      </c>
      <c r="K37">
        <v>38</v>
      </c>
      <c r="L37">
        <v>15.33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169</v>
      </c>
      <c r="F38" s="1" t="s">
        <v>57</v>
      </c>
      <c r="G38" s="1" t="s">
        <v>164</v>
      </c>
      <c r="H38" s="1" t="s">
        <v>143</v>
      </c>
      <c r="I38" s="1" t="s">
        <v>144</v>
      </c>
      <c r="J38">
        <v>4</v>
      </c>
      <c r="K38">
        <v>18</v>
      </c>
      <c r="L38">
        <v>10.97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26.3</v>
      </c>
    </row>
    <row r="40" spans="1:14">
      <c r="B40" s="2" t="s">
        <v>84</v>
      </c>
      <c r="G40" s="5"/>
      <c r="H40" s="5"/>
      <c r="I40" s="3">
        <v>58538</v>
      </c>
      <c r="J40" s="3">
        <v>58538</v>
      </c>
      <c r="K40">
        <f>IF(ISNUMBER(B40),"",CONVERT(J40,"g","kg"))</f>
        <v>58.538000000000004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17.510000000000002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-8.7899999999999991</v>
      </c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4"/>
      <c r="N42" s="4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150</v>
      </c>
      <c r="F44" s="1" t="s">
        <v>25</v>
      </c>
      <c r="G44" s="1" t="s">
        <v>142</v>
      </c>
      <c r="H44" s="1" t="s">
        <v>143</v>
      </c>
      <c r="I44" s="1" t="s">
        <v>144</v>
      </c>
      <c r="J44">
        <v>4</v>
      </c>
      <c r="K44">
        <v>30</v>
      </c>
      <c r="L44">
        <v>13.62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170</v>
      </c>
      <c r="F45" s="1" t="s">
        <v>57</v>
      </c>
      <c r="G45" s="1" t="s">
        <v>164</v>
      </c>
      <c r="H45" s="1" t="s">
        <v>143</v>
      </c>
      <c r="I45" s="1" t="s">
        <v>144</v>
      </c>
      <c r="J45">
        <v>5</v>
      </c>
      <c r="K45">
        <v>20</v>
      </c>
      <c r="L45">
        <v>12.25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25.869999999999997</v>
      </c>
    </row>
    <row r="47" spans="1:14">
      <c r="B47" s="2" t="s">
        <v>85</v>
      </c>
      <c r="G47" s="5"/>
      <c r="H47" s="5"/>
      <c r="I47" s="3">
        <v>52617</v>
      </c>
      <c r="J47" s="3">
        <v>52617</v>
      </c>
      <c r="K47">
        <f>IF(ISNUMBER(B47),"",CONVERT(J47,"g","kg"))</f>
        <v>52.617000000000004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17.510000000000002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-8.3599999999999959</v>
      </c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4"/>
      <c r="N49" s="4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151</v>
      </c>
      <c r="F51" s="1" t="s">
        <v>25</v>
      </c>
      <c r="G51" s="1" t="s">
        <v>142</v>
      </c>
      <c r="H51" s="1" t="s">
        <v>143</v>
      </c>
      <c r="I51" s="1" t="s">
        <v>144</v>
      </c>
      <c r="J51">
        <v>3</v>
      </c>
      <c r="K51">
        <v>24</v>
      </c>
      <c r="L51">
        <v>12.25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171</v>
      </c>
      <c r="F52" s="1" t="s">
        <v>57</v>
      </c>
      <c r="G52" s="1" t="s">
        <v>164</v>
      </c>
      <c r="H52" s="1" t="s">
        <v>143</v>
      </c>
      <c r="I52" s="1" t="s">
        <v>144</v>
      </c>
      <c r="J52">
        <v>4</v>
      </c>
      <c r="K52">
        <v>17</v>
      </c>
      <c r="L52">
        <v>10.97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23.22</v>
      </c>
    </row>
    <row r="54" spans="1:14">
      <c r="B54" s="2" t="s">
        <v>86</v>
      </c>
      <c r="G54" s="5"/>
      <c r="H54" s="5"/>
      <c r="I54" s="3">
        <v>42454</v>
      </c>
      <c r="J54" s="3">
        <v>42454</v>
      </c>
      <c r="K54">
        <f>IF(ISNUMBER(B54),"",CONVERT(J54,"g","kg"))</f>
        <v>42.454000000000001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17.21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-6.009999999999998</v>
      </c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4"/>
      <c r="N56" s="4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152</v>
      </c>
      <c r="F58" s="1" t="s">
        <v>25</v>
      </c>
      <c r="G58" s="1" t="s">
        <v>142</v>
      </c>
      <c r="H58" s="1" t="s">
        <v>143</v>
      </c>
      <c r="I58" s="1" t="s">
        <v>144</v>
      </c>
      <c r="J58">
        <v>5</v>
      </c>
      <c r="K58">
        <v>30</v>
      </c>
      <c r="L58">
        <v>13.62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172</v>
      </c>
      <c r="F59" s="1" t="s">
        <v>57</v>
      </c>
      <c r="G59" s="1" t="s">
        <v>164</v>
      </c>
      <c r="H59" s="1" t="s">
        <v>143</v>
      </c>
      <c r="I59" s="1" t="s">
        <v>144</v>
      </c>
      <c r="J59">
        <v>5</v>
      </c>
      <c r="K59">
        <v>18</v>
      </c>
      <c r="L59">
        <v>10.97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24.59</v>
      </c>
    </row>
    <row r="61" spans="1:14">
      <c r="B61" s="2" t="s">
        <v>87</v>
      </c>
      <c r="G61" s="5"/>
      <c r="H61" s="5"/>
      <c r="I61" s="3">
        <v>49108</v>
      </c>
      <c r="J61" s="3">
        <v>49108</v>
      </c>
      <c r="K61">
        <f>IF(ISNUMBER(B61),"",CONVERT(J61,"g","kg"))</f>
        <v>49.108000000000004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17.510000000000002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-7.0799999999999983</v>
      </c>
    </row>
    <row r="63" spans="1:1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4"/>
      <c r="N63" s="4"/>
    </row>
    <row r="64" spans="1:1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153</v>
      </c>
      <c r="F65" s="1" t="s">
        <v>25</v>
      </c>
      <c r="G65" s="1" t="s">
        <v>142</v>
      </c>
      <c r="H65" s="1" t="s">
        <v>143</v>
      </c>
      <c r="I65" s="1" t="s">
        <v>144</v>
      </c>
      <c r="J65">
        <v>2</v>
      </c>
      <c r="K65">
        <v>19</v>
      </c>
      <c r="L65">
        <v>10.97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173</v>
      </c>
      <c r="F66" s="1" t="s">
        <v>57</v>
      </c>
      <c r="G66" s="1" t="s">
        <v>164</v>
      </c>
      <c r="H66" s="1" t="s">
        <v>143</v>
      </c>
      <c r="I66" s="1" t="s">
        <v>144</v>
      </c>
      <c r="J66">
        <v>3</v>
      </c>
      <c r="K66">
        <v>11</v>
      </c>
      <c r="L66">
        <v>9.42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20.39</v>
      </c>
    </row>
    <row r="68" spans="1:14">
      <c r="B68" s="2" t="s">
        <v>88</v>
      </c>
      <c r="G68" s="5"/>
      <c r="H68" s="5"/>
      <c r="I68" s="3">
        <v>31027</v>
      </c>
      <c r="J68" s="3">
        <v>31027</v>
      </c>
      <c r="K68">
        <f>IF(ISNUMBER(B68),"",CONVERT(J68,"g","kg"))</f>
        <v>31.027000000000001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13.62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-6.7700000000000014</v>
      </c>
    </row>
    <row r="70" spans="1:1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4"/>
      <c r="N70" s="4"/>
    </row>
    <row r="71" spans="1:1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154</v>
      </c>
      <c r="F72" s="1" t="s">
        <v>25</v>
      </c>
      <c r="G72" s="1" t="s">
        <v>142</v>
      </c>
      <c r="H72" s="1" t="s">
        <v>143</v>
      </c>
      <c r="I72" s="1" t="s">
        <v>144</v>
      </c>
      <c r="J72">
        <v>4</v>
      </c>
      <c r="K72">
        <v>41</v>
      </c>
      <c r="L72">
        <v>17.21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174</v>
      </c>
      <c r="F73" s="1" t="s">
        <v>57</v>
      </c>
      <c r="G73" s="1" t="s">
        <v>164</v>
      </c>
      <c r="H73" s="1" t="s">
        <v>143</v>
      </c>
      <c r="I73" s="1" t="s">
        <v>144</v>
      </c>
      <c r="J73">
        <v>5</v>
      </c>
      <c r="K73">
        <v>26</v>
      </c>
      <c r="L73">
        <v>12.25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29.46</v>
      </c>
    </row>
    <row r="75" spans="1:14">
      <c r="B75" s="2" t="s">
        <v>89</v>
      </c>
      <c r="G75" s="5"/>
      <c r="H75" s="5"/>
      <c r="I75" s="3">
        <v>72069</v>
      </c>
      <c r="J75" s="3">
        <v>72069</v>
      </c>
      <c r="K75">
        <f>IF(ISNUMBER(B75),"",CONVERT(J75,"g","kg"))</f>
        <v>72.069000000000003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23.21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-6.25</v>
      </c>
    </row>
    <row r="77" spans="1:1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4"/>
      <c r="N77" s="4"/>
    </row>
    <row r="78" spans="1:1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155</v>
      </c>
      <c r="F79" s="1" t="s">
        <v>25</v>
      </c>
      <c r="G79" s="1" t="s">
        <v>142</v>
      </c>
      <c r="H79" s="1" t="s">
        <v>143</v>
      </c>
      <c r="I79" s="1" t="s">
        <v>144</v>
      </c>
      <c r="J79">
        <v>5</v>
      </c>
      <c r="K79">
        <v>46</v>
      </c>
      <c r="L79">
        <v>17.309999999999999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175</v>
      </c>
      <c r="F80" s="1" t="s">
        <v>57</v>
      </c>
      <c r="G80" s="1" t="s">
        <v>164</v>
      </c>
      <c r="H80" s="1" t="s">
        <v>143</v>
      </c>
      <c r="I80" s="1" t="s">
        <v>144</v>
      </c>
      <c r="J80">
        <v>3</v>
      </c>
      <c r="K80">
        <v>7</v>
      </c>
      <c r="L80">
        <v>7.55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24.86</v>
      </c>
    </row>
    <row r="82" spans="1:14">
      <c r="B82" s="2" t="s">
        <v>90</v>
      </c>
      <c r="G82" s="5"/>
      <c r="H82" s="5"/>
      <c r="I82" s="3">
        <v>55237</v>
      </c>
      <c r="J82" s="3">
        <v>55237</v>
      </c>
      <c r="K82">
        <f>IF(ISNUMBER(B82),"",CONVERT(J82,"g","kg"))</f>
        <v>55.237000000000009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17.510000000000002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-7.3499999999999979</v>
      </c>
    </row>
    <row r="84" spans="1:1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4"/>
      <c r="N84" s="4"/>
    </row>
    <row r="85" spans="1:1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156</v>
      </c>
      <c r="F86" s="1" t="s">
        <v>25</v>
      </c>
      <c r="G86" s="1" t="s">
        <v>142</v>
      </c>
      <c r="H86" s="1" t="s">
        <v>143</v>
      </c>
      <c r="I86" s="1" t="s">
        <v>144</v>
      </c>
      <c r="J86">
        <v>5</v>
      </c>
      <c r="K86">
        <v>29</v>
      </c>
      <c r="L86">
        <v>13.62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176</v>
      </c>
      <c r="F87" s="1" t="s">
        <v>57</v>
      </c>
      <c r="G87" s="1" t="s">
        <v>164</v>
      </c>
      <c r="H87" s="1" t="s">
        <v>143</v>
      </c>
      <c r="I87" s="1" t="s">
        <v>144</v>
      </c>
      <c r="J87">
        <v>3</v>
      </c>
      <c r="K87">
        <v>12</v>
      </c>
      <c r="L87">
        <v>9.42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23.04</v>
      </c>
    </row>
    <row r="89" spans="1:14">
      <c r="B89" s="2" t="s">
        <v>91</v>
      </c>
      <c r="G89" s="5"/>
      <c r="H89" s="5"/>
      <c r="I89" s="3">
        <v>42149</v>
      </c>
      <c r="J89" s="3">
        <v>42149</v>
      </c>
      <c r="K89">
        <f>IF(ISNUMBER(B89),"",CONVERT(J89,"g","kg"))</f>
        <v>42.149000000000001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17.21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-5.8299999999999983</v>
      </c>
    </row>
    <row r="91" spans="1:1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4"/>
      <c r="N91" s="4"/>
    </row>
    <row r="92" spans="1:1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157</v>
      </c>
      <c r="F93" s="1" t="s">
        <v>25</v>
      </c>
      <c r="G93" s="1" t="s">
        <v>142</v>
      </c>
      <c r="H93" s="1" t="s">
        <v>143</v>
      </c>
      <c r="I93" s="1" t="s">
        <v>144</v>
      </c>
      <c r="J93">
        <v>4</v>
      </c>
      <c r="K93">
        <v>17</v>
      </c>
      <c r="L93">
        <v>10.97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177</v>
      </c>
      <c r="F94" s="1" t="s">
        <v>57</v>
      </c>
      <c r="G94" s="1" t="s">
        <v>164</v>
      </c>
      <c r="H94" s="1" t="s">
        <v>143</v>
      </c>
      <c r="I94" s="1" t="s">
        <v>144</v>
      </c>
      <c r="J94">
        <v>3</v>
      </c>
      <c r="K94">
        <v>9</v>
      </c>
      <c r="L94">
        <v>9.42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20.39</v>
      </c>
    </row>
    <row r="96" spans="1:14">
      <c r="B96" s="2" t="s">
        <v>92</v>
      </c>
      <c r="G96" s="5"/>
      <c r="H96" s="5"/>
      <c r="I96" s="3">
        <v>27168</v>
      </c>
      <c r="J96" s="3">
        <v>27168</v>
      </c>
      <c r="K96">
        <f>IF(ISNUMBER(B96),"",CONVERT(J96,"g","kg"))</f>
        <v>27.168000000000003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13.62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-6.7700000000000014</v>
      </c>
    </row>
    <row r="98" spans="1:14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4"/>
      <c r="N98" s="4"/>
    </row>
    <row r="99" spans="1:14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158</v>
      </c>
      <c r="F100" s="1" t="s">
        <v>25</v>
      </c>
      <c r="G100" s="1" t="s">
        <v>142</v>
      </c>
      <c r="H100" s="1" t="s">
        <v>143</v>
      </c>
      <c r="I100" s="1" t="s">
        <v>144</v>
      </c>
      <c r="J100">
        <v>6</v>
      </c>
      <c r="K100">
        <v>45</v>
      </c>
      <c r="L100">
        <v>17.309999999999999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178</v>
      </c>
      <c r="F101" s="1" t="s">
        <v>57</v>
      </c>
      <c r="G101" s="1" t="s">
        <v>164</v>
      </c>
      <c r="H101" s="1" t="s">
        <v>143</v>
      </c>
      <c r="I101" s="1" t="s">
        <v>144</v>
      </c>
      <c r="J101">
        <v>4</v>
      </c>
      <c r="K101">
        <v>13</v>
      </c>
      <c r="L101">
        <v>9.42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26.729999999999997</v>
      </c>
    </row>
    <row r="103" spans="1:14">
      <c r="B103" s="2" t="s">
        <v>93</v>
      </c>
      <c r="G103" s="5"/>
      <c r="H103" s="5"/>
      <c r="I103" s="3">
        <v>59429</v>
      </c>
      <c r="J103" s="3">
        <v>59429</v>
      </c>
      <c r="K103">
        <f>IF(ISNUMBER(B103),"",CONVERT(J103,"g","kg"))</f>
        <v>59.429000000000002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20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-6.7299999999999969</v>
      </c>
    </row>
    <row r="105" spans="1:14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4"/>
      <c r="N105" s="4"/>
    </row>
    <row r="106" spans="1:14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159</v>
      </c>
      <c r="F107" s="1" t="s">
        <v>25</v>
      </c>
      <c r="G107" s="1" t="s">
        <v>142</v>
      </c>
      <c r="H107" s="1" t="s">
        <v>143</v>
      </c>
      <c r="I107" s="1" t="s">
        <v>144</v>
      </c>
      <c r="J107">
        <v>7</v>
      </c>
      <c r="K107">
        <v>64</v>
      </c>
      <c r="L107">
        <v>20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179</v>
      </c>
      <c r="F108" s="1" t="s">
        <v>57</v>
      </c>
      <c r="G108" s="1" t="s">
        <v>164</v>
      </c>
      <c r="H108" s="1" t="s">
        <v>143</v>
      </c>
      <c r="I108" s="1" t="s">
        <v>144</v>
      </c>
      <c r="J108">
        <v>5</v>
      </c>
      <c r="K108">
        <v>19</v>
      </c>
      <c r="L108">
        <v>10.97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30.97</v>
      </c>
    </row>
    <row r="110" spans="1:14">
      <c r="B110" s="2" t="s">
        <v>94</v>
      </c>
      <c r="G110" s="5"/>
      <c r="H110" s="5"/>
      <c r="I110" s="3">
        <v>83697</v>
      </c>
      <c r="J110" s="3">
        <v>83697</v>
      </c>
      <c r="K110">
        <f>IF(ISNUMBER(B110),"",CONVERT(J110,"g","kg"))</f>
        <v>83.697000000000003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22.7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-8.27</v>
      </c>
    </row>
    <row r="112" spans="1:14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4"/>
      <c r="N112" s="4"/>
    </row>
    <row r="113" spans="1:14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160</v>
      </c>
      <c r="F114" s="1" t="s">
        <v>25</v>
      </c>
      <c r="G114" s="1" t="s">
        <v>142</v>
      </c>
      <c r="H114" s="1" t="s">
        <v>143</v>
      </c>
      <c r="I114" s="1" t="s">
        <v>144</v>
      </c>
      <c r="J114">
        <v>3</v>
      </c>
      <c r="K114">
        <v>25</v>
      </c>
      <c r="L114">
        <v>12.25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180</v>
      </c>
      <c r="F115" s="1" t="s">
        <v>57</v>
      </c>
      <c r="G115" s="1" t="s">
        <v>164</v>
      </c>
      <c r="H115" s="1" t="s">
        <v>143</v>
      </c>
      <c r="I115" s="1" t="s">
        <v>144</v>
      </c>
      <c r="J115">
        <v>3</v>
      </c>
      <c r="K115">
        <v>11</v>
      </c>
      <c r="L115">
        <v>9.42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21.67</v>
      </c>
    </row>
    <row r="117" spans="1:14">
      <c r="B117" s="2" t="s">
        <v>95</v>
      </c>
      <c r="G117" s="5"/>
      <c r="H117" s="5"/>
      <c r="I117" s="3">
        <v>37496</v>
      </c>
      <c r="J117" s="3">
        <v>37496</v>
      </c>
      <c r="K117">
        <f>IF(ISNUMBER(B117),"",CONVERT(J117,"g","kg"))</f>
        <v>37.495999999999995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15.33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-6.3400000000000016</v>
      </c>
    </row>
    <row r="119" spans="1:14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4"/>
      <c r="N119" s="4"/>
    </row>
    <row r="120" spans="1:14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161</v>
      </c>
      <c r="F121" s="1" t="s">
        <v>25</v>
      </c>
      <c r="G121" s="1" t="s">
        <v>142</v>
      </c>
      <c r="H121" s="1" t="s">
        <v>143</v>
      </c>
      <c r="I121" s="1" t="s">
        <v>144</v>
      </c>
      <c r="J121">
        <v>5</v>
      </c>
      <c r="K121">
        <v>45</v>
      </c>
      <c r="L121">
        <v>17.309999999999999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181</v>
      </c>
      <c r="F122" s="1" t="s">
        <v>57</v>
      </c>
      <c r="G122" s="1" t="s">
        <v>164</v>
      </c>
      <c r="H122" s="1" t="s">
        <v>143</v>
      </c>
      <c r="I122" s="1" t="s">
        <v>144</v>
      </c>
      <c r="J122">
        <v>4</v>
      </c>
      <c r="K122">
        <v>17</v>
      </c>
      <c r="L122">
        <v>10.97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28.28</v>
      </c>
    </row>
    <row r="124" spans="1:14">
      <c r="B124" s="2" t="s">
        <v>96</v>
      </c>
      <c r="G124" s="5"/>
      <c r="H124" s="5"/>
      <c r="I124" s="3">
        <v>62550</v>
      </c>
      <c r="J124" s="3">
        <v>62550</v>
      </c>
      <c r="K124">
        <f>IF(ISNUMBER(B124),"",CONVERT(J124,"g","kg"))</f>
        <v>62.550000000000004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20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-8.2800000000000011</v>
      </c>
    </row>
    <row r="126" spans="1:14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4"/>
      <c r="N126" s="4"/>
    </row>
    <row r="127" spans="1:14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162</v>
      </c>
      <c r="F128" s="1" t="s">
        <v>25</v>
      </c>
      <c r="G128" s="1" t="s">
        <v>142</v>
      </c>
      <c r="H128" s="1" t="s">
        <v>143</v>
      </c>
      <c r="I128" s="1" t="s">
        <v>144</v>
      </c>
      <c r="J128">
        <v>4</v>
      </c>
      <c r="K128">
        <v>33</v>
      </c>
      <c r="L128">
        <v>13.62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182</v>
      </c>
      <c r="F129" s="1" t="s">
        <v>57</v>
      </c>
      <c r="G129" s="1" t="s">
        <v>164</v>
      </c>
      <c r="H129" s="1" t="s">
        <v>143</v>
      </c>
      <c r="I129" s="1" t="s">
        <v>144</v>
      </c>
      <c r="J129">
        <v>3</v>
      </c>
      <c r="K129">
        <v>13</v>
      </c>
      <c r="L129">
        <v>9.42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23.04</v>
      </c>
    </row>
    <row r="131" spans="1:14">
      <c r="B131" s="2" t="s">
        <v>97</v>
      </c>
      <c r="I131" s="3">
        <v>48459</v>
      </c>
      <c r="J131" s="3">
        <v>48459</v>
      </c>
      <c r="K131">
        <f>IF(ISNUMBER(B131),"",CONVERT(J131,"g","kg"))</f>
        <v>48.458999999999996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17.309999999999999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-5.73</v>
      </c>
    </row>
    <row r="133" spans="1:14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4"/>
      <c r="N133" s="4"/>
    </row>
    <row r="134" spans="1:1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499.52000000000021</v>
      </c>
      <c r="M135" s="17"/>
      <c r="N135" s="7">
        <f>SUM(N1:N134)</f>
        <v>-143.36999999999995</v>
      </c>
    </row>
  </sheetData>
  <autoFilter ref="A1:L128"/>
  <mergeCells count="39">
    <mergeCell ref="A130:L130"/>
    <mergeCell ref="A132:L132"/>
    <mergeCell ref="A109:L109"/>
    <mergeCell ref="A111:L111"/>
    <mergeCell ref="A116:L116"/>
    <mergeCell ref="A118:L118"/>
    <mergeCell ref="A123:L123"/>
    <mergeCell ref="A125:L125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20:L20"/>
    <mergeCell ref="A135:K135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70400082</v>
      </c>
      <c r="B2" s="1" t="s">
        <v>12</v>
      </c>
      <c r="C2" s="1" t="s">
        <v>13</v>
      </c>
      <c r="D2" s="1" t="s">
        <v>14</v>
      </c>
      <c r="E2" s="1" t="s">
        <v>183</v>
      </c>
      <c r="F2" s="1" t="s">
        <v>57</v>
      </c>
      <c r="G2" s="1" t="s">
        <v>184</v>
      </c>
      <c r="H2" s="1" t="s">
        <v>185</v>
      </c>
      <c r="I2" s="1" t="s">
        <v>186</v>
      </c>
      <c r="J2">
        <v>6</v>
      </c>
      <c r="K2">
        <v>36</v>
      </c>
      <c r="L2">
        <v>15.33</v>
      </c>
    </row>
    <row r="3" spans="1:14">
      <c r="A3">
        <v>70400101</v>
      </c>
      <c r="B3" s="1" t="s">
        <v>12</v>
      </c>
      <c r="C3" s="1" t="s">
        <v>13</v>
      </c>
      <c r="D3" s="1" t="s">
        <v>14</v>
      </c>
      <c r="E3" s="1" t="s">
        <v>205</v>
      </c>
      <c r="F3" s="1" t="s">
        <v>16</v>
      </c>
      <c r="G3" s="1" t="s">
        <v>206</v>
      </c>
      <c r="H3" s="1" t="s">
        <v>185</v>
      </c>
      <c r="I3" s="1" t="s">
        <v>186</v>
      </c>
      <c r="J3">
        <v>9</v>
      </c>
      <c r="K3">
        <v>45</v>
      </c>
      <c r="L3">
        <v>17.309999999999999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32.64</v>
      </c>
    </row>
    <row r="5" spans="1:14">
      <c r="B5" s="2" t="s">
        <v>78</v>
      </c>
      <c r="G5" s="5"/>
      <c r="H5" s="5"/>
      <c r="I5" s="3">
        <v>119119</v>
      </c>
      <c r="J5" s="3">
        <v>119119</v>
      </c>
      <c r="K5">
        <f>IF(ISNUMBER(B5),"",CONVERT(J5,"g","kg"))</f>
        <v>119.119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22.54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-10.100000000000001</v>
      </c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4"/>
      <c r="N7" s="4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4"/>
      <c r="N8" s="4"/>
    </row>
    <row r="9" spans="1:14">
      <c r="A9">
        <v>70400082</v>
      </c>
      <c r="B9" s="1" t="s">
        <v>13</v>
      </c>
      <c r="C9" s="1" t="s">
        <v>13</v>
      </c>
      <c r="D9" s="1" t="s">
        <v>14</v>
      </c>
      <c r="E9" s="1" t="s">
        <v>187</v>
      </c>
      <c r="F9" s="1" t="s">
        <v>57</v>
      </c>
      <c r="G9" s="1" t="s">
        <v>184</v>
      </c>
      <c r="H9" s="1" t="s">
        <v>185</v>
      </c>
      <c r="I9" s="1" t="s">
        <v>186</v>
      </c>
      <c r="J9">
        <v>16</v>
      </c>
      <c r="K9">
        <v>113</v>
      </c>
      <c r="L9">
        <v>25.47</v>
      </c>
    </row>
    <row r="10" spans="1:14">
      <c r="A10">
        <v>70400101</v>
      </c>
      <c r="B10" s="1" t="s">
        <v>13</v>
      </c>
      <c r="C10" s="1" t="s">
        <v>13</v>
      </c>
      <c r="D10" s="1" t="s">
        <v>14</v>
      </c>
      <c r="E10" s="1" t="s">
        <v>207</v>
      </c>
      <c r="F10" s="1" t="s">
        <v>16</v>
      </c>
      <c r="G10" s="1" t="s">
        <v>206</v>
      </c>
      <c r="H10" s="1" t="s">
        <v>185</v>
      </c>
      <c r="I10" s="1" t="s">
        <v>186</v>
      </c>
      <c r="J10">
        <v>11</v>
      </c>
      <c r="K10">
        <v>110</v>
      </c>
      <c r="L10">
        <v>24.79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50.26</v>
      </c>
    </row>
    <row r="12" spans="1:14">
      <c r="B12" s="2" t="s">
        <v>80</v>
      </c>
      <c r="G12" s="5"/>
      <c r="H12" s="5"/>
      <c r="I12" s="3">
        <v>209433</v>
      </c>
      <c r="J12" s="3">
        <v>209433</v>
      </c>
      <c r="K12">
        <f>IF(ISNUMBER(B12),"",CONVERT(J12,"g","kg"))</f>
        <v>209.43300000000002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-27.72</v>
      </c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14">
      <c r="A16">
        <v>70400082</v>
      </c>
      <c r="B16" s="1" t="s">
        <v>21</v>
      </c>
      <c r="C16" s="1" t="s">
        <v>13</v>
      </c>
      <c r="D16" s="1" t="s">
        <v>14</v>
      </c>
      <c r="E16" s="1" t="s">
        <v>188</v>
      </c>
      <c r="F16" s="1" t="s">
        <v>57</v>
      </c>
      <c r="G16" s="1" t="s">
        <v>184</v>
      </c>
      <c r="H16" s="1" t="s">
        <v>185</v>
      </c>
      <c r="I16" s="1" t="s">
        <v>186</v>
      </c>
      <c r="J16">
        <v>8</v>
      </c>
      <c r="K16">
        <v>48</v>
      </c>
      <c r="L16">
        <v>17.309999999999999</v>
      </c>
    </row>
    <row r="17" spans="1:14">
      <c r="A17">
        <v>70400101</v>
      </c>
      <c r="B17" s="1" t="s">
        <v>21</v>
      </c>
      <c r="C17" s="1" t="s">
        <v>13</v>
      </c>
      <c r="D17" s="1" t="s">
        <v>14</v>
      </c>
      <c r="E17" s="1" t="s">
        <v>208</v>
      </c>
      <c r="F17" s="1" t="s">
        <v>16</v>
      </c>
      <c r="G17" s="1" t="s">
        <v>206</v>
      </c>
      <c r="H17" s="1" t="s">
        <v>185</v>
      </c>
      <c r="I17" s="1" t="s">
        <v>186</v>
      </c>
      <c r="J17">
        <v>5</v>
      </c>
      <c r="K17">
        <v>25</v>
      </c>
      <c r="L17">
        <v>12.25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29.56</v>
      </c>
    </row>
    <row r="19" spans="1:14">
      <c r="B19" s="2" t="s">
        <v>81</v>
      </c>
      <c r="G19" s="5"/>
      <c r="H19" s="5"/>
      <c r="I19" s="3">
        <v>99541</v>
      </c>
      <c r="J19" s="3">
        <v>99541</v>
      </c>
      <c r="K19">
        <f>IF(ISNUMBER(B19),"",CONVERT(J19,"g","kg"))</f>
        <v>99.541000000000011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22.59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-6.9699999999999989</v>
      </c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14">
      <c r="A23">
        <v>70400082</v>
      </c>
      <c r="B23" s="1" t="s">
        <v>23</v>
      </c>
      <c r="C23" s="1" t="s">
        <v>13</v>
      </c>
      <c r="D23" s="1" t="s">
        <v>14</v>
      </c>
      <c r="E23" s="1" t="s">
        <v>189</v>
      </c>
      <c r="F23" s="1" t="s">
        <v>57</v>
      </c>
      <c r="G23" s="1" t="s">
        <v>184</v>
      </c>
      <c r="H23" s="1" t="s">
        <v>185</v>
      </c>
      <c r="I23" s="1" t="s">
        <v>186</v>
      </c>
      <c r="J23">
        <v>10</v>
      </c>
      <c r="K23">
        <v>62</v>
      </c>
      <c r="L23">
        <v>20</v>
      </c>
    </row>
    <row r="24" spans="1:14">
      <c r="A24">
        <v>70400101</v>
      </c>
      <c r="B24" s="1" t="s">
        <v>23</v>
      </c>
      <c r="C24" s="1" t="s">
        <v>13</v>
      </c>
      <c r="D24" s="1" t="s">
        <v>14</v>
      </c>
      <c r="E24" s="1" t="s">
        <v>209</v>
      </c>
      <c r="F24" s="1" t="s">
        <v>25</v>
      </c>
      <c r="G24" s="1" t="s">
        <v>206</v>
      </c>
      <c r="H24" s="1" t="s">
        <v>185</v>
      </c>
      <c r="I24" s="1" t="s">
        <v>186</v>
      </c>
      <c r="J24">
        <v>8</v>
      </c>
      <c r="K24">
        <v>83</v>
      </c>
      <c r="L24">
        <v>22.7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42.7</v>
      </c>
    </row>
    <row r="26" spans="1:14">
      <c r="B26" s="2" t="s">
        <v>82</v>
      </c>
      <c r="G26" s="5"/>
      <c r="H26" s="5"/>
      <c r="I26" s="3">
        <v>146656</v>
      </c>
      <c r="J26" s="3">
        <v>146656</v>
      </c>
      <c r="K26">
        <f>IF(ISNUMBER(B26),"",CONVERT(J26,"g","kg"))</f>
        <v>146.65600000000001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22.54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-20.160000000000004</v>
      </c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</row>
    <row r="30" spans="1:14">
      <c r="A30">
        <v>70400082</v>
      </c>
      <c r="B30" s="1" t="s">
        <v>26</v>
      </c>
      <c r="C30" s="1" t="s">
        <v>13</v>
      </c>
      <c r="D30" s="1" t="s">
        <v>14</v>
      </c>
      <c r="E30" s="1" t="s">
        <v>190</v>
      </c>
      <c r="F30" s="1" t="s">
        <v>57</v>
      </c>
      <c r="G30" s="1" t="s">
        <v>184</v>
      </c>
      <c r="H30" s="1" t="s">
        <v>185</v>
      </c>
      <c r="I30" s="1" t="s">
        <v>186</v>
      </c>
      <c r="J30">
        <v>6</v>
      </c>
      <c r="K30">
        <v>35</v>
      </c>
      <c r="L30">
        <v>15.33</v>
      </c>
    </row>
    <row r="31" spans="1:14">
      <c r="A31">
        <v>70400101</v>
      </c>
      <c r="B31" s="1" t="s">
        <v>26</v>
      </c>
      <c r="C31" s="1" t="s">
        <v>13</v>
      </c>
      <c r="D31" s="1" t="s">
        <v>14</v>
      </c>
      <c r="E31" s="1" t="s">
        <v>210</v>
      </c>
      <c r="F31" s="1" t="s">
        <v>25</v>
      </c>
      <c r="G31" s="1" t="s">
        <v>206</v>
      </c>
      <c r="H31" s="1" t="s">
        <v>185</v>
      </c>
      <c r="I31" s="1" t="s">
        <v>186</v>
      </c>
      <c r="J31">
        <v>4</v>
      </c>
      <c r="K31">
        <v>38</v>
      </c>
      <c r="L31">
        <v>15.33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30.66</v>
      </c>
    </row>
    <row r="33" spans="1:14">
      <c r="B33" s="2" t="s">
        <v>83</v>
      </c>
      <c r="G33" s="5"/>
      <c r="H33" s="5"/>
      <c r="I33" s="3">
        <v>75563</v>
      </c>
      <c r="J33" s="3">
        <v>75563</v>
      </c>
      <c r="K33">
        <f>IF(ISNUMBER(B33),"",CONVERT(J33,"g","kg"))</f>
        <v>75.563000000000002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23.21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-7.4499999999999993</v>
      </c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  <c r="N35" s="4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4"/>
    </row>
    <row r="37" spans="1:14">
      <c r="A37">
        <v>70400082</v>
      </c>
      <c r="B37" s="1" t="s">
        <v>28</v>
      </c>
      <c r="C37" s="1" t="s">
        <v>13</v>
      </c>
      <c r="D37" s="1" t="s">
        <v>14</v>
      </c>
      <c r="E37" s="1" t="s">
        <v>191</v>
      </c>
      <c r="F37" s="1" t="s">
        <v>57</v>
      </c>
      <c r="G37" s="1" t="s">
        <v>184</v>
      </c>
      <c r="H37" s="1" t="s">
        <v>185</v>
      </c>
      <c r="I37" s="1" t="s">
        <v>186</v>
      </c>
      <c r="J37">
        <v>8</v>
      </c>
      <c r="K37">
        <v>46</v>
      </c>
      <c r="L37">
        <v>17.309999999999999</v>
      </c>
    </row>
    <row r="38" spans="1:14">
      <c r="A38">
        <v>70400101</v>
      </c>
      <c r="B38" s="1" t="s">
        <v>28</v>
      </c>
      <c r="C38" s="1" t="s">
        <v>13</v>
      </c>
      <c r="D38" s="1" t="s">
        <v>14</v>
      </c>
      <c r="E38" s="1" t="s">
        <v>211</v>
      </c>
      <c r="F38" s="1" t="s">
        <v>25</v>
      </c>
      <c r="G38" s="1" t="s">
        <v>206</v>
      </c>
      <c r="H38" s="1" t="s">
        <v>185</v>
      </c>
      <c r="I38" s="1" t="s">
        <v>186</v>
      </c>
      <c r="J38">
        <v>4</v>
      </c>
      <c r="K38">
        <v>37</v>
      </c>
      <c r="L38">
        <v>15.33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32.64</v>
      </c>
    </row>
    <row r="40" spans="1:14">
      <c r="B40" s="2" t="s">
        <v>84</v>
      </c>
      <c r="G40" s="5"/>
      <c r="H40" s="5"/>
      <c r="I40" s="3">
        <v>90842</v>
      </c>
      <c r="J40" s="3">
        <v>90842</v>
      </c>
      <c r="K40">
        <f>IF(ISNUMBER(B40),"",CONVERT(J40,"g","kg"))</f>
        <v>90.842000000000013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22.59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-10.050000000000001</v>
      </c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4"/>
      <c r="N42" s="4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4"/>
      <c r="N43" s="4"/>
    </row>
    <row r="44" spans="1:14">
      <c r="A44">
        <v>70400082</v>
      </c>
      <c r="B44" s="1" t="s">
        <v>30</v>
      </c>
      <c r="C44" s="1" t="s">
        <v>13</v>
      </c>
      <c r="D44" s="1" t="s">
        <v>14</v>
      </c>
      <c r="E44" s="1" t="s">
        <v>192</v>
      </c>
      <c r="F44" s="1" t="s">
        <v>57</v>
      </c>
      <c r="G44" s="1" t="s">
        <v>184</v>
      </c>
      <c r="H44" s="1" t="s">
        <v>185</v>
      </c>
      <c r="I44" s="1" t="s">
        <v>186</v>
      </c>
      <c r="J44">
        <v>14</v>
      </c>
      <c r="K44">
        <v>75</v>
      </c>
      <c r="L44">
        <v>23.21</v>
      </c>
    </row>
    <row r="45" spans="1:14">
      <c r="A45">
        <v>70400101</v>
      </c>
      <c r="B45" s="1" t="s">
        <v>30</v>
      </c>
      <c r="C45" s="1" t="s">
        <v>13</v>
      </c>
      <c r="D45" s="1" t="s">
        <v>14</v>
      </c>
      <c r="E45" s="1" t="s">
        <v>212</v>
      </c>
      <c r="F45" s="1" t="s">
        <v>25</v>
      </c>
      <c r="G45" s="1" t="s">
        <v>206</v>
      </c>
      <c r="H45" s="1" t="s">
        <v>185</v>
      </c>
      <c r="I45" s="1" t="s">
        <v>186</v>
      </c>
      <c r="J45">
        <v>8</v>
      </c>
      <c r="K45">
        <v>78</v>
      </c>
      <c r="L45">
        <v>23.21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46.42</v>
      </c>
    </row>
    <row r="47" spans="1:14">
      <c r="B47" s="2" t="s">
        <v>85</v>
      </c>
      <c r="G47" s="5"/>
      <c r="H47" s="5"/>
      <c r="I47" s="3">
        <v>156072</v>
      </c>
      <c r="J47" s="3">
        <v>156072</v>
      </c>
      <c r="K47">
        <f>IF(ISNUMBER(B47),"",CONVERT(J47,"g","kg"))</f>
        <v>156.07200000000003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22.54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-23.880000000000003</v>
      </c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4"/>
      <c r="N49" s="4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4"/>
      <c r="N50" s="4"/>
    </row>
    <row r="51" spans="1:14">
      <c r="A51">
        <v>70400082</v>
      </c>
      <c r="B51" s="1" t="s">
        <v>32</v>
      </c>
      <c r="C51" s="1" t="s">
        <v>13</v>
      </c>
      <c r="D51" s="1" t="s">
        <v>14</v>
      </c>
      <c r="E51" s="1" t="s">
        <v>193</v>
      </c>
      <c r="F51" s="1" t="s">
        <v>57</v>
      </c>
      <c r="G51" s="1" t="s">
        <v>184</v>
      </c>
      <c r="H51" s="1" t="s">
        <v>185</v>
      </c>
      <c r="I51" s="1" t="s">
        <v>186</v>
      </c>
      <c r="J51">
        <v>24</v>
      </c>
      <c r="K51">
        <v>151</v>
      </c>
      <c r="L51">
        <v>34.04</v>
      </c>
    </row>
    <row r="52" spans="1:14">
      <c r="A52">
        <v>70400101</v>
      </c>
      <c r="B52" s="1" t="s">
        <v>32</v>
      </c>
      <c r="C52" s="1" t="s">
        <v>13</v>
      </c>
      <c r="D52" s="1" t="s">
        <v>14</v>
      </c>
      <c r="E52" s="1" t="s">
        <v>213</v>
      </c>
      <c r="F52" s="1" t="s">
        <v>25</v>
      </c>
      <c r="G52" s="1" t="s">
        <v>206</v>
      </c>
      <c r="H52" s="1" t="s">
        <v>185</v>
      </c>
      <c r="I52" s="1" t="s">
        <v>186</v>
      </c>
      <c r="J52">
        <v>3</v>
      </c>
      <c r="K52">
        <v>31</v>
      </c>
      <c r="L52">
        <v>13.62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47.66</v>
      </c>
    </row>
    <row r="54" spans="1:14">
      <c r="B54" s="2" t="s">
        <v>86</v>
      </c>
      <c r="G54" s="5"/>
      <c r="H54" s="5"/>
      <c r="I54" s="3">
        <v>182822</v>
      </c>
      <c r="J54" s="3">
        <v>182822</v>
      </c>
      <c r="K54">
        <f>IF(ISNUMBER(B54),"",CONVERT(J54,"g","kg"))</f>
        <v>182.82200000000003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22.54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-25.119999999999997</v>
      </c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4"/>
      <c r="N56" s="4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4"/>
      <c r="N57" s="4"/>
    </row>
    <row r="58" spans="1:14">
      <c r="A58">
        <v>70400082</v>
      </c>
      <c r="B58" s="1" t="s">
        <v>34</v>
      </c>
      <c r="C58" s="1" t="s">
        <v>13</v>
      </c>
      <c r="D58" s="1" t="s">
        <v>14</v>
      </c>
      <c r="E58" s="1" t="s">
        <v>194</v>
      </c>
      <c r="F58" s="1" t="s">
        <v>57</v>
      </c>
      <c r="G58" s="1" t="s">
        <v>184</v>
      </c>
      <c r="H58" s="1" t="s">
        <v>185</v>
      </c>
      <c r="I58" s="1" t="s">
        <v>186</v>
      </c>
      <c r="J58">
        <v>6</v>
      </c>
      <c r="K58">
        <v>35</v>
      </c>
      <c r="L58">
        <v>15.33</v>
      </c>
    </row>
    <row r="59" spans="1:14">
      <c r="A59">
        <v>70400101</v>
      </c>
      <c r="B59" s="1" t="s">
        <v>34</v>
      </c>
      <c r="C59" s="1" t="s">
        <v>13</v>
      </c>
      <c r="D59" s="1" t="s">
        <v>14</v>
      </c>
      <c r="E59" s="1" t="s">
        <v>214</v>
      </c>
      <c r="F59" s="1" t="s">
        <v>25</v>
      </c>
      <c r="G59" s="1" t="s">
        <v>206</v>
      </c>
      <c r="H59" s="1" t="s">
        <v>185</v>
      </c>
      <c r="I59" s="1" t="s">
        <v>186</v>
      </c>
      <c r="J59">
        <v>6</v>
      </c>
      <c r="K59">
        <v>41</v>
      </c>
      <c r="L59">
        <v>17.21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32.54</v>
      </c>
    </row>
    <row r="61" spans="1:14">
      <c r="B61" s="2" t="s">
        <v>87</v>
      </c>
      <c r="G61" s="5"/>
      <c r="H61" s="5"/>
      <c r="I61" s="3">
        <v>78154</v>
      </c>
      <c r="J61" s="3">
        <v>78154</v>
      </c>
      <c r="K61">
        <f>IF(ISNUMBER(B61),"",CONVERT(J61,"g","kg"))</f>
        <v>78.154000000000011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23.21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-9.3299999999999983</v>
      </c>
    </row>
    <row r="63" spans="1:1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4"/>
      <c r="N63" s="4"/>
    </row>
    <row r="64" spans="1:1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4"/>
      <c r="N64" s="4"/>
    </row>
    <row r="65" spans="1:14">
      <c r="A65">
        <v>70400082</v>
      </c>
      <c r="B65" s="1" t="s">
        <v>36</v>
      </c>
      <c r="C65" s="1" t="s">
        <v>13</v>
      </c>
      <c r="D65" s="1" t="s">
        <v>14</v>
      </c>
      <c r="E65" s="1" t="s">
        <v>195</v>
      </c>
      <c r="F65" s="1" t="s">
        <v>57</v>
      </c>
      <c r="G65" s="1" t="s">
        <v>184</v>
      </c>
      <c r="H65" s="1" t="s">
        <v>185</v>
      </c>
      <c r="I65" s="1" t="s">
        <v>186</v>
      </c>
      <c r="J65">
        <v>9</v>
      </c>
      <c r="K65">
        <v>49</v>
      </c>
      <c r="L65">
        <v>17.510000000000002</v>
      </c>
    </row>
    <row r="66" spans="1:14">
      <c r="A66">
        <v>70400101</v>
      </c>
      <c r="B66" s="1" t="s">
        <v>36</v>
      </c>
      <c r="C66" s="1" t="s">
        <v>13</v>
      </c>
      <c r="D66" s="1" t="s">
        <v>14</v>
      </c>
      <c r="E66" s="1" t="s">
        <v>215</v>
      </c>
      <c r="F66" s="1" t="s">
        <v>25</v>
      </c>
      <c r="G66" s="1" t="s">
        <v>206</v>
      </c>
      <c r="H66" s="1" t="s">
        <v>185</v>
      </c>
      <c r="I66" s="1" t="s">
        <v>186</v>
      </c>
      <c r="J66">
        <v>3</v>
      </c>
      <c r="K66">
        <v>33</v>
      </c>
      <c r="L66">
        <v>13.62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31.130000000000003</v>
      </c>
    </row>
    <row r="68" spans="1:14">
      <c r="B68" s="2" t="s">
        <v>88</v>
      </c>
      <c r="G68" s="5"/>
      <c r="H68" s="5"/>
      <c r="I68" s="3">
        <v>84778</v>
      </c>
      <c r="J68" s="3">
        <v>84778</v>
      </c>
      <c r="K68">
        <f>IF(ISNUMBER(B68),"",CONVERT(J68,"g","kg"))</f>
        <v>84.777999999999992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22.7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-8.4300000000000033</v>
      </c>
    </row>
    <row r="70" spans="1:1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4"/>
      <c r="N70" s="4"/>
    </row>
    <row r="71" spans="1:1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4"/>
      <c r="N71" s="4"/>
    </row>
    <row r="72" spans="1:14">
      <c r="A72">
        <v>70400082</v>
      </c>
      <c r="B72" s="1" t="s">
        <v>38</v>
      </c>
      <c r="C72" s="1" t="s">
        <v>13</v>
      </c>
      <c r="D72" s="1" t="s">
        <v>14</v>
      </c>
      <c r="E72" s="1" t="s">
        <v>196</v>
      </c>
      <c r="F72" s="1" t="s">
        <v>57</v>
      </c>
      <c r="G72" s="1" t="s">
        <v>184</v>
      </c>
      <c r="H72" s="1" t="s">
        <v>185</v>
      </c>
      <c r="I72" s="1" t="s">
        <v>186</v>
      </c>
      <c r="J72">
        <v>10</v>
      </c>
      <c r="K72">
        <v>59</v>
      </c>
      <c r="L72">
        <v>20</v>
      </c>
    </row>
    <row r="73" spans="1:14">
      <c r="A73">
        <v>70400101</v>
      </c>
      <c r="B73" s="1" t="s">
        <v>38</v>
      </c>
      <c r="C73" s="1" t="s">
        <v>13</v>
      </c>
      <c r="D73" s="1" t="s">
        <v>14</v>
      </c>
      <c r="E73" s="1" t="s">
        <v>216</v>
      </c>
      <c r="F73" s="1" t="s">
        <v>25</v>
      </c>
      <c r="G73" s="1" t="s">
        <v>206</v>
      </c>
      <c r="H73" s="1" t="s">
        <v>185</v>
      </c>
      <c r="I73" s="1" t="s">
        <v>186</v>
      </c>
      <c r="J73">
        <v>7</v>
      </c>
      <c r="K73">
        <v>78</v>
      </c>
      <c r="L73">
        <v>23.21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43.21</v>
      </c>
    </row>
    <row r="75" spans="1:14">
      <c r="B75" s="2" t="s">
        <v>89</v>
      </c>
      <c r="G75" s="5"/>
      <c r="H75" s="5"/>
      <c r="I75" s="3">
        <v>147102</v>
      </c>
      <c r="J75" s="3">
        <v>147102</v>
      </c>
      <c r="K75">
        <f>IF(ISNUMBER(B75),"",CONVERT(J75,"g","kg"))</f>
        <v>147.10200000000003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22.54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-20.67</v>
      </c>
    </row>
    <row r="77" spans="1:1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4"/>
      <c r="N77" s="4"/>
    </row>
    <row r="78" spans="1:1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4"/>
      <c r="N78" s="4"/>
    </row>
    <row r="79" spans="1:14">
      <c r="A79">
        <v>70400082</v>
      </c>
      <c r="B79" s="1" t="s">
        <v>40</v>
      </c>
      <c r="C79" s="1" t="s">
        <v>13</v>
      </c>
      <c r="D79" s="1" t="s">
        <v>14</v>
      </c>
      <c r="E79" s="1" t="s">
        <v>197</v>
      </c>
      <c r="F79" s="1" t="s">
        <v>57</v>
      </c>
      <c r="G79" s="1" t="s">
        <v>184</v>
      </c>
      <c r="H79" s="1" t="s">
        <v>185</v>
      </c>
      <c r="I79" s="1" t="s">
        <v>186</v>
      </c>
      <c r="J79">
        <v>8</v>
      </c>
      <c r="K79">
        <v>34</v>
      </c>
      <c r="L79">
        <v>15.33</v>
      </c>
    </row>
    <row r="80" spans="1:14">
      <c r="A80">
        <v>70400101</v>
      </c>
      <c r="B80" s="1" t="s">
        <v>40</v>
      </c>
      <c r="C80" s="1" t="s">
        <v>13</v>
      </c>
      <c r="D80" s="1" t="s">
        <v>14</v>
      </c>
      <c r="E80" s="1" t="s">
        <v>217</v>
      </c>
      <c r="F80" s="1" t="s">
        <v>25</v>
      </c>
      <c r="G80" s="1" t="s">
        <v>206</v>
      </c>
      <c r="H80" s="1" t="s">
        <v>185</v>
      </c>
      <c r="I80" s="1" t="s">
        <v>186</v>
      </c>
      <c r="J80">
        <v>5</v>
      </c>
      <c r="K80">
        <v>58</v>
      </c>
      <c r="L80">
        <v>17.510000000000002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32.840000000000003</v>
      </c>
    </row>
    <row r="82" spans="1:14">
      <c r="B82" s="2" t="s">
        <v>90</v>
      </c>
      <c r="G82" s="5"/>
      <c r="H82" s="5"/>
      <c r="I82" s="3">
        <v>94989</v>
      </c>
      <c r="J82" s="3">
        <v>94989</v>
      </c>
      <c r="K82">
        <f>IF(ISNUMBER(B82),"",CONVERT(J82,"g","kg"))</f>
        <v>94.989000000000004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22.59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-10.250000000000004</v>
      </c>
    </row>
    <row r="84" spans="1:1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4"/>
      <c r="N84" s="4"/>
    </row>
    <row r="85" spans="1:1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4"/>
      <c r="N85" s="4"/>
    </row>
    <row r="86" spans="1:14">
      <c r="A86">
        <v>70400082</v>
      </c>
      <c r="B86" s="1" t="s">
        <v>42</v>
      </c>
      <c r="C86" s="1" t="s">
        <v>13</v>
      </c>
      <c r="D86" s="1" t="s">
        <v>14</v>
      </c>
      <c r="E86" s="1" t="s">
        <v>198</v>
      </c>
      <c r="F86" s="1" t="s">
        <v>57</v>
      </c>
      <c r="G86" s="1" t="s">
        <v>184</v>
      </c>
      <c r="H86" s="1" t="s">
        <v>185</v>
      </c>
      <c r="I86" s="1" t="s">
        <v>186</v>
      </c>
      <c r="J86">
        <v>9</v>
      </c>
      <c r="K86">
        <v>40</v>
      </c>
      <c r="L86">
        <v>17.21</v>
      </c>
    </row>
    <row r="87" spans="1:14">
      <c r="A87">
        <v>70400101</v>
      </c>
      <c r="B87" s="1" t="s">
        <v>42</v>
      </c>
      <c r="C87" s="1" t="s">
        <v>13</v>
      </c>
      <c r="D87" s="1" t="s">
        <v>14</v>
      </c>
      <c r="E87" s="1" t="s">
        <v>218</v>
      </c>
      <c r="F87" s="1" t="s">
        <v>25</v>
      </c>
      <c r="G87" s="1" t="s">
        <v>206</v>
      </c>
      <c r="H87" s="1" t="s">
        <v>185</v>
      </c>
      <c r="I87" s="1" t="s">
        <v>186</v>
      </c>
      <c r="J87">
        <v>7</v>
      </c>
      <c r="K87">
        <v>45</v>
      </c>
      <c r="L87">
        <v>17.309999999999999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34.519999999999996</v>
      </c>
    </row>
    <row r="89" spans="1:14">
      <c r="B89" s="2" t="s">
        <v>91</v>
      </c>
      <c r="G89" s="5"/>
      <c r="H89" s="5"/>
      <c r="I89" s="3">
        <v>87280</v>
      </c>
      <c r="J89" s="3">
        <v>87280</v>
      </c>
      <c r="K89">
        <f>IF(ISNUMBER(B89),"",CONVERT(J89,"g","kg"))</f>
        <v>87.28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22.7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-11.819999999999997</v>
      </c>
    </row>
    <row r="91" spans="1:1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4"/>
      <c r="N91" s="4"/>
    </row>
    <row r="92" spans="1:1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4"/>
      <c r="N92" s="4"/>
    </row>
    <row r="93" spans="1:14">
      <c r="A93">
        <v>70400082</v>
      </c>
      <c r="B93" s="1" t="s">
        <v>44</v>
      </c>
      <c r="C93" s="1" t="s">
        <v>13</v>
      </c>
      <c r="D93" s="1" t="s">
        <v>14</v>
      </c>
      <c r="E93" s="1" t="s">
        <v>199</v>
      </c>
      <c r="F93" s="1" t="s">
        <v>57</v>
      </c>
      <c r="G93" s="1" t="s">
        <v>184</v>
      </c>
      <c r="H93" s="1" t="s">
        <v>185</v>
      </c>
      <c r="I93" s="1" t="s">
        <v>186</v>
      </c>
      <c r="J93">
        <v>12</v>
      </c>
      <c r="K93">
        <v>65</v>
      </c>
      <c r="L93">
        <v>20</v>
      </c>
    </row>
    <row r="94" spans="1:14">
      <c r="A94">
        <v>70400101</v>
      </c>
      <c r="B94" s="1" t="s">
        <v>44</v>
      </c>
      <c r="C94" s="1" t="s">
        <v>13</v>
      </c>
      <c r="D94" s="1" t="s">
        <v>14</v>
      </c>
      <c r="E94" s="1" t="s">
        <v>219</v>
      </c>
      <c r="F94" s="1" t="s">
        <v>25</v>
      </c>
      <c r="G94" s="1" t="s">
        <v>206</v>
      </c>
      <c r="H94" s="1" t="s">
        <v>185</v>
      </c>
      <c r="I94" s="1" t="s">
        <v>186</v>
      </c>
      <c r="J94">
        <v>3</v>
      </c>
      <c r="K94">
        <v>10</v>
      </c>
      <c r="L94">
        <v>9.42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29.42</v>
      </c>
    </row>
    <row r="96" spans="1:14">
      <c r="B96" s="2" t="s">
        <v>92</v>
      </c>
      <c r="G96" s="5"/>
      <c r="H96" s="5"/>
      <c r="I96" s="3">
        <v>79380</v>
      </c>
      <c r="J96" s="3">
        <v>79380</v>
      </c>
      <c r="K96">
        <f>IF(ISNUMBER(B96),"",CONVERT(J96,"g","kg"))</f>
        <v>79.38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22.7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-6.7200000000000024</v>
      </c>
    </row>
    <row r="98" spans="1:14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4"/>
      <c r="N98" s="4"/>
    </row>
    <row r="99" spans="1:14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4"/>
      <c r="N99" s="4"/>
    </row>
    <row r="100" spans="1:14">
      <c r="A100">
        <v>70400082</v>
      </c>
      <c r="B100" s="1" t="s">
        <v>46</v>
      </c>
      <c r="C100" s="1" t="s">
        <v>13</v>
      </c>
      <c r="D100" s="1" t="s">
        <v>14</v>
      </c>
      <c r="E100" s="1" t="s">
        <v>200</v>
      </c>
      <c r="F100" s="1" t="s">
        <v>57</v>
      </c>
      <c r="G100" s="1" t="s">
        <v>184</v>
      </c>
      <c r="H100" s="1" t="s">
        <v>185</v>
      </c>
      <c r="I100" s="1" t="s">
        <v>186</v>
      </c>
      <c r="J100">
        <v>10</v>
      </c>
      <c r="K100">
        <v>38</v>
      </c>
      <c r="L100">
        <v>15.33</v>
      </c>
    </row>
    <row r="101" spans="1:14">
      <c r="A101">
        <v>70400101</v>
      </c>
      <c r="B101" s="1" t="s">
        <v>46</v>
      </c>
      <c r="C101" s="1" t="s">
        <v>13</v>
      </c>
      <c r="D101" s="1" t="s">
        <v>14</v>
      </c>
      <c r="E101" s="1" t="s">
        <v>220</v>
      </c>
      <c r="F101" s="1" t="s">
        <v>25</v>
      </c>
      <c r="G101" s="1" t="s">
        <v>206</v>
      </c>
      <c r="H101" s="1" t="s">
        <v>185</v>
      </c>
      <c r="I101" s="1" t="s">
        <v>186</v>
      </c>
      <c r="J101">
        <v>10</v>
      </c>
      <c r="K101">
        <v>88</v>
      </c>
      <c r="L101">
        <v>22.7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38.03</v>
      </c>
    </row>
    <row r="103" spans="1:14">
      <c r="B103" s="2" t="s">
        <v>93</v>
      </c>
      <c r="G103" s="5"/>
      <c r="H103" s="5"/>
      <c r="I103" s="3">
        <v>128153</v>
      </c>
      <c r="J103" s="3">
        <v>128153</v>
      </c>
      <c r="K103">
        <f>IF(ISNUMBER(B103),"",CONVERT(J103,"g","kg"))</f>
        <v>128.15300000000002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22.54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-15.490000000000002</v>
      </c>
    </row>
    <row r="105" spans="1:14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4"/>
      <c r="N105" s="4"/>
    </row>
    <row r="106" spans="1:14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4"/>
      <c r="N106" s="4"/>
    </row>
    <row r="107" spans="1:14">
      <c r="A107">
        <v>70400082</v>
      </c>
      <c r="B107" s="1" t="s">
        <v>48</v>
      </c>
      <c r="C107" s="1" t="s">
        <v>13</v>
      </c>
      <c r="D107" s="1" t="s">
        <v>14</v>
      </c>
      <c r="E107" s="1" t="s">
        <v>201</v>
      </c>
      <c r="F107" s="1" t="s">
        <v>57</v>
      </c>
      <c r="G107" s="1" t="s">
        <v>184</v>
      </c>
      <c r="H107" s="1" t="s">
        <v>185</v>
      </c>
      <c r="I107" s="1" t="s">
        <v>186</v>
      </c>
      <c r="J107">
        <v>6</v>
      </c>
      <c r="K107">
        <v>33</v>
      </c>
      <c r="L107">
        <v>13.62</v>
      </c>
    </row>
    <row r="108" spans="1:14">
      <c r="A108">
        <v>70400101</v>
      </c>
      <c r="B108" s="1" t="s">
        <v>48</v>
      </c>
      <c r="C108" s="1" t="s">
        <v>13</v>
      </c>
      <c r="D108" s="1" t="s">
        <v>14</v>
      </c>
      <c r="E108" s="1" t="s">
        <v>221</v>
      </c>
      <c r="F108" s="1" t="s">
        <v>25</v>
      </c>
      <c r="G108" s="1" t="s">
        <v>206</v>
      </c>
      <c r="H108" s="1" t="s">
        <v>185</v>
      </c>
      <c r="I108" s="1" t="s">
        <v>186</v>
      </c>
      <c r="J108">
        <v>9</v>
      </c>
      <c r="K108">
        <v>98</v>
      </c>
      <c r="L108">
        <v>22.59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36.21</v>
      </c>
    </row>
    <row r="110" spans="1:14">
      <c r="B110" s="2" t="s">
        <v>94</v>
      </c>
      <c r="G110" s="5"/>
      <c r="H110" s="5"/>
      <c r="I110" s="3">
        <v>133240</v>
      </c>
      <c r="J110" s="3">
        <v>133240</v>
      </c>
      <c r="K110">
        <f>IF(ISNUMBER(B110),"",CONVERT(J110,"g","kg"))</f>
        <v>133.24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22.54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-13.670000000000002</v>
      </c>
    </row>
    <row r="112" spans="1:14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4"/>
      <c r="N112" s="4"/>
    </row>
    <row r="113" spans="1:14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4"/>
      <c r="N113" s="4"/>
    </row>
    <row r="114" spans="1:14">
      <c r="A114">
        <v>70400082</v>
      </c>
      <c r="B114" s="1" t="s">
        <v>50</v>
      </c>
      <c r="C114" s="1" t="s">
        <v>13</v>
      </c>
      <c r="D114" s="1" t="s">
        <v>14</v>
      </c>
      <c r="E114" s="1" t="s">
        <v>202</v>
      </c>
      <c r="F114" s="1" t="s">
        <v>57</v>
      </c>
      <c r="G114" s="1" t="s">
        <v>184</v>
      </c>
      <c r="H114" s="1" t="s">
        <v>185</v>
      </c>
      <c r="I114" s="1" t="s">
        <v>186</v>
      </c>
      <c r="J114">
        <v>8</v>
      </c>
      <c r="K114">
        <v>35</v>
      </c>
      <c r="L114">
        <v>15.33</v>
      </c>
    </row>
    <row r="115" spans="1:14">
      <c r="A115">
        <v>70400101</v>
      </c>
      <c r="B115" s="1" t="s">
        <v>50</v>
      </c>
      <c r="C115" s="1" t="s">
        <v>13</v>
      </c>
      <c r="D115" s="1" t="s">
        <v>14</v>
      </c>
      <c r="E115" s="1" t="s">
        <v>222</v>
      </c>
      <c r="F115" s="1" t="s">
        <v>25</v>
      </c>
      <c r="G115" s="1" t="s">
        <v>206</v>
      </c>
      <c r="H115" s="1" t="s">
        <v>185</v>
      </c>
      <c r="I115" s="1" t="s">
        <v>186</v>
      </c>
      <c r="J115">
        <v>3</v>
      </c>
      <c r="K115">
        <v>29</v>
      </c>
      <c r="L115">
        <v>13.62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28.95</v>
      </c>
    </row>
    <row r="117" spans="1:14">
      <c r="B117" s="2" t="s">
        <v>95</v>
      </c>
      <c r="G117" s="5"/>
      <c r="H117" s="5"/>
      <c r="I117" s="3">
        <v>66255</v>
      </c>
      <c r="J117" s="3">
        <v>66255</v>
      </c>
      <c r="K117">
        <f>IF(ISNUMBER(B117),"",CONVERT(J117,"g","kg"))</f>
        <v>66.25500000000001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20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-8.9499999999999993</v>
      </c>
    </row>
    <row r="119" spans="1:14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4"/>
      <c r="N119" s="4"/>
    </row>
    <row r="120" spans="1:14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4"/>
      <c r="N120" s="4"/>
    </row>
    <row r="121" spans="1:14">
      <c r="A121">
        <v>70400082</v>
      </c>
      <c r="B121" s="1" t="s">
        <v>52</v>
      </c>
      <c r="C121" s="1" t="s">
        <v>13</v>
      </c>
      <c r="D121" s="1" t="s">
        <v>14</v>
      </c>
      <c r="E121" s="1" t="s">
        <v>203</v>
      </c>
      <c r="F121" s="1" t="s">
        <v>57</v>
      </c>
      <c r="G121" s="1" t="s">
        <v>184</v>
      </c>
      <c r="H121" s="1" t="s">
        <v>185</v>
      </c>
      <c r="I121" s="1" t="s">
        <v>186</v>
      </c>
      <c r="J121">
        <v>9</v>
      </c>
      <c r="K121">
        <v>41</v>
      </c>
      <c r="L121">
        <v>17.21</v>
      </c>
    </row>
    <row r="122" spans="1:14">
      <c r="A122">
        <v>70400101</v>
      </c>
      <c r="B122" s="1" t="s">
        <v>52</v>
      </c>
      <c r="C122" s="1" t="s">
        <v>13</v>
      </c>
      <c r="D122" s="1" t="s">
        <v>14</v>
      </c>
      <c r="E122" s="1" t="s">
        <v>223</v>
      </c>
      <c r="F122" s="1" t="s">
        <v>25</v>
      </c>
      <c r="G122" s="1" t="s">
        <v>206</v>
      </c>
      <c r="H122" s="1" t="s">
        <v>185</v>
      </c>
      <c r="I122" s="1" t="s">
        <v>186</v>
      </c>
      <c r="J122">
        <v>6</v>
      </c>
      <c r="K122">
        <v>66</v>
      </c>
      <c r="L122">
        <v>20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37.21</v>
      </c>
    </row>
    <row r="124" spans="1:14">
      <c r="B124" s="2" t="s">
        <v>96</v>
      </c>
      <c r="G124" s="5"/>
      <c r="H124" s="5"/>
      <c r="I124" s="3">
        <v>108650</v>
      </c>
      <c r="J124" s="3">
        <v>108650</v>
      </c>
      <c r="K124">
        <f>IF(ISNUMBER(B124),"",CONVERT(J124,"g","kg"))</f>
        <v>108.65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22.54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-14.670000000000002</v>
      </c>
    </row>
    <row r="126" spans="1:14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4"/>
      <c r="N126" s="4"/>
    </row>
    <row r="127" spans="1:14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4"/>
      <c r="N127" s="4"/>
    </row>
    <row r="128" spans="1:14">
      <c r="A128">
        <v>70400082</v>
      </c>
      <c r="B128" s="1" t="s">
        <v>54</v>
      </c>
      <c r="C128" s="1" t="s">
        <v>13</v>
      </c>
      <c r="D128" s="1" t="s">
        <v>14</v>
      </c>
      <c r="E128" s="1" t="s">
        <v>204</v>
      </c>
      <c r="F128" s="1" t="s">
        <v>57</v>
      </c>
      <c r="G128" s="1" t="s">
        <v>184</v>
      </c>
      <c r="H128" s="1" t="s">
        <v>185</v>
      </c>
      <c r="I128" s="1" t="s">
        <v>186</v>
      </c>
      <c r="J128">
        <v>11</v>
      </c>
      <c r="K128">
        <v>60</v>
      </c>
      <c r="L128">
        <v>20</v>
      </c>
    </row>
    <row r="129" spans="1:14">
      <c r="A129">
        <v>70400101</v>
      </c>
      <c r="B129" s="1" t="s">
        <v>54</v>
      </c>
      <c r="C129" s="1" t="s">
        <v>13</v>
      </c>
      <c r="D129" s="1" t="s">
        <v>14</v>
      </c>
      <c r="E129" s="1" t="s">
        <v>224</v>
      </c>
      <c r="F129" s="1" t="s">
        <v>25</v>
      </c>
      <c r="G129" s="1" t="s">
        <v>206</v>
      </c>
      <c r="H129" s="1" t="s">
        <v>185</v>
      </c>
      <c r="I129" s="1" t="s">
        <v>186</v>
      </c>
      <c r="J129">
        <v>8</v>
      </c>
      <c r="K129">
        <v>64</v>
      </c>
      <c r="L129">
        <v>20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40</v>
      </c>
    </row>
    <row r="131" spans="1:14">
      <c r="B131" s="2" t="s">
        <v>97</v>
      </c>
      <c r="I131" s="3">
        <v>127931</v>
      </c>
      <c r="J131" s="3">
        <v>127931</v>
      </c>
      <c r="K131">
        <f>IF(ISNUMBER(B131),"",CONVERT(J131,"g","kg"))</f>
        <v>127.93100000000001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22.54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-17.46</v>
      </c>
    </row>
    <row r="133" spans="1:14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4"/>
      <c r="N133" s="4"/>
    </row>
    <row r="134" spans="1:1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696.60000000000014</v>
      </c>
      <c r="M135" s="17"/>
      <c r="N135" s="7">
        <f>SUM(N1:N134)</f>
        <v>-268.91000000000003</v>
      </c>
    </row>
  </sheetData>
  <autoFilter ref="A1:N6"/>
  <mergeCells count="39">
    <mergeCell ref="A130:L130"/>
    <mergeCell ref="A132:L132"/>
    <mergeCell ref="A109:L109"/>
    <mergeCell ref="A111:L111"/>
    <mergeCell ref="A116:L116"/>
    <mergeCell ref="A118:L118"/>
    <mergeCell ref="A123:L123"/>
    <mergeCell ref="A125:L125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102:L102"/>
    <mergeCell ref="A97:L97"/>
    <mergeCell ref="A20:L20"/>
    <mergeCell ref="A135:K135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225</v>
      </c>
      <c r="F2" s="1" t="s">
        <v>16</v>
      </c>
      <c r="G2" s="1" t="s">
        <v>226</v>
      </c>
      <c r="H2" s="1" t="s">
        <v>227</v>
      </c>
      <c r="I2" s="1" t="s">
        <v>144</v>
      </c>
      <c r="J2">
        <v>7</v>
      </c>
      <c r="K2">
        <v>35</v>
      </c>
      <c r="L2">
        <v>15.33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246</v>
      </c>
      <c r="F3" s="1" t="s">
        <v>57</v>
      </c>
      <c r="G3" s="1" t="s">
        <v>247</v>
      </c>
      <c r="H3" s="1" t="s">
        <v>227</v>
      </c>
      <c r="I3" s="1" t="s">
        <v>144</v>
      </c>
      <c r="J3">
        <v>6</v>
      </c>
      <c r="K3">
        <v>34</v>
      </c>
      <c r="L3">
        <v>15.33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30.66</v>
      </c>
    </row>
    <row r="5" spans="1:14">
      <c r="B5" s="2" t="s">
        <v>78</v>
      </c>
      <c r="G5" s="5"/>
      <c r="H5" s="5"/>
      <c r="I5" s="3">
        <v>93279</v>
      </c>
      <c r="J5" s="3">
        <v>93279</v>
      </c>
      <c r="K5">
        <f>IF(ISNUMBER(B5),"",CONVERT(J5,"g","kg"))</f>
        <v>93.278999999999996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22.59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-8.07</v>
      </c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4"/>
      <c r="N7" s="4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228</v>
      </c>
      <c r="F9" s="1" t="s">
        <v>16</v>
      </c>
      <c r="G9" s="1" t="s">
        <v>226</v>
      </c>
      <c r="H9" s="1" t="s">
        <v>227</v>
      </c>
      <c r="I9" s="1" t="s">
        <v>144</v>
      </c>
      <c r="J9">
        <v>7</v>
      </c>
      <c r="K9">
        <v>70</v>
      </c>
      <c r="L9">
        <v>23.21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248</v>
      </c>
      <c r="F10" s="1" t="s">
        <v>57</v>
      </c>
      <c r="G10" s="1" t="s">
        <v>247</v>
      </c>
      <c r="H10" s="1" t="s">
        <v>227</v>
      </c>
      <c r="I10" s="1" t="s">
        <v>144</v>
      </c>
      <c r="J10">
        <v>5</v>
      </c>
      <c r="K10">
        <v>28</v>
      </c>
      <c r="L10">
        <v>13.62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36.83</v>
      </c>
    </row>
    <row r="12" spans="1:14">
      <c r="B12" s="2" t="s">
        <v>80</v>
      </c>
      <c r="G12" s="5"/>
      <c r="H12" s="5"/>
      <c r="I12" s="3">
        <v>82951</v>
      </c>
      <c r="J12" s="3">
        <v>82951</v>
      </c>
      <c r="K12">
        <f>IF(ISNUMBER(B12),"",CONVERT(J12,"g","kg"))</f>
        <v>82.951000000000008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22.7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-14.129999999999999</v>
      </c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229</v>
      </c>
      <c r="F16" s="1" t="s">
        <v>16</v>
      </c>
      <c r="G16" s="1" t="s">
        <v>226</v>
      </c>
      <c r="H16" s="1" t="s">
        <v>227</v>
      </c>
      <c r="I16" s="1" t="s">
        <v>144</v>
      </c>
      <c r="J16">
        <v>5</v>
      </c>
      <c r="K16">
        <v>25</v>
      </c>
      <c r="L16">
        <v>12.25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249</v>
      </c>
      <c r="F17" s="1" t="s">
        <v>57</v>
      </c>
      <c r="G17" s="1" t="s">
        <v>247</v>
      </c>
      <c r="H17" s="1" t="s">
        <v>227</v>
      </c>
      <c r="I17" s="1" t="s">
        <v>144</v>
      </c>
      <c r="J17">
        <v>4</v>
      </c>
      <c r="K17">
        <v>19</v>
      </c>
      <c r="L17">
        <v>10.97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23.22</v>
      </c>
    </row>
    <row r="19" spans="1:14">
      <c r="B19" s="2" t="s">
        <v>81</v>
      </c>
      <c r="G19" s="5"/>
      <c r="H19" s="5"/>
      <c r="I19" s="3">
        <v>61103</v>
      </c>
      <c r="J19" s="3">
        <v>61103</v>
      </c>
      <c r="K19">
        <f>IF(ISNUMBER(B19),"",CONVERT(J19,"g","kg"))</f>
        <v>61.103000000000009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20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-3.2199999999999989</v>
      </c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230</v>
      </c>
      <c r="F23" s="1" t="s">
        <v>25</v>
      </c>
      <c r="G23" s="1" t="s">
        <v>226</v>
      </c>
      <c r="H23" s="1" t="s">
        <v>227</v>
      </c>
      <c r="I23" s="1" t="s">
        <v>144</v>
      </c>
      <c r="J23">
        <v>5</v>
      </c>
      <c r="K23">
        <v>43</v>
      </c>
      <c r="L23">
        <v>17.21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250</v>
      </c>
      <c r="F24" s="1" t="s">
        <v>57</v>
      </c>
      <c r="G24" s="1" t="s">
        <v>247</v>
      </c>
      <c r="H24" s="1" t="s">
        <v>227</v>
      </c>
      <c r="I24" s="1" t="s">
        <v>144</v>
      </c>
      <c r="J24">
        <v>5</v>
      </c>
      <c r="K24">
        <v>29</v>
      </c>
      <c r="L24">
        <v>13.62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30.83</v>
      </c>
    </row>
    <row r="26" spans="1:14">
      <c r="B26" s="2" t="s">
        <v>82</v>
      </c>
      <c r="G26" s="5"/>
      <c r="H26" s="5"/>
      <c r="I26" s="3">
        <v>75032</v>
      </c>
      <c r="J26" s="3">
        <v>75032</v>
      </c>
      <c r="K26">
        <f>IF(ISNUMBER(B26),"",CONVERT(J26,"g","kg"))</f>
        <v>75.031999999999996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23.21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-7.6199999999999974</v>
      </c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231</v>
      </c>
      <c r="F30" s="1" t="s">
        <v>25</v>
      </c>
      <c r="G30" s="1" t="s">
        <v>226</v>
      </c>
      <c r="H30" s="1" t="s">
        <v>227</v>
      </c>
      <c r="I30" s="1" t="s">
        <v>144</v>
      </c>
      <c r="J30">
        <v>4</v>
      </c>
      <c r="K30">
        <v>33</v>
      </c>
      <c r="L30">
        <v>13.62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251</v>
      </c>
      <c r="F31" s="1" t="s">
        <v>57</v>
      </c>
      <c r="G31" s="1" t="s">
        <v>247</v>
      </c>
      <c r="H31" s="1" t="s">
        <v>227</v>
      </c>
      <c r="I31" s="1" t="s">
        <v>144</v>
      </c>
      <c r="J31">
        <v>4</v>
      </c>
      <c r="K31">
        <v>12</v>
      </c>
      <c r="L31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23.04</v>
      </c>
    </row>
    <row r="33" spans="1:14">
      <c r="B33" s="2" t="s">
        <v>83</v>
      </c>
      <c r="G33" s="5"/>
      <c r="H33" s="5"/>
      <c r="I33" s="3">
        <v>45988</v>
      </c>
      <c r="J33" s="3">
        <v>45988</v>
      </c>
      <c r="K33">
        <f>IF(ISNUMBER(B33),"",CONVERT(J33,"g","kg"))</f>
        <v>45.988000000000007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17.309999999999999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-5.73</v>
      </c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  <c r="N35" s="4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232</v>
      </c>
      <c r="F37" s="1" t="s">
        <v>25</v>
      </c>
      <c r="G37" s="1" t="s">
        <v>226</v>
      </c>
      <c r="H37" s="1" t="s">
        <v>227</v>
      </c>
      <c r="I37" s="1" t="s">
        <v>144</v>
      </c>
      <c r="J37">
        <v>4</v>
      </c>
      <c r="K37">
        <v>36</v>
      </c>
      <c r="L37">
        <v>15.33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252</v>
      </c>
      <c r="F38" s="1" t="s">
        <v>57</v>
      </c>
      <c r="G38" s="1" t="s">
        <v>247</v>
      </c>
      <c r="H38" s="1" t="s">
        <v>227</v>
      </c>
      <c r="I38" s="1" t="s">
        <v>144</v>
      </c>
      <c r="J38">
        <v>5</v>
      </c>
      <c r="K38">
        <v>22</v>
      </c>
      <c r="L38">
        <v>12.25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27.58</v>
      </c>
    </row>
    <row r="40" spans="1:14">
      <c r="B40" s="2" t="s">
        <v>84</v>
      </c>
      <c r="I40" s="3">
        <v>64713</v>
      </c>
      <c r="J40" s="3">
        <v>64713</v>
      </c>
      <c r="K40">
        <f>IF(ISNUMBER(B40),"",CONVERT(J40,"g","kg"))</f>
        <v>64.712999999999994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20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-7.5799999999999983</v>
      </c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4"/>
      <c r="N42" s="4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233</v>
      </c>
      <c r="F44" s="1" t="s">
        <v>25</v>
      </c>
      <c r="G44" s="1" t="s">
        <v>226</v>
      </c>
      <c r="H44" s="1" t="s">
        <v>227</v>
      </c>
      <c r="I44" s="1" t="s">
        <v>144</v>
      </c>
      <c r="J44">
        <v>4</v>
      </c>
      <c r="K44">
        <v>32</v>
      </c>
      <c r="L44">
        <v>13.62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253</v>
      </c>
      <c r="F45" s="1" t="s">
        <v>57</v>
      </c>
      <c r="G45" s="1" t="s">
        <v>247</v>
      </c>
      <c r="H45" s="1" t="s">
        <v>227</v>
      </c>
      <c r="I45" s="1" t="s">
        <v>144</v>
      </c>
      <c r="J45">
        <v>4</v>
      </c>
      <c r="K45">
        <v>17</v>
      </c>
      <c r="L45">
        <v>10.97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24.59</v>
      </c>
    </row>
    <row r="47" spans="1:14">
      <c r="B47" s="2" t="s">
        <v>85</v>
      </c>
      <c r="G47" s="5"/>
      <c r="H47" s="5"/>
      <c r="I47" s="3">
        <v>51175</v>
      </c>
      <c r="J47" s="3">
        <v>51175</v>
      </c>
      <c r="K47">
        <f>IF(ISNUMBER(B47),"",CONVERT(J47,"g","kg"))</f>
        <v>51.174999999999997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17.510000000000002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-7.0799999999999983</v>
      </c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4"/>
      <c r="N49" s="4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234</v>
      </c>
      <c r="F51" s="1" t="s">
        <v>25</v>
      </c>
      <c r="G51" s="1" t="s">
        <v>226</v>
      </c>
      <c r="H51" s="1" t="s">
        <v>227</v>
      </c>
      <c r="I51" s="1" t="s">
        <v>144</v>
      </c>
      <c r="J51">
        <v>3</v>
      </c>
      <c r="K51">
        <v>26</v>
      </c>
      <c r="L51">
        <v>12.25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254</v>
      </c>
      <c r="F52" s="1" t="s">
        <v>57</v>
      </c>
      <c r="G52" s="1" t="s">
        <v>247</v>
      </c>
      <c r="H52" s="1" t="s">
        <v>227</v>
      </c>
      <c r="I52" s="1" t="s">
        <v>144</v>
      </c>
      <c r="J52">
        <v>4</v>
      </c>
      <c r="K52">
        <v>19</v>
      </c>
      <c r="L52">
        <v>10.97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23.22</v>
      </c>
    </row>
    <row r="54" spans="1:14">
      <c r="B54" s="2" t="s">
        <v>86</v>
      </c>
      <c r="G54" s="5"/>
      <c r="H54" s="5"/>
      <c r="I54" s="3">
        <v>49164</v>
      </c>
      <c r="J54" s="3">
        <v>49164</v>
      </c>
      <c r="K54">
        <f>IF(ISNUMBER(B54),"",CONVERT(J54,"g","kg"))</f>
        <v>49.164000000000001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17.510000000000002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-5.7099999999999973</v>
      </c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4"/>
      <c r="N56" s="4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235</v>
      </c>
      <c r="F58" s="1" t="s">
        <v>25</v>
      </c>
      <c r="G58" s="1" t="s">
        <v>226</v>
      </c>
      <c r="H58" s="1" t="s">
        <v>227</v>
      </c>
      <c r="I58" s="1" t="s">
        <v>144</v>
      </c>
      <c r="J58">
        <v>4</v>
      </c>
      <c r="K58">
        <v>26</v>
      </c>
      <c r="L58">
        <v>12.25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255</v>
      </c>
      <c r="F59" s="1" t="s">
        <v>57</v>
      </c>
      <c r="G59" s="1" t="s">
        <v>247</v>
      </c>
      <c r="H59" s="1" t="s">
        <v>227</v>
      </c>
      <c r="I59" s="1" t="s">
        <v>144</v>
      </c>
      <c r="J59">
        <v>4</v>
      </c>
      <c r="K59">
        <v>14</v>
      </c>
      <c r="L59">
        <v>9.42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21.67</v>
      </c>
    </row>
    <row r="61" spans="1:14">
      <c r="B61" s="2" t="s">
        <v>87</v>
      </c>
      <c r="G61" s="5"/>
      <c r="H61" s="5"/>
      <c r="I61" s="3">
        <v>44781</v>
      </c>
      <c r="J61" s="3">
        <v>44781</v>
      </c>
      <c r="K61">
        <f>IF(ISNUMBER(B61),"",CONVERT(J61,"g","kg"))</f>
        <v>44.781000000000006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17.309999999999999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-4.360000000000003</v>
      </c>
    </row>
    <row r="63" spans="1:1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4"/>
      <c r="N63" s="4"/>
    </row>
    <row r="64" spans="1:1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236</v>
      </c>
      <c r="F65" s="1" t="s">
        <v>25</v>
      </c>
      <c r="G65" s="1" t="s">
        <v>226</v>
      </c>
      <c r="H65" s="1" t="s">
        <v>227</v>
      </c>
      <c r="I65" s="1" t="s">
        <v>144</v>
      </c>
      <c r="J65">
        <v>1</v>
      </c>
      <c r="K65">
        <v>8</v>
      </c>
      <c r="L65">
        <v>7.55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256</v>
      </c>
      <c r="F66" s="1" t="s">
        <v>57</v>
      </c>
      <c r="G66" s="1" t="s">
        <v>247</v>
      </c>
      <c r="H66" s="1" t="s">
        <v>227</v>
      </c>
      <c r="I66" s="1" t="s">
        <v>144</v>
      </c>
      <c r="J66">
        <v>4</v>
      </c>
      <c r="K66">
        <v>15</v>
      </c>
      <c r="L66">
        <v>10.97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18.52</v>
      </c>
    </row>
    <row r="68" spans="1:14">
      <c r="B68" s="2" t="s">
        <v>88</v>
      </c>
      <c r="G68" s="5"/>
      <c r="H68" s="5"/>
      <c r="I68" s="3">
        <v>26295</v>
      </c>
      <c r="J68" s="3">
        <v>26295</v>
      </c>
      <c r="K68">
        <f>IF(ISNUMBER(B68),"",CONVERT(J68,"g","kg"))</f>
        <v>26.295000000000002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12.25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-6.27</v>
      </c>
    </row>
    <row r="70" spans="1:1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4"/>
      <c r="N70" s="4"/>
    </row>
    <row r="71" spans="1:1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237</v>
      </c>
      <c r="F72" s="1" t="s">
        <v>25</v>
      </c>
      <c r="G72" s="1" t="s">
        <v>226</v>
      </c>
      <c r="H72" s="1" t="s">
        <v>227</v>
      </c>
      <c r="I72" s="1" t="s">
        <v>144</v>
      </c>
      <c r="J72">
        <v>3</v>
      </c>
      <c r="K72">
        <v>31</v>
      </c>
      <c r="L72">
        <v>13.62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257</v>
      </c>
      <c r="F73" s="1" t="s">
        <v>57</v>
      </c>
      <c r="G73" s="1" t="s">
        <v>247</v>
      </c>
      <c r="H73" s="1" t="s">
        <v>227</v>
      </c>
      <c r="I73" s="1" t="s">
        <v>144</v>
      </c>
      <c r="J73">
        <v>5</v>
      </c>
      <c r="K73">
        <v>26</v>
      </c>
      <c r="L73">
        <v>12.25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25.869999999999997</v>
      </c>
    </row>
    <row r="75" spans="1:14">
      <c r="B75" s="2" t="s">
        <v>89</v>
      </c>
      <c r="G75" s="5"/>
      <c r="H75" s="5"/>
      <c r="I75" s="3">
        <v>62418</v>
      </c>
      <c r="J75" s="3">
        <v>62418</v>
      </c>
      <c r="K75">
        <f>IF(ISNUMBER(B75),"",CONVERT(J75,"g","kg"))</f>
        <v>62.418000000000006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20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-5.8699999999999974</v>
      </c>
    </row>
    <row r="77" spans="1:1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4"/>
      <c r="N77" s="4"/>
    </row>
    <row r="78" spans="1:1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238</v>
      </c>
      <c r="F79" s="1" t="s">
        <v>25</v>
      </c>
      <c r="G79" s="1" t="s">
        <v>226</v>
      </c>
      <c r="H79" s="1" t="s">
        <v>227</v>
      </c>
      <c r="I79" s="1" t="s">
        <v>144</v>
      </c>
      <c r="J79">
        <v>3</v>
      </c>
      <c r="K79">
        <v>25</v>
      </c>
      <c r="L79">
        <v>12.25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258</v>
      </c>
      <c r="F80" s="1" t="s">
        <v>57</v>
      </c>
      <c r="G80" s="1" t="s">
        <v>247</v>
      </c>
      <c r="H80" s="1" t="s">
        <v>227</v>
      </c>
      <c r="I80" s="1" t="s">
        <v>144</v>
      </c>
      <c r="J80">
        <v>3</v>
      </c>
      <c r="K80">
        <v>8</v>
      </c>
      <c r="L80">
        <v>7.55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19.8</v>
      </c>
    </row>
    <row r="82" spans="1:14">
      <c r="A82" s="5"/>
      <c r="B82" s="2" t="s">
        <v>90</v>
      </c>
      <c r="G82" s="5"/>
      <c r="H82" s="5"/>
      <c r="I82" s="3">
        <v>34118</v>
      </c>
      <c r="J82" s="3">
        <v>34118</v>
      </c>
      <c r="K82">
        <f>IF(ISNUMBER(B82),"",CONVERT(J82,"g","kg"))</f>
        <v>34.118000000000002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15.33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-4.4700000000000006</v>
      </c>
    </row>
    <row r="84" spans="1:1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4"/>
      <c r="N84" s="4"/>
    </row>
    <row r="85" spans="1:1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239</v>
      </c>
      <c r="F86" s="1" t="s">
        <v>25</v>
      </c>
      <c r="G86" s="1" t="s">
        <v>226</v>
      </c>
      <c r="H86" s="1" t="s">
        <v>227</v>
      </c>
      <c r="I86" s="1" t="s">
        <v>144</v>
      </c>
      <c r="J86">
        <v>4</v>
      </c>
      <c r="K86">
        <v>28</v>
      </c>
      <c r="L86">
        <v>13.62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259</v>
      </c>
      <c r="F87" s="1" t="s">
        <v>57</v>
      </c>
      <c r="G87" s="1" t="s">
        <v>247</v>
      </c>
      <c r="H87" s="1" t="s">
        <v>227</v>
      </c>
      <c r="I87" s="1" t="s">
        <v>144</v>
      </c>
      <c r="J87">
        <v>4</v>
      </c>
      <c r="K87">
        <v>19</v>
      </c>
      <c r="L87">
        <v>10.97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24.59</v>
      </c>
    </row>
    <row r="89" spans="1:14">
      <c r="A89" s="5"/>
      <c r="B89" s="2" t="s">
        <v>91</v>
      </c>
      <c r="G89" s="5"/>
      <c r="H89" s="5"/>
      <c r="I89" s="3">
        <v>48940</v>
      </c>
      <c r="J89" s="3">
        <v>48940</v>
      </c>
      <c r="K89">
        <f>IF(ISNUMBER(B89),"",CONVERT(J89,"g","kg"))</f>
        <v>48.94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17.309999999999999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-7.2800000000000011</v>
      </c>
    </row>
    <row r="91" spans="1:1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4"/>
      <c r="N91" s="4"/>
    </row>
    <row r="92" spans="1:1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240</v>
      </c>
      <c r="F93" s="1" t="s">
        <v>25</v>
      </c>
      <c r="G93" s="1" t="s">
        <v>226</v>
      </c>
      <c r="H93" s="1" t="s">
        <v>227</v>
      </c>
      <c r="I93" s="1" t="s">
        <v>144</v>
      </c>
      <c r="J93">
        <v>3</v>
      </c>
      <c r="K93">
        <v>7</v>
      </c>
      <c r="L93">
        <v>7.55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260</v>
      </c>
      <c r="F94" s="1" t="s">
        <v>57</v>
      </c>
      <c r="G94" s="1" t="s">
        <v>247</v>
      </c>
      <c r="H94" s="1" t="s">
        <v>227</v>
      </c>
      <c r="I94" s="1" t="s">
        <v>144</v>
      </c>
      <c r="J94">
        <v>3</v>
      </c>
      <c r="K94">
        <v>9</v>
      </c>
      <c r="L94">
        <v>9.42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16.97</v>
      </c>
    </row>
    <row r="96" spans="1:14">
      <c r="A96" s="5"/>
      <c r="B96" s="2" t="s">
        <v>92</v>
      </c>
      <c r="G96" s="5"/>
      <c r="H96" s="5"/>
      <c r="I96" s="3">
        <v>18019</v>
      </c>
      <c r="J96" s="3">
        <v>18019</v>
      </c>
      <c r="K96">
        <f>IF(ISNUMBER(B96),"",CONVERT(J96,"g","kg"))</f>
        <v>18.019000000000002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10.97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-5.9999999999999982</v>
      </c>
    </row>
    <row r="98" spans="1:14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4"/>
      <c r="N98" s="4"/>
    </row>
    <row r="99" spans="1:14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241</v>
      </c>
      <c r="F100" s="1" t="s">
        <v>25</v>
      </c>
      <c r="G100" s="1" t="s">
        <v>226</v>
      </c>
      <c r="H100" s="1" t="s">
        <v>227</v>
      </c>
      <c r="I100" s="1" t="s">
        <v>144</v>
      </c>
      <c r="J100">
        <v>9</v>
      </c>
      <c r="K100">
        <v>68</v>
      </c>
      <c r="L100">
        <v>20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261</v>
      </c>
      <c r="F101" s="1" t="s">
        <v>57</v>
      </c>
      <c r="G101" s="1" t="s">
        <v>247</v>
      </c>
      <c r="H101" s="1" t="s">
        <v>227</v>
      </c>
      <c r="I101" s="1" t="s">
        <v>144</v>
      </c>
      <c r="J101">
        <v>4</v>
      </c>
      <c r="K101">
        <v>16</v>
      </c>
      <c r="L101">
        <v>10.97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30.97</v>
      </c>
    </row>
    <row r="103" spans="1:14">
      <c r="A103" s="5"/>
      <c r="B103" s="2" t="s">
        <v>93</v>
      </c>
      <c r="G103" s="5"/>
      <c r="H103" s="5"/>
      <c r="I103" s="3">
        <v>89146</v>
      </c>
      <c r="J103" s="3">
        <v>89146</v>
      </c>
      <c r="K103">
        <f>IF(ISNUMBER(B103),"",CONVERT(J103,"g","kg"))</f>
        <v>89.146000000000001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22.59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-8.379999999999999</v>
      </c>
    </row>
    <row r="105" spans="1:14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4"/>
      <c r="N105" s="4"/>
    </row>
    <row r="106" spans="1:14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242</v>
      </c>
      <c r="F107" s="1" t="s">
        <v>25</v>
      </c>
      <c r="G107" s="1" t="s">
        <v>226</v>
      </c>
      <c r="H107" s="1" t="s">
        <v>227</v>
      </c>
      <c r="I107" s="1" t="s">
        <v>144</v>
      </c>
      <c r="J107">
        <v>6</v>
      </c>
      <c r="K107">
        <v>53</v>
      </c>
      <c r="L107">
        <v>17.510000000000002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262</v>
      </c>
      <c r="F108" s="1" t="s">
        <v>57</v>
      </c>
      <c r="G108" s="1" t="s">
        <v>247</v>
      </c>
      <c r="H108" s="1" t="s">
        <v>227</v>
      </c>
      <c r="I108" s="1" t="s">
        <v>144</v>
      </c>
      <c r="J108">
        <v>4</v>
      </c>
      <c r="K108">
        <v>15</v>
      </c>
      <c r="L108">
        <v>10.97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28.480000000000004</v>
      </c>
    </row>
    <row r="110" spans="1:14">
      <c r="A110" s="5"/>
      <c r="B110" s="2" t="s">
        <v>94</v>
      </c>
      <c r="G110" s="5"/>
      <c r="H110" s="5"/>
      <c r="I110" s="3">
        <v>70617</v>
      </c>
      <c r="J110" s="3">
        <v>70617</v>
      </c>
      <c r="K110">
        <f>IF(ISNUMBER(B110),"",CONVERT(J110,"g","kg"))</f>
        <v>70.617000000000004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23.21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-5.2700000000000031</v>
      </c>
    </row>
    <row r="112" spans="1:14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4"/>
      <c r="N112" s="4"/>
    </row>
    <row r="113" spans="1:14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243</v>
      </c>
      <c r="F114" s="1" t="s">
        <v>25</v>
      </c>
      <c r="G114" s="1" t="s">
        <v>226</v>
      </c>
      <c r="H114" s="1" t="s">
        <v>227</v>
      </c>
      <c r="I114" s="1" t="s">
        <v>144</v>
      </c>
      <c r="J114">
        <v>2</v>
      </c>
      <c r="K114">
        <v>14</v>
      </c>
      <c r="L114">
        <v>9.42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263</v>
      </c>
      <c r="F115" s="1" t="s">
        <v>57</v>
      </c>
      <c r="G115" s="1" t="s">
        <v>247</v>
      </c>
      <c r="H115" s="1" t="s">
        <v>227</v>
      </c>
      <c r="I115" s="1" t="s">
        <v>144</v>
      </c>
      <c r="J115">
        <v>4</v>
      </c>
      <c r="K115">
        <v>18</v>
      </c>
      <c r="L115">
        <v>10.97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20.39</v>
      </c>
    </row>
    <row r="117" spans="1:14">
      <c r="A117" s="5"/>
      <c r="B117" s="2" t="s">
        <v>95</v>
      </c>
      <c r="G117" s="5"/>
      <c r="H117" s="5"/>
      <c r="I117" s="3">
        <v>35277</v>
      </c>
      <c r="J117" s="3">
        <v>35277</v>
      </c>
      <c r="K117">
        <f>IF(ISNUMBER(B117),"",CONVERT(J117,"g","kg"))</f>
        <v>35.277000000000001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15.33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-5.0600000000000005</v>
      </c>
    </row>
    <row r="119" spans="1:14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4"/>
      <c r="N119" s="4"/>
    </row>
    <row r="120" spans="1:14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244</v>
      </c>
      <c r="F121" s="1" t="s">
        <v>25</v>
      </c>
      <c r="G121" s="1" t="s">
        <v>226</v>
      </c>
      <c r="H121" s="1" t="s">
        <v>227</v>
      </c>
      <c r="I121" s="1" t="s">
        <v>144</v>
      </c>
      <c r="J121">
        <v>5</v>
      </c>
      <c r="K121">
        <v>40</v>
      </c>
      <c r="L121">
        <v>17.21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264</v>
      </c>
      <c r="F122" s="1" t="s">
        <v>57</v>
      </c>
      <c r="G122" s="1" t="s">
        <v>247</v>
      </c>
      <c r="H122" s="1" t="s">
        <v>227</v>
      </c>
      <c r="I122" s="1" t="s">
        <v>144</v>
      </c>
      <c r="J122">
        <v>6</v>
      </c>
      <c r="K122">
        <v>40</v>
      </c>
      <c r="L122">
        <v>17.21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34.42</v>
      </c>
    </row>
    <row r="124" spans="1:14">
      <c r="A124" s="5"/>
      <c r="B124" s="2" t="s">
        <v>96</v>
      </c>
      <c r="G124" s="5"/>
      <c r="H124" s="5"/>
      <c r="I124" s="3">
        <v>81984</v>
      </c>
      <c r="J124" s="3">
        <v>81984</v>
      </c>
      <c r="K124">
        <f>IF(ISNUMBER(B124),"",CONVERT(J124,"g","kg"))</f>
        <v>81.984000000000009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22.7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-11.720000000000002</v>
      </c>
    </row>
    <row r="126" spans="1:14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4"/>
      <c r="N126" s="4"/>
    </row>
    <row r="127" spans="1:14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245</v>
      </c>
      <c r="F128" s="1" t="s">
        <v>25</v>
      </c>
      <c r="G128" s="1" t="s">
        <v>226</v>
      </c>
      <c r="H128" s="1" t="s">
        <v>227</v>
      </c>
      <c r="I128" s="1" t="s">
        <v>144</v>
      </c>
      <c r="J128">
        <v>5</v>
      </c>
      <c r="K128">
        <v>37</v>
      </c>
      <c r="L128">
        <v>15.33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265</v>
      </c>
      <c r="F129" s="1" t="s">
        <v>57</v>
      </c>
      <c r="G129" s="1" t="s">
        <v>247</v>
      </c>
      <c r="H129" s="1" t="s">
        <v>227</v>
      </c>
      <c r="I129" s="1" t="s">
        <v>144</v>
      </c>
      <c r="J129">
        <v>2</v>
      </c>
      <c r="K129">
        <v>6</v>
      </c>
      <c r="L129">
        <v>7.55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22.88</v>
      </c>
    </row>
    <row r="131" spans="1:14">
      <c r="B131" s="2" t="s">
        <v>97</v>
      </c>
      <c r="I131" s="3">
        <v>45460</v>
      </c>
      <c r="J131" s="3">
        <v>45460</v>
      </c>
      <c r="K131">
        <f>IF(ISNUMBER(B131),"",CONVERT(J131,"g","kg"))</f>
        <v>45.46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17.309999999999999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-5.57</v>
      </c>
    </row>
    <row r="133" spans="1:14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4"/>
      <c r="N133" s="4"/>
    </row>
    <row r="134" spans="1:1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484.53000000000014</v>
      </c>
      <c r="M135" s="17"/>
      <c r="N135" s="7">
        <f>SUM(N1:N134)</f>
        <v>-129.38999999999999</v>
      </c>
    </row>
  </sheetData>
  <autoFilter ref="A1:L128"/>
  <mergeCells count="39">
    <mergeCell ref="A123:L123"/>
    <mergeCell ref="A125:L125"/>
    <mergeCell ref="A130:L130"/>
    <mergeCell ref="A132:L132"/>
    <mergeCell ref="A135:K135"/>
    <mergeCell ref="A118:L118"/>
    <mergeCell ref="A88:L88"/>
    <mergeCell ref="A90:L90"/>
    <mergeCell ref="A95:L95"/>
    <mergeCell ref="A97:L97"/>
    <mergeCell ref="A102:L102"/>
    <mergeCell ref="A104:L104"/>
    <mergeCell ref="A109:L109"/>
    <mergeCell ref="A111:L111"/>
    <mergeCell ref="A116:L116"/>
    <mergeCell ref="A83:L83"/>
    <mergeCell ref="A46:L46"/>
    <mergeCell ref="A48:L48"/>
    <mergeCell ref="A53:L53"/>
    <mergeCell ref="A55:L55"/>
    <mergeCell ref="A60:L60"/>
    <mergeCell ref="A62:L62"/>
    <mergeCell ref="A67:L67"/>
    <mergeCell ref="A69:L69"/>
    <mergeCell ref="A74:L74"/>
    <mergeCell ref="A76:L76"/>
    <mergeCell ref="A81:L81"/>
    <mergeCell ref="A41:L41"/>
    <mergeCell ref="A4:L4"/>
    <mergeCell ref="A6:L6"/>
    <mergeCell ref="A11:L11"/>
    <mergeCell ref="A13:L13"/>
    <mergeCell ref="A18:L18"/>
    <mergeCell ref="A20:L20"/>
    <mergeCell ref="A25:L25"/>
    <mergeCell ref="A27:L27"/>
    <mergeCell ref="A32:L32"/>
    <mergeCell ref="A34:L34"/>
    <mergeCell ref="A39:L3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266</v>
      </c>
      <c r="F2" s="1" t="s">
        <v>16</v>
      </c>
      <c r="G2" s="1" t="s">
        <v>267</v>
      </c>
      <c r="H2" s="1" t="s">
        <v>268</v>
      </c>
      <c r="I2" s="1" t="s">
        <v>144</v>
      </c>
      <c r="J2">
        <v>5</v>
      </c>
      <c r="K2">
        <v>25</v>
      </c>
      <c r="L2">
        <v>12.25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287</v>
      </c>
      <c r="F3" s="1" t="s">
        <v>57</v>
      </c>
      <c r="G3" s="1" t="s">
        <v>288</v>
      </c>
      <c r="H3" s="1" t="s">
        <v>268</v>
      </c>
      <c r="I3" s="1" t="s">
        <v>144</v>
      </c>
      <c r="J3">
        <v>5</v>
      </c>
      <c r="K3">
        <v>27</v>
      </c>
      <c r="L3">
        <v>13.62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25.869999999999997</v>
      </c>
    </row>
    <row r="5" spans="1:14">
      <c r="A5" s="5"/>
      <c r="B5" s="2" t="s">
        <v>78</v>
      </c>
      <c r="G5" s="5"/>
      <c r="H5" s="5"/>
      <c r="I5" s="3">
        <v>71178</v>
      </c>
      <c r="J5" s="3">
        <v>71178</v>
      </c>
      <c r="K5">
        <f>IF(ISNUMBER(B5),"",CONVERT(J5,"g","kg"))</f>
        <v>71.178000000000011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23.21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-2.6599999999999966</v>
      </c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4"/>
      <c r="N7" s="4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269</v>
      </c>
      <c r="F9" s="1" t="s">
        <v>16</v>
      </c>
      <c r="G9" s="1" t="s">
        <v>267</v>
      </c>
      <c r="H9" s="1" t="s">
        <v>268</v>
      </c>
      <c r="I9" s="1" t="s">
        <v>144</v>
      </c>
      <c r="J9">
        <v>7</v>
      </c>
      <c r="K9">
        <v>70</v>
      </c>
      <c r="L9">
        <v>23.21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289</v>
      </c>
      <c r="F10" s="1" t="s">
        <v>57</v>
      </c>
      <c r="G10" s="1" t="s">
        <v>288</v>
      </c>
      <c r="H10" s="1" t="s">
        <v>268</v>
      </c>
      <c r="I10" s="1" t="s">
        <v>144</v>
      </c>
      <c r="J10">
        <v>6</v>
      </c>
      <c r="K10">
        <v>22</v>
      </c>
      <c r="L10">
        <v>12.25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35.46</v>
      </c>
    </row>
    <row r="12" spans="1:14">
      <c r="A12" s="5"/>
      <c r="B12" s="2" t="s">
        <v>80</v>
      </c>
      <c r="G12" s="5"/>
      <c r="H12" s="5"/>
      <c r="I12" s="3">
        <v>76583</v>
      </c>
      <c r="J12" s="3">
        <v>76583</v>
      </c>
      <c r="K12">
        <f>IF(ISNUMBER(B12),"",CONVERT(J12,"g","kg"))</f>
        <v>76.582999999999998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23.21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-12.25</v>
      </c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270</v>
      </c>
      <c r="F16" s="1" t="s">
        <v>16</v>
      </c>
      <c r="G16" s="1" t="s">
        <v>267</v>
      </c>
      <c r="H16" s="1" t="s">
        <v>268</v>
      </c>
      <c r="I16" s="1" t="s">
        <v>144</v>
      </c>
      <c r="J16">
        <v>5</v>
      </c>
      <c r="K16">
        <v>25</v>
      </c>
      <c r="L16">
        <v>12.25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290</v>
      </c>
      <c r="F17" s="1" t="s">
        <v>57</v>
      </c>
      <c r="G17" s="1" t="s">
        <v>288</v>
      </c>
      <c r="H17" s="1" t="s">
        <v>268</v>
      </c>
      <c r="I17" s="1" t="s">
        <v>144</v>
      </c>
      <c r="J17">
        <v>3</v>
      </c>
      <c r="K17">
        <v>14</v>
      </c>
      <c r="L17">
        <v>9.42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21.67</v>
      </c>
    </row>
    <row r="19" spans="1:14">
      <c r="A19" s="5"/>
      <c r="B19" s="2" t="s">
        <v>81</v>
      </c>
      <c r="G19" s="5"/>
      <c r="H19" s="5"/>
      <c r="I19" s="3">
        <v>54032</v>
      </c>
      <c r="J19" s="3">
        <v>54032</v>
      </c>
      <c r="K19">
        <f>IF(ISNUMBER(B19),"",CONVERT(J19,"g","kg"))</f>
        <v>54.032000000000004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17.510000000000002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-4.16</v>
      </c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271</v>
      </c>
      <c r="F23" s="1" t="s">
        <v>25</v>
      </c>
      <c r="G23" s="1" t="s">
        <v>267</v>
      </c>
      <c r="H23" s="1" t="s">
        <v>268</v>
      </c>
      <c r="I23" s="1" t="s">
        <v>144</v>
      </c>
      <c r="J23">
        <v>3</v>
      </c>
      <c r="K23">
        <v>31</v>
      </c>
      <c r="L23">
        <v>13.62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291</v>
      </c>
      <c r="F24" s="1" t="s">
        <v>57</v>
      </c>
      <c r="G24" s="1" t="s">
        <v>288</v>
      </c>
      <c r="H24" s="1" t="s">
        <v>268</v>
      </c>
      <c r="I24" s="1" t="s">
        <v>144</v>
      </c>
      <c r="J24">
        <v>5</v>
      </c>
      <c r="K24">
        <v>26</v>
      </c>
      <c r="L24">
        <v>12.25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25.869999999999997</v>
      </c>
    </row>
    <row r="26" spans="1:14">
      <c r="A26" s="5"/>
      <c r="B26" s="2" t="s">
        <v>82</v>
      </c>
      <c r="G26" s="5"/>
      <c r="H26" s="5"/>
      <c r="I26" s="3">
        <v>60011</v>
      </c>
      <c r="J26" s="3">
        <v>60011</v>
      </c>
      <c r="K26">
        <f>IF(ISNUMBER(B26),"",CONVERT(J26,"g","kg"))</f>
        <v>60.011000000000003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20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-5.8699999999999974</v>
      </c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272</v>
      </c>
      <c r="F30" s="1" t="s">
        <v>25</v>
      </c>
      <c r="G30" s="1" t="s">
        <v>267</v>
      </c>
      <c r="H30" s="1" t="s">
        <v>268</v>
      </c>
      <c r="I30" s="1" t="s">
        <v>144</v>
      </c>
      <c r="J30">
        <v>5</v>
      </c>
      <c r="K30">
        <v>44</v>
      </c>
      <c r="L30">
        <v>17.309999999999999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292</v>
      </c>
      <c r="F31" s="1" t="s">
        <v>57</v>
      </c>
      <c r="G31" s="1" t="s">
        <v>288</v>
      </c>
      <c r="H31" s="1" t="s">
        <v>268</v>
      </c>
      <c r="I31" s="1" t="s">
        <v>144</v>
      </c>
      <c r="J31">
        <v>3</v>
      </c>
      <c r="K31">
        <v>12</v>
      </c>
      <c r="L31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26.729999999999997</v>
      </c>
    </row>
    <row r="33" spans="1:14">
      <c r="A33" s="5"/>
      <c r="B33" s="2" t="s">
        <v>83</v>
      </c>
      <c r="G33" s="5"/>
      <c r="H33" s="5"/>
      <c r="I33" s="3">
        <v>57454</v>
      </c>
      <c r="J33" s="3">
        <v>57454</v>
      </c>
      <c r="K33">
        <f>IF(ISNUMBER(B33),"",CONVERT(J33,"g","kg"))</f>
        <v>57.454000000000001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17.510000000000002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-9.2199999999999953</v>
      </c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  <c r="N35" s="4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273</v>
      </c>
      <c r="F37" s="1" t="s">
        <v>25</v>
      </c>
      <c r="G37" s="1" t="s">
        <v>267</v>
      </c>
      <c r="H37" s="1" t="s">
        <v>268</v>
      </c>
      <c r="I37" s="1" t="s">
        <v>144</v>
      </c>
      <c r="J37">
        <v>3</v>
      </c>
      <c r="K37">
        <v>30</v>
      </c>
      <c r="L37">
        <v>13.62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293</v>
      </c>
      <c r="F38" s="1" t="s">
        <v>57</v>
      </c>
      <c r="G38" s="1" t="s">
        <v>288</v>
      </c>
      <c r="H38" s="1" t="s">
        <v>268</v>
      </c>
      <c r="I38" s="1" t="s">
        <v>144</v>
      </c>
      <c r="J38">
        <v>4</v>
      </c>
      <c r="K38">
        <v>24</v>
      </c>
      <c r="L38">
        <v>12.25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25.869999999999997</v>
      </c>
    </row>
    <row r="40" spans="1:14">
      <c r="A40" s="5"/>
      <c r="B40" s="2" t="s">
        <v>84</v>
      </c>
      <c r="G40" s="5"/>
      <c r="H40" s="5"/>
      <c r="I40" s="3">
        <v>58387</v>
      </c>
      <c r="J40" s="3">
        <v>58387</v>
      </c>
      <c r="K40">
        <f>IF(ISNUMBER(B40),"",CONVERT(J40,"g","kg"))</f>
        <v>58.387000000000008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17.510000000000002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-8.3599999999999959</v>
      </c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4"/>
      <c r="N42" s="4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274</v>
      </c>
      <c r="F44" s="1" t="s">
        <v>25</v>
      </c>
      <c r="G44" s="1" t="s">
        <v>267</v>
      </c>
      <c r="H44" s="1" t="s">
        <v>268</v>
      </c>
      <c r="I44" s="1" t="s">
        <v>144</v>
      </c>
      <c r="J44">
        <v>3</v>
      </c>
      <c r="K44">
        <v>30</v>
      </c>
      <c r="L44">
        <v>13.62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294</v>
      </c>
      <c r="F45" s="1" t="s">
        <v>57</v>
      </c>
      <c r="G45" s="1" t="s">
        <v>288</v>
      </c>
      <c r="H45" s="1" t="s">
        <v>268</v>
      </c>
      <c r="I45" s="1" t="s">
        <v>144</v>
      </c>
      <c r="J45">
        <v>6</v>
      </c>
      <c r="K45">
        <v>27</v>
      </c>
      <c r="L45">
        <v>13.62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27.24</v>
      </c>
    </row>
    <row r="47" spans="1:14">
      <c r="A47" s="5"/>
      <c r="B47" s="2" t="s">
        <v>85</v>
      </c>
      <c r="G47" s="5"/>
      <c r="H47" s="5"/>
      <c r="I47" s="3">
        <v>58324</v>
      </c>
      <c r="J47" s="3">
        <v>58324</v>
      </c>
      <c r="K47">
        <f>IF(ISNUMBER(B47),"",CONVERT(J47,"g","kg"))</f>
        <v>58.324000000000005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17.510000000000002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-9.7299999999999969</v>
      </c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4"/>
      <c r="N49" s="4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275</v>
      </c>
      <c r="F51" s="1" t="s">
        <v>25</v>
      </c>
      <c r="G51" s="1" t="s">
        <v>267</v>
      </c>
      <c r="H51" s="1" t="s">
        <v>268</v>
      </c>
      <c r="I51" s="1" t="s">
        <v>144</v>
      </c>
      <c r="J51">
        <v>3</v>
      </c>
      <c r="K51">
        <v>24</v>
      </c>
      <c r="L51">
        <v>12.25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295</v>
      </c>
      <c r="F52" s="1" t="s">
        <v>57</v>
      </c>
      <c r="G52" s="1" t="s">
        <v>288</v>
      </c>
      <c r="H52" s="1" t="s">
        <v>268</v>
      </c>
      <c r="I52" s="1" t="s">
        <v>144</v>
      </c>
      <c r="J52">
        <v>4</v>
      </c>
      <c r="K52">
        <v>18</v>
      </c>
      <c r="L52">
        <v>10.97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23.22</v>
      </c>
    </row>
    <row r="54" spans="1:14">
      <c r="A54" s="5"/>
      <c r="B54" s="2" t="s">
        <v>86</v>
      </c>
      <c r="G54" s="5"/>
      <c r="H54" s="5"/>
      <c r="I54" s="3">
        <v>43660</v>
      </c>
      <c r="J54" s="3">
        <v>43660</v>
      </c>
      <c r="K54">
        <f>IF(ISNUMBER(B54),"",CONVERT(J54,"g","kg"))</f>
        <v>43.660000000000004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17.21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-6.009999999999998</v>
      </c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4"/>
      <c r="N56" s="4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276</v>
      </c>
      <c r="F58" s="1" t="s">
        <v>25</v>
      </c>
      <c r="G58" s="1" t="s">
        <v>267</v>
      </c>
      <c r="H58" s="1" t="s">
        <v>268</v>
      </c>
      <c r="I58" s="1" t="s">
        <v>144</v>
      </c>
      <c r="J58">
        <v>7</v>
      </c>
      <c r="K58">
        <v>59</v>
      </c>
      <c r="L58">
        <v>20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296</v>
      </c>
      <c r="F59" s="1" t="s">
        <v>57</v>
      </c>
      <c r="G59" s="1" t="s">
        <v>288</v>
      </c>
      <c r="H59" s="1" t="s">
        <v>268</v>
      </c>
      <c r="I59" s="1" t="s">
        <v>144</v>
      </c>
      <c r="J59">
        <v>8</v>
      </c>
      <c r="K59">
        <v>45</v>
      </c>
      <c r="L59">
        <v>17.309999999999999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37.31</v>
      </c>
    </row>
    <row r="61" spans="1:14">
      <c r="A61" s="5"/>
      <c r="B61" s="2" t="s">
        <v>87</v>
      </c>
      <c r="G61" s="5"/>
      <c r="H61" s="5"/>
      <c r="I61" s="3">
        <v>107206</v>
      </c>
      <c r="J61" s="3">
        <v>107206</v>
      </c>
      <c r="K61">
        <f>IF(ISNUMBER(B61),"",CONVERT(J61,"g","kg"))</f>
        <v>107.206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22.54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-14.770000000000003</v>
      </c>
    </row>
    <row r="63" spans="1:1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4"/>
      <c r="N63" s="4"/>
    </row>
    <row r="64" spans="1:1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277</v>
      </c>
      <c r="F65" s="1" t="s">
        <v>25</v>
      </c>
      <c r="G65" s="1" t="s">
        <v>267</v>
      </c>
      <c r="H65" s="1" t="s">
        <v>268</v>
      </c>
      <c r="I65" s="1" t="s">
        <v>144</v>
      </c>
      <c r="J65">
        <v>3</v>
      </c>
      <c r="K65">
        <v>24</v>
      </c>
      <c r="L65">
        <v>12.25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297</v>
      </c>
      <c r="F66" s="1" t="s">
        <v>57</v>
      </c>
      <c r="G66" s="1" t="s">
        <v>288</v>
      </c>
      <c r="H66" s="1" t="s">
        <v>268</v>
      </c>
      <c r="I66" s="1" t="s">
        <v>144</v>
      </c>
      <c r="J66">
        <v>3</v>
      </c>
      <c r="K66">
        <v>12</v>
      </c>
      <c r="L66">
        <v>9.42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21.67</v>
      </c>
    </row>
    <row r="68" spans="1:14">
      <c r="A68" s="5"/>
      <c r="B68" s="2" t="s">
        <v>88</v>
      </c>
      <c r="G68" s="5"/>
      <c r="H68" s="5"/>
      <c r="I68" s="3">
        <v>38082</v>
      </c>
      <c r="J68" s="3">
        <v>38082</v>
      </c>
      <c r="K68">
        <f>IF(ISNUMBER(B68),"",CONVERT(J68,"g","kg"))</f>
        <v>38.082000000000001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15.33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-6.3400000000000016</v>
      </c>
    </row>
    <row r="70" spans="1:1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4"/>
      <c r="N70" s="4"/>
    </row>
    <row r="71" spans="1:1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278</v>
      </c>
      <c r="F72" s="1" t="s">
        <v>25</v>
      </c>
      <c r="G72" s="1" t="s">
        <v>267</v>
      </c>
      <c r="H72" s="1" t="s">
        <v>268</v>
      </c>
      <c r="I72" s="1" t="s">
        <v>144</v>
      </c>
      <c r="J72">
        <v>3</v>
      </c>
      <c r="K72">
        <v>32</v>
      </c>
      <c r="L72">
        <v>13.62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298</v>
      </c>
      <c r="F73" s="1" t="s">
        <v>57</v>
      </c>
      <c r="G73" s="1" t="s">
        <v>288</v>
      </c>
      <c r="H73" s="1" t="s">
        <v>268</v>
      </c>
      <c r="I73" s="1" t="s">
        <v>144</v>
      </c>
      <c r="J73">
        <v>4</v>
      </c>
      <c r="K73">
        <v>22</v>
      </c>
      <c r="L73">
        <v>12.25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25.869999999999997</v>
      </c>
    </row>
    <row r="75" spans="1:14">
      <c r="A75" s="5"/>
      <c r="B75" s="2" t="s">
        <v>89</v>
      </c>
      <c r="G75" s="5"/>
      <c r="H75" s="5"/>
      <c r="I75" s="3">
        <v>61683</v>
      </c>
      <c r="J75" s="3">
        <v>61683</v>
      </c>
      <c r="K75">
        <f>IF(ISNUMBER(B75),"",CONVERT(J75,"g","kg"))</f>
        <v>61.683000000000007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20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-5.8699999999999974</v>
      </c>
    </row>
    <row r="77" spans="1:1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4"/>
      <c r="N77" s="4"/>
    </row>
    <row r="78" spans="1:1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279</v>
      </c>
      <c r="F79" s="1" t="s">
        <v>25</v>
      </c>
      <c r="G79" s="1" t="s">
        <v>267</v>
      </c>
      <c r="H79" s="1" t="s">
        <v>268</v>
      </c>
      <c r="I79" s="1" t="s">
        <v>144</v>
      </c>
      <c r="J79">
        <v>5</v>
      </c>
      <c r="K79">
        <v>39</v>
      </c>
      <c r="L79">
        <v>17.21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299</v>
      </c>
      <c r="F80" s="1" t="s">
        <v>57</v>
      </c>
      <c r="G80" s="1" t="s">
        <v>288</v>
      </c>
      <c r="H80" s="1" t="s">
        <v>268</v>
      </c>
      <c r="I80" s="1" t="s">
        <v>144</v>
      </c>
      <c r="J80">
        <v>4</v>
      </c>
      <c r="K80">
        <v>15</v>
      </c>
      <c r="L80">
        <v>10.97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28.18</v>
      </c>
    </row>
    <row r="82" spans="1:14">
      <c r="A82" s="5"/>
      <c r="B82" s="2" t="s">
        <v>90</v>
      </c>
      <c r="G82" s="5"/>
      <c r="H82" s="5"/>
      <c r="I82" s="3">
        <v>56616</v>
      </c>
      <c r="J82" s="3">
        <v>56616</v>
      </c>
      <c r="K82">
        <f>IF(ISNUMBER(B82),"",CONVERT(J82,"g","kg"))</f>
        <v>56.616000000000007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17.510000000000002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-10.669999999999998</v>
      </c>
    </row>
    <row r="84" spans="1:1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4"/>
      <c r="N84" s="4"/>
    </row>
    <row r="85" spans="1:1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280</v>
      </c>
      <c r="F86" s="1" t="s">
        <v>25</v>
      </c>
      <c r="G86" s="1" t="s">
        <v>267</v>
      </c>
      <c r="H86" s="1" t="s">
        <v>268</v>
      </c>
      <c r="I86" s="1" t="s">
        <v>144</v>
      </c>
      <c r="J86">
        <v>4</v>
      </c>
      <c r="K86">
        <v>31</v>
      </c>
      <c r="L86">
        <v>13.62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300</v>
      </c>
      <c r="F87" s="1" t="s">
        <v>57</v>
      </c>
      <c r="G87" s="1" t="s">
        <v>288</v>
      </c>
      <c r="H87" s="1" t="s">
        <v>268</v>
      </c>
      <c r="I87" s="1" t="s">
        <v>144</v>
      </c>
      <c r="J87">
        <v>3</v>
      </c>
      <c r="K87">
        <v>12</v>
      </c>
      <c r="L87">
        <v>9.42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23.04</v>
      </c>
    </row>
    <row r="89" spans="1:14">
      <c r="A89" s="5"/>
      <c r="B89" s="2" t="s">
        <v>91</v>
      </c>
      <c r="G89" s="5"/>
      <c r="H89" s="5"/>
      <c r="I89" s="3">
        <v>46133</v>
      </c>
      <c r="J89" s="3">
        <v>46133</v>
      </c>
      <c r="K89">
        <f>IF(ISNUMBER(B89),"",CONVERT(J89,"g","kg"))</f>
        <v>46.133000000000003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17.309999999999999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-5.73</v>
      </c>
    </row>
    <row r="91" spans="1:1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4"/>
      <c r="N91" s="4"/>
    </row>
    <row r="92" spans="1:1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281</v>
      </c>
      <c r="F93" s="1" t="s">
        <v>25</v>
      </c>
      <c r="G93" s="1" t="s">
        <v>267</v>
      </c>
      <c r="H93" s="1" t="s">
        <v>268</v>
      </c>
      <c r="I93" s="1" t="s">
        <v>144</v>
      </c>
      <c r="J93">
        <v>4</v>
      </c>
      <c r="K93">
        <v>18</v>
      </c>
      <c r="L93">
        <v>10.97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301</v>
      </c>
      <c r="F94" s="1" t="s">
        <v>57</v>
      </c>
      <c r="G94" s="1" t="s">
        <v>288</v>
      </c>
      <c r="H94" s="1" t="s">
        <v>268</v>
      </c>
      <c r="I94" s="1" t="s">
        <v>144</v>
      </c>
      <c r="J94">
        <v>3</v>
      </c>
      <c r="K94">
        <v>10</v>
      </c>
      <c r="L94">
        <v>9.42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20.39</v>
      </c>
    </row>
    <row r="96" spans="1:14">
      <c r="A96" s="5"/>
      <c r="B96" s="2" t="s">
        <v>92</v>
      </c>
      <c r="G96" s="5"/>
      <c r="H96" s="5"/>
      <c r="I96" s="3">
        <v>30930</v>
      </c>
      <c r="J96" s="3">
        <v>30930</v>
      </c>
      <c r="K96">
        <f>IF(ISNUMBER(B96),"",CONVERT(J96,"g","kg"))</f>
        <v>30.93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13.62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-6.7700000000000014</v>
      </c>
    </row>
    <row r="98" spans="1:14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4"/>
      <c r="N98" s="4"/>
    </row>
    <row r="99" spans="1:14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282</v>
      </c>
      <c r="F100" s="1" t="s">
        <v>25</v>
      </c>
      <c r="G100" s="1" t="s">
        <v>267</v>
      </c>
      <c r="H100" s="1" t="s">
        <v>268</v>
      </c>
      <c r="I100" s="1" t="s">
        <v>144</v>
      </c>
      <c r="J100">
        <v>8</v>
      </c>
      <c r="K100">
        <v>58</v>
      </c>
      <c r="L100">
        <v>17.510000000000002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302</v>
      </c>
      <c r="F101" s="1" t="s">
        <v>57</v>
      </c>
      <c r="G101" s="1" t="s">
        <v>288</v>
      </c>
      <c r="H101" s="1" t="s">
        <v>268</v>
      </c>
      <c r="I101" s="1" t="s">
        <v>144</v>
      </c>
      <c r="J101">
        <v>5</v>
      </c>
      <c r="K101">
        <v>19</v>
      </c>
      <c r="L101">
        <v>10.97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28.480000000000004</v>
      </c>
    </row>
    <row r="103" spans="1:14">
      <c r="A103" s="5"/>
      <c r="B103" s="2" t="s">
        <v>93</v>
      </c>
      <c r="G103" s="5"/>
      <c r="H103" s="5"/>
      <c r="I103" s="3">
        <v>81175</v>
      </c>
      <c r="J103" s="3">
        <v>81175</v>
      </c>
      <c r="K103">
        <f>IF(ISNUMBER(B103),"",CONVERT(J103,"g","kg"))</f>
        <v>81.174999999999997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22.7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-5.7800000000000047</v>
      </c>
    </row>
    <row r="105" spans="1:14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4"/>
      <c r="N105" s="4"/>
    </row>
    <row r="106" spans="1:14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283</v>
      </c>
      <c r="F107" s="1" t="s">
        <v>25</v>
      </c>
      <c r="G107" s="1" t="s">
        <v>267</v>
      </c>
      <c r="H107" s="1" t="s">
        <v>268</v>
      </c>
      <c r="I107" s="1" t="s">
        <v>144</v>
      </c>
      <c r="J107">
        <v>6</v>
      </c>
      <c r="K107">
        <v>53</v>
      </c>
      <c r="L107">
        <v>17.510000000000002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303</v>
      </c>
      <c r="F108" s="1" t="s">
        <v>57</v>
      </c>
      <c r="G108" s="1" t="s">
        <v>288</v>
      </c>
      <c r="H108" s="1" t="s">
        <v>268</v>
      </c>
      <c r="I108" s="1" t="s">
        <v>144</v>
      </c>
      <c r="J108">
        <v>5</v>
      </c>
      <c r="K108">
        <v>19</v>
      </c>
      <c r="L108">
        <v>10.97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28.480000000000004</v>
      </c>
    </row>
    <row r="110" spans="1:14">
      <c r="A110" s="5"/>
      <c r="B110" s="2" t="s">
        <v>94</v>
      </c>
      <c r="G110" s="5"/>
      <c r="H110" s="5"/>
      <c r="I110" s="3">
        <v>76889</v>
      </c>
      <c r="J110" s="3">
        <v>76889</v>
      </c>
      <c r="K110">
        <f>IF(ISNUMBER(B110),"",CONVERT(J110,"g","kg"))</f>
        <v>76.88900000000001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23.21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-5.2700000000000031</v>
      </c>
    </row>
    <row r="112" spans="1:14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4"/>
      <c r="N112" s="4"/>
    </row>
    <row r="113" spans="1:14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284</v>
      </c>
      <c r="F114" s="1" t="s">
        <v>25</v>
      </c>
      <c r="G114" s="1" t="s">
        <v>267</v>
      </c>
      <c r="H114" s="1" t="s">
        <v>268</v>
      </c>
      <c r="I114" s="1" t="s">
        <v>144</v>
      </c>
      <c r="J114">
        <v>4</v>
      </c>
      <c r="K114">
        <v>27</v>
      </c>
      <c r="L114">
        <v>13.62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304</v>
      </c>
      <c r="F115" s="1" t="s">
        <v>57</v>
      </c>
      <c r="G115" s="1" t="s">
        <v>288</v>
      </c>
      <c r="H115" s="1" t="s">
        <v>268</v>
      </c>
      <c r="I115" s="1" t="s">
        <v>144</v>
      </c>
      <c r="J115">
        <v>3</v>
      </c>
      <c r="K115">
        <v>13</v>
      </c>
      <c r="L115">
        <v>9.42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23.04</v>
      </c>
    </row>
    <row r="117" spans="1:14">
      <c r="A117" s="5"/>
      <c r="B117" s="2" t="s">
        <v>95</v>
      </c>
      <c r="G117" s="5"/>
      <c r="H117" s="5"/>
      <c r="I117" s="3">
        <v>42080</v>
      </c>
      <c r="J117" s="3">
        <v>42080</v>
      </c>
      <c r="K117">
        <f>IF(ISNUMBER(B117),"",CONVERT(J117,"g","kg"))</f>
        <v>42.080000000000005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17.21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-5.8299999999999983</v>
      </c>
    </row>
    <row r="119" spans="1:14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4"/>
      <c r="N119" s="4"/>
    </row>
    <row r="120" spans="1:14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285</v>
      </c>
      <c r="F121" s="1" t="s">
        <v>25</v>
      </c>
      <c r="G121" s="1" t="s">
        <v>267</v>
      </c>
      <c r="H121" s="1" t="s">
        <v>268</v>
      </c>
      <c r="I121" s="1" t="s">
        <v>144</v>
      </c>
      <c r="J121">
        <v>5</v>
      </c>
      <c r="K121">
        <v>37</v>
      </c>
      <c r="L121">
        <v>15.33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305</v>
      </c>
      <c r="F122" s="1" t="s">
        <v>57</v>
      </c>
      <c r="G122" s="1" t="s">
        <v>288</v>
      </c>
      <c r="H122" s="1" t="s">
        <v>268</v>
      </c>
      <c r="I122" s="1" t="s">
        <v>144</v>
      </c>
      <c r="J122">
        <v>6</v>
      </c>
      <c r="K122">
        <v>32</v>
      </c>
      <c r="L122">
        <v>13.62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28.95</v>
      </c>
    </row>
    <row r="124" spans="1:14">
      <c r="A124" s="5"/>
      <c r="B124" s="2" t="s">
        <v>96</v>
      </c>
      <c r="G124" s="5"/>
      <c r="H124" s="5"/>
      <c r="I124" s="3">
        <v>72201</v>
      </c>
      <c r="J124" s="3">
        <v>72201</v>
      </c>
      <c r="K124">
        <f>IF(ISNUMBER(B124),"",CONVERT(J124,"g","kg"))</f>
        <v>72.201000000000008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23.21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-5.7399999999999984</v>
      </c>
    </row>
    <row r="126" spans="1:14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4"/>
      <c r="N126" s="4"/>
    </row>
    <row r="127" spans="1:14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286</v>
      </c>
      <c r="F128" s="1" t="s">
        <v>25</v>
      </c>
      <c r="G128" s="1" t="s">
        <v>267</v>
      </c>
      <c r="H128" s="1" t="s">
        <v>268</v>
      </c>
      <c r="I128" s="1" t="s">
        <v>144</v>
      </c>
      <c r="J128">
        <v>5</v>
      </c>
      <c r="K128">
        <v>33</v>
      </c>
      <c r="L128">
        <v>13.62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306</v>
      </c>
      <c r="F129" s="1" t="s">
        <v>57</v>
      </c>
      <c r="G129" s="1" t="s">
        <v>288</v>
      </c>
      <c r="H129" s="1" t="s">
        <v>268</v>
      </c>
      <c r="I129" s="1" t="s">
        <v>144</v>
      </c>
      <c r="J129">
        <v>3</v>
      </c>
      <c r="K129">
        <v>10</v>
      </c>
      <c r="L129">
        <v>9.42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23.04</v>
      </c>
    </row>
    <row r="131" spans="1:14">
      <c r="B131" s="2" t="s">
        <v>97</v>
      </c>
      <c r="I131" s="3">
        <v>44968</v>
      </c>
      <c r="J131" s="3">
        <v>44968</v>
      </c>
      <c r="K131">
        <f>IF(ISNUMBER(B131),"",CONVERT(J131,"g","kg"))</f>
        <v>44.968000000000004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17.309999999999999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-5.73</v>
      </c>
    </row>
    <row r="133" spans="1:14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4"/>
      <c r="N133" s="4"/>
    </row>
    <row r="134" spans="1:1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500.38000000000017</v>
      </c>
      <c r="M135" s="17"/>
      <c r="N135" s="7">
        <f>SUM(N1:N134)</f>
        <v>-136.75999999999996</v>
      </c>
    </row>
  </sheetData>
  <autoFilter ref="A1:N6"/>
  <mergeCells count="39">
    <mergeCell ref="A130:L130"/>
    <mergeCell ref="A132:L132"/>
    <mergeCell ref="A109:L109"/>
    <mergeCell ref="A111:L111"/>
    <mergeCell ref="A116:L116"/>
    <mergeCell ref="A118:L118"/>
    <mergeCell ref="A123:L123"/>
    <mergeCell ref="A125:L125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20:L20"/>
    <mergeCell ref="A135:K135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"/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307</v>
      </c>
      <c r="F2" s="1" t="s">
        <v>16</v>
      </c>
      <c r="G2" s="1" t="s">
        <v>308</v>
      </c>
      <c r="H2" s="1" t="s">
        <v>309</v>
      </c>
      <c r="I2" s="1" t="s">
        <v>186</v>
      </c>
      <c r="J2">
        <v>12</v>
      </c>
      <c r="K2">
        <v>60</v>
      </c>
      <c r="L2">
        <v>20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328</v>
      </c>
      <c r="F3" s="1" t="s">
        <v>57</v>
      </c>
      <c r="G3" s="1" t="s">
        <v>329</v>
      </c>
      <c r="H3" s="1" t="s">
        <v>309</v>
      </c>
      <c r="I3" s="1" t="s">
        <v>186</v>
      </c>
      <c r="J3">
        <v>9</v>
      </c>
      <c r="K3">
        <v>61</v>
      </c>
      <c r="L3">
        <v>20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40</v>
      </c>
    </row>
    <row r="5" spans="1:14">
      <c r="A5" s="5"/>
      <c r="B5" s="2" t="s">
        <v>78</v>
      </c>
      <c r="G5" s="5"/>
      <c r="H5" s="5"/>
      <c r="I5" s="3">
        <v>152447</v>
      </c>
      <c r="J5" s="3">
        <v>152447</v>
      </c>
      <c r="K5">
        <f>IF(ISNUMBER(B5),"",CONVERT(J5,"g","kg"))</f>
        <v>152.447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22.54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-17.46</v>
      </c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4"/>
      <c r="N7" s="4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310</v>
      </c>
      <c r="F9" s="1" t="s">
        <v>16</v>
      </c>
      <c r="G9" s="1" t="s">
        <v>308</v>
      </c>
      <c r="H9" s="1" t="s">
        <v>309</v>
      </c>
      <c r="I9" s="1" t="s">
        <v>186</v>
      </c>
      <c r="J9">
        <v>21</v>
      </c>
      <c r="K9">
        <v>210</v>
      </c>
      <c r="L9">
        <v>47.33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330</v>
      </c>
      <c r="F10" s="1" t="s">
        <v>57</v>
      </c>
      <c r="G10" s="1" t="s">
        <v>329</v>
      </c>
      <c r="H10" s="1" t="s">
        <v>309</v>
      </c>
      <c r="I10" s="1" t="s">
        <v>186</v>
      </c>
      <c r="J10">
        <v>10</v>
      </c>
      <c r="K10">
        <v>52</v>
      </c>
      <c r="L10">
        <v>17.510000000000002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64.84</v>
      </c>
    </row>
    <row r="12" spans="1:14">
      <c r="A12" s="5"/>
      <c r="B12" s="2" t="s">
        <v>80</v>
      </c>
      <c r="G12" s="5"/>
      <c r="H12" s="5"/>
      <c r="I12" s="3">
        <v>228197</v>
      </c>
      <c r="J12" s="3">
        <v>228197</v>
      </c>
      <c r="K12">
        <f>IF(ISNUMBER(B12),"",CONVERT(J12,"g","kg"))</f>
        <v>228.197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-42.300000000000004</v>
      </c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311</v>
      </c>
      <c r="F16" s="1" t="s">
        <v>16</v>
      </c>
      <c r="G16" s="1" t="s">
        <v>308</v>
      </c>
      <c r="H16" s="1" t="s">
        <v>309</v>
      </c>
      <c r="I16" s="1" t="s">
        <v>186</v>
      </c>
      <c r="J16">
        <v>12</v>
      </c>
      <c r="K16">
        <v>60</v>
      </c>
      <c r="L16">
        <v>20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331</v>
      </c>
      <c r="F17" s="1" t="s">
        <v>57</v>
      </c>
      <c r="G17" s="1" t="s">
        <v>329</v>
      </c>
      <c r="H17" s="1" t="s">
        <v>309</v>
      </c>
      <c r="I17" s="1" t="s">
        <v>186</v>
      </c>
      <c r="J17">
        <v>8</v>
      </c>
      <c r="K17">
        <v>51</v>
      </c>
      <c r="L17">
        <v>17.510000000000002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37.510000000000005</v>
      </c>
    </row>
    <row r="19" spans="1:14">
      <c r="A19" s="5"/>
      <c r="B19" s="2" t="s">
        <v>81</v>
      </c>
      <c r="G19" s="5"/>
      <c r="H19" s="5"/>
      <c r="I19" s="3">
        <v>148389</v>
      </c>
      <c r="J19" s="3">
        <v>148389</v>
      </c>
      <c r="K19">
        <f>IF(ISNUMBER(B19),"",CONVERT(J19,"g","kg"))</f>
        <v>148.38900000000001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22.54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-14.970000000000006</v>
      </c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312</v>
      </c>
      <c r="F23" s="1" t="s">
        <v>25</v>
      </c>
      <c r="G23" s="1" t="s">
        <v>308</v>
      </c>
      <c r="H23" s="1" t="s">
        <v>309</v>
      </c>
      <c r="I23" s="1" t="s">
        <v>186</v>
      </c>
      <c r="J23">
        <v>18</v>
      </c>
      <c r="K23">
        <v>144</v>
      </c>
      <c r="L23">
        <v>32.630000000000003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332</v>
      </c>
      <c r="F24" s="1" t="s">
        <v>57</v>
      </c>
      <c r="G24" s="1" t="s">
        <v>329</v>
      </c>
      <c r="H24" s="1" t="s">
        <v>309</v>
      </c>
      <c r="I24" s="1" t="s">
        <v>186</v>
      </c>
      <c r="J24">
        <v>7</v>
      </c>
      <c r="K24">
        <v>45</v>
      </c>
      <c r="L24">
        <v>17.309999999999999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49.94</v>
      </c>
    </row>
    <row r="26" spans="1:14">
      <c r="A26" s="5"/>
      <c r="B26" s="2" t="s">
        <v>82</v>
      </c>
      <c r="G26" s="5"/>
      <c r="H26" s="5"/>
      <c r="I26" s="3">
        <v>191291</v>
      </c>
      <c r="J26" s="3">
        <v>191291</v>
      </c>
      <c r="K26">
        <f>IF(ISNUMBER(B26),"",CONVERT(J26,"g","kg"))</f>
        <v>191.291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22.54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-27.4</v>
      </c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313</v>
      </c>
      <c r="F30" s="1" t="s">
        <v>25</v>
      </c>
      <c r="G30" s="1" t="s">
        <v>308</v>
      </c>
      <c r="H30" s="1" t="s">
        <v>309</v>
      </c>
      <c r="I30" s="1" t="s">
        <v>186</v>
      </c>
      <c r="J30">
        <v>10</v>
      </c>
      <c r="K30">
        <v>76</v>
      </c>
      <c r="L30">
        <v>23.21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333</v>
      </c>
      <c r="F31" s="1" t="s">
        <v>57</v>
      </c>
      <c r="G31" s="1" t="s">
        <v>329</v>
      </c>
      <c r="H31" s="1" t="s">
        <v>309</v>
      </c>
      <c r="I31" s="1" t="s">
        <v>186</v>
      </c>
      <c r="J31">
        <v>5</v>
      </c>
      <c r="K31">
        <v>18</v>
      </c>
      <c r="L31">
        <v>10.97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34.18</v>
      </c>
    </row>
    <row r="33" spans="1:14">
      <c r="A33" s="5"/>
      <c r="B33" s="2" t="s">
        <v>83</v>
      </c>
      <c r="G33" s="5"/>
      <c r="H33" s="5"/>
      <c r="I33" s="3">
        <v>96766</v>
      </c>
      <c r="J33" s="3">
        <v>96766</v>
      </c>
      <c r="K33">
        <f>IF(ISNUMBER(B33),"",CONVERT(J33,"g","kg"))</f>
        <v>96.766000000000005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22.59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-11.59</v>
      </c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  <c r="N35" s="4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314</v>
      </c>
      <c r="F37" s="1" t="s">
        <v>25</v>
      </c>
      <c r="G37" s="1" t="s">
        <v>308</v>
      </c>
      <c r="H37" s="1" t="s">
        <v>309</v>
      </c>
      <c r="I37" s="1" t="s">
        <v>186</v>
      </c>
      <c r="J37">
        <v>6</v>
      </c>
      <c r="K37">
        <v>55</v>
      </c>
      <c r="L37">
        <v>17.510000000000002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334</v>
      </c>
      <c r="F38" s="1" t="s">
        <v>57</v>
      </c>
      <c r="G38" s="1" t="s">
        <v>329</v>
      </c>
      <c r="H38" s="1" t="s">
        <v>309</v>
      </c>
      <c r="I38" s="1" t="s">
        <v>186</v>
      </c>
      <c r="J38">
        <v>6</v>
      </c>
      <c r="K38">
        <v>39</v>
      </c>
      <c r="L38">
        <v>17.21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34.72</v>
      </c>
    </row>
    <row r="40" spans="1:14">
      <c r="A40" s="5"/>
      <c r="B40" s="2" t="s">
        <v>84</v>
      </c>
      <c r="G40" s="5"/>
      <c r="H40" s="5"/>
      <c r="I40" s="3">
        <v>99203</v>
      </c>
      <c r="J40" s="3">
        <v>99203</v>
      </c>
      <c r="K40">
        <f>IF(ISNUMBER(B40),"",CONVERT(J40,"g","kg"))</f>
        <v>99.203000000000003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22.59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-12.129999999999999</v>
      </c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4"/>
      <c r="N42" s="4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315</v>
      </c>
      <c r="F44" s="1" t="s">
        <v>25</v>
      </c>
      <c r="G44" s="1" t="s">
        <v>308</v>
      </c>
      <c r="H44" s="1" t="s">
        <v>309</v>
      </c>
      <c r="I44" s="1" t="s">
        <v>186</v>
      </c>
      <c r="J44">
        <v>12</v>
      </c>
      <c r="K44">
        <v>105</v>
      </c>
      <c r="L44">
        <v>23.72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335</v>
      </c>
      <c r="F45" s="1" t="s">
        <v>57</v>
      </c>
      <c r="G45" s="1" t="s">
        <v>329</v>
      </c>
      <c r="H45" s="1" t="s">
        <v>309</v>
      </c>
      <c r="I45" s="1" t="s">
        <v>186</v>
      </c>
      <c r="J45">
        <v>10</v>
      </c>
      <c r="K45">
        <v>56</v>
      </c>
      <c r="L45">
        <v>17.510000000000002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41.230000000000004</v>
      </c>
    </row>
    <row r="47" spans="1:14">
      <c r="A47" s="5"/>
      <c r="B47" s="2" t="s">
        <v>85</v>
      </c>
      <c r="G47" s="5"/>
      <c r="H47" s="5"/>
      <c r="I47" s="3">
        <v>163167</v>
      </c>
      <c r="J47" s="3">
        <v>163167</v>
      </c>
      <c r="K47">
        <f>IF(ISNUMBER(B47),"",CONVERT(J47,"g","kg"))</f>
        <v>163.167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22.54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-18.690000000000005</v>
      </c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4"/>
      <c r="N49" s="4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316</v>
      </c>
      <c r="F51" s="1" t="s">
        <v>25</v>
      </c>
      <c r="G51" s="1" t="s">
        <v>308</v>
      </c>
      <c r="H51" s="1" t="s">
        <v>309</v>
      </c>
      <c r="I51" s="1" t="s">
        <v>186</v>
      </c>
      <c r="J51">
        <v>5</v>
      </c>
      <c r="K51">
        <v>35</v>
      </c>
      <c r="L51">
        <v>15.33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336</v>
      </c>
      <c r="F52" s="1" t="s">
        <v>57</v>
      </c>
      <c r="G52" s="1" t="s">
        <v>329</v>
      </c>
      <c r="H52" s="1" t="s">
        <v>309</v>
      </c>
      <c r="I52" s="1" t="s">
        <v>186</v>
      </c>
      <c r="J52">
        <v>8</v>
      </c>
      <c r="K52">
        <v>55</v>
      </c>
      <c r="L52">
        <v>17.510000000000002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32.840000000000003</v>
      </c>
    </row>
    <row r="54" spans="1:14">
      <c r="A54" s="5"/>
      <c r="B54" s="2" t="s">
        <v>86</v>
      </c>
      <c r="G54" s="5"/>
      <c r="H54" s="5"/>
      <c r="I54" s="3">
        <v>94011</v>
      </c>
      <c r="J54" s="3">
        <v>94011</v>
      </c>
      <c r="K54">
        <f>IF(ISNUMBER(B54),"",CONVERT(J54,"g","kg"))</f>
        <v>94.01100000000001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22.59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-10.250000000000004</v>
      </c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4"/>
      <c r="N56" s="4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317</v>
      </c>
      <c r="F58" s="1" t="s">
        <v>25</v>
      </c>
      <c r="G58" s="1" t="s">
        <v>308</v>
      </c>
      <c r="H58" s="1" t="s">
        <v>309</v>
      </c>
      <c r="I58" s="1" t="s">
        <v>186</v>
      </c>
      <c r="J58">
        <v>7</v>
      </c>
      <c r="K58">
        <v>53</v>
      </c>
      <c r="L58">
        <v>17.510000000000002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337</v>
      </c>
      <c r="F59" s="1" t="s">
        <v>57</v>
      </c>
      <c r="G59" s="1" t="s">
        <v>329</v>
      </c>
      <c r="H59" s="1" t="s">
        <v>309</v>
      </c>
      <c r="I59" s="1" t="s">
        <v>186</v>
      </c>
      <c r="J59">
        <v>19</v>
      </c>
      <c r="K59">
        <v>142</v>
      </c>
      <c r="L59">
        <v>32.1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49.61</v>
      </c>
    </row>
    <row r="61" spans="1:14">
      <c r="A61" s="6"/>
      <c r="B61" s="2" t="s">
        <v>87</v>
      </c>
      <c r="G61" s="6"/>
      <c r="H61" s="6"/>
      <c r="I61" s="3">
        <v>198891</v>
      </c>
      <c r="J61" s="3">
        <v>198891</v>
      </c>
      <c r="K61">
        <f>IF(ISNUMBER(B61),"",CONVERT(J61,"g","kg"))</f>
        <v>198.89100000000002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22.54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-27.07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318</v>
      </c>
      <c r="F65" s="1" t="s">
        <v>25</v>
      </c>
      <c r="G65" s="1" t="s">
        <v>308</v>
      </c>
      <c r="H65" s="1" t="s">
        <v>309</v>
      </c>
      <c r="I65" s="1" t="s">
        <v>186</v>
      </c>
      <c r="J65">
        <v>6</v>
      </c>
      <c r="K65">
        <v>54</v>
      </c>
      <c r="L65">
        <v>17.510000000000002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338</v>
      </c>
      <c r="F66" s="1" t="s">
        <v>57</v>
      </c>
      <c r="G66" s="1" t="s">
        <v>329</v>
      </c>
      <c r="H66" s="1" t="s">
        <v>309</v>
      </c>
      <c r="I66" s="1" t="s">
        <v>186</v>
      </c>
      <c r="J66">
        <v>7</v>
      </c>
      <c r="K66">
        <v>34</v>
      </c>
      <c r="L66">
        <v>15.33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32.840000000000003</v>
      </c>
    </row>
    <row r="68" spans="1:14">
      <c r="A68" s="6"/>
      <c r="B68" s="2" t="s">
        <v>88</v>
      </c>
      <c r="G68" s="6"/>
      <c r="H68" s="6"/>
      <c r="I68" s="3">
        <v>90567</v>
      </c>
      <c r="J68" s="3">
        <v>90567</v>
      </c>
      <c r="K68">
        <f>IF(ISNUMBER(B68),"",CONVERT(J68,"g","kg"))</f>
        <v>90.567000000000007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22.59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-10.250000000000004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319</v>
      </c>
      <c r="F72" s="1" t="s">
        <v>25</v>
      </c>
      <c r="G72" s="1" t="s">
        <v>308</v>
      </c>
      <c r="H72" s="1" t="s">
        <v>309</v>
      </c>
      <c r="I72" s="1" t="s">
        <v>186</v>
      </c>
      <c r="J72">
        <v>12</v>
      </c>
      <c r="K72">
        <v>94</v>
      </c>
      <c r="L72">
        <v>22.59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339</v>
      </c>
      <c r="F73" s="1" t="s">
        <v>57</v>
      </c>
      <c r="G73" s="1" t="s">
        <v>329</v>
      </c>
      <c r="H73" s="1" t="s">
        <v>309</v>
      </c>
      <c r="I73" s="1" t="s">
        <v>186</v>
      </c>
      <c r="J73">
        <v>9</v>
      </c>
      <c r="K73">
        <v>54</v>
      </c>
      <c r="L73">
        <v>17.510000000000002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40.1</v>
      </c>
    </row>
    <row r="75" spans="1:14">
      <c r="A75" s="6"/>
      <c r="B75" s="2" t="s">
        <v>89</v>
      </c>
      <c r="G75" s="6"/>
      <c r="H75" s="6"/>
      <c r="I75" s="3">
        <v>158899</v>
      </c>
      <c r="J75" s="3">
        <v>158899</v>
      </c>
      <c r="K75">
        <f>IF(ISNUMBER(B75),"",CONVERT(J75,"g","kg"))</f>
        <v>158.899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22.54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-17.560000000000002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320</v>
      </c>
      <c r="F79" s="1" t="s">
        <v>25</v>
      </c>
      <c r="G79" s="1" t="s">
        <v>308</v>
      </c>
      <c r="H79" s="1" t="s">
        <v>309</v>
      </c>
      <c r="I79" s="1" t="s">
        <v>186</v>
      </c>
      <c r="J79">
        <v>7</v>
      </c>
      <c r="K79">
        <v>61</v>
      </c>
      <c r="L79">
        <v>20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340</v>
      </c>
      <c r="F80" s="1" t="s">
        <v>57</v>
      </c>
      <c r="G80" s="1" t="s">
        <v>329</v>
      </c>
      <c r="H80" s="1" t="s">
        <v>309</v>
      </c>
      <c r="I80" s="1" t="s">
        <v>186</v>
      </c>
      <c r="J80">
        <v>5</v>
      </c>
      <c r="K80">
        <v>19</v>
      </c>
      <c r="L80">
        <v>10.97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30.97</v>
      </c>
    </row>
    <row r="82" spans="1:14">
      <c r="A82" s="6"/>
      <c r="B82" s="2" t="s">
        <v>90</v>
      </c>
      <c r="H82" s="6"/>
      <c r="I82" s="3">
        <v>82764</v>
      </c>
      <c r="J82" s="3">
        <v>82764</v>
      </c>
      <c r="K82">
        <f>IF(ISNUMBER(B82),"",CONVERT(J82,"g","kg"))</f>
        <v>82.76400000000001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22.7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-8.27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321</v>
      </c>
      <c r="F86" s="1" t="s">
        <v>25</v>
      </c>
      <c r="G86" s="1" t="s">
        <v>308</v>
      </c>
      <c r="H86" s="1" t="s">
        <v>309</v>
      </c>
      <c r="I86" s="1" t="s">
        <v>186</v>
      </c>
      <c r="J86">
        <v>10</v>
      </c>
      <c r="K86">
        <v>72</v>
      </c>
      <c r="L86">
        <v>23.21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341</v>
      </c>
      <c r="F87" s="1" t="s">
        <v>57</v>
      </c>
      <c r="G87" s="1" t="s">
        <v>329</v>
      </c>
      <c r="H87" s="1" t="s">
        <v>309</v>
      </c>
      <c r="I87" s="1" t="s">
        <v>186</v>
      </c>
      <c r="J87">
        <v>6</v>
      </c>
      <c r="K87">
        <v>25</v>
      </c>
      <c r="L87">
        <v>12.25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35.46</v>
      </c>
    </row>
    <row r="89" spans="1:14">
      <c r="A89" s="6"/>
      <c r="B89" s="2" t="s">
        <v>91</v>
      </c>
      <c r="G89" s="6"/>
      <c r="H89" s="6"/>
      <c r="I89" s="3">
        <v>98930</v>
      </c>
      <c r="J89" s="3">
        <v>98930</v>
      </c>
      <c r="K89">
        <f>IF(ISNUMBER(B89),"",CONVERT(J89,"g","kg"))</f>
        <v>98.93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22.59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-12.870000000000001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322</v>
      </c>
      <c r="F93" s="1" t="s">
        <v>25</v>
      </c>
      <c r="G93" s="1" t="s">
        <v>308</v>
      </c>
      <c r="H93" s="1" t="s">
        <v>309</v>
      </c>
      <c r="I93" s="1" t="s">
        <v>186</v>
      </c>
      <c r="J93">
        <v>5</v>
      </c>
      <c r="K93">
        <v>25</v>
      </c>
      <c r="L93">
        <v>12.25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342</v>
      </c>
      <c r="F94" s="1" t="s">
        <v>57</v>
      </c>
      <c r="G94" s="1" t="s">
        <v>329</v>
      </c>
      <c r="H94" s="1" t="s">
        <v>309</v>
      </c>
      <c r="I94" s="1" t="s">
        <v>186</v>
      </c>
      <c r="J94">
        <v>5</v>
      </c>
      <c r="K94">
        <v>18</v>
      </c>
      <c r="L94">
        <v>10.97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23.22</v>
      </c>
    </row>
    <row r="96" spans="1:14">
      <c r="A96" s="6"/>
      <c r="B96" s="2" t="s">
        <v>92</v>
      </c>
      <c r="G96" s="6"/>
      <c r="H96" s="6"/>
      <c r="I96" s="3">
        <v>45643</v>
      </c>
      <c r="J96" s="3">
        <v>45643</v>
      </c>
      <c r="K96">
        <f>IF(ISNUMBER(B96),"",CONVERT(J96,"g","kg"))</f>
        <v>45.643000000000001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17.309999999999999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-5.91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323</v>
      </c>
      <c r="F100" s="1" t="s">
        <v>25</v>
      </c>
      <c r="G100" s="1" t="s">
        <v>308</v>
      </c>
      <c r="H100" s="1" t="s">
        <v>309</v>
      </c>
      <c r="I100" s="1" t="s">
        <v>186</v>
      </c>
      <c r="J100">
        <v>12</v>
      </c>
      <c r="K100">
        <v>82</v>
      </c>
      <c r="L100">
        <v>22.7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343</v>
      </c>
      <c r="F101" s="1" t="s">
        <v>57</v>
      </c>
      <c r="G101" s="1" t="s">
        <v>329</v>
      </c>
      <c r="H101" s="1" t="s">
        <v>309</v>
      </c>
      <c r="I101" s="1" t="s">
        <v>186</v>
      </c>
      <c r="J101">
        <v>9</v>
      </c>
      <c r="K101">
        <v>47</v>
      </c>
      <c r="L101">
        <v>17.309999999999999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40.01</v>
      </c>
    </row>
    <row r="103" spans="1:14">
      <c r="A103" s="6"/>
      <c r="B103" s="2" t="s">
        <v>93</v>
      </c>
      <c r="G103" s="6"/>
      <c r="H103" s="6"/>
      <c r="I103" s="3">
        <v>131314</v>
      </c>
      <c r="J103" s="3">
        <v>131314</v>
      </c>
      <c r="K103">
        <f>IF(ISNUMBER(B103),"",CONVERT(J103,"g","kg"))</f>
        <v>131.31399999999999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22.54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-17.47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324</v>
      </c>
      <c r="F107" s="1" t="s">
        <v>25</v>
      </c>
      <c r="G107" s="1" t="s">
        <v>308</v>
      </c>
      <c r="H107" s="1" t="s">
        <v>309</v>
      </c>
      <c r="I107" s="1" t="s">
        <v>186</v>
      </c>
      <c r="J107">
        <v>12</v>
      </c>
      <c r="K107">
        <v>107</v>
      </c>
      <c r="L107">
        <v>24.32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344</v>
      </c>
      <c r="F108" s="1" t="s">
        <v>57</v>
      </c>
      <c r="G108" s="1" t="s">
        <v>329</v>
      </c>
      <c r="H108" s="1" t="s">
        <v>309</v>
      </c>
      <c r="I108" s="1" t="s">
        <v>186</v>
      </c>
      <c r="J108">
        <v>8</v>
      </c>
      <c r="K108">
        <v>35</v>
      </c>
      <c r="L108">
        <v>15.33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39.65</v>
      </c>
    </row>
    <row r="110" spans="1:14">
      <c r="A110" s="6"/>
      <c r="B110" s="2" t="s">
        <v>94</v>
      </c>
      <c r="G110" s="6"/>
      <c r="H110" s="6"/>
      <c r="I110" s="3">
        <v>147031</v>
      </c>
      <c r="J110" s="3">
        <v>147031</v>
      </c>
      <c r="K110">
        <f>IF(ISNUMBER(B110),"",CONVERT(J110,"g","kg"))</f>
        <v>147.03100000000001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22.54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-17.11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325</v>
      </c>
      <c r="F114" s="1" t="s">
        <v>25</v>
      </c>
      <c r="G114" s="1" t="s">
        <v>308</v>
      </c>
      <c r="H114" s="1" t="s">
        <v>309</v>
      </c>
      <c r="I114" s="1" t="s">
        <v>186</v>
      </c>
      <c r="J114">
        <v>3</v>
      </c>
      <c r="K114">
        <v>22</v>
      </c>
      <c r="L114">
        <v>12.25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345</v>
      </c>
      <c r="F115" s="1" t="s">
        <v>57</v>
      </c>
      <c r="G115" s="1" t="s">
        <v>329</v>
      </c>
      <c r="H115" s="1" t="s">
        <v>309</v>
      </c>
      <c r="I115" s="1" t="s">
        <v>186</v>
      </c>
      <c r="J115">
        <v>5</v>
      </c>
      <c r="K115">
        <v>20</v>
      </c>
      <c r="L115">
        <v>12.25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24.5</v>
      </c>
    </row>
    <row r="117" spans="1:14">
      <c r="A117" s="6"/>
      <c r="B117" s="2" t="s">
        <v>95</v>
      </c>
      <c r="G117" s="6"/>
      <c r="H117" s="6"/>
      <c r="I117" s="3">
        <v>43134</v>
      </c>
      <c r="J117" s="3">
        <v>43134</v>
      </c>
      <c r="K117">
        <f>IF(ISNUMBER(B117),"",CONVERT(J117,"g","kg"))</f>
        <v>43.134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17.21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-7.2899999999999991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326</v>
      </c>
      <c r="F121" s="1" t="s">
        <v>25</v>
      </c>
      <c r="G121" s="1" t="s">
        <v>308</v>
      </c>
      <c r="H121" s="1" t="s">
        <v>309</v>
      </c>
      <c r="I121" s="1" t="s">
        <v>186</v>
      </c>
      <c r="J121">
        <v>8</v>
      </c>
      <c r="K121">
        <v>66</v>
      </c>
      <c r="L121">
        <v>20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346</v>
      </c>
      <c r="F122" s="1" t="s">
        <v>57</v>
      </c>
      <c r="G122" s="1" t="s">
        <v>329</v>
      </c>
      <c r="H122" s="1" t="s">
        <v>309</v>
      </c>
      <c r="I122" s="1" t="s">
        <v>186</v>
      </c>
      <c r="J122">
        <v>8</v>
      </c>
      <c r="K122">
        <v>42</v>
      </c>
      <c r="L122">
        <v>17.21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37.21</v>
      </c>
    </row>
    <row r="124" spans="1:14">
      <c r="A124" s="6"/>
      <c r="B124" s="2" t="s">
        <v>96</v>
      </c>
      <c r="G124" s="6"/>
      <c r="H124" s="6"/>
      <c r="I124" s="3">
        <v>109781</v>
      </c>
      <c r="J124" s="3">
        <v>109781</v>
      </c>
      <c r="K124">
        <f>IF(ISNUMBER(B124),"",CONVERT(J124,"g","kg"))</f>
        <v>109.78100000000001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22.54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-14.670000000000002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327</v>
      </c>
      <c r="F128" s="1" t="s">
        <v>25</v>
      </c>
      <c r="G128" s="1" t="s">
        <v>308</v>
      </c>
      <c r="H128" s="1" t="s">
        <v>309</v>
      </c>
      <c r="I128" s="1" t="s">
        <v>186</v>
      </c>
      <c r="J128">
        <v>10</v>
      </c>
      <c r="K128">
        <v>72</v>
      </c>
      <c r="L128">
        <v>23.21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347</v>
      </c>
      <c r="F129" s="1" t="s">
        <v>57</v>
      </c>
      <c r="G129" s="1" t="s">
        <v>329</v>
      </c>
      <c r="H129" s="1" t="s">
        <v>309</v>
      </c>
      <c r="I129" s="1" t="s">
        <v>186</v>
      </c>
      <c r="J129">
        <v>4</v>
      </c>
      <c r="K129">
        <v>25</v>
      </c>
      <c r="L129">
        <v>12.25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35.46</v>
      </c>
    </row>
    <row r="131" spans="1:14">
      <c r="B131" s="2" t="s">
        <v>97</v>
      </c>
      <c r="I131" s="3">
        <v>100454</v>
      </c>
      <c r="J131" s="3">
        <v>100454</v>
      </c>
      <c r="K131">
        <f>IF(ISNUMBER(B131),"",CONVERT(J131,"g","kg"))</f>
        <v>100.45400000000001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22.54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-12.920000000000002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724.29000000000008</v>
      </c>
      <c r="M135" s="17"/>
      <c r="N135" s="7">
        <f>SUM(N1:N134)</f>
        <v>-306.18000000000006</v>
      </c>
    </row>
  </sheetData>
  <autoFilter ref="A1:L128"/>
  <mergeCells count="39">
    <mergeCell ref="A4:L4"/>
    <mergeCell ref="A6:L6"/>
    <mergeCell ref="A11:L11"/>
    <mergeCell ref="A13:L13"/>
    <mergeCell ref="A18:L18"/>
    <mergeCell ref="A20:L20"/>
    <mergeCell ref="A60:L60"/>
    <mergeCell ref="A62:L62"/>
    <mergeCell ref="A67:L67"/>
    <mergeCell ref="A69:L69"/>
    <mergeCell ref="A46:L46"/>
    <mergeCell ref="A48:L48"/>
    <mergeCell ref="A53:L53"/>
    <mergeCell ref="A55:L55"/>
    <mergeCell ref="A25:L25"/>
    <mergeCell ref="A27:L27"/>
    <mergeCell ref="A32:L32"/>
    <mergeCell ref="A34:L34"/>
    <mergeCell ref="A39:L39"/>
    <mergeCell ref="A41:L41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104:L104"/>
    <mergeCell ref="A125:L125"/>
    <mergeCell ref="A130:L130"/>
    <mergeCell ref="A132:L132"/>
    <mergeCell ref="A135:K135"/>
    <mergeCell ref="A109:L109"/>
    <mergeCell ref="A111:L111"/>
    <mergeCell ref="A116:L116"/>
    <mergeCell ref="A118:L118"/>
    <mergeCell ref="A123:L1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70400082</v>
      </c>
      <c r="B2" s="1" t="s">
        <v>12</v>
      </c>
      <c r="C2" s="1" t="s">
        <v>13</v>
      </c>
      <c r="D2" s="1" t="s">
        <v>14</v>
      </c>
      <c r="E2" s="1" t="s">
        <v>349</v>
      </c>
      <c r="F2" s="1" t="s">
        <v>57</v>
      </c>
      <c r="G2" s="1" t="s">
        <v>350</v>
      </c>
      <c r="H2" s="1" t="s">
        <v>351</v>
      </c>
      <c r="I2" s="1" t="s">
        <v>19</v>
      </c>
      <c r="J2">
        <v>9</v>
      </c>
      <c r="K2">
        <v>59</v>
      </c>
      <c r="L2">
        <v>20</v>
      </c>
    </row>
    <row r="3" spans="1:14">
      <c r="A3">
        <v>70400101</v>
      </c>
      <c r="B3" s="1" t="s">
        <v>12</v>
      </c>
      <c r="C3" s="1" t="s">
        <v>13</v>
      </c>
      <c r="D3" s="1" t="s">
        <v>14</v>
      </c>
      <c r="E3" s="1" t="s">
        <v>370</v>
      </c>
      <c r="F3" s="1" t="s">
        <v>16</v>
      </c>
      <c r="G3" s="1" t="s">
        <v>371</v>
      </c>
      <c r="H3" s="1" t="s">
        <v>351</v>
      </c>
      <c r="I3" s="1" t="s">
        <v>19</v>
      </c>
      <c r="J3">
        <v>13</v>
      </c>
      <c r="K3">
        <v>65</v>
      </c>
      <c r="L3">
        <v>20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40</v>
      </c>
    </row>
    <row r="5" spans="1:14">
      <c r="A5" s="6"/>
      <c r="B5" s="2" t="s">
        <v>78</v>
      </c>
      <c r="G5" s="6"/>
      <c r="H5" s="6"/>
      <c r="I5" s="3">
        <v>182136</v>
      </c>
      <c r="J5" s="3">
        <v>182136</v>
      </c>
      <c r="K5">
        <f>IF(ISNUMBER(B5),"",CONVERT(J5,"g","kg"))</f>
        <v>182.13600000000002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22.54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-17.46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70400082</v>
      </c>
      <c r="B9" s="1" t="s">
        <v>13</v>
      </c>
      <c r="C9" s="1" t="s">
        <v>13</v>
      </c>
      <c r="D9" s="1" t="s">
        <v>14</v>
      </c>
      <c r="E9" s="1" t="s">
        <v>352</v>
      </c>
      <c r="F9" s="1" t="s">
        <v>57</v>
      </c>
      <c r="G9" s="1" t="s">
        <v>350</v>
      </c>
      <c r="H9" s="1" t="s">
        <v>351</v>
      </c>
      <c r="I9" s="1" t="s">
        <v>19</v>
      </c>
      <c r="J9">
        <v>19</v>
      </c>
      <c r="K9">
        <v>113</v>
      </c>
      <c r="L9">
        <v>25.63</v>
      </c>
    </row>
    <row r="10" spans="1:14">
      <c r="A10">
        <v>70400101</v>
      </c>
      <c r="B10" s="1" t="s">
        <v>13</v>
      </c>
      <c r="C10" s="1" t="s">
        <v>13</v>
      </c>
      <c r="D10" s="1" t="s">
        <v>14</v>
      </c>
      <c r="E10" s="1" t="s">
        <v>372</v>
      </c>
      <c r="F10" s="1" t="s">
        <v>16</v>
      </c>
      <c r="G10" s="1" t="s">
        <v>371</v>
      </c>
      <c r="H10" s="1" t="s">
        <v>351</v>
      </c>
      <c r="I10" s="1" t="s">
        <v>19</v>
      </c>
      <c r="J10">
        <v>20</v>
      </c>
      <c r="K10">
        <v>200</v>
      </c>
      <c r="L10">
        <v>45.08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70.709999999999994</v>
      </c>
    </row>
    <row r="12" spans="1:14">
      <c r="A12" s="6"/>
      <c r="B12" s="2" t="s">
        <v>80</v>
      </c>
      <c r="G12" s="6"/>
      <c r="H12" s="6"/>
      <c r="I12" s="3">
        <v>298020</v>
      </c>
      <c r="J12" s="3">
        <v>298020</v>
      </c>
      <c r="K12">
        <f>IF(ISNUMBER(B12),"",CONVERT(J12,"g","kg"))</f>
        <v>298.02000000000004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-48.169999999999995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70400082</v>
      </c>
      <c r="B16" s="1" t="s">
        <v>21</v>
      </c>
      <c r="C16" s="1" t="s">
        <v>13</v>
      </c>
      <c r="D16" s="1" t="s">
        <v>14</v>
      </c>
      <c r="E16" s="1" t="s">
        <v>353</v>
      </c>
      <c r="F16" s="1" t="s">
        <v>57</v>
      </c>
      <c r="G16" s="1" t="s">
        <v>350</v>
      </c>
      <c r="H16" s="1" t="s">
        <v>351</v>
      </c>
      <c r="I16" s="1" t="s">
        <v>19</v>
      </c>
      <c r="J16">
        <v>15</v>
      </c>
      <c r="K16">
        <v>86</v>
      </c>
      <c r="L16">
        <v>22.7</v>
      </c>
    </row>
    <row r="17" spans="1:14">
      <c r="A17">
        <v>70400101</v>
      </c>
      <c r="B17" s="1" t="s">
        <v>21</v>
      </c>
      <c r="C17" s="1" t="s">
        <v>13</v>
      </c>
      <c r="D17" s="1" t="s">
        <v>14</v>
      </c>
      <c r="E17" s="1" t="s">
        <v>373</v>
      </c>
      <c r="F17" s="1" t="s">
        <v>16</v>
      </c>
      <c r="G17" s="1" t="s">
        <v>371</v>
      </c>
      <c r="H17" s="1" t="s">
        <v>351</v>
      </c>
      <c r="I17" s="1" t="s">
        <v>19</v>
      </c>
      <c r="J17">
        <v>9</v>
      </c>
      <c r="K17">
        <v>45</v>
      </c>
      <c r="L17">
        <v>17.309999999999999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40.01</v>
      </c>
    </row>
    <row r="19" spans="1:14">
      <c r="A19" s="6"/>
      <c r="B19" s="2" t="s">
        <v>81</v>
      </c>
      <c r="G19" s="6"/>
      <c r="H19" s="6"/>
      <c r="I19" s="3">
        <v>179343</v>
      </c>
      <c r="J19" s="3">
        <v>179343</v>
      </c>
      <c r="K19">
        <f>IF(ISNUMBER(B19),"",CONVERT(J19,"g","kg"))</f>
        <v>179.34299999999999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22.54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-17.47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70400082</v>
      </c>
      <c r="B23" s="1" t="s">
        <v>23</v>
      </c>
      <c r="C23" s="1" t="s">
        <v>13</v>
      </c>
      <c r="D23" s="1" t="s">
        <v>14</v>
      </c>
      <c r="E23" s="1" t="s">
        <v>354</v>
      </c>
      <c r="F23" s="1" t="s">
        <v>57</v>
      </c>
      <c r="G23" s="1" t="s">
        <v>350</v>
      </c>
      <c r="H23" s="1" t="s">
        <v>351</v>
      </c>
      <c r="I23" s="1" t="s">
        <v>19</v>
      </c>
      <c r="J23">
        <v>14</v>
      </c>
      <c r="K23">
        <v>79</v>
      </c>
      <c r="L23">
        <v>22.7</v>
      </c>
    </row>
    <row r="24" spans="1:14">
      <c r="A24">
        <v>70400101</v>
      </c>
      <c r="B24" s="1" t="s">
        <v>23</v>
      </c>
      <c r="C24" s="1" t="s">
        <v>13</v>
      </c>
      <c r="D24" s="1" t="s">
        <v>14</v>
      </c>
      <c r="E24" s="1" t="s">
        <v>374</v>
      </c>
      <c r="F24" s="1" t="s">
        <v>25</v>
      </c>
      <c r="G24" s="1" t="s">
        <v>371</v>
      </c>
      <c r="H24" s="1" t="s">
        <v>351</v>
      </c>
      <c r="I24" s="1" t="s">
        <v>19</v>
      </c>
      <c r="J24">
        <v>15</v>
      </c>
      <c r="K24">
        <v>147</v>
      </c>
      <c r="L24">
        <v>33.32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56.019999999999996</v>
      </c>
    </row>
    <row r="26" spans="1:14">
      <c r="A26" s="6"/>
      <c r="B26" s="2" t="s">
        <v>82</v>
      </c>
      <c r="G26" s="6"/>
      <c r="H26" s="6"/>
      <c r="I26" s="3">
        <v>231770</v>
      </c>
      <c r="J26" s="3">
        <v>231770</v>
      </c>
      <c r="K26">
        <f>IF(ISNUMBER(B26),"",CONVERT(J26,"g","kg"))</f>
        <v>231.77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22.54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-33.479999999999997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70400082</v>
      </c>
      <c r="B30" s="1" t="s">
        <v>26</v>
      </c>
      <c r="C30" s="1" t="s">
        <v>13</v>
      </c>
      <c r="D30" s="1" t="s">
        <v>14</v>
      </c>
      <c r="E30" s="1" t="s">
        <v>355</v>
      </c>
      <c r="F30" s="1" t="s">
        <v>57</v>
      </c>
      <c r="G30" s="1" t="s">
        <v>350</v>
      </c>
      <c r="H30" s="1" t="s">
        <v>351</v>
      </c>
      <c r="I30" s="1" t="s">
        <v>19</v>
      </c>
      <c r="J30">
        <v>10</v>
      </c>
      <c r="K30">
        <v>64</v>
      </c>
      <c r="L30">
        <v>20</v>
      </c>
    </row>
    <row r="31" spans="1:14">
      <c r="A31">
        <v>70400101</v>
      </c>
      <c r="B31" s="1" t="s">
        <v>26</v>
      </c>
      <c r="C31" s="1" t="s">
        <v>13</v>
      </c>
      <c r="D31" s="1" t="s">
        <v>14</v>
      </c>
      <c r="E31" s="1" t="s">
        <v>375</v>
      </c>
      <c r="F31" s="1" t="s">
        <v>25</v>
      </c>
      <c r="G31" s="1" t="s">
        <v>371</v>
      </c>
      <c r="H31" s="1" t="s">
        <v>351</v>
      </c>
      <c r="I31" s="1" t="s">
        <v>19</v>
      </c>
      <c r="J31">
        <v>8</v>
      </c>
      <c r="K31">
        <v>86</v>
      </c>
      <c r="L31">
        <v>22.7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42.7</v>
      </c>
    </row>
    <row r="33" spans="1:14">
      <c r="A33" s="6"/>
      <c r="B33" s="2" t="s">
        <v>83</v>
      </c>
      <c r="G33" s="6"/>
      <c r="H33" s="6"/>
      <c r="I33" s="3">
        <v>154439</v>
      </c>
      <c r="J33" s="3">
        <v>154439</v>
      </c>
      <c r="K33">
        <f>IF(ISNUMBER(B33),"",CONVERT(J33,"g","kg"))</f>
        <v>154.43899999999999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22.54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-20.160000000000004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70400082</v>
      </c>
      <c r="B37" s="1" t="s">
        <v>28</v>
      </c>
      <c r="C37" s="1" t="s">
        <v>13</v>
      </c>
      <c r="D37" s="1" t="s">
        <v>14</v>
      </c>
      <c r="E37" s="1" t="s">
        <v>356</v>
      </c>
      <c r="F37" s="1" t="s">
        <v>57</v>
      </c>
      <c r="G37" s="1" t="s">
        <v>350</v>
      </c>
      <c r="H37" s="1" t="s">
        <v>351</v>
      </c>
      <c r="I37" s="1" t="s">
        <v>19</v>
      </c>
      <c r="J37">
        <v>15</v>
      </c>
      <c r="K37">
        <v>91</v>
      </c>
      <c r="L37">
        <v>22.59</v>
      </c>
    </row>
    <row r="38" spans="1:14">
      <c r="A38">
        <v>70400101</v>
      </c>
      <c r="B38" s="1" t="s">
        <v>28</v>
      </c>
      <c r="C38" s="1" t="s">
        <v>13</v>
      </c>
      <c r="D38" s="1" t="s">
        <v>14</v>
      </c>
      <c r="E38" s="1" t="s">
        <v>376</v>
      </c>
      <c r="F38" s="1" t="s">
        <v>25</v>
      </c>
      <c r="G38" s="1" t="s">
        <v>371</v>
      </c>
      <c r="H38" s="1" t="s">
        <v>351</v>
      </c>
      <c r="I38" s="1" t="s">
        <v>19</v>
      </c>
      <c r="J38">
        <v>11</v>
      </c>
      <c r="K38">
        <v>105</v>
      </c>
      <c r="L38">
        <v>23.75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46.34</v>
      </c>
    </row>
    <row r="40" spans="1:14">
      <c r="A40" s="6"/>
      <c r="B40" s="2" t="s">
        <v>84</v>
      </c>
      <c r="G40" s="6"/>
      <c r="H40" s="6"/>
      <c r="I40" s="3">
        <v>202128</v>
      </c>
      <c r="J40" s="3">
        <v>202128</v>
      </c>
      <c r="K40">
        <f>IF(ISNUMBER(B40),"",CONVERT(J40,"g","kg"))</f>
        <v>202.12800000000001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22.54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-23.800000000000004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70400082</v>
      </c>
      <c r="B44" s="1" t="s">
        <v>30</v>
      </c>
      <c r="C44" s="1" t="s">
        <v>13</v>
      </c>
      <c r="D44" s="1" t="s">
        <v>14</v>
      </c>
      <c r="E44" s="1" t="s">
        <v>357</v>
      </c>
      <c r="F44" s="1" t="s">
        <v>57</v>
      </c>
      <c r="G44" s="1" t="s">
        <v>350</v>
      </c>
      <c r="H44" s="1" t="s">
        <v>351</v>
      </c>
      <c r="I44" s="1" t="s">
        <v>19</v>
      </c>
      <c r="J44">
        <v>23</v>
      </c>
      <c r="K44">
        <v>128</v>
      </c>
      <c r="L44">
        <v>29.03</v>
      </c>
    </row>
    <row r="45" spans="1:14">
      <c r="A45">
        <v>70400101</v>
      </c>
      <c r="B45" s="1" t="s">
        <v>30</v>
      </c>
      <c r="C45" s="1" t="s">
        <v>13</v>
      </c>
      <c r="D45" s="1" t="s">
        <v>14</v>
      </c>
      <c r="E45" s="1" t="s">
        <v>377</v>
      </c>
      <c r="F45" s="1" t="s">
        <v>25</v>
      </c>
      <c r="G45" s="1" t="s">
        <v>371</v>
      </c>
      <c r="H45" s="1" t="s">
        <v>351</v>
      </c>
      <c r="I45" s="1" t="s">
        <v>19</v>
      </c>
      <c r="J45">
        <v>11</v>
      </c>
      <c r="K45">
        <v>117</v>
      </c>
      <c r="L45">
        <v>26.51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55.540000000000006</v>
      </c>
    </row>
    <row r="47" spans="1:14">
      <c r="A47" s="6"/>
      <c r="B47" s="2" t="s">
        <v>85</v>
      </c>
      <c r="G47" s="6"/>
      <c r="H47" s="6"/>
      <c r="I47" s="3">
        <v>248890</v>
      </c>
      <c r="J47" s="3">
        <v>248890</v>
      </c>
      <c r="K47">
        <f>IF(ISNUMBER(B47),"",CONVERT(J47,"g","kg"))</f>
        <v>248.89000000000001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22.54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-33.000000000000007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70400082</v>
      </c>
      <c r="B51" s="1" t="s">
        <v>32</v>
      </c>
      <c r="C51" s="1" t="s">
        <v>13</v>
      </c>
      <c r="D51" s="1" t="s">
        <v>14</v>
      </c>
      <c r="E51" s="1" t="s">
        <v>358</v>
      </c>
      <c r="F51" s="1" t="s">
        <v>57</v>
      </c>
      <c r="G51" s="1" t="s">
        <v>350</v>
      </c>
      <c r="H51" s="1" t="s">
        <v>351</v>
      </c>
      <c r="I51" s="1" t="s">
        <v>19</v>
      </c>
      <c r="J51">
        <v>11</v>
      </c>
      <c r="K51">
        <v>73</v>
      </c>
      <c r="L51">
        <v>23.21</v>
      </c>
    </row>
    <row r="52" spans="1:14">
      <c r="A52">
        <v>70400101</v>
      </c>
      <c r="B52" s="1" t="s">
        <v>32</v>
      </c>
      <c r="C52" s="1" t="s">
        <v>13</v>
      </c>
      <c r="D52" s="1" t="s">
        <v>14</v>
      </c>
      <c r="E52" s="1" t="s">
        <v>378</v>
      </c>
      <c r="F52" s="1" t="s">
        <v>25</v>
      </c>
      <c r="G52" s="1" t="s">
        <v>371</v>
      </c>
      <c r="H52" s="1" t="s">
        <v>351</v>
      </c>
      <c r="I52" s="1" t="s">
        <v>19</v>
      </c>
      <c r="J52">
        <v>6</v>
      </c>
      <c r="K52">
        <v>52</v>
      </c>
      <c r="L52">
        <v>17.510000000000002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40.72</v>
      </c>
    </row>
    <row r="54" spans="1:14">
      <c r="A54" s="6"/>
      <c r="B54" s="2" t="s">
        <v>86</v>
      </c>
      <c r="G54" s="6"/>
      <c r="H54" s="6"/>
      <c r="I54" s="3">
        <v>129470</v>
      </c>
      <c r="J54" s="3">
        <v>129470</v>
      </c>
      <c r="K54">
        <f>IF(ISNUMBER(B54),"",CONVERT(J54,"g","kg"))</f>
        <v>129.47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22.54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-18.18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70400082</v>
      </c>
      <c r="B58" s="1" t="s">
        <v>34</v>
      </c>
      <c r="C58" s="1" t="s">
        <v>13</v>
      </c>
      <c r="D58" s="1" t="s">
        <v>14</v>
      </c>
      <c r="E58" s="1" t="s">
        <v>359</v>
      </c>
      <c r="F58" s="1" t="s">
        <v>57</v>
      </c>
      <c r="G58" s="1" t="s">
        <v>350</v>
      </c>
      <c r="H58" s="1" t="s">
        <v>351</v>
      </c>
      <c r="I58" s="1" t="s">
        <v>19</v>
      </c>
      <c r="J58">
        <v>10</v>
      </c>
      <c r="K58">
        <v>53</v>
      </c>
      <c r="L58">
        <v>17.510000000000002</v>
      </c>
    </row>
    <row r="59" spans="1:14">
      <c r="A59">
        <v>70400101</v>
      </c>
      <c r="B59" s="1" t="s">
        <v>34</v>
      </c>
      <c r="C59" s="1" t="s">
        <v>13</v>
      </c>
      <c r="D59" s="1" t="s">
        <v>14</v>
      </c>
      <c r="E59" s="1" t="s">
        <v>379</v>
      </c>
      <c r="F59" s="1" t="s">
        <v>25</v>
      </c>
      <c r="G59" s="1" t="s">
        <v>371</v>
      </c>
      <c r="H59" s="1" t="s">
        <v>351</v>
      </c>
      <c r="I59" s="1" t="s">
        <v>19</v>
      </c>
      <c r="J59">
        <v>9</v>
      </c>
      <c r="K59">
        <v>75</v>
      </c>
      <c r="L59">
        <v>23.21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40.72</v>
      </c>
    </row>
    <row r="61" spans="1:14">
      <c r="A61" s="6"/>
      <c r="B61" s="2" t="s">
        <v>87</v>
      </c>
      <c r="G61" s="6"/>
      <c r="H61" s="6"/>
      <c r="I61" s="3">
        <v>131494</v>
      </c>
      <c r="J61" s="3">
        <v>131494</v>
      </c>
      <c r="K61">
        <f>IF(ISNUMBER(B61),"",CONVERT(J61,"g","kg"))</f>
        <v>131.494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22.54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-18.18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70400082</v>
      </c>
      <c r="B65" s="1" t="s">
        <v>36</v>
      </c>
      <c r="C65" s="1" t="s">
        <v>13</v>
      </c>
      <c r="D65" s="1" t="s">
        <v>14</v>
      </c>
      <c r="E65" s="1" t="s">
        <v>360</v>
      </c>
      <c r="F65" s="1" t="s">
        <v>57</v>
      </c>
      <c r="G65" s="1" t="s">
        <v>350</v>
      </c>
      <c r="H65" s="1" t="s">
        <v>351</v>
      </c>
      <c r="I65" s="1" t="s">
        <v>19</v>
      </c>
      <c r="J65">
        <v>11</v>
      </c>
      <c r="K65">
        <v>57</v>
      </c>
      <c r="L65">
        <v>17.510000000000002</v>
      </c>
    </row>
    <row r="66" spans="1:14">
      <c r="A66">
        <v>70400101</v>
      </c>
      <c r="B66" s="1" t="s">
        <v>36</v>
      </c>
      <c r="C66" s="1" t="s">
        <v>13</v>
      </c>
      <c r="D66" s="1" t="s">
        <v>14</v>
      </c>
      <c r="E66" s="1" t="s">
        <v>380</v>
      </c>
      <c r="F66" s="1" t="s">
        <v>25</v>
      </c>
      <c r="G66" s="1" t="s">
        <v>371</v>
      </c>
      <c r="H66" s="1" t="s">
        <v>351</v>
      </c>
      <c r="I66" s="1" t="s">
        <v>19</v>
      </c>
      <c r="J66">
        <v>7</v>
      </c>
      <c r="K66">
        <v>76</v>
      </c>
      <c r="L66">
        <v>23.21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40.72</v>
      </c>
    </row>
    <row r="68" spans="1:14">
      <c r="A68" s="6"/>
      <c r="B68" s="2" t="s">
        <v>88</v>
      </c>
      <c r="G68" s="6"/>
      <c r="H68" s="6"/>
      <c r="I68" s="3">
        <v>135293</v>
      </c>
      <c r="J68" s="3">
        <v>135293</v>
      </c>
      <c r="K68">
        <f>IF(ISNUMBER(B68),"",CONVERT(J68,"g","kg"))</f>
        <v>135.29300000000001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22.54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-18.18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70400082</v>
      </c>
      <c r="B72" s="1" t="s">
        <v>38</v>
      </c>
      <c r="C72" s="1" t="s">
        <v>13</v>
      </c>
      <c r="D72" s="1" t="s">
        <v>14</v>
      </c>
      <c r="E72" s="1" t="s">
        <v>361</v>
      </c>
      <c r="F72" s="1" t="s">
        <v>57</v>
      </c>
      <c r="G72" s="1" t="s">
        <v>350</v>
      </c>
      <c r="H72" s="1" t="s">
        <v>351</v>
      </c>
      <c r="I72" s="1" t="s">
        <v>19</v>
      </c>
      <c r="J72">
        <v>13</v>
      </c>
      <c r="K72">
        <v>91</v>
      </c>
      <c r="L72">
        <v>22.59</v>
      </c>
    </row>
    <row r="73" spans="1:14">
      <c r="A73">
        <v>70400101</v>
      </c>
      <c r="B73" s="1" t="s">
        <v>38</v>
      </c>
      <c r="C73" s="1" t="s">
        <v>13</v>
      </c>
      <c r="D73" s="1" t="s">
        <v>14</v>
      </c>
      <c r="E73" s="1" t="s">
        <v>381</v>
      </c>
      <c r="F73" s="1" t="s">
        <v>25</v>
      </c>
      <c r="G73" s="1" t="s">
        <v>371</v>
      </c>
      <c r="H73" s="1" t="s">
        <v>351</v>
      </c>
      <c r="I73" s="1" t="s">
        <v>19</v>
      </c>
      <c r="J73">
        <v>14</v>
      </c>
      <c r="K73">
        <v>143</v>
      </c>
      <c r="L73">
        <v>32.4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54.989999999999995</v>
      </c>
    </row>
    <row r="75" spans="1:14">
      <c r="A75" s="6"/>
      <c r="B75" s="2" t="s">
        <v>89</v>
      </c>
      <c r="G75" s="6"/>
      <c r="H75" s="6"/>
      <c r="I75" s="3">
        <v>258362</v>
      </c>
      <c r="J75" s="3">
        <v>258362</v>
      </c>
      <c r="K75">
        <f>IF(ISNUMBER(B75),"",CONVERT(J75,"g","kg"))</f>
        <v>258.36200000000002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22.54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-32.449999999999996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70400082</v>
      </c>
      <c r="B79" s="1" t="s">
        <v>40</v>
      </c>
      <c r="C79" s="1" t="s">
        <v>13</v>
      </c>
      <c r="D79" s="1" t="s">
        <v>14</v>
      </c>
      <c r="E79" s="1" t="s">
        <v>362</v>
      </c>
      <c r="F79" s="1" t="s">
        <v>57</v>
      </c>
      <c r="G79" s="1" t="s">
        <v>350</v>
      </c>
      <c r="H79" s="1" t="s">
        <v>351</v>
      </c>
      <c r="I79" s="1" t="s">
        <v>19</v>
      </c>
      <c r="J79">
        <v>14</v>
      </c>
      <c r="K79">
        <v>69</v>
      </c>
      <c r="L79">
        <v>23.21</v>
      </c>
    </row>
    <row r="80" spans="1:14">
      <c r="A80">
        <v>70400101</v>
      </c>
      <c r="B80" s="1" t="s">
        <v>40</v>
      </c>
      <c r="C80" s="1" t="s">
        <v>13</v>
      </c>
      <c r="D80" s="1" t="s">
        <v>14</v>
      </c>
      <c r="E80" s="1" t="s">
        <v>382</v>
      </c>
      <c r="F80" s="1" t="s">
        <v>25</v>
      </c>
      <c r="G80" s="1" t="s">
        <v>371</v>
      </c>
      <c r="H80" s="1" t="s">
        <v>351</v>
      </c>
      <c r="I80" s="1" t="s">
        <v>19</v>
      </c>
      <c r="J80">
        <v>7</v>
      </c>
      <c r="K80">
        <v>77</v>
      </c>
      <c r="L80">
        <v>23.21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46.42</v>
      </c>
    </row>
    <row r="82" spans="1:14">
      <c r="A82" s="6"/>
      <c r="B82" s="2" t="s">
        <v>90</v>
      </c>
      <c r="G82" s="6"/>
      <c r="H82" s="6"/>
      <c r="I82" s="3">
        <v>149390</v>
      </c>
      <c r="J82" s="3">
        <v>149390</v>
      </c>
      <c r="K82">
        <f>IF(ISNUMBER(B82),"",CONVERT(J82,"g","kg"))</f>
        <v>149.39000000000001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22.54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-23.880000000000003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70400082</v>
      </c>
      <c r="B86" s="1" t="s">
        <v>42</v>
      </c>
      <c r="C86" s="1" t="s">
        <v>13</v>
      </c>
      <c r="D86" s="1" t="s">
        <v>14</v>
      </c>
      <c r="E86" s="1" t="s">
        <v>363</v>
      </c>
      <c r="F86" s="1" t="s">
        <v>57</v>
      </c>
      <c r="G86" s="1" t="s">
        <v>350</v>
      </c>
      <c r="H86" s="1" t="s">
        <v>351</v>
      </c>
      <c r="I86" s="1" t="s">
        <v>19</v>
      </c>
      <c r="J86">
        <v>12</v>
      </c>
      <c r="K86">
        <v>75</v>
      </c>
      <c r="L86">
        <v>23.21</v>
      </c>
    </row>
    <row r="87" spans="1:14">
      <c r="A87">
        <v>70400101</v>
      </c>
      <c r="B87" s="1" t="s">
        <v>42</v>
      </c>
      <c r="C87" s="1" t="s">
        <v>13</v>
      </c>
      <c r="D87" s="1" t="s">
        <v>14</v>
      </c>
      <c r="E87" s="1" t="s">
        <v>383</v>
      </c>
      <c r="F87" s="1" t="s">
        <v>25</v>
      </c>
      <c r="G87" s="1" t="s">
        <v>371</v>
      </c>
      <c r="H87" s="1" t="s">
        <v>351</v>
      </c>
      <c r="I87" s="1" t="s">
        <v>19</v>
      </c>
      <c r="J87">
        <v>11</v>
      </c>
      <c r="K87">
        <v>84</v>
      </c>
      <c r="L87">
        <v>22.7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45.91</v>
      </c>
    </row>
    <row r="89" spans="1:14">
      <c r="A89" s="6"/>
      <c r="B89" s="2" t="s">
        <v>91</v>
      </c>
      <c r="G89" s="6"/>
      <c r="H89" s="6"/>
      <c r="I89" s="3">
        <v>160650</v>
      </c>
      <c r="J89" s="3">
        <v>160650</v>
      </c>
      <c r="K89">
        <f>IF(ISNUMBER(B89),"",CONVERT(J89,"g","kg"))</f>
        <v>160.65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22.54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-23.369999999999997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70400082</v>
      </c>
      <c r="B93" s="1" t="s">
        <v>44</v>
      </c>
      <c r="C93" s="1" t="s">
        <v>13</v>
      </c>
      <c r="D93" s="1" t="s">
        <v>14</v>
      </c>
      <c r="E93" s="1" t="s">
        <v>364</v>
      </c>
      <c r="F93" s="1" t="s">
        <v>57</v>
      </c>
      <c r="G93" s="1" t="s">
        <v>350</v>
      </c>
      <c r="H93" s="1" t="s">
        <v>351</v>
      </c>
      <c r="I93" s="1" t="s">
        <v>19</v>
      </c>
      <c r="J93">
        <v>9</v>
      </c>
      <c r="K93">
        <v>37</v>
      </c>
      <c r="L93">
        <v>15.33</v>
      </c>
    </row>
    <row r="94" spans="1:14">
      <c r="A94">
        <v>70400101</v>
      </c>
      <c r="B94" s="1" t="s">
        <v>44</v>
      </c>
      <c r="C94" s="1" t="s">
        <v>13</v>
      </c>
      <c r="D94" s="1" t="s">
        <v>14</v>
      </c>
      <c r="E94" s="1" t="s">
        <v>384</v>
      </c>
      <c r="F94" s="1" t="s">
        <v>25</v>
      </c>
      <c r="G94" s="1" t="s">
        <v>371</v>
      </c>
      <c r="H94" s="1" t="s">
        <v>351</v>
      </c>
      <c r="I94" s="1" t="s">
        <v>19</v>
      </c>
      <c r="J94">
        <v>5</v>
      </c>
      <c r="K94">
        <v>39</v>
      </c>
      <c r="L94">
        <v>17.21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32.54</v>
      </c>
    </row>
    <row r="96" spans="1:14">
      <c r="A96" s="6"/>
      <c r="B96" s="2" t="s">
        <v>92</v>
      </c>
      <c r="G96" s="6"/>
      <c r="H96" s="6"/>
      <c r="I96" s="3">
        <v>81170</v>
      </c>
      <c r="J96" s="3">
        <v>81170</v>
      </c>
      <c r="K96">
        <f>IF(ISNUMBER(B96),"",CONVERT(J96,"g","kg"))</f>
        <v>81.17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22.7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-9.84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70400082</v>
      </c>
      <c r="B100" s="1" t="s">
        <v>46</v>
      </c>
      <c r="C100" s="1" t="s">
        <v>13</v>
      </c>
      <c r="D100" s="1" t="s">
        <v>14</v>
      </c>
      <c r="E100" s="1" t="s">
        <v>365</v>
      </c>
      <c r="F100" s="1" t="s">
        <v>57</v>
      </c>
      <c r="G100" s="1" t="s">
        <v>350</v>
      </c>
      <c r="H100" s="1" t="s">
        <v>351</v>
      </c>
      <c r="I100" s="1" t="s">
        <v>19</v>
      </c>
      <c r="J100">
        <v>13</v>
      </c>
      <c r="K100">
        <v>60</v>
      </c>
      <c r="L100">
        <v>20</v>
      </c>
    </row>
    <row r="101" spans="1:14">
      <c r="A101">
        <v>70400101</v>
      </c>
      <c r="B101" s="1" t="s">
        <v>46</v>
      </c>
      <c r="C101" s="1" t="s">
        <v>13</v>
      </c>
      <c r="D101" s="1" t="s">
        <v>14</v>
      </c>
      <c r="E101" s="1" t="s">
        <v>385</v>
      </c>
      <c r="F101" s="1" t="s">
        <v>25</v>
      </c>
      <c r="G101" s="1" t="s">
        <v>371</v>
      </c>
      <c r="H101" s="1" t="s">
        <v>351</v>
      </c>
      <c r="I101" s="1" t="s">
        <v>19</v>
      </c>
      <c r="J101">
        <v>14</v>
      </c>
      <c r="K101">
        <v>121</v>
      </c>
      <c r="L101">
        <v>27.35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47.35</v>
      </c>
    </row>
    <row r="103" spans="1:14">
      <c r="A103" s="6"/>
      <c r="B103" s="2" t="s">
        <v>93</v>
      </c>
      <c r="G103" s="6"/>
      <c r="H103" s="6"/>
      <c r="I103" s="3">
        <v>189711</v>
      </c>
      <c r="J103" s="3">
        <v>189711</v>
      </c>
      <c r="K103">
        <f>IF(ISNUMBER(B103),"",CONVERT(J103,"g","kg"))</f>
        <v>189.71100000000001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22.54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-24.810000000000002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70400082</v>
      </c>
      <c r="B107" s="1" t="s">
        <v>48</v>
      </c>
      <c r="C107" s="1" t="s">
        <v>13</v>
      </c>
      <c r="D107" s="1" t="s">
        <v>14</v>
      </c>
      <c r="E107" s="1" t="s">
        <v>366</v>
      </c>
      <c r="F107" s="1" t="s">
        <v>57</v>
      </c>
      <c r="G107" s="1" t="s">
        <v>350</v>
      </c>
      <c r="H107" s="1" t="s">
        <v>351</v>
      </c>
      <c r="I107" s="1" t="s">
        <v>19</v>
      </c>
      <c r="J107">
        <v>12</v>
      </c>
      <c r="K107">
        <v>84</v>
      </c>
      <c r="L107">
        <v>22.7</v>
      </c>
    </row>
    <row r="108" spans="1:14">
      <c r="A108">
        <v>70400101</v>
      </c>
      <c r="B108" s="1" t="s">
        <v>48</v>
      </c>
      <c r="C108" s="1" t="s">
        <v>13</v>
      </c>
      <c r="D108" s="1" t="s">
        <v>14</v>
      </c>
      <c r="E108" s="1" t="s">
        <v>386</v>
      </c>
      <c r="F108" s="1" t="s">
        <v>25</v>
      </c>
      <c r="G108" s="1" t="s">
        <v>371</v>
      </c>
      <c r="H108" s="1" t="s">
        <v>351</v>
      </c>
      <c r="I108" s="1" t="s">
        <v>19</v>
      </c>
      <c r="J108">
        <v>9</v>
      </c>
      <c r="K108">
        <v>107</v>
      </c>
      <c r="L108">
        <v>24.18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46.879999999999995</v>
      </c>
    </row>
    <row r="110" spans="1:14">
      <c r="A110" s="6"/>
      <c r="B110" s="2" t="s">
        <v>94</v>
      </c>
      <c r="G110" s="6"/>
      <c r="H110" s="6"/>
      <c r="I110" s="3">
        <v>193490</v>
      </c>
      <c r="J110" s="3">
        <v>193490</v>
      </c>
      <c r="K110">
        <f>IF(ISNUMBER(B110),"",CONVERT(J110,"g","kg"))</f>
        <v>193.49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22.54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-24.339999999999996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70400082</v>
      </c>
      <c r="B114" s="1" t="s">
        <v>50</v>
      </c>
      <c r="C114" s="1" t="s">
        <v>13</v>
      </c>
      <c r="D114" s="1" t="s">
        <v>14</v>
      </c>
      <c r="E114" s="1" t="s">
        <v>367</v>
      </c>
      <c r="F114" s="1" t="s">
        <v>57</v>
      </c>
      <c r="G114" s="1" t="s">
        <v>350</v>
      </c>
      <c r="H114" s="1" t="s">
        <v>351</v>
      </c>
      <c r="I114" s="1" t="s">
        <v>19</v>
      </c>
      <c r="J114">
        <v>11</v>
      </c>
      <c r="K114">
        <v>58</v>
      </c>
      <c r="L114">
        <v>17.510000000000002</v>
      </c>
    </row>
    <row r="115" spans="1:14">
      <c r="A115">
        <v>70400101</v>
      </c>
      <c r="B115" s="1" t="s">
        <v>50</v>
      </c>
      <c r="C115" s="1" t="s">
        <v>13</v>
      </c>
      <c r="D115" s="1" t="s">
        <v>14</v>
      </c>
      <c r="E115" s="1" t="s">
        <v>387</v>
      </c>
      <c r="F115" s="1" t="s">
        <v>25</v>
      </c>
      <c r="G115" s="1" t="s">
        <v>371</v>
      </c>
      <c r="H115" s="1" t="s">
        <v>351</v>
      </c>
      <c r="I115" s="1" t="s">
        <v>19</v>
      </c>
      <c r="J115">
        <v>12</v>
      </c>
      <c r="K115">
        <v>132</v>
      </c>
      <c r="L115">
        <v>29.82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47.33</v>
      </c>
    </row>
    <row r="117" spans="1:14">
      <c r="A117" s="6"/>
      <c r="B117" s="2" t="s">
        <v>95</v>
      </c>
      <c r="G117" s="6"/>
      <c r="H117" s="6"/>
      <c r="I117" s="3">
        <v>191797</v>
      </c>
      <c r="J117" s="3">
        <v>191797</v>
      </c>
      <c r="K117">
        <f>IF(ISNUMBER(B117),"",CONVERT(J117,"g","kg"))</f>
        <v>191.797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22.54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-24.79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70400082</v>
      </c>
      <c r="B121" s="1" t="s">
        <v>52</v>
      </c>
      <c r="C121" s="1" t="s">
        <v>13</v>
      </c>
      <c r="D121" s="1" t="s">
        <v>14</v>
      </c>
      <c r="E121" s="1" t="s">
        <v>368</v>
      </c>
      <c r="F121" s="1" t="s">
        <v>57</v>
      </c>
      <c r="G121" s="1" t="s">
        <v>350</v>
      </c>
      <c r="H121" s="1" t="s">
        <v>351</v>
      </c>
      <c r="I121" s="1" t="s">
        <v>19</v>
      </c>
      <c r="J121">
        <v>11</v>
      </c>
      <c r="K121">
        <v>54</v>
      </c>
      <c r="L121">
        <v>17.510000000000002</v>
      </c>
    </row>
    <row r="122" spans="1:14">
      <c r="A122">
        <v>70400101</v>
      </c>
      <c r="B122" s="1" t="s">
        <v>52</v>
      </c>
      <c r="C122" s="1" t="s">
        <v>13</v>
      </c>
      <c r="D122" s="1" t="s">
        <v>14</v>
      </c>
      <c r="E122" s="1" t="s">
        <v>388</v>
      </c>
      <c r="F122" s="1" t="s">
        <v>25</v>
      </c>
      <c r="G122" s="1" t="s">
        <v>371</v>
      </c>
      <c r="H122" s="1" t="s">
        <v>351</v>
      </c>
      <c r="I122" s="1" t="s">
        <v>19</v>
      </c>
      <c r="J122">
        <v>9</v>
      </c>
      <c r="K122">
        <v>98</v>
      </c>
      <c r="L122">
        <v>22.59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40.1</v>
      </c>
    </row>
    <row r="124" spans="1:14">
      <c r="A124" s="6"/>
      <c r="B124" s="2" t="s">
        <v>96</v>
      </c>
      <c r="G124" s="6"/>
      <c r="H124" s="6"/>
      <c r="I124" s="3">
        <v>155265</v>
      </c>
      <c r="J124" s="3">
        <v>155265</v>
      </c>
      <c r="K124">
        <f>IF(ISNUMBER(B124),"",CONVERT(J124,"g","kg"))</f>
        <v>155.26499999999999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22.54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-17.560000000000002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70400082</v>
      </c>
      <c r="B128" s="1" t="s">
        <v>54</v>
      </c>
      <c r="C128" s="1" t="s">
        <v>13</v>
      </c>
      <c r="D128" s="1" t="s">
        <v>14</v>
      </c>
      <c r="E128" s="1" t="s">
        <v>369</v>
      </c>
      <c r="F128" s="1" t="s">
        <v>57</v>
      </c>
      <c r="G128" s="1" t="s">
        <v>350</v>
      </c>
      <c r="H128" s="1" t="s">
        <v>351</v>
      </c>
      <c r="I128" s="1" t="s">
        <v>19</v>
      </c>
      <c r="J128">
        <v>8</v>
      </c>
      <c r="K128">
        <v>45</v>
      </c>
      <c r="L128">
        <v>17.309999999999999</v>
      </c>
    </row>
    <row r="129" spans="1:14">
      <c r="A129">
        <v>70400101</v>
      </c>
      <c r="B129" s="1" t="s">
        <v>54</v>
      </c>
      <c r="C129" s="1" t="s">
        <v>13</v>
      </c>
      <c r="D129" s="1" t="s">
        <v>14</v>
      </c>
      <c r="E129" s="1" t="s">
        <v>389</v>
      </c>
      <c r="F129" s="1" t="s">
        <v>25</v>
      </c>
      <c r="G129" s="1" t="s">
        <v>371</v>
      </c>
      <c r="H129" s="1" t="s">
        <v>351</v>
      </c>
      <c r="I129" s="1" t="s">
        <v>19</v>
      </c>
      <c r="J129">
        <v>11</v>
      </c>
      <c r="K129">
        <v>83</v>
      </c>
      <c r="L129">
        <v>22.7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40.01</v>
      </c>
    </row>
    <row r="131" spans="1:14">
      <c r="B131" s="2" t="s">
        <v>97</v>
      </c>
      <c r="I131" s="3">
        <v>132442</v>
      </c>
      <c r="J131" s="3">
        <v>132442</v>
      </c>
      <c r="K131">
        <f>IF(ISNUMBER(B131),"",CONVERT(J131,"g","kg"))</f>
        <v>132.44200000000001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22.54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-17.47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875.0100000000001</v>
      </c>
      <c r="M135" s="17"/>
      <c r="N135" s="7">
        <f>SUM(N1:N134)</f>
        <v>-446.59000000000003</v>
      </c>
    </row>
  </sheetData>
  <autoFilter ref="A1:L128"/>
  <mergeCells count="39">
    <mergeCell ref="A20:L20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130:L130"/>
    <mergeCell ref="A132:L132"/>
    <mergeCell ref="A135:K135"/>
    <mergeCell ref="A109:L109"/>
    <mergeCell ref="A111:L111"/>
    <mergeCell ref="A116:L116"/>
    <mergeCell ref="A118:L118"/>
    <mergeCell ref="A123:L123"/>
    <mergeCell ref="A125:L12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390</v>
      </c>
      <c r="F2" s="1" t="s">
        <v>16</v>
      </c>
      <c r="G2" s="1" t="s">
        <v>391</v>
      </c>
      <c r="H2" s="1" t="s">
        <v>392</v>
      </c>
      <c r="I2" s="1" t="s">
        <v>144</v>
      </c>
      <c r="J2">
        <v>11</v>
      </c>
      <c r="K2">
        <v>55</v>
      </c>
      <c r="L2">
        <v>17.510000000000002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411</v>
      </c>
      <c r="F3" s="1" t="s">
        <v>57</v>
      </c>
      <c r="G3" s="1" t="s">
        <v>412</v>
      </c>
      <c r="H3" s="1" t="s">
        <v>392</v>
      </c>
      <c r="I3" s="1" t="s">
        <v>144</v>
      </c>
      <c r="J3">
        <v>7</v>
      </c>
      <c r="K3">
        <v>44</v>
      </c>
      <c r="L3">
        <v>17.309999999999999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34.82</v>
      </c>
    </row>
    <row r="5" spans="1:14">
      <c r="A5" s="6"/>
      <c r="B5" s="2" t="s">
        <v>78</v>
      </c>
      <c r="G5" s="6"/>
      <c r="H5" s="6"/>
      <c r="I5" s="3">
        <v>135253</v>
      </c>
      <c r="J5" s="3">
        <v>135253</v>
      </c>
      <c r="K5">
        <f>IF(ISNUMBER(B5),"",CONVERT(J5,"g","kg"))</f>
        <v>135.25300000000001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22.54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-12.280000000000001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393</v>
      </c>
      <c r="F9" s="1" t="s">
        <v>16</v>
      </c>
      <c r="G9" s="1" t="s">
        <v>391</v>
      </c>
      <c r="H9" s="1" t="s">
        <v>392</v>
      </c>
      <c r="I9" s="1" t="s">
        <v>144</v>
      </c>
      <c r="J9">
        <v>11</v>
      </c>
      <c r="K9">
        <v>110</v>
      </c>
      <c r="L9">
        <v>24.79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413</v>
      </c>
      <c r="F10" s="1" t="s">
        <v>57</v>
      </c>
      <c r="G10" s="1" t="s">
        <v>412</v>
      </c>
      <c r="H10" s="1" t="s">
        <v>392</v>
      </c>
      <c r="I10" s="1" t="s">
        <v>144</v>
      </c>
      <c r="J10">
        <v>10</v>
      </c>
      <c r="K10">
        <v>48</v>
      </c>
      <c r="L10">
        <v>17.309999999999999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42.099999999999994</v>
      </c>
    </row>
    <row r="12" spans="1:14">
      <c r="A12" s="6"/>
      <c r="B12" s="2" t="s">
        <v>80</v>
      </c>
      <c r="G12" s="6"/>
      <c r="H12" s="6"/>
      <c r="I12" s="3">
        <v>134209</v>
      </c>
      <c r="J12" s="3">
        <v>134209</v>
      </c>
      <c r="K12">
        <f>IF(ISNUMBER(B12),"",CONVERT(J12,"g","kg"))</f>
        <v>134.209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-19.559999999999995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394</v>
      </c>
      <c r="F16" s="1" t="s">
        <v>16</v>
      </c>
      <c r="G16" s="1" t="s">
        <v>391</v>
      </c>
      <c r="H16" s="1" t="s">
        <v>392</v>
      </c>
      <c r="I16" s="1" t="s">
        <v>144</v>
      </c>
      <c r="J16">
        <v>8</v>
      </c>
      <c r="K16">
        <v>40</v>
      </c>
      <c r="L16">
        <v>17.21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414</v>
      </c>
      <c r="F17" s="1" t="s">
        <v>57</v>
      </c>
      <c r="G17" s="1" t="s">
        <v>412</v>
      </c>
      <c r="H17" s="1" t="s">
        <v>392</v>
      </c>
      <c r="I17" s="1" t="s">
        <v>144</v>
      </c>
      <c r="J17">
        <v>6</v>
      </c>
      <c r="K17">
        <v>40</v>
      </c>
      <c r="L17">
        <v>17.21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34.42</v>
      </c>
    </row>
    <row r="19" spans="1:14">
      <c r="A19" s="6"/>
      <c r="B19" s="2" t="s">
        <v>81</v>
      </c>
      <c r="G19" s="6"/>
      <c r="H19" s="6"/>
      <c r="I19" s="3">
        <v>110292</v>
      </c>
      <c r="J19" s="3">
        <v>110292</v>
      </c>
      <c r="K19">
        <f>IF(ISNUMBER(B19),"",CONVERT(J19,"g","kg"))</f>
        <v>110.292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22.54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-11.880000000000003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395</v>
      </c>
      <c r="F23" s="1" t="s">
        <v>25</v>
      </c>
      <c r="G23" s="1" t="s">
        <v>391</v>
      </c>
      <c r="H23" s="1" t="s">
        <v>392</v>
      </c>
      <c r="I23" s="1" t="s">
        <v>144</v>
      </c>
      <c r="J23">
        <v>11</v>
      </c>
      <c r="K23">
        <v>93</v>
      </c>
      <c r="L23">
        <v>22.59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415</v>
      </c>
      <c r="F24" s="1" t="s">
        <v>57</v>
      </c>
      <c r="G24" s="1" t="s">
        <v>412</v>
      </c>
      <c r="H24" s="1" t="s">
        <v>392</v>
      </c>
      <c r="I24" s="1" t="s">
        <v>144</v>
      </c>
      <c r="J24">
        <v>8</v>
      </c>
      <c r="K24">
        <v>49</v>
      </c>
      <c r="L24">
        <v>17.510000000000002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40.1</v>
      </c>
    </row>
    <row r="26" spans="1:14">
      <c r="A26" s="6"/>
      <c r="B26" s="2" t="s">
        <v>82</v>
      </c>
      <c r="G26" s="6"/>
      <c r="H26" s="6"/>
      <c r="I26" s="3">
        <v>146958</v>
      </c>
      <c r="J26" s="3">
        <v>146958</v>
      </c>
      <c r="K26">
        <f>IF(ISNUMBER(B26),"",CONVERT(J26,"g","kg"))</f>
        <v>146.958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22.54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-17.560000000000002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396</v>
      </c>
      <c r="F30" s="1" t="s">
        <v>25</v>
      </c>
      <c r="G30" s="1" t="s">
        <v>391</v>
      </c>
      <c r="H30" s="1" t="s">
        <v>392</v>
      </c>
      <c r="I30" s="1" t="s">
        <v>144</v>
      </c>
      <c r="J30">
        <v>6</v>
      </c>
      <c r="K30">
        <v>68</v>
      </c>
      <c r="L30">
        <v>20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416</v>
      </c>
      <c r="F31" s="1" t="s">
        <v>57</v>
      </c>
      <c r="G31" s="1" t="s">
        <v>412</v>
      </c>
      <c r="H31" s="1" t="s">
        <v>392</v>
      </c>
      <c r="I31" s="1" t="s">
        <v>144</v>
      </c>
      <c r="J31">
        <v>6</v>
      </c>
      <c r="K31">
        <v>29</v>
      </c>
      <c r="L31">
        <v>13.62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33.619999999999997</v>
      </c>
    </row>
    <row r="33" spans="1:14">
      <c r="A33" s="6"/>
      <c r="B33" s="2" t="s">
        <v>83</v>
      </c>
      <c r="G33" s="6"/>
      <c r="H33" s="6"/>
      <c r="I33" s="3">
        <v>101520</v>
      </c>
      <c r="J33" s="3">
        <v>101520</v>
      </c>
      <c r="K33">
        <f>IF(ISNUMBER(B33),"",CONVERT(J33,"g","kg"))</f>
        <v>101.52000000000001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22.54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-11.079999999999998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397</v>
      </c>
      <c r="F37" s="1" t="s">
        <v>25</v>
      </c>
      <c r="G37" s="1" t="s">
        <v>391</v>
      </c>
      <c r="H37" s="1" t="s">
        <v>392</v>
      </c>
      <c r="I37" s="1" t="s">
        <v>144</v>
      </c>
      <c r="J37">
        <v>8</v>
      </c>
      <c r="K37">
        <v>60</v>
      </c>
      <c r="L37">
        <v>20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417</v>
      </c>
      <c r="F38" s="1" t="s">
        <v>57</v>
      </c>
      <c r="G38" s="1" t="s">
        <v>412</v>
      </c>
      <c r="H38" s="1" t="s">
        <v>392</v>
      </c>
      <c r="I38" s="1" t="s">
        <v>144</v>
      </c>
      <c r="J38">
        <v>6</v>
      </c>
      <c r="K38">
        <v>34</v>
      </c>
      <c r="L38">
        <v>15.33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35.33</v>
      </c>
    </row>
    <row r="40" spans="1:14">
      <c r="A40" s="6"/>
      <c r="B40" s="2" t="s">
        <v>84</v>
      </c>
      <c r="G40" s="6"/>
      <c r="H40" s="6"/>
      <c r="I40" s="3">
        <v>100161</v>
      </c>
      <c r="J40" s="3">
        <v>100161</v>
      </c>
      <c r="K40">
        <f>IF(ISNUMBER(B40),"",CONVERT(J40,"g","kg"))</f>
        <v>100.161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22.54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-12.79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398</v>
      </c>
      <c r="F44" s="1" t="s">
        <v>25</v>
      </c>
      <c r="G44" s="1" t="s">
        <v>391</v>
      </c>
      <c r="H44" s="1" t="s">
        <v>392</v>
      </c>
      <c r="I44" s="1" t="s">
        <v>144</v>
      </c>
      <c r="J44">
        <v>8</v>
      </c>
      <c r="K44">
        <v>67</v>
      </c>
      <c r="L44">
        <v>20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418</v>
      </c>
      <c r="F45" s="1" t="s">
        <v>57</v>
      </c>
      <c r="G45" s="1" t="s">
        <v>412</v>
      </c>
      <c r="H45" s="1" t="s">
        <v>392</v>
      </c>
      <c r="I45" s="1" t="s">
        <v>144</v>
      </c>
      <c r="J45">
        <v>7</v>
      </c>
      <c r="K45">
        <v>38</v>
      </c>
      <c r="L45">
        <v>15.33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35.33</v>
      </c>
    </row>
    <row r="47" spans="1:14">
      <c r="A47" s="6"/>
      <c r="B47" s="2" t="s">
        <v>85</v>
      </c>
      <c r="G47" s="6"/>
      <c r="H47" s="6"/>
      <c r="I47" s="3">
        <v>109717</v>
      </c>
      <c r="J47" s="3">
        <v>109717</v>
      </c>
      <c r="K47">
        <f>IF(ISNUMBER(B47),"",CONVERT(J47,"g","kg"))</f>
        <v>109.717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22.54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-12.79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399</v>
      </c>
      <c r="F51" s="1" t="s">
        <v>25</v>
      </c>
      <c r="G51" s="1" t="s">
        <v>391</v>
      </c>
      <c r="H51" s="1" t="s">
        <v>392</v>
      </c>
      <c r="I51" s="1" t="s">
        <v>144</v>
      </c>
      <c r="J51">
        <v>4</v>
      </c>
      <c r="K51">
        <v>32</v>
      </c>
      <c r="L51">
        <v>13.62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419</v>
      </c>
      <c r="F52" s="1" t="s">
        <v>57</v>
      </c>
      <c r="G52" s="1" t="s">
        <v>412</v>
      </c>
      <c r="H52" s="1" t="s">
        <v>392</v>
      </c>
      <c r="I52" s="1" t="s">
        <v>144</v>
      </c>
      <c r="J52">
        <v>7</v>
      </c>
      <c r="K52">
        <v>42</v>
      </c>
      <c r="L52">
        <v>17.21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30.83</v>
      </c>
    </row>
    <row r="54" spans="1:14">
      <c r="A54" s="6"/>
      <c r="B54" s="2" t="s">
        <v>86</v>
      </c>
      <c r="G54" s="6"/>
      <c r="H54" s="6"/>
      <c r="I54" s="3">
        <v>76411</v>
      </c>
      <c r="J54" s="3">
        <v>76411</v>
      </c>
      <c r="K54">
        <f>IF(ISNUMBER(B54),"",CONVERT(J54,"g","kg"))</f>
        <v>76.411000000000001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23.21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-7.6199999999999974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400</v>
      </c>
      <c r="F58" s="1" t="s">
        <v>25</v>
      </c>
      <c r="G58" s="1" t="s">
        <v>391</v>
      </c>
      <c r="H58" s="1" t="s">
        <v>392</v>
      </c>
      <c r="I58" s="1" t="s">
        <v>144</v>
      </c>
      <c r="J58">
        <v>8</v>
      </c>
      <c r="K58">
        <v>66</v>
      </c>
      <c r="L58">
        <v>20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420</v>
      </c>
      <c r="F59" s="1" t="s">
        <v>57</v>
      </c>
      <c r="G59" s="1" t="s">
        <v>412</v>
      </c>
      <c r="H59" s="1" t="s">
        <v>392</v>
      </c>
      <c r="I59" s="1" t="s">
        <v>144</v>
      </c>
      <c r="J59">
        <v>7</v>
      </c>
      <c r="K59">
        <v>37</v>
      </c>
      <c r="L59">
        <v>15.33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35.33</v>
      </c>
    </row>
    <row r="61" spans="1:14">
      <c r="A61" s="6"/>
      <c r="B61" s="2" t="s">
        <v>87</v>
      </c>
      <c r="G61" s="6"/>
      <c r="H61" s="6"/>
      <c r="I61" s="3">
        <v>105377</v>
      </c>
      <c r="J61" s="3">
        <v>105377</v>
      </c>
      <c r="K61">
        <f>IF(ISNUMBER(B61),"",CONVERT(J61,"g","kg"))</f>
        <v>105.37700000000001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22.54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-12.79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401</v>
      </c>
      <c r="F65" s="1" t="s">
        <v>25</v>
      </c>
      <c r="G65" s="1" t="s">
        <v>391</v>
      </c>
      <c r="H65" s="1" t="s">
        <v>392</v>
      </c>
      <c r="I65" s="1" t="s">
        <v>144</v>
      </c>
      <c r="J65">
        <v>6</v>
      </c>
      <c r="K65">
        <v>56</v>
      </c>
      <c r="L65">
        <v>17.510000000000002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421</v>
      </c>
      <c r="F66" s="1" t="s">
        <v>57</v>
      </c>
      <c r="G66" s="1" t="s">
        <v>412</v>
      </c>
      <c r="H66" s="1" t="s">
        <v>392</v>
      </c>
      <c r="I66" s="1" t="s">
        <v>144</v>
      </c>
      <c r="J66">
        <v>6</v>
      </c>
      <c r="K66">
        <v>25</v>
      </c>
      <c r="L66">
        <v>12.25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29.76</v>
      </c>
    </row>
    <row r="68" spans="1:14">
      <c r="A68" s="6"/>
      <c r="B68" s="2" t="s">
        <v>88</v>
      </c>
      <c r="G68" s="6"/>
      <c r="H68" s="6"/>
      <c r="I68" s="3">
        <v>85136</v>
      </c>
      <c r="J68" s="3">
        <v>85136</v>
      </c>
      <c r="K68">
        <f>IF(ISNUMBER(B68),"",CONVERT(J68,"g","kg"))</f>
        <v>85.135999999999996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22.7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-7.0600000000000023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402</v>
      </c>
      <c r="F72" s="1" t="s">
        <v>25</v>
      </c>
      <c r="G72" s="1" t="s">
        <v>391</v>
      </c>
      <c r="H72" s="1" t="s">
        <v>392</v>
      </c>
      <c r="I72" s="1" t="s">
        <v>144</v>
      </c>
      <c r="J72">
        <v>9</v>
      </c>
      <c r="K72">
        <v>75</v>
      </c>
      <c r="L72">
        <v>23.21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422</v>
      </c>
      <c r="F73" s="1" t="s">
        <v>57</v>
      </c>
      <c r="G73" s="1" t="s">
        <v>412</v>
      </c>
      <c r="H73" s="1" t="s">
        <v>392</v>
      </c>
      <c r="I73" s="1" t="s">
        <v>144</v>
      </c>
      <c r="J73">
        <v>9</v>
      </c>
      <c r="K73">
        <v>51</v>
      </c>
      <c r="L73">
        <v>17.510000000000002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40.72</v>
      </c>
    </row>
    <row r="75" spans="1:14">
      <c r="A75" s="6"/>
      <c r="B75" s="2" t="s">
        <v>89</v>
      </c>
      <c r="G75" s="6"/>
      <c r="H75" s="6"/>
      <c r="I75" s="3">
        <v>139556</v>
      </c>
      <c r="J75" s="3">
        <v>139556</v>
      </c>
      <c r="K75">
        <f>IF(ISNUMBER(B75),"",CONVERT(J75,"g","kg"))</f>
        <v>139.55600000000001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22.54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-18.18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403</v>
      </c>
      <c r="F79" s="1" t="s">
        <v>25</v>
      </c>
      <c r="G79" s="1" t="s">
        <v>391</v>
      </c>
      <c r="H79" s="1" t="s">
        <v>392</v>
      </c>
      <c r="I79" s="1" t="s">
        <v>144</v>
      </c>
      <c r="J79">
        <v>4</v>
      </c>
      <c r="K79">
        <v>41</v>
      </c>
      <c r="L79">
        <v>17.21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423</v>
      </c>
      <c r="F80" s="1" t="s">
        <v>57</v>
      </c>
      <c r="G80" s="1" t="s">
        <v>412</v>
      </c>
      <c r="H80" s="1" t="s">
        <v>392</v>
      </c>
      <c r="I80" s="1" t="s">
        <v>144</v>
      </c>
      <c r="J80">
        <v>6</v>
      </c>
      <c r="K80">
        <v>26</v>
      </c>
      <c r="L80">
        <v>12.25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29.46</v>
      </c>
    </row>
    <row r="82" spans="1:14">
      <c r="A82" s="6"/>
      <c r="B82" s="2" t="s">
        <v>90</v>
      </c>
      <c r="G82" s="6"/>
      <c r="H82" s="6"/>
      <c r="I82" s="3">
        <v>70917</v>
      </c>
      <c r="J82" s="3">
        <v>70917</v>
      </c>
      <c r="K82">
        <f>IF(ISNUMBER(B82),"",CONVERT(J82,"g","kg"))</f>
        <v>70.917000000000002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23.21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-6.25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404</v>
      </c>
      <c r="F86" s="1" t="s">
        <v>25</v>
      </c>
      <c r="G86" s="1" t="s">
        <v>391</v>
      </c>
      <c r="H86" s="1" t="s">
        <v>392</v>
      </c>
      <c r="I86" s="1" t="s">
        <v>144</v>
      </c>
      <c r="J86">
        <v>12</v>
      </c>
      <c r="K86">
        <v>102</v>
      </c>
      <c r="L86">
        <v>23.19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424</v>
      </c>
      <c r="F87" s="1" t="s">
        <v>57</v>
      </c>
      <c r="G87" s="1" t="s">
        <v>412</v>
      </c>
      <c r="H87" s="1" t="s">
        <v>392</v>
      </c>
      <c r="I87" s="1" t="s">
        <v>144</v>
      </c>
      <c r="J87">
        <v>13</v>
      </c>
      <c r="K87">
        <v>73</v>
      </c>
      <c r="L87">
        <v>23.21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46.400000000000006</v>
      </c>
    </row>
    <row r="89" spans="1:14">
      <c r="A89" s="6"/>
      <c r="B89" s="2" t="s">
        <v>91</v>
      </c>
      <c r="G89" s="6"/>
      <c r="H89" s="6"/>
      <c r="I89" s="3">
        <v>178810</v>
      </c>
      <c r="J89" s="3">
        <v>178810</v>
      </c>
      <c r="K89">
        <f>IF(ISNUMBER(B89),"",CONVERT(J89,"g","kg"))</f>
        <v>178.81000000000003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22.54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-23.860000000000007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405</v>
      </c>
      <c r="F93" s="1" t="s">
        <v>25</v>
      </c>
      <c r="G93" s="1" t="s">
        <v>391</v>
      </c>
      <c r="H93" s="1" t="s">
        <v>392</v>
      </c>
      <c r="I93" s="1" t="s">
        <v>144</v>
      </c>
      <c r="J93">
        <v>5</v>
      </c>
      <c r="K93">
        <v>17</v>
      </c>
      <c r="L93">
        <v>10.97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425</v>
      </c>
      <c r="F94" s="1" t="s">
        <v>57</v>
      </c>
      <c r="G94" s="1" t="s">
        <v>412</v>
      </c>
      <c r="H94" s="1" t="s">
        <v>392</v>
      </c>
      <c r="I94" s="1" t="s">
        <v>144</v>
      </c>
      <c r="J94">
        <v>5</v>
      </c>
      <c r="K94">
        <v>23</v>
      </c>
      <c r="L94">
        <v>12.25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23.22</v>
      </c>
    </row>
    <row r="96" spans="1:14">
      <c r="A96" s="6"/>
      <c r="B96" s="2" t="s">
        <v>92</v>
      </c>
      <c r="G96" s="6"/>
      <c r="H96" s="6"/>
      <c r="I96" s="3">
        <v>43063</v>
      </c>
      <c r="J96" s="3">
        <v>43063</v>
      </c>
      <c r="K96">
        <f>IF(ISNUMBER(B96),"",CONVERT(J96,"g","kg"))</f>
        <v>43.063000000000002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17.21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-6.009999999999998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406</v>
      </c>
      <c r="F100" s="1" t="s">
        <v>25</v>
      </c>
      <c r="G100" s="1" t="s">
        <v>391</v>
      </c>
      <c r="H100" s="1" t="s">
        <v>392</v>
      </c>
      <c r="I100" s="1" t="s">
        <v>144</v>
      </c>
      <c r="J100">
        <v>12</v>
      </c>
      <c r="K100">
        <v>85</v>
      </c>
      <c r="L100">
        <v>22.7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426</v>
      </c>
      <c r="F101" s="1" t="s">
        <v>57</v>
      </c>
      <c r="G101" s="1" t="s">
        <v>412</v>
      </c>
      <c r="H101" s="1" t="s">
        <v>392</v>
      </c>
      <c r="I101" s="1" t="s">
        <v>144</v>
      </c>
      <c r="J101">
        <v>7</v>
      </c>
      <c r="K101">
        <v>40</v>
      </c>
      <c r="L101">
        <v>17.21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39.909999999999997</v>
      </c>
    </row>
    <row r="103" spans="1:14">
      <c r="A103" s="6"/>
      <c r="B103" s="2" t="s">
        <v>93</v>
      </c>
      <c r="G103" s="6"/>
      <c r="H103" s="6"/>
      <c r="I103" s="3">
        <v>130554</v>
      </c>
      <c r="J103" s="3">
        <v>130554</v>
      </c>
      <c r="K103">
        <f>IF(ISNUMBER(B103),"",CONVERT(J103,"g","kg"))</f>
        <v>130.554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22.54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-17.369999999999997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407</v>
      </c>
      <c r="F107" s="1" t="s">
        <v>25</v>
      </c>
      <c r="G107" s="1" t="s">
        <v>391</v>
      </c>
      <c r="H107" s="1" t="s">
        <v>392</v>
      </c>
      <c r="I107" s="1" t="s">
        <v>144</v>
      </c>
      <c r="J107">
        <v>8</v>
      </c>
      <c r="K107">
        <v>67</v>
      </c>
      <c r="L107">
        <v>20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427</v>
      </c>
      <c r="F108" s="1" t="s">
        <v>57</v>
      </c>
      <c r="G108" s="1" t="s">
        <v>412</v>
      </c>
      <c r="H108" s="1" t="s">
        <v>392</v>
      </c>
      <c r="I108" s="1" t="s">
        <v>144</v>
      </c>
      <c r="J108">
        <v>8</v>
      </c>
      <c r="K108">
        <v>33</v>
      </c>
      <c r="L108">
        <v>13.62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33.619999999999997</v>
      </c>
    </row>
    <row r="110" spans="1:14">
      <c r="A110" s="6"/>
      <c r="B110" s="2" t="s">
        <v>94</v>
      </c>
      <c r="G110" s="6"/>
      <c r="H110" s="6"/>
      <c r="I110" s="3">
        <v>104028</v>
      </c>
      <c r="J110" s="3">
        <v>104028</v>
      </c>
      <c r="K110">
        <f>IF(ISNUMBER(B110),"",CONVERT(J110,"g","kg"))</f>
        <v>104.02800000000001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22.54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-11.079999999999998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408</v>
      </c>
      <c r="F114" s="1" t="s">
        <v>25</v>
      </c>
      <c r="G114" s="1" t="s">
        <v>391</v>
      </c>
      <c r="H114" s="1" t="s">
        <v>392</v>
      </c>
      <c r="I114" s="1" t="s">
        <v>144</v>
      </c>
      <c r="J114">
        <v>15</v>
      </c>
      <c r="K114">
        <v>105</v>
      </c>
      <c r="L114">
        <v>23.69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428</v>
      </c>
      <c r="F115" s="1" t="s">
        <v>57</v>
      </c>
      <c r="G115" s="1" t="s">
        <v>412</v>
      </c>
      <c r="H115" s="1" t="s">
        <v>392</v>
      </c>
      <c r="I115" s="1" t="s">
        <v>144</v>
      </c>
      <c r="J115">
        <v>3</v>
      </c>
      <c r="K115">
        <v>13</v>
      </c>
      <c r="L115">
        <v>9.42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33.11</v>
      </c>
    </row>
    <row r="117" spans="1:14">
      <c r="A117" s="6"/>
      <c r="B117" s="2" t="s">
        <v>95</v>
      </c>
      <c r="G117" s="6"/>
      <c r="H117" s="6"/>
      <c r="I117" s="3">
        <v>121624</v>
      </c>
      <c r="J117" s="3">
        <v>121624</v>
      </c>
      <c r="K117">
        <f>IF(ISNUMBER(B117),"",CONVERT(J117,"g","kg"))</f>
        <v>121.62400000000001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22.54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-10.57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409</v>
      </c>
      <c r="F121" s="1" t="s">
        <v>25</v>
      </c>
      <c r="G121" s="1" t="s">
        <v>391</v>
      </c>
      <c r="H121" s="1" t="s">
        <v>392</v>
      </c>
      <c r="I121" s="1" t="s">
        <v>144</v>
      </c>
      <c r="J121">
        <v>8</v>
      </c>
      <c r="K121">
        <v>70</v>
      </c>
      <c r="L121">
        <v>23.21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429</v>
      </c>
      <c r="F122" s="1" t="s">
        <v>57</v>
      </c>
      <c r="G122" s="1" t="s">
        <v>412</v>
      </c>
      <c r="H122" s="1" t="s">
        <v>392</v>
      </c>
      <c r="I122" s="1" t="s">
        <v>144</v>
      </c>
      <c r="J122">
        <v>10</v>
      </c>
      <c r="K122">
        <v>65</v>
      </c>
      <c r="L122">
        <v>20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43.21</v>
      </c>
    </row>
    <row r="124" spans="1:14">
      <c r="A124" s="6"/>
      <c r="B124" s="2" t="s">
        <v>96</v>
      </c>
      <c r="G124" s="6"/>
      <c r="H124" s="6"/>
      <c r="I124" s="3">
        <v>141863</v>
      </c>
      <c r="J124" s="3">
        <v>141863</v>
      </c>
      <c r="K124">
        <f>IF(ISNUMBER(B124),"",CONVERT(J124,"g","kg"))</f>
        <v>141.86300000000003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22.54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-20.67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410</v>
      </c>
      <c r="F128" s="1" t="s">
        <v>25</v>
      </c>
      <c r="G128" s="1" t="s">
        <v>391</v>
      </c>
      <c r="H128" s="1" t="s">
        <v>392</v>
      </c>
      <c r="I128" s="1" t="s">
        <v>144</v>
      </c>
      <c r="J128">
        <v>7</v>
      </c>
      <c r="K128">
        <v>47</v>
      </c>
      <c r="L128">
        <v>17.309999999999999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430</v>
      </c>
      <c r="F129" s="1" t="s">
        <v>57</v>
      </c>
      <c r="G129" s="1" t="s">
        <v>412</v>
      </c>
      <c r="H129" s="1" t="s">
        <v>392</v>
      </c>
      <c r="I129" s="1" t="s">
        <v>144</v>
      </c>
      <c r="J129">
        <v>10</v>
      </c>
      <c r="K129">
        <v>61</v>
      </c>
      <c r="L129">
        <v>20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37.31</v>
      </c>
    </row>
    <row r="131" spans="1:14">
      <c r="B131" s="2" t="s">
        <v>97</v>
      </c>
      <c r="I131" s="3">
        <v>111073</v>
      </c>
      <c r="J131" s="3">
        <v>111073</v>
      </c>
      <c r="K131">
        <f>IF(ISNUMBER(B131),"",CONVERT(J131,"g","kg"))</f>
        <v>111.07299999999999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22.54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-14.770000000000003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678.6</v>
      </c>
      <c r="M135" s="17"/>
      <c r="N135" s="7">
        <f>SUM(N1:N134)</f>
        <v>-254.17000000000004</v>
      </c>
    </row>
  </sheetData>
  <autoFilter ref="A1:L128"/>
  <mergeCells count="39">
    <mergeCell ref="A20:L20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130:L130"/>
    <mergeCell ref="A132:L132"/>
    <mergeCell ref="A135:K135"/>
    <mergeCell ref="A109:L109"/>
    <mergeCell ref="A111:L111"/>
    <mergeCell ref="A116:L116"/>
    <mergeCell ref="A118:L118"/>
    <mergeCell ref="A123:L123"/>
    <mergeCell ref="A125:L1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70400082</v>
      </c>
      <c r="B2" s="1" t="s">
        <v>12</v>
      </c>
      <c r="C2" s="1" t="s">
        <v>13</v>
      </c>
      <c r="D2" s="1" t="s">
        <v>14</v>
      </c>
      <c r="E2" s="1" t="s">
        <v>431</v>
      </c>
      <c r="F2" s="1" t="s">
        <v>57</v>
      </c>
      <c r="G2" s="1" t="s">
        <v>432</v>
      </c>
      <c r="H2" s="1" t="s">
        <v>433</v>
      </c>
      <c r="I2" s="1" t="s">
        <v>19</v>
      </c>
      <c r="J2">
        <v>7</v>
      </c>
      <c r="K2">
        <v>44</v>
      </c>
      <c r="L2">
        <v>17.309999999999999</v>
      </c>
    </row>
    <row r="3" spans="1:14">
      <c r="A3">
        <v>70400101</v>
      </c>
      <c r="B3" s="1" t="s">
        <v>12</v>
      </c>
      <c r="C3" s="1" t="s">
        <v>13</v>
      </c>
      <c r="D3" s="1" t="s">
        <v>14</v>
      </c>
      <c r="E3" s="1" t="s">
        <v>452</v>
      </c>
      <c r="F3" s="1" t="s">
        <v>16</v>
      </c>
      <c r="G3" s="1" t="s">
        <v>453</v>
      </c>
      <c r="H3" s="1" t="s">
        <v>433</v>
      </c>
      <c r="I3" s="1" t="s">
        <v>19</v>
      </c>
      <c r="J3">
        <v>9</v>
      </c>
      <c r="K3">
        <v>45</v>
      </c>
      <c r="L3">
        <v>17.309999999999999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34.619999999999997</v>
      </c>
    </row>
    <row r="5" spans="1:14">
      <c r="A5" s="6"/>
      <c r="B5" s="2" t="s">
        <v>78</v>
      </c>
      <c r="G5" s="6"/>
      <c r="H5" s="6"/>
      <c r="I5" s="3">
        <v>134895</v>
      </c>
      <c r="J5" s="3">
        <v>134895</v>
      </c>
      <c r="K5">
        <f>IF(ISNUMBER(B5),"",CONVERT(J5,"g","kg"))</f>
        <v>134.89500000000001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22.54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-12.079999999999998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70400082</v>
      </c>
      <c r="B9" s="1" t="s">
        <v>13</v>
      </c>
      <c r="C9" s="1" t="s">
        <v>13</v>
      </c>
      <c r="D9" s="1" t="s">
        <v>14</v>
      </c>
      <c r="E9" s="1" t="s">
        <v>434</v>
      </c>
      <c r="F9" s="1" t="s">
        <v>57</v>
      </c>
      <c r="G9" s="1" t="s">
        <v>432</v>
      </c>
      <c r="H9" s="1" t="s">
        <v>433</v>
      </c>
      <c r="I9" s="1" t="s">
        <v>19</v>
      </c>
      <c r="J9">
        <v>11</v>
      </c>
      <c r="K9">
        <v>69</v>
      </c>
      <c r="L9">
        <v>23.21</v>
      </c>
    </row>
    <row r="10" spans="1:14">
      <c r="A10">
        <v>70400101</v>
      </c>
      <c r="B10" s="1" t="s">
        <v>13</v>
      </c>
      <c r="C10" s="1" t="s">
        <v>13</v>
      </c>
      <c r="D10" s="1" t="s">
        <v>14</v>
      </c>
      <c r="E10" s="1" t="s">
        <v>454</v>
      </c>
      <c r="F10" s="1" t="s">
        <v>16</v>
      </c>
      <c r="G10" s="1" t="s">
        <v>453</v>
      </c>
      <c r="H10" s="1" t="s">
        <v>433</v>
      </c>
      <c r="I10" s="1" t="s">
        <v>19</v>
      </c>
      <c r="J10">
        <v>7</v>
      </c>
      <c r="K10">
        <v>70</v>
      </c>
      <c r="L10">
        <v>23.21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46.42</v>
      </c>
    </row>
    <row r="12" spans="1:14">
      <c r="A12" s="6"/>
      <c r="B12" s="2" t="s">
        <v>80</v>
      </c>
      <c r="G12" s="6"/>
      <c r="H12" s="6"/>
      <c r="I12" s="3">
        <v>122203</v>
      </c>
      <c r="J12" s="3">
        <v>122203</v>
      </c>
      <c r="K12">
        <f>IF(ISNUMBER(B12),"",CONVERT(J12,"g","kg"))</f>
        <v>122.203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-23.880000000000003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70400082</v>
      </c>
      <c r="B16" s="1" t="s">
        <v>21</v>
      </c>
      <c r="C16" s="1" t="s">
        <v>13</v>
      </c>
      <c r="D16" s="1" t="s">
        <v>14</v>
      </c>
      <c r="E16" s="1" t="s">
        <v>435</v>
      </c>
      <c r="F16" s="1" t="s">
        <v>57</v>
      </c>
      <c r="G16" s="1" t="s">
        <v>432</v>
      </c>
      <c r="H16" s="1" t="s">
        <v>433</v>
      </c>
      <c r="I16" s="1" t="s">
        <v>19</v>
      </c>
      <c r="J16">
        <v>12</v>
      </c>
      <c r="K16">
        <v>83</v>
      </c>
      <c r="L16">
        <v>22.7</v>
      </c>
    </row>
    <row r="17" spans="1:14">
      <c r="A17">
        <v>70400101</v>
      </c>
      <c r="B17" s="1" t="s">
        <v>21</v>
      </c>
      <c r="C17" s="1" t="s">
        <v>13</v>
      </c>
      <c r="D17" s="1" t="s">
        <v>14</v>
      </c>
      <c r="E17" s="1" t="s">
        <v>455</v>
      </c>
      <c r="F17" s="1" t="s">
        <v>16</v>
      </c>
      <c r="G17" s="1" t="s">
        <v>453</v>
      </c>
      <c r="H17" s="1" t="s">
        <v>433</v>
      </c>
      <c r="I17" s="1" t="s">
        <v>19</v>
      </c>
      <c r="J17">
        <v>8</v>
      </c>
      <c r="K17">
        <v>40</v>
      </c>
      <c r="L17">
        <v>17.21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39.909999999999997</v>
      </c>
    </row>
    <row r="19" spans="1:14">
      <c r="A19" s="6"/>
      <c r="B19" s="2" t="s">
        <v>81</v>
      </c>
      <c r="G19" s="6"/>
      <c r="H19" s="6"/>
      <c r="I19" s="3">
        <v>186359</v>
      </c>
      <c r="J19" s="3">
        <v>186359</v>
      </c>
      <c r="K19">
        <f>IF(ISNUMBER(B19),"",CONVERT(J19,"g","kg"))</f>
        <v>186.35900000000001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22.54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-17.369999999999997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70400082</v>
      </c>
      <c r="B23" s="1" t="s">
        <v>23</v>
      </c>
      <c r="C23" s="1" t="s">
        <v>13</v>
      </c>
      <c r="D23" s="1" t="s">
        <v>14</v>
      </c>
      <c r="E23" s="1" t="s">
        <v>436</v>
      </c>
      <c r="F23" s="1" t="s">
        <v>57</v>
      </c>
      <c r="G23" s="1" t="s">
        <v>432</v>
      </c>
      <c r="H23" s="1" t="s">
        <v>433</v>
      </c>
      <c r="I23" s="1" t="s">
        <v>19</v>
      </c>
      <c r="J23">
        <v>7</v>
      </c>
      <c r="K23">
        <v>33</v>
      </c>
      <c r="L23">
        <v>13.62</v>
      </c>
    </row>
    <row r="24" spans="1:14">
      <c r="A24">
        <v>70400101</v>
      </c>
      <c r="B24" s="1" t="s">
        <v>23</v>
      </c>
      <c r="C24" s="1" t="s">
        <v>13</v>
      </c>
      <c r="D24" s="1" t="s">
        <v>14</v>
      </c>
      <c r="E24" s="1" t="s">
        <v>456</v>
      </c>
      <c r="F24" s="1" t="s">
        <v>25</v>
      </c>
      <c r="G24" s="1" t="s">
        <v>453</v>
      </c>
      <c r="H24" s="1" t="s">
        <v>433</v>
      </c>
      <c r="I24" s="1" t="s">
        <v>19</v>
      </c>
      <c r="J24">
        <v>8</v>
      </c>
      <c r="K24">
        <v>87</v>
      </c>
      <c r="L24">
        <v>22.7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36.32</v>
      </c>
    </row>
    <row r="26" spans="1:14">
      <c r="A26" s="6"/>
      <c r="B26" s="2" t="s">
        <v>82</v>
      </c>
      <c r="H26" s="6"/>
      <c r="I26" s="3">
        <v>121913</v>
      </c>
      <c r="J26" s="3">
        <v>121913</v>
      </c>
      <c r="K26">
        <f>IF(ISNUMBER(B26),"",CONVERT(J26,"g","kg"))</f>
        <v>121.913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22.54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-13.780000000000001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70400082</v>
      </c>
      <c r="B30" s="1" t="s">
        <v>26</v>
      </c>
      <c r="C30" s="1" t="s">
        <v>13</v>
      </c>
      <c r="D30" s="1" t="s">
        <v>14</v>
      </c>
      <c r="E30" s="1" t="s">
        <v>437</v>
      </c>
      <c r="F30" s="1" t="s">
        <v>57</v>
      </c>
      <c r="G30" s="1" t="s">
        <v>432</v>
      </c>
      <c r="H30" s="1" t="s">
        <v>433</v>
      </c>
      <c r="I30" s="1" t="s">
        <v>19</v>
      </c>
      <c r="J30">
        <v>11</v>
      </c>
      <c r="K30">
        <v>63</v>
      </c>
      <c r="L30">
        <v>20</v>
      </c>
    </row>
    <row r="31" spans="1:14">
      <c r="A31">
        <v>70400101</v>
      </c>
      <c r="B31" s="1" t="s">
        <v>26</v>
      </c>
      <c r="C31" s="1" t="s">
        <v>13</v>
      </c>
      <c r="D31" s="1" t="s">
        <v>14</v>
      </c>
      <c r="E31" s="1" t="s">
        <v>457</v>
      </c>
      <c r="F31" s="1" t="s">
        <v>25</v>
      </c>
      <c r="G31" s="1" t="s">
        <v>453</v>
      </c>
      <c r="H31" s="1" t="s">
        <v>433</v>
      </c>
      <c r="I31" s="1" t="s">
        <v>19</v>
      </c>
      <c r="J31">
        <v>5</v>
      </c>
      <c r="K31">
        <v>47</v>
      </c>
      <c r="L31">
        <v>17.309999999999999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37.31</v>
      </c>
    </row>
    <row r="33" spans="1:14">
      <c r="A33" s="6"/>
      <c r="B33" s="2" t="s">
        <v>83</v>
      </c>
      <c r="G33" s="6"/>
      <c r="H33" s="6"/>
      <c r="I33" s="3">
        <v>112132</v>
      </c>
      <c r="J33" s="3">
        <v>112132</v>
      </c>
      <c r="K33">
        <f>IF(ISNUMBER(B33),"",CONVERT(J33,"g","kg"))</f>
        <v>112.13200000000001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22.54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-14.770000000000003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70400082</v>
      </c>
      <c r="B37" s="1" t="s">
        <v>28</v>
      </c>
      <c r="C37" s="1" t="s">
        <v>13</v>
      </c>
      <c r="D37" s="1" t="s">
        <v>14</v>
      </c>
      <c r="E37" s="1" t="s">
        <v>438</v>
      </c>
      <c r="F37" s="1" t="s">
        <v>57</v>
      </c>
      <c r="G37" s="1" t="s">
        <v>432</v>
      </c>
      <c r="H37" s="1" t="s">
        <v>433</v>
      </c>
      <c r="I37" s="1" t="s">
        <v>19</v>
      </c>
      <c r="J37">
        <v>6</v>
      </c>
      <c r="K37">
        <v>42</v>
      </c>
      <c r="L37">
        <v>17.21</v>
      </c>
    </row>
    <row r="38" spans="1:14">
      <c r="A38">
        <v>70400101</v>
      </c>
      <c r="B38" s="1" t="s">
        <v>28</v>
      </c>
      <c r="C38" s="1" t="s">
        <v>13</v>
      </c>
      <c r="D38" s="1" t="s">
        <v>14</v>
      </c>
      <c r="E38" s="1" t="s">
        <v>458</v>
      </c>
      <c r="F38" s="1" t="s">
        <v>25</v>
      </c>
      <c r="G38" s="1" t="s">
        <v>453</v>
      </c>
      <c r="H38" s="1" t="s">
        <v>433</v>
      </c>
      <c r="I38" s="1" t="s">
        <v>19</v>
      </c>
      <c r="J38">
        <v>6</v>
      </c>
      <c r="K38">
        <v>57</v>
      </c>
      <c r="L38">
        <v>17.510000000000002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34.72</v>
      </c>
    </row>
    <row r="40" spans="1:14">
      <c r="A40" s="6"/>
      <c r="B40" s="2" t="s">
        <v>84</v>
      </c>
      <c r="G40" s="6"/>
      <c r="H40" s="6"/>
      <c r="I40" s="3">
        <v>105570</v>
      </c>
      <c r="J40" s="3">
        <v>105570</v>
      </c>
      <c r="K40">
        <f>IF(ISNUMBER(B40),"",CONVERT(J40,"g","kg"))</f>
        <v>105.57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22.54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-12.18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70400082</v>
      </c>
      <c r="B44" s="1" t="s">
        <v>30</v>
      </c>
      <c r="C44" s="1" t="s">
        <v>13</v>
      </c>
      <c r="D44" s="1" t="s">
        <v>14</v>
      </c>
      <c r="E44" s="1" t="s">
        <v>439</v>
      </c>
      <c r="F44" s="1" t="s">
        <v>57</v>
      </c>
      <c r="G44" s="1" t="s">
        <v>432</v>
      </c>
      <c r="H44" s="1" t="s">
        <v>433</v>
      </c>
      <c r="I44" s="1" t="s">
        <v>19</v>
      </c>
      <c r="J44">
        <v>16</v>
      </c>
      <c r="K44">
        <v>109</v>
      </c>
      <c r="L44">
        <v>24.77</v>
      </c>
    </row>
    <row r="45" spans="1:14">
      <c r="A45">
        <v>70400101</v>
      </c>
      <c r="B45" s="1" t="s">
        <v>30</v>
      </c>
      <c r="C45" s="1" t="s">
        <v>13</v>
      </c>
      <c r="D45" s="1" t="s">
        <v>14</v>
      </c>
      <c r="E45" s="1" t="s">
        <v>459</v>
      </c>
      <c r="F45" s="1" t="s">
        <v>25</v>
      </c>
      <c r="G45" s="1" t="s">
        <v>453</v>
      </c>
      <c r="H45" s="1" t="s">
        <v>433</v>
      </c>
      <c r="I45" s="1" t="s">
        <v>19</v>
      </c>
      <c r="J45">
        <v>6</v>
      </c>
      <c r="K45">
        <v>58</v>
      </c>
      <c r="L45">
        <v>17.510000000000002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42.28</v>
      </c>
    </row>
    <row r="47" spans="1:14">
      <c r="A47" s="6"/>
      <c r="B47" s="2" t="s">
        <v>85</v>
      </c>
      <c r="G47" s="6"/>
      <c r="H47" s="6"/>
      <c r="I47" s="3">
        <v>171741</v>
      </c>
      <c r="J47" s="3">
        <v>171741</v>
      </c>
      <c r="K47">
        <f>IF(ISNUMBER(B47),"",CONVERT(J47,"g","kg"))</f>
        <v>171.74100000000001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22.54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-19.740000000000002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70400082</v>
      </c>
      <c r="B51" s="1" t="s">
        <v>32</v>
      </c>
      <c r="C51" s="1" t="s">
        <v>13</v>
      </c>
      <c r="D51" s="1" t="s">
        <v>14</v>
      </c>
      <c r="E51" s="1" t="s">
        <v>440</v>
      </c>
      <c r="F51" s="1" t="s">
        <v>57</v>
      </c>
      <c r="G51" s="1" t="s">
        <v>432</v>
      </c>
      <c r="H51" s="1" t="s">
        <v>433</v>
      </c>
      <c r="I51" s="1" t="s">
        <v>19</v>
      </c>
      <c r="J51">
        <v>9</v>
      </c>
      <c r="K51">
        <v>63</v>
      </c>
      <c r="L51">
        <v>20</v>
      </c>
    </row>
    <row r="52" spans="1:14">
      <c r="A52">
        <v>70400101</v>
      </c>
      <c r="B52" s="1" t="s">
        <v>32</v>
      </c>
      <c r="C52" s="1" t="s">
        <v>13</v>
      </c>
      <c r="D52" s="1" t="s">
        <v>14</v>
      </c>
      <c r="E52" s="1" t="s">
        <v>460</v>
      </c>
      <c r="F52" s="1" t="s">
        <v>25</v>
      </c>
      <c r="G52" s="1" t="s">
        <v>453</v>
      </c>
      <c r="H52" s="1" t="s">
        <v>433</v>
      </c>
      <c r="I52" s="1" t="s">
        <v>19</v>
      </c>
      <c r="J52">
        <v>6</v>
      </c>
      <c r="K52">
        <v>68</v>
      </c>
      <c r="L52">
        <v>20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40</v>
      </c>
    </row>
    <row r="54" spans="1:14">
      <c r="A54" s="6"/>
      <c r="B54" s="2" t="s">
        <v>86</v>
      </c>
      <c r="G54" s="6"/>
      <c r="H54" s="6"/>
      <c r="I54" s="3">
        <v>133035</v>
      </c>
      <c r="J54" s="3">
        <v>133035</v>
      </c>
      <c r="K54">
        <f>IF(ISNUMBER(B54),"",CONVERT(J54,"g","kg"))</f>
        <v>133.03500000000003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22.54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-17.46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70400082</v>
      </c>
      <c r="B58" s="1" t="s">
        <v>34</v>
      </c>
      <c r="C58" s="1" t="s">
        <v>13</v>
      </c>
      <c r="D58" s="1" t="s">
        <v>14</v>
      </c>
      <c r="E58" s="1" t="s">
        <v>441</v>
      </c>
      <c r="F58" s="1" t="s">
        <v>57</v>
      </c>
      <c r="G58" s="1" t="s">
        <v>432</v>
      </c>
      <c r="H58" s="1" t="s">
        <v>433</v>
      </c>
      <c r="I58" s="1" t="s">
        <v>19</v>
      </c>
      <c r="J58">
        <v>6</v>
      </c>
      <c r="K58">
        <v>36</v>
      </c>
      <c r="L58">
        <v>15.33</v>
      </c>
    </row>
    <row r="59" spans="1:14">
      <c r="A59">
        <v>70400101</v>
      </c>
      <c r="B59" s="1" t="s">
        <v>34</v>
      </c>
      <c r="C59" s="1" t="s">
        <v>13</v>
      </c>
      <c r="D59" s="1" t="s">
        <v>14</v>
      </c>
      <c r="E59" s="1" t="s">
        <v>461</v>
      </c>
      <c r="F59" s="1" t="s">
        <v>25</v>
      </c>
      <c r="G59" s="1" t="s">
        <v>453</v>
      </c>
      <c r="H59" s="1" t="s">
        <v>433</v>
      </c>
      <c r="I59" s="1" t="s">
        <v>19</v>
      </c>
      <c r="J59">
        <v>4</v>
      </c>
      <c r="K59">
        <v>36</v>
      </c>
      <c r="L59">
        <v>15.33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30.66</v>
      </c>
    </row>
    <row r="61" spans="1:14">
      <c r="A61" s="6"/>
      <c r="B61" s="2" t="s">
        <v>87</v>
      </c>
      <c r="G61" s="6"/>
      <c r="H61" s="6"/>
      <c r="I61" s="3">
        <v>75633</v>
      </c>
      <c r="J61" s="3">
        <v>75633</v>
      </c>
      <c r="K61">
        <f>IF(ISNUMBER(B61),"",CONVERT(J61,"g","kg"))</f>
        <v>75.63300000000001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23.21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-7.4499999999999993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70400082</v>
      </c>
      <c r="B65" s="1" t="s">
        <v>36</v>
      </c>
      <c r="C65" s="1" t="s">
        <v>13</v>
      </c>
      <c r="D65" s="1" t="s">
        <v>14</v>
      </c>
      <c r="E65" s="1" t="s">
        <v>442</v>
      </c>
      <c r="F65" s="1" t="s">
        <v>57</v>
      </c>
      <c r="G65" s="1" t="s">
        <v>432</v>
      </c>
      <c r="H65" s="1" t="s">
        <v>433</v>
      </c>
      <c r="I65" s="1" t="s">
        <v>19</v>
      </c>
      <c r="J65">
        <v>9</v>
      </c>
      <c r="K65">
        <v>53</v>
      </c>
      <c r="L65">
        <v>17.510000000000002</v>
      </c>
    </row>
    <row r="66" spans="1:14">
      <c r="A66">
        <v>70400101</v>
      </c>
      <c r="B66" s="1" t="s">
        <v>36</v>
      </c>
      <c r="C66" s="1" t="s">
        <v>13</v>
      </c>
      <c r="D66" s="1" t="s">
        <v>14</v>
      </c>
      <c r="E66" s="1" t="s">
        <v>462</v>
      </c>
      <c r="F66" s="1" t="s">
        <v>25</v>
      </c>
      <c r="G66" s="1" t="s">
        <v>453</v>
      </c>
      <c r="H66" s="1" t="s">
        <v>433</v>
      </c>
      <c r="I66" s="1" t="s">
        <v>19</v>
      </c>
      <c r="J66">
        <v>3</v>
      </c>
      <c r="K66">
        <v>43</v>
      </c>
      <c r="L66">
        <v>17.21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34.72</v>
      </c>
    </row>
    <row r="68" spans="1:14">
      <c r="A68" s="6"/>
      <c r="B68" s="2" t="s">
        <v>88</v>
      </c>
      <c r="G68" s="6"/>
      <c r="H68" s="6"/>
      <c r="I68" s="3">
        <v>101143</v>
      </c>
      <c r="J68" s="3">
        <v>101143</v>
      </c>
      <c r="K68">
        <f>IF(ISNUMBER(B68),"",CONVERT(J68,"g","kg"))</f>
        <v>101.143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22.54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-12.18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70400082</v>
      </c>
      <c r="B72" s="1" t="s">
        <v>38</v>
      </c>
      <c r="C72" s="1" t="s">
        <v>13</v>
      </c>
      <c r="D72" s="1" t="s">
        <v>14</v>
      </c>
      <c r="E72" s="1" t="s">
        <v>443</v>
      </c>
      <c r="F72" s="1" t="s">
        <v>57</v>
      </c>
      <c r="G72" s="1" t="s">
        <v>432</v>
      </c>
      <c r="H72" s="1" t="s">
        <v>433</v>
      </c>
      <c r="I72" s="1" t="s">
        <v>19</v>
      </c>
      <c r="J72">
        <v>10</v>
      </c>
      <c r="K72">
        <v>57</v>
      </c>
      <c r="L72">
        <v>17.510000000000002</v>
      </c>
    </row>
    <row r="73" spans="1:14">
      <c r="A73">
        <v>70400101</v>
      </c>
      <c r="B73" s="1" t="s">
        <v>38</v>
      </c>
      <c r="C73" s="1" t="s">
        <v>13</v>
      </c>
      <c r="D73" s="1" t="s">
        <v>14</v>
      </c>
      <c r="E73" s="1" t="s">
        <v>463</v>
      </c>
      <c r="F73" s="1" t="s">
        <v>25</v>
      </c>
      <c r="G73" s="1" t="s">
        <v>453</v>
      </c>
      <c r="H73" s="1" t="s">
        <v>433</v>
      </c>
      <c r="I73" s="1" t="s">
        <v>19</v>
      </c>
      <c r="J73">
        <v>7</v>
      </c>
      <c r="K73">
        <v>75</v>
      </c>
      <c r="L73">
        <v>23.21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40.72</v>
      </c>
    </row>
    <row r="75" spans="1:14">
      <c r="A75" s="6"/>
      <c r="B75" s="2" t="s">
        <v>89</v>
      </c>
      <c r="G75" s="6"/>
      <c r="H75" s="6"/>
      <c r="I75" s="3">
        <v>141423</v>
      </c>
      <c r="J75" s="3">
        <v>141423</v>
      </c>
      <c r="K75">
        <f>IF(ISNUMBER(B75),"",CONVERT(J75,"g","kg"))</f>
        <v>141.423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22.54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-18.18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70400082</v>
      </c>
      <c r="B79" s="1" t="s">
        <v>40</v>
      </c>
      <c r="C79" s="1" t="s">
        <v>13</v>
      </c>
      <c r="D79" s="1" t="s">
        <v>14</v>
      </c>
      <c r="E79" s="1" t="s">
        <v>444</v>
      </c>
      <c r="F79" s="1" t="s">
        <v>57</v>
      </c>
      <c r="G79" s="1" t="s">
        <v>432</v>
      </c>
      <c r="H79" s="1" t="s">
        <v>433</v>
      </c>
      <c r="I79" s="1" t="s">
        <v>19</v>
      </c>
      <c r="J79">
        <v>9</v>
      </c>
      <c r="K79">
        <v>45</v>
      </c>
      <c r="L79">
        <v>17.309999999999999</v>
      </c>
    </row>
    <row r="80" spans="1:14">
      <c r="A80">
        <v>70400101</v>
      </c>
      <c r="B80" s="1" t="s">
        <v>40</v>
      </c>
      <c r="C80" s="1" t="s">
        <v>13</v>
      </c>
      <c r="D80" s="1" t="s">
        <v>14</v>
      </c>
      <c r="E80" s="1" t="s">
        <v>464</v>
      </c>
      <c r="F80" s="1" t="s">
        <v>25</v>
      </c>
      <c r="G80" s="1" t="s">
        <v>453</v>
      </c>
      <c r="H80" s="1" t="s">
        <v>433</v>
      </c>
      <c r="I80" s="1" t="s">
        <v>19</v>
      </c>
      <c r="J80">
        <v>6</v>
      </c>
      <c r="K80">
        <v>55</v>
      </c>
      <c r="L80">
        <v>17.510000000000002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34.82</v>
      </c>
    </row>
    <row r="82" spans="1:14">
      <c r="A82" s="6"/>
      <c r="B82" s="2" t="s">
        <v>90</v>
      </c>
      <c r="G82" s="6"/>
      <c r="H82" s="6"/>
      <c r="I82" s="3">
        <v>104623</v>
      </c>
      <c r="J82" s="3">
        <v>104623</v>
      </c>
      <c r="K82">
        <f>IF(ISNUMBER(B82),"",CONVERT(J82,"g","kg"))</f>
        <v>104.623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22.54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-12.280000000000001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70400082</v>
      </c>
      <c r="B86" s="1" t="s">
        <v>42</v>
      </c>
      <c r="C86" s="1" t="s">
        <v>13</v>
      </c>
      <c r="D86" s="1" t="s">
        <v>14</v>
      </c>
      <c r="E86" s="1" t="s">
        <v>445</v>
      </c>
      <c r="F86" s="1" t="s">
        <v>57</v>
      </c>
      <c r="G86" s="1" t="s">
        <v>432</v>
      </c>
      <c r="H86" s="1" t="s">
        <v>433</v>
      </c>
      <c r="I86" s="1" t="s">
        <v>19</v>
      </c>
      <c r="J86">
        <v>8</v>
      </c>
      <c r="K86">
        <v>48</v>
      </c>
      <c r="L86">
        <v>17.309999999999999</v>
      </c>
    </row>
    <row r="87" spans="1:14">
      <c r="A87">
        <v>70400101</v>
      </c>
      <c r="B87" s="1" t="s">
        <v>42</v>
      </c>
      <c r="C87" s="1" t="s">
        <v>13</v>
      </c>
      <c r="D87" s="1" t="s">
        <v>14</v>
      </c>
      <c r="E87" s="1" t="s">
        <v>465</v>
      </c>
      <c r="F87" s="1" t="s">
        <v>25</v>
      </c>
      <c r="G87" s="1" t="s">
        <v>453</v>
      </c>
      <c r="H87" s="1" t="s">
        <v>433</v>
      </c>
      <c r="I87" s="1" t="s">
        <v>19</v>
      </c>
      <c r="J87">
        <v>5</v>
      </c>
      <c r="K87">
        <v>45</v>
      </c>
      <c r="L87">
        <v>17.309999999999999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34.619999999999997</v>
      </c>
    </row>
    <row r="89" spans="1:14">
      <c r="A89" s="6"/>
      <c r="B89" s="2" t="s">
        <v>91</v>
      </c>
      <c r="G89" s="6"/>
      <c r="H89" s="6"/>
      <c r="I89" s="3">
        <v>98564</v>
      </c>
      <c r="J89" s="3">
        <v>98564</v>
      </c>
      <c r="K89">
        <f>IF(ISNUMBER(B89),"",CONVERT(J89,"g","kg"))</f>
        <v>98.564000000000007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22.59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-12.029999999999998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70400082</v>
      </c>
      <c r="B93" s="1" t="s">
        <v>44</v>
      </c>
      <c r="C93" s="1" t="s">
        <v>13</v>
      </c>
      <c r="D93" s="1" t="s">
        <v>14</v>
      </c>
      <c r="E93" s="1" t="s">
        <v>446</v>
      </c>
      <c r="F93" s="1" t="s">
        <v>57</v>
      </c>
      <c r="G93" s="1" t="s">
        <v>432</v>
      </c>
      <c r="H93" s="1" t="s">
        <v>433</v>
      </c>
      <c r="I93" s="1" t="s">
        <v>19</v>
      </c>
      <c r="J93">
        <v>6</v>
      </c>
      <c r="K93">
        <v>32</v>
      </c>
      <c r="L93">
        <v>13.62</v>
      </c>
    </row>
    <row r="94" spans="1:14">
      <c r="A94">
        <v>70400101</v>
      </c>
      <c r="B94" s="1" t="s">
        <v>44</v>
      </c>
      <c r="C94" s="1" t="s">
        <v>13</v>
      </c>
      <c r="D94" s="1" t="s">
        <v>14</v>
      </c>
      <c r="E94" s="1" t="s">
        <v>466</v>
      </c>
      <c r="F94" s="1" t="s">
        <v>25</v>
      </c>
      <c r="G94" s="1" t="s">
        <v>453</v>
      </c>
      <c r="H94" s="1" t="s">
        <v>433</v>
      </c>
      <c r="I94" s="1" t="s">
        <v>19</v>
      </c>
      <c r="J94">
        <v>3</v>
      </c>
      <c r="K94">
        <v>15</v>
      </c>
      <c r="L94">
        <v>10.97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24.59</v>
      </c>
    </row>
    <row r="96" spans="1:14">
      <c r="A96" s="6"/>
      <c r="B96" s="2" t="s">
        <v>92</v>
      </c>
      <c r="G96" s="6"/>
      <c r="H96" s="6"/>
      <c r="I96" s="3">
        <v>51785</v>
      </c>
      <c r="J96" s="3">
        <v>51785</v>
      </c>
      <c r="K96">
        <f>IF(ISNUMBER(B96),"",CONVERT(J96,"g","kg"))</f>
        <v>51.784999999999997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17.510000000000002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-7.0799999999999983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70400082</v>
      </c>
      <c r="B100" s="1" t="s">
        <v>46</v>
      </c>
      <c r="C100" s="1" t="s">
        <v>13</v>
      </c>
      <c r="D100" s="1" t="s">
        <v>14</v>
      </c>
      <c r="E100" s="1" t="s">
        <v>447</v>
      </c>
      <c r="F100" s="1" t="s">
        <v>57</v>
      </c>
      <c r="G100" s="1" t="s">
        <v>432</v>
      </c>
      <c r="H100" s="1" t="s">
        <v>433</v>
      </c>
      <c r="I100" s="1" t="s">
        <v>19</v>
      </c>
      <c r="J100">
        <v>10</v>
      </c>
      <c r="K100">
        <v>52</v>
      </c>
      <c r="L100">
        <v>17.510000000000002</v>
      </c>
    </row>
    <row r="101" spans="1:14">
      <c r="A101">
        <v>70400101</v>
      </c>
      <c r="B101" s="1" t="s">
        <v>46</v>
      </c>
      <c r="C101" s="1" t="s">
        <v>13</v>
      </c>
      <c r="D101" s="1" t="s">
        <v>14</v>
      </c>
      <c r="E101" s="1" t="s">
        <v>467</v>
      </c>
      <c r="F101" s="1" t="s">
        <v>25</v>
      </c>
      <c r="G101" s="1" t="s">
        <v>453</v>
      </c>
      <c r="H101" s="1" t="s">
        <v>433</v>
      </c>
      <c r="I101" s="1" t="s">
        <v>19</v>
      </c>
      <c r="J101">
        <v>11</v>
      </c>
      <c r="K101">
        <v>104</v>
      </c>
      <c r="L101">
        <v>23.55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41.06</v>
      </c>
    </row>
    <row r="103" spans="1:14">
      <c r="A103" s="6"/>
      <c r="B103" s="2" t="s">
        <v>93</v>
      </c>
      <c r="G103" s="6"/>
      <c r="H103" s="6"/>
      <c r="I103" s="3">
        <v>163070</v>
      </c>
      <c r="J103" s="3">
        <v>163070</v>
      </c>
      <c r="K103">
        <f>IF(ISNUMBER(B103),"",CONVERT(J103,"g","kg"))</f>
        <v>163.07000000000002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22.54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-18.520000000000003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70400082</v>
      </c>
      <c r="B107" s="1" t="s">
        <v>48</v>
      </c>
      <c r="C107" s="1" t="s">
        <v>13</v>
      </c>
      <c r="D107" s="1" t="s">
        <v>14</v>
      </c>
      <c r="E107" s="1" t="s">
        <v>448</v>
      </c>
      <c r="F107" s="1" t="s">
        <v>57</v>
      </c>
      <c r="G107" s="1" t="s">
        <v>432</v>
      </c>
      <c r="H107" s="1" t="s">
        <v>433</v>
      </c>
      <c r="I107" s="1" t="s">
        <v>19</v>
      </c>
      <c r="J107">
        <v>5</v>
      </c>
      <c r="K107">
        <v>32</v>
      </c>
      <c r="L107">
        <v>13.62</v>
      </c>
    </row>
    <row r="108" spans="1:14">
      <c r="A108">
        <v>70400101</v>
      </c>
      <c r="B108" s="1" t="s">
        <v>48</v>
      </c>
      <c r="C108" s="1" t="s">
        <v>13</v>
      </c>
      <c r="D108" s="1" t="s">
        <v>14</v>
      </c>
      <c r="E108" s="1" t="s">
        <v>468</v>
      </c>
      <c r="F108" s="1" t="s">
        <v>25</v>
      </c>
      <c r="G108" s="1" t="s">
        <v>453</v>
      </c>
      <c r="H108" s="1" t="s">
        <v>433</v>
      </c>
      <c r="I108" s="1" t="s">
        <v>19</v>
      </c>
      <c r="J108">
        <v>7</v>
      </c>
      <c r="K108">
        <v>90</v>
      </c>
      <c r="L108">
        <v>22.59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36.21</v>
      </c>
    </row>
    <row r="110" spans="1:14">
      <c r="A110" s="6"/>
      <c r="B110" s="2" t="s">
        <v>94</v>
      </c>
      <c r="G110" s="6"/>
      <c r="H110" s="6"/>
      <c r="I110" s="3">
        <v>126370</v>
      </c>
      <c r="J110" s="3">
        <v>126370</v>
      </c>
      <c r="K110">
        <f>IF(ISNUMBER(B110),"",CONVERT(J110,"g","kg"))</f>
        <v>126.37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22.54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-13.670000000000002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70400082</v>
      </c>
      <c r="B114" s="1" t="s">
        <v>50</v>
      </c>
      <c r="C114" s="1" t="s">
        <v>13</v>
      </c>
      <c r="D114" s="1" t="s">
        <v>14</v>
      </c>
      <c r="E114" s="1" t="s">
        <v>449</v>
      </c>
      <c r="F114" s="1" t="s">
        <v>57</v>
      </c>
      <c r="G114" s="1" t="s">
        <v>432</v>
      </c>
      <c r="H114" s="1" t="s">
        <v>433</v>
      </c>
      <c r="I114" s="1" t="s">
        <v>19</v>
      </c>
      <c r="J114">
        <v>10</v>
      </c>
      <c r="K114">
        <v>55</v>
      </c>
      <c r="L114">
        <v>17.510000000000002</v>
      </c>
    </row>
    <row r="115" spans="1:14">
      <c r="A115">
        <v>70400101</v>
      </c>
      <c r="B115" s="1" t="s">
        <v>50</v>
      </c>
      <c r="C115" s="1" t="s">
        <v>13</v>
      </c>
      <c r="D115" s="1" t="s">
        <v>14</v>
      </c>
      <c r="E115" s="1" t="s">
        <v>469</v>
      </c>
      <c r="F115" s="1" t="s">
        <v>25</v>
      </c>
      <c r="G115" s="1" t="s">
        <v>453</v>
      </c>
      <c r="H115" s="1" t="s">
        <v>433</v>
      </c>
      <c r="I115" s="1" t="s">
        <v>19</v>
      </c>
      <c r="J115">
        <v>6</v>
      </c>
      <c r="K115">
        <v>46</v>
      </c>
      <c r="L115">
        <v>17.309999999999999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34.82</v>
      </c>
    </row>
    <row r="117" spans="1:14">
      <c r="A117" s="6"/>
      <c r="B117" s="2" t="s">
        <v>95</v>
      </c>
      <c r="G117" s="6"/>
      <c r="H117" s="6"/>
      <c r="I117" s="3">
        <v>104432</v>
      </c>
      <c r="J117" s="3">
        <v>104432</v>
      </c>
      <c r="K117">
        <f>IF(ISNUMBER(B117),"",CONVERT(J117,"g","kg"))</f>
        <v>104.43200000000002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22.54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-12.280000000000001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70400082</v>
      </c>
      <c r="B121" s="1" t="s">
        <v>52</v>
      </c>
      <c r="C121" s="1" t="s">
        <v>13</v>
      </c>
      <c r="D121" s="1" t="s">
        <v>14</v>
      </c>
      <c r="E121" s="1" t="s">
        <v>450</v>
      </c>
      <c r="F121" s="1" t="s">
        <v>57</v>
      </c>
      <c r="G121" s="1" t="s">
        <v>432</v>
      </c>
      <c r="H121" s="1" t="s">
        <v>433</v>
      </c>
      <c r="I121" s="1" t="s">
        <v>19</v>
      </c>
      <c r="J121">
        <v>8</v>
      </c>
      <c r="K121">
        <v>44</v>
      </c>
      <c r="L121">
        <v>17.309999999999999</v>
      </c>
    </row>
    <row r="122" spans="1:14">
      <c r="A122">
        <v>70400101</v>
      </c>
      <c r="B122" s="1" t="s">
        <v>52</v>
      </c>
      <c r="C122" s="1" t="s">
        <v>13</v>
      </c>
      <c r="D122" s="1" t="s">
        <v>14</v>
      </c>
      <c r="E122" s="1" t="s">
        <v>470</v>
      </c>
      <c r="F122" s="1" t="s">
        <v>25</v>
      </c>
      <c r="G122" s="1" t="s">
        <v>453</v>
      </c>
      <c r="H122" s="1" t="s">
        <v>433</v>
      </c>
      <c r="I122" s="1" t="s">
        <v>19</v>
      </c>
      <c r="J122">
        <v>8</v>
      </c>
      <c r="K122">
        <v>74</v>
      </c>
      <c r="L122">
        <v>23.21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40.519999999999996</v>
      </c>
    </row>
    <row r="124" spans="1:14">
      <c r="A124" s="6"/>
      <c r="B124" s="2" t="s">
        <v>96</v>
      </c>
      <c r="G124" s="6"/>
      <c r="H124" s="6"/>
      <c r="I124" s="3">
        <v>123548</v>
      </c>
      <c r="J124" s="3">
        <v>123548</v>
      </c>
      <c r="K124">
        <f>IF(ISNUMBER(B124),"",CONVERT(J124,"g","kg"))</f>
        <v>123.548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22.54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-17.979999999999997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70400082</v>
      </c>
      <c r="B128" s="1" t="s">
        <v>54</v>
      </c>
      <c r="C128" s="1" t="s">
        <v>13</v>
      </c>
      <c r="D128" s="1" t="s">
        <v>14</v>
      </c>
      <c r="E128" s="1" t="s">
        <v>451</v>
      </c>
      <c r="F128" s="1" t="s">
        <v>57</v>
      </c>
      <c r="G128" s="1" t="s">
        <v>432</v>
      </c>
      <c r="H128" s="1" t="s">
        <v>433</v>
      </c>
      <c r="I128" s="1" t="s">
        <v>19</v>
      </c>
      <c r="J128">
        <v>6</v>
      </c>
      <c r="K128">
        <v>30</v>
      </c>
      <c r="L128">
        <v>13.62</v>
      </c>
    </row>
    <row r="129" spans="1:14">
      <c r="A129">
        <v>70400101</v>
      </c>
      <c r="B129" s="1" t="s">
        <v>54</v>
      </c>
      <c r="C129" s="1" t="s">
        <v>13</v>
      </c>
      <c r="D129" s="1" t="s">
        <v>14</v>
      </c>
      <c r="E129" s="1" t="s">
        <v>471</v>
      </c>
      <c r="F129" s="1" t="s">
        <v>25</v>
      </c>
      <c r="G129" s="1" t="s">
        <v>453</v>
      </c>
      <c r="H129" s="1" t="s">
        <v>433</v>
      </c>
      <c r="I129" s="1" t="s">
        <v>19</v>
      </c>
      <c r="J129">
        <v>8</v>
      </c>
      <c r="K129">
        <v>67</v>
      </c>
      <c r="L129">
        <v>20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33.619999999999997</v>
      </c>
    </row>
    <row r="131" spans="1:14">
      <c r="B131" s="2" t="s">
        <v>97</v>
      </c>
      <c r="I131" s="3">
        <v>100290</v>
      </c>
      <c r="J131" s="3">
        <v>100290</v>
      </c>
      <c r="K131">
        <f>IF(ISNUMBER(B131),"",CONVERT(J131,"g","kg"))</f>
        <v>100.29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22.54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-11.079999999999998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697.93999999999983</v>
      </c>
      <c r="M135" s="17"/>
      <c r="N135" s="7">
        <f>SUM(N1:N134)</f>
        <v>-273.99</v>
      </c>
    </row>
  </sheetData>
  <autoFilter ref="A1:N6"/>
  <mergeCells count="39">
    <mergeCell ref="A20:L20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  <mergeCell ref="A53:L53"/>
    <mergeCell ref="A55:L55"/>
    <mergeCell ref="A60:L60"/>
    <mergeCell ref="A102:L102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25:L125"/>
    <mergeCell ref="A130:L130"/>
    <mergeCell ref="A132:L132"/>
    <mergeCell ref="A135:K135"/>
    <mergeCell ref="A104:L104"/>
    <mergeCell ref="A109:L109"/>
    <mergeCell ref="A111:L111"/>
    <mergeCell ref="A116:L116"/>
    <mergeCell ref="A118:L118"/>
    <mergeCell ref="A123:L12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472</v>
      </c>
      <c r="F2" s="1" t="s">
        <v>16</v>
      </c>
      <c r="G2" s="1" t="s">
        <v>473</v>
      </c>
      <c r="H2" s="1" t="s">
        <v>474</v>
      </c>
      <c r="I2" s="1" t="s">
        <v>475</v>
      </c>
      <c r="J2">
        <v>4</v>
      </c>
      <c r="K2">
        <v>20</v>
      </c>
      <c r="L2">
        <v>10.97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494</v>
      </c>
      <c r="F3" s="1" t="s">
        <v>57</v>
      </c>
      <c r="G3" s="1" t="s">
        <v>495</v>
      </c>
      <c r="H3" s="1" t="s">
        <v>474</v>
      </c>
      <c r="I3" s="1" t="s">
        <v>475</v>
      </c>
      <c r="J3">
        <v>4</v>
      </c>
      <c r="K3">
        <v>18</v>
      </c>
      <c r="L3">
        <v>10.97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21.94</v>
      </c>
    </row>
    <row r="5" spans="1:14">
      <c r="A5" s="6"/>
      <c r="B5" s="2" t="s">
        <v>78</v>
      </c>
      <c r="G5" s="6"/>
      <c r="H5" s="6"/>
      <c r="I5" s="3">
        <v>56818</v>
      </c>
      <c r="J5" s="3">
        <v>56818</v>
      </c>
      <c r="K5">
        <f>IF(ISNUMBER(B5),"",CONVERT(J5,"g","kg"))</f>
        <v>56.818000000000005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17.510000000000002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-4.43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476</v>
      </c>
      <c r="F9" s="1" t="s">
        <v>16</v>
      </c>
      <c r="G9" s="1" t="s">
        <v>473</v>
      </c>
      <c r="H9" s="1" t="s">
        <v>474</v>
      </c>
      <c r="I9" s="1" t="s">
        <v>475</v>
      </c>
      <c r="J9">
        <v>7</v>
      </c>
      <c r="K9">
        <v>70</v>
      </c>
      <c r="L9">
        <v>23.21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496</v>
      </c>
      <c r="F10" s="1" t="s">
        <v>57</v>
      </c>
      <c r="G10" s="1" t="s">
        <v>495</v>
      </c>
      <c r="H10" s="1" t="s">
        <v>474</v>
      </c>
      <c r="I10" s="1" t="s">
        <v>475</v>
      </c>
      <c r="J10">
        <v>6</v>
      </c>
      <c r="K10">
        <v>23</v>
      </c>
      <c r="L10">
        <v>12.25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35.46</v>
      </c>
    </row>
    <row r="12" spans="1:14">
      <c r="A12" s="6"/>
      <c r="B12" s="2" t="s">
        <v>80</v>
      </c>
      <c r="G12" s="6"/>
      <c r="H12" s="6"/>
      <c r="I12" s="3">
        <v>66341</v>
      </c>
      <c r="J12" s="3">
        <v>66341</v>
      </c>
      <c r="K12">
        <f>IF(ISNUMBER(B12),"",CONVERT(J12,"g","kg"))</f>
        <v>66.341000000000008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20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-15.46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477</v>
      </c>
      <c r="F16" s="1" t="s">
        <v>16</v>
      </c>
      <c r="G16" s="1" t="s">
        <v>473</v>
      </c>
      <c r="H16" s="1" t="s">
        <v>474</v>
      </c>
      <c r="I16" s="1" t="s">
        <v>475</v>
      </c>
      <c r="J16">
        <v>4</v>
      </c>
      <c r="K16">
        <v>20</v>
      </c>
      <c r="L16">
        <v>10.97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497</v>
      </c>
      <c r="F17" s="1" t="s">
        <v>57</v>
      </c>
      <c r="G17" s="1" t="s">
        <v>495</v>
      </c>
      <c r="H17" s="1" t="s">
        <v>474</v>
      </c>
      <c r="I17" s="1" t="s">
        <v>475</v>
      </c>
      <c r="J17">
        <v>3</v>
      </c>
      <c r="K17">
        <v>12</v>
      </c>
      <c r="L17">
        <v>9.42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20.39</v>
      </c>
    </row>
    <row r="19" spans="1:14">
      <c r="A19" s="6"/>
      <c r="B19" s="2" t="s">
        <v>81</v>
      </c>
      <c r="G19" s="6"/>
      <c r="H19" s="6"/>
      <c r="I19" s="3">
        <v>50389</v>
      </c>
      <c r="J19" s="3">
        <v>50389</v>
      </c>
      <c r="K19">
        <f>IF(ISNUMBER(B19),"",CONVERT(J19,"g","kg"))</f>
        <v>50.388999999999996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17.510000000000002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-2.879999999999999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478</v>
      </c>
      <c r="F23" s="1" t="s">
        <v>25</v>
      </c>
      <c r="G23" s="1" t="s">
        <v>473</v>
      </c>
      <c r="H23" s="1" t="s">
        <v>474</v>
      </c>
      <c r="I23" s="1" t="s">
        <v>475</v>
      </c>
      <c r="J23">
        <v>5</v>
      </c>
      <c r="K23">
        <v>49</v>
      </c>
      <c r="L23">
        <v>17.510000000000002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498</v>
      </c>
      <c r="F24" s="1" t="s">
        <v>57</v>
      </c>
      <c r="G24" s="1" t="s">
        <v>495</v>
      </c>
      <c r="H24" s="1" t="s">
        <v>474</v>
      </c>
      <c r="I24" s="1" t="s">
        <v>475</v>
      </c>
      <c r="J24">
        <v>3</v>
      </c>
      <c r="K24">
        <v>19</v>
      </c>
      <c r="L24">
        <v>10.97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28.480000000000004</v>
      </c>
    </row>
    <row r="26" spans="1:14">
      <c r="A26" s="6"/>
      <c r="B26" s="2" t="s">
        <v>82</v>
      </c>
      <c r="G26" s="6"/>
      <c r="H26" s="6"/>
      <c r="I26" s="3">
        <v>69905</v>
      </c>
      <c r="J26" s="3">
        <v>69905</v>
      </c>
      <c r="K26">
        <f>IF(ISNUMBER(B26),"",CONVERT(J26,"g","kg"))</f>
        <v>69.905000000000001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23.21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-5.2700000000000031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479</v>
      </c>
      <c r="F30" s="1" t="s">
        <v>25</v>
      </c>
      <c r="G30" s="1" t="s">
        <v>473</v>
      </c>
      <c r="H30" s="1" t="s">
        <v>474</v>
      </c>
      <c r="I30" s="1" t="s">
        <v>475</v>
      </c>
      <c r="J30">
        <v>5</v>
      </c>
      <c r="K30">
        <v>35</v>
      </c>
      <c r="L30">
        <v>15.33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499</v>
      </c>
      <c r="F31" s="1" t="s">
        <v>57</v>
      </c>
      <c r="G31" s="1" t="s">
        <v>495</v>
      </c>
      <c r="H31" s="1" t="s">
        <v>474</v>
      </c>
      <c r="I31" s="1" t="s">
        <v>475</v>
      </c>
      <c r="J31">
        <v>4</v>
      </c>
      <c r="K31">
        <v>11</v>
      </c>
      <c r="L31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24.75</v>
      </c>
    </row>
    <row r="33" spans="1:14">
      <c r="A33" s="6"/>
      <c r="B33" s="2" t="s">
        <v>83</v>
      </c>
      <c r="G33" s="6"/>
      <c r="H33" s="6"/>
      <c r="I33" s="3">
        <v>47503</v>
      </c>
      <c r="J33" s="3">
        <v>47503</v>
      </c>
      <c r="K33">
        <f>IF(ISNUMBER(B33),"",CONVERT(J33,"g","kg"))</f>
        <v>47.503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17.309999999999999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-7.4400000000000013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480</v>
      </c>
      <c r="F37" s="1" t="s">
        <v>25</v>
      </c>
      <c r="G37" s="1" t="s">
        <v>473</v>
      </c>
      <c r="H37" s="1" t="s">
        <v>474</v>
      </c>
      <c r="I37" s="1" t="s">
        <v>475</v>
      </c>
      <c r="J37">
        <v>4</v>
      </c>
      <c r="K37">
        <v>26</v>
      </c>
      <c r="L37">
        <v>12.25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500</v>
      </c>
      <c r="F38" s="1" t="s">
        <v>57</v>
      </c>
      <c r="G38" s="1" t="s">
        <v>495</v>
      </c>
      <c r="H38" s="1" t="s">
        <v>474</v>
      </c>
      <c r="I38" s="1" t="s">
        <v>475</v>
      </c>
      <c r="J38">
        <v>3</v>
      </c>
      <c r="K38">
        <v>12</v>
      </c>
      <c r="L38">
        <v>9.42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21.67</v>
      </c>
    </row>
    <row r="40" spans="1:14">
      <c r="A40" s="6"/>
      <c r="B40" s="2" t="s">
        <v>84</v>
      </c>
      <c r="G40" s="6"/>
      <c r="H40" s="6"/>
      <c r="I40" s="3">
        <v>40140</v>
      </c>
      <c r="J40" s="3">
        <v>40140</v>
      </c>
      <c r="K40">
        <f>IF(ISNUMBER(B40),"",CONVERT(J40,"g","kg"))</f>
        <v>40.14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17.21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-4.4600000000000009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481</v>
      </c>
      <c r="F44" s="1" t="s">
        <v>25</v>
      </c>
      <c r="G44" s="1" t="s">
        <v>473</v>
      </c>
      <c r="H44" s="1" t="s">
        <v>474</v>
      </c>
      <c r="I44" s="1" t="s">
        <v>475</v>
      </c>
      <c r="J44">
        <v>3</v>
      </c>
      <c r="K44">
        <v>23</v>
      </c>
      <c r="L44">
        <v>12.25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501</v>
      </c>
      <c r="F45" s="1" t="s">
        <v>57</v>
      </c>
      <c r="G45" s="1" t="s">
        <v>495</v>
      </c>
      <c r="H45" s="1" t="s">
        <v>474</v>
      </c>
      <c r="I45" s="1" t="s">
        <v>475</v>
      </c>
      <c r="J45">
        <v>4</v>
      </c>
      <c r="K45">
        <v>12</v>
      </c>
      <c r="L45">
        <v>9.42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21.67</v>
      </c>
    </row>
    <row r="47" spans="1:14">
      <c r="A47" s="6"/>
      <c r="B47" s="2" t="s">
        <v>85</v>
      </c>
      <c r="G47" s="6"/>
      <c r="H47" s="6"/>
      <c r="I47" s="3">
        <v>36955</v>
      </c>
      <c r="J47" s="3">
        <v>36955</v>
      </c>
      <c r="K47">
        <f>IF(ISNUMBER(B47),"",CONVERT(J47,"g","kg"))</f>
        <v>36.955000000000005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15.33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-6.3400000000000016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482</v>
      </c>
      <c r="F51" s="1" t="s">
        <v>25</v>
      </c>
      <c r="G51" s="1" t="s">
        <v>473</v>
      </c>
      <c r="H51" s="1" t="s">
        <v>474</v>
      </c>
      <c r="I51" s="1" t="s">
        <v>475</v>
      </c>
      <c r="J51">
        <v>2</v>
      </c>
      <c r="K51">
        <v>9</v>
      </c>
      <c r="L51">
        <v>9.42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502</v>
      </c>
      <c r="F52" s="1" t="s">
        <v>57</v>
      </c>
      <c r="G52" s="1" t="s">
        <v>495</v>
      </c>
      <c r="H52" s="1" t="s">
        <v>474</v>
      </c>
      <c r="I52" s="1" t="s">
        <v>475</v>
      </c>
      <c r="J52">
        <v>2</v>
      </c>
      <c r="K52">
        <v>4</v>
      </c>
      <c r="L52">
        <v>7.55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16.97</v>
      </c>
    </row>
    <row r="54" spans="1:14">
      <c r="A54" s="6"/>
      <c r="B54" s="2" t="s">
        <v>86</v>
      </c>
      <c r="G54" s="6"/>
      <c r="H54" s="6"/>
      <c r="I54" s="3">
        <v>15515</v>
      </c>
      <c r="J54" s="3">
        <v>15515</v>
      </c>
      <c r="K54">
        <f>IF(ISNUMBER(B54),"",CONVERT(J54,"g","kg"))</f>
        <v>15.515000000000001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10.97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-5.9999999999999982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483</v>
      </c>
      <c r="F58" s="1" t="s">
        <v>25</v>
      </c>
      <c r="G58" s="1" t="s">
        <v>473</v>
      </c>
      <c r="H58" s="1" t="s">
        <v>474</v>
      </c>
      <c r="I58" s="1" t="s">
        <v>475</v>
      </c>
      <c r="J58">
        <v>4</v>
      </c>
      <c r="K58">
        <v>23</v>
      </c>
      <c r="L58">
        <v>12.25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503</v>
      </c>
      <c r="F59" s="1" t="s">
        <v>57</v>
      </c>
      <c r="G59" s="1" t="s">
        <v>495</v>
      </c>
      <c r="H59" s="1" t="s">
        <v>474</v>
      </c>
      <c r="I59" s="1" t="s">
        <v>475</v>
      </c>
      <c r="J59">
        <v>4</v>
      </c>
      <c r="K59">
        <v>12</v>
      </c>
      <c r="L59">
        <v>9.42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21.67</v>
      </c>
    </row>
    <row r="61" spans="1:14">
      <c r="A61" s="6"/>
      <c r="B61" s="2" t="s">
        <v>87</v>
      </c>
      <c r="G61" s="6"/>
      <c r="H61" s="6"/>
      <c r="I61" s="3">
        <v>36151</v>
      </c>
      <c r="J61" s="3">
        <v>36151</v>
      </c>
      <c r="K61">
        <f>IF(ISNUMBER(B61),"",CONVERT(J61,"g","kg"))</f>
        <v>36.151000000000003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15.33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-6.3400000000000016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484</v>
      </c>
      <c r="F65" s="1" t="s">
        <v>25</v>
      </c>
      <c r="G65" s="1" t="s">
        <v>473</v>
      </c>
      <c r="H65" s="1" t="s">
        <v>474</v>
      </c>
      <c r="I65" s="1" t="s">
        <v>475</v>
      </c>
      <c r="J65">
        <v>1</v>
      </c>
      <c r="K65">
        <v>11</v>
      </c>
      <c r="L65">
        <v>9.42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504</v>
      </c>
      <c r="F66" s="1" t="s">
        <v>57</v>
      </c>
      <c r="G66" s="1" t="s">
        <v>495</v>
      </c>
      <c r="H66" s="1" t="s">
        <v>474</v>
      </c>
      <c r="I66" s="1" t="s">
        <v>475</v>
      </c>
      <c r="J66">
        <v>4</v>
      </c>
      <c r="K66">
        <v>11</v>
      </c>
      <c r="L66">
        <v>9.42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18.84</v>
      </c>
    </row>
    <row r="68" spans="1:14">
      <c r="A68" s="6"/>
      <c r="B68" s="2" t="s">
        <v>88</v>
      </c>
      <c r="G68" s="6"/>
      <c r="H68" s="6"/>
      <c r="I68" s="3">
        <v>23687</v>
      </c>
      <c r="J68" s="3">
        <v>23687</v>
      </c>
      <c r="K68">
        <f>IF(ISNUMBER(B68),"",CONVERT(J68,"g","kg"))</f>
        <v>23.687000000000001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12.25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-6.59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485</v>
      </c>
      <c r="F72" s="1" t="s">
        <v>25</v>
      </c>
      <c r="G72" s="1" t="s">
        <v>473</v>
      </c>
      <c r="H72" s="1" t="s">
        <v>474</v>
      </c>
      <c r="I72" s="1" t="s">
        <v>475</v>
      </c>
      <c r="J72">
        <v>3</v>
      </c>
      <c r="K72">
        <v>31</v>
      </c>
      <c r="L72">
        <v>13.62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505</v>
      </c>
      <c r="F73" s="1" t="s">
        <v>57</v>
      </c>
      <c r="G73" s="1" t="s">
        <v>495</v>
      </c>
      <c r="H73" s="1" t="s">
        <v>474</v>
      </c>
      <c r="I73" s="1" t="s">
        <v>475</v>
      </c>
      <c r="J73">
        <v>4</v>
      </c>
      <c r="K73">
        <v>19</v>
      </c>
      <c r="L73">
        <v>10.97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24.59</v>
      </c>
    </row>
    <row r="75" spans="1:14">
      <c r="A75" s="6"/>
      <c r="B75" s="2" t="s">
        <v>89</v>
      </c>
      <c r="G75" s="6"/>
      <c r="H75" s="6"/>
      <c r="I75" s="3">
        <v>54500</v>
      </c>
      <c r="J75" s="3">
        <v>54500</v>
      </c>
      <c r="K75">
        <f>IF(ISNUMBER(B75),"",CONVERT(J75,"g","kg"))</f>
        <v>54.5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17.510000000000002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-7.0799999999999983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486</v>
      </c>
      <c r="F79" s="1" t="s">
        <v>25</v>
      </c>
      <c r="G79" s="1" t="s">
        <v>473</v>
      </c>
      <c r="H79" s="1" t="s">
        <v>474</v>
      </c>
      <c r="I79" s="1" t="s">
        <v>475</v>
      </c>
      <c r="J79">
        <v>4</v>
      </c>
      <c r="K79">
        <v>32</v>
      </c>
      <c r="L79">
        <v>13.62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506</v>
      </c>
      <c r="F80" s="1" t="s">
        <v>57</v>
      </c>
      <c r="G80" s="1" t="s">
        <v>495</v>
      </c>
      <c r="H80" s="1" t="s">
        <v>474</v>
      </c>
      <c r="I80" s="1" t="s">
        <v>475</v>
      </c>
      <c r="J80">
        <v>2</v>
      </c>
      <c r="K80">
        <v>2</v>
      </c>
      <c r="L80">
        <v>7.55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21.169999999999998</v>
      </c>
    </row>
    <row r="82" spans="1:14">
      <c r="A82" s="6"/>
      <c r="B82" s="2" t="s">
        <v>90</v>
      </c>
      <c r="G82" s="6"/>
      <c r="H82" s="6"/>
      <c r="I82" s="3">
        <v>34739</v>
      </c>
      <c r="J82" s="3">
        <v>34739</v>
      </c>
      <c r="K82">
        <f>IF(ISNUMBER(B82),"",CONVERT(J82,"g","kg"))</f>
        <v>34.738999999999997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15.33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-5.8399999999999981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487</v>
      </c>
      <c r="F86" s="1" t="s">
        <v>25</v>
      </c>
      <c r="G86" s="1" t="s">
        <v>473</v>
      </c>
      <c r="H86" s="1" t="s">
        <v>474</v>
      </c>
      <c r="I86" s="1" t="s">
        <v>475</v>
      </c>
      <c r="J86">
        <v>3</v>
      </c>
      <c r="K86">
        <v>15</v>
      </c>
      <c r="L86">
        <v>10.97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507</v>
      </c>
      <c r="F87" s="1" t="s">
        <v>57</v>
      </c>
      <c r="G87" s="1" t="s">
        <v>495</v>
      </c>
      <c r="H87" s="1" t="s">
        <v>474</v>
      </c>
      <c r="I87" s="1" t="s">
        <v>475</v>
      </c>
      <c r="J87">
        <v>3</v>
      </c>
      <c r="K87">
        <v>13</v>
      </c>
      <c r="L87">
        <v>9.42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20.39</v>
      </c>
    </row>
    <row r="89" spans="1:14">
      <c r="A89" s="6"/>
      <c r="B89" s="2" t="s">
        <v>91</v>
      </c>
      <c r="G89" s="6"/>
      <c r="H89" s="6"/>
      <c r="I89" s="3">
        <v>29529</v>
      </c>
      <c r="J89" s="3">
        <v>29529</v>
      </c>
      <c r="K89">
        <f>IF(ISNUMBER(B89),"",CONVERT(J89,"g","kg"))</f>
        <v>29.529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13.62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-6.7700000000000014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488</v>
      </c>
      <c r="F93" s="1" t="s">
        <v>25</v>
      </c>
      <c r="G93" s="1" t="s">
        <v>473</v>
      </c>
      <c r="H93" s="1" t="s">
        <v>474</v>
      </c>
      <c r="I93" s="1" t="s">
        <v>475</v>
      </c>
      <c r="J93">
        <v>3</v>
      </c>
      <c r="K93">
        <v>17</v>
      </c>
      <c r="L93">
        <v>10.97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508</v>
      </c>
      <c r="F94" s="1" t="s">
        <v>57</v>
      </c>
      <c r="G94" s="1" t="s">
        <v>495</v>
      </c>
      <c r="H94" s="1" t="s">
        <v>474</v>
      </c>
      <c r="I94" s="1" t="s">
        <v>475</v>
      </c>
      <c r="J94">
        <v>1</v>
      </c>
      <c r="K94">
        <v>2</v>
      </c>
      <c r="L94">
        <v>7.55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18.52</v>
      </c>
    </row>
    <row r="96" spans="1:14">
      <c r="A96" s="6"/>
      <c r="B96" s="2" t="s">
        <v>92</v>
      </c>
      <c r="G96" s="6"/>
      <c r="H96" s="6"/>
      <c r="I96" s="3">
        <v>21672</v>
      </c>
      <c r="J96" s="3">
        <v>21672</v>
      </c>
      <c r="K96">
        <f>IF(ISNUMBER(B96),"",CONVERT(J96,"g","kg"))</f>
        <v>21.672000000000001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12.25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-6.27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489</v>
      </c>
      <c r="F100" s="1" t="s">
        <v>25</v>
      </c>
      <c r="G100" s="1" t="s">
        <v>473</v>
      </c>
      <c r="H100" s="1" t="s">
        <v>474</v>
      </c>
      <c r="I100" s="1" t="s">
        <v>475</v>
      </c>
      <c r="J100">
        <v>8</v>
      </c>
      <c r="K100">
        <v>63</v>
      </c>
      <c r="L100">
        <v>20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509</v>
      </c>
      <c r="F101" s="1" t="s">
        <v>57</v>
      </c>
      <c r="G101" s="1" t="s">
        <v>495</v>
      </c>
      <c r="H101" s="1" t="s">
        <v>474</v>
      </c>
      <c r="I101" s="1" t="s">
        <v>475</v>
      </c>
      <c r="J101">
        <v>4</v>
      </c>
      <c r="K101">
        <v>11</v>
      </c>
      <c r="L101">
        <v>9.42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29.42</v>
      </c>
    </row>
    <row r="103" spans="1:14">
      <c r="A103" s="6"/>
      <c r="B103" s="2" t="s">
        <v>93</v>
      </c>
      <c r="G103" s="6"/>
      <c r="H103" s="6"/>
      <c r="I103" s="3">
        <v>76533</v>
      </c>
      <c r="J103" s="3">
        <v>76533</v>
      </c>
      <c r="K103">
        <f>IF(ISNUMBER(B103),"",CONVERT(J103,"g","kg"))</f>
        <v>76.533000000000001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23.21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-6.2100000000000009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490</v>
      </c>
      <c r="F107" s="1" t="s">
        <v>25</v>
      </c>
      <c r="G107" s="1" t="s">
        <v>473</v>
      </c>
      <c r="H107" s="1" t="s">
        <v>474</v>
      </c>
      <c r="I107" s="1" t="s">
        <v>475</v>
      </c>
      <c r="J107">
        <v>6</v>
      </c>
      <c r="K107">
        <v>52</v>
      </c>
      <c r="L107">
        <v>17.510000000000002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510</v>
      </c>
      <c r="F108" s="1" t="s">
        <v>57</v>
      </c>
      <c r="G108" s="1" t="s">
        <v>495</v>
      </c>
      <c r="H108" s="1" t="s">
        <v>474</v>
      </c>
      <c r="I108" s="1" t="s">
        <v>475</v>
      </c>
      <c r="J108">
        <v>4</v>
      </c>
      <c r="K108">
        <v>11</v>
      </c>
      <c r="L108">
        <v>9.42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26.93</v>
      </c>
    </row>
    <row r="110" spans="1:14">
      <c r="A110" s="6"/>
      <c r="B110" s="2" t="s">
        <v>94</v>
      </c>
      <c r="G110" s="6"/>
      <c r="H110" s="6"/>
      <c r="I110" s="3">
        <v>65062</v>
      </c>
      <c r="J110" s="3">
        <v>65062</v>
      </c>
      <c r="K110">
        <f>IF(ISNUMBER(B110),"",CONVERT(J110,"g","kg"))</f>
        <v>65.061999999999998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20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-6.93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491</v>
      </c>
      <c r="F114" s="1" t="s">
        <v>25</v>
      </c>
      <c r="G114" s="1" t="s">
        <v>473</v>
      </c>
      <c r="H114" s="1" t="s">
        <v>474</v>
      </c>
      <c r="I114" s="1" t="s">
        <v>475</v>
      </c>
      <c r="J114">
        <v>3</v>
      </c>
      <c r="K114">
        <v>16</v>
      </c>
      <c r="L114">
        <v>10.97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511</v>
      </c>
      <c r="F115" s="1" t="s">
        <v>57</v>
      </c>
      <c r="G115" s="1" t="s">
        <v>495</v>
      </c>
      <c r="H115" s="1" t="s">
        <v>474</v>
      </c>
      <c r="I115" s="1" t="s">
        <v>475</v>
      </c>
      <c r="J115">
        <v>2</v>
      </c>
      <c r="K115">
        <v>4</v>
      </c>
      <c r="L115">
        <v>7.55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18.52</v>
      </c>
    </row>
    <row r="117" spans="1:14">
      <c r="A117" s="6"/>
      <c r="B117" s="2" t="s">
        <v>95</v>
      </c>
      <c r="G117" s="6"/>
      <c r="H117" s="6"/>
      <c r="I117" s="3">
        <v>21881</v>
      </c>
      <c r="J117" s="3">
        <v>21881</v>
      </c>
      <c r="K117">
        <f>IF(ISNUMBER(B117),"",CONVERT(J117,"g","kg"))</f>
        <v>21.881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12.25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-6.27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492</v>
      </c>
      <c r="F121" s="1" t="s">
        <v>25</v>
      </c>
      <c r="G121" s="1" t="s">
        <v>473</v>
      </c>
      <c r="H121" s="1" t="s">
        <v>474</v>
      </c>
      <c r="I121" s="1" t="s">
        <v>475</v>
      </c>
      <c r="J121">
        <v>4</v>
      </c>
      <c r="K121">
        <v>32</v>
      </c>
      <c r="L121">
        <v>13.62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512</v>
      </c>
      <c r="F122" s="1" t="s">
        <v>57</v>
      </c>
      <c r="G122" s="1" t="s">
        <v>495</v>
      </c>
      <c r="H122" s="1" t="s">
        <v>474</v>
      </c>
      <c r="I122" s="1" t="s">
        <v>475</v>
      </c>
      <c r="J122">
        <v>4</v>
      </c>
      <c r="K122">
        <v>16</v>
      </c>
      <c r="L122">
        <v>10.97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24.59</v>
      </c>
    </row>
    <row r="124" spans="1:14">
      <c r="A124" s="6"/>
      <c r="B124" s="2" t="s">
        <v>96</v>
      </c>
      <c r="G124" s="6"/>
      <c r="H124" s="6"/>
      <c r="I124" s="3">
        <v>49986</v>
      </c>
      <c r="J124" s="3">
        <v>49986</v>
      </c>
      <c r="K124">
        <f>IF(ISNUMBER(B124),"",CONVERT(J124,"g","kg"))</f>
        <v>49.985999999999997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17.510000000000002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-7.0799999999999983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493</v>
      </c>
      <c r="F128" s="1" t="s">
        <v>25</v>
      </c>
      <c r="G128" s="1" t="s">
        <v>473</v>
      </c>
      <c r="H128" s="1" t="s">
        <v>474</v>
      </c>
      <c r="I128" s="1" t="s">
        <v>475</v>
      </c>
      <c r="J128">
        <v>3</v>
      </c>
      <c r="K128">
        <v>29</v>
      </c>
      <c r="L128">
        <v>13.62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513</v>
      </c>
      <c r="F129" s="1" t="s">
        <v>57</v>
      </c>
      <c r="G129" s="1" t="s">
        <v>495</v>
      </c>
      <c r="H129" s="1" t="s">
        <v>474</v>
      </c>
      <c r="I129" s="1" t="s">
        <v>475</v>
      </c>
      <c r="J129">
        <v>2</v>
      </c>
      <c r="K129">
        <v>4</v>
      </c>
      <c r="L129">
        <v>7.55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21.169999999999998</v>
      </c>
    </row>
    <row r="131" spans="1:14">
      <c r="B131" s="2" t="s">
        <v>97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-21.169999999999998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437.14000000000016</v>
      </c>
      <c r="M135" s="17"/>
      <c r="N135" s="7">
        <f>SUM(N1:N134)</f>
        <v>-138.82999999999998</v>
      </c>
    </row>
  </sheetData>
  <autoFilter ref="A1:L128"/>
  <mergeCells count="39">
    <mergeCell ref="A41:L41"/>
    <mergeCell ref="A4:L4"/>
    <mergeCell ref="A6:L6"/>
    <mergeCell ref="A11:L11"/>
    <mergeCell ref="A13:L13"/>
    <mergeCell ref="A18:L18"/>
    <mergeCell ref="A20:L20"/>
    <mergeCell ref="A25:L25"/>
    <mergeCell ref="A27:L27"/>
    <mergeCell ref="A32:L32"/>
    <mergeCell ref="A34:L34"/>
    <mergeCell ref="A39:L39"/>
    <mergeCell ref="A76:L76"/>
    <mergeCell ref="A46:L46"/>
    <mergeCell ref="A48:L48"/>
    <mergeCell ref="A53:L53"/>
    <mergeCell ref="A55:L55"/>
    <mergeCell ref="A62:L62"/>
    <mergeCell ref="A60:L60"/>
    <mergeCell ref="A67:L67"/>
    <mergeCell ref="A69:L69"/>
    <mergeCell ref="A74:L74"/>
    <mergeCell ref="A118:L118"/>
    <mergeCell ref="A81:L81"/>
    <mergeCell ref="A83:L83"/>
    <mergeCell ref="A88:L88"/>
    <mergeCell ref="A90:L90"/>
    <mergeCell ref="A95:L95"/>
    <mergeCell ref="A97:L97"/>
    <mergeCell ref="A102:L102"/>
    <mergeCell ref="A104:L104"/>
    <mergeCell ref="A109:L109"/>
    <mergeCell ref="A111:L111"/>
    <mergeCell ref="A116:L116"/>
    <mergeCell ref="A123:L123"/>
    <mergeCell ref="A125:L125"/>
    <mergeCell ref="A130:L130"/>
    <mergeCell ref="A132:L132"/>
    <mergeCell ref="A135:K13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70400082</v>
      </c>
      <c r="B2" s="1" t="s">
        <v>12</v>
      </c>
      <c r="C2" s="1" t="s">
        <v>13</v>
      </c>
      <c r="D2" s="1" t="s">
        <v>14</v>
      </c>
      <c r="E2" s="1" t="s">
        <v>514</v>
      </c>
      <c r="F2" s="1" t="s">
        <v>57</v>
      </c>
      <c r="G2" s="1" t="s">
        <v>515</v>
      </c>
      <c r="H2" s="1" t="s">
        <v>59</v>
      </c>
      <c r="I2" s="1" t="s">
        <v>19</v>
      </c>
      <c r="J2">
        <v>8</v>
      </c>
      <c r="K2">
        <v>62</v>
      </c>
      <c r="L2">
        <v>20</v>
      </c>
    </row>
    <row r="3" spans="1:14">
      <c r="A3">
        <v>70400101</v>
      </c>
      <c r="B3" s="1" t="s">
        <v>12</v>
      </c>
      <c r="C3" s="1" t="s">
        <v>13</v>
      </c>
      <c r="D3" s="1" t="s">
        <v>14</v>
      </c>
      <c r="E3" s="1" t="s">
        <v>534</v>
      </c>
      <c r="F3" s="1" t="s">
        <v>16</v>
      </c>
      <c r="G3" s="1" t="s">
        <v>535</v>
      </c>
      <c r="H3" s="1" t="s">
        <v>536</v>
      </c>
      <c r="I3" s="1" t="s">
        <v>19</v>
      </c>
      <c r="J3">
        <v>6</v>
      </c>
      <c r="K3">
        <v>30</v>
      </c>
      <c r="L3">
        <v>13.62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33.619999999999997</v>
      </c>
    </row>
    <row r="5" spans="1:14">
      <c r="A5" s="6"/>
      <c r="B5" s="2" t="s">
        <v>78</v>
      </c>
      <c r="G5" s="6"/>
      <c r="H5" s="6"/>
      <c r="I5" s="3">
        <v>120207</v>
      </c>
      <c r="J5" s="3">
        <v>120207</v>
      </c>
      <c r="K5">
        <f>IF(ISNUMBER(B5),"",CONVERT(J5,"g","kg"))</f>
        <v>120.20700000000001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22.54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-11.079999999999998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70400082</v>
      </c>
      <c r="B9" s="1" t="s">
        <v>13</v>
      </c>
      <c r="C9" s="1" t="s">
        <v>13</v>
      </c>
      <c r="D9" s="1" t="s">
        <v>14</v>
      </c>
      <c r="E9" s="1" t="s">
        <v>516</v>
      </c>
      <c r="F9" s="1" t="s">
        <v>57</v>
      </c>
      <c r="G9" s="1" t="s">
        <v>515</v>
      </c>
      <c r="H9" s="1" t="s">
        <v>59</v>
      </c>
      <c r="I9" s="1" t="s">
        <v>19</v>
      </c>
      <c r="J9">
        <v>19</v>
      </c>
      <c r="K9">
        <v>118</v>
      </c>
      <c r="L9">
        <v>26.75</v>
      </c>
    </row>
    <row r="10" spans="1:14">
      <c r="A10">
        <v>70400101</v>
      </c>
      <c r="B10" s="1" t="s">
        <v>13</v>
      </c>
      <c r="C10" s="1" t="s">
        <v>13</v>
      </c>
      <c r="D10" s="1" t="s">
        <v>14</v>
      </c>
      <c r="E10" s="1" t="s">
        <v>537</v>
      </c>
      <c r="F10" s="1" t="s">
        <v>16</v>
      </c>
      <c r="G10" s="1" t="s">
        <v>535</v>
      </c>
      <c r="H10" s="1" t="s">
        <v>536</v>
      </c>
      <c r="I10" s="1" t="s">
        <v>19</v>
      </c>
      <c r="J10">
        <v>10</v>
      </c>
      <c r="K10">
        <v>100</v>
      </c>
      <c r="L10">
        <v>22.54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49.29</v>
      </c>
    </row>
    <row r="12" spans="1:14">
      <c r="A12" s="6"/>
      <c r="B12" s="2" t="s">
        <v>80</v>
      </c>
      <c r="G12" s="6"/>
      <c r="H12" s="6"/>
      <c r="I12" s="3">
        <v>203031</v>
      </c>
      <c r="J12" s="3">
        <v>203031</v>
      </c>
      <c r="K12">
        <f>IF(ISNUMBER(B12),"",CONVERT(J12,"g","kg"))</f>
        <v>203.03100000000001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-26.75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70400082</v>
      </c>
      <c r="B16" s="1" t="s">
        <v>21</v>
      </c>
      <c r="C16" s="1" t="s">
        <v>13</v>
      </c>
      <c r="D16" s="1" t="s">
        <v>14</v>
      </c>
      <c r="E16" s="1" t="s">
        <v>517</v>
      </c>
      <c r="F16" s="1" t="s">
        <v>57</v>
      </c>
      <c r="G16" s="1" t="s">
        <v>515</v>
      </c>
      <c r="H16" s="1" t="s">
        <v>59</v>
      </c>
      <c r="I16" s="1" t="s">
        <v>19</v>
      </c>
      <c r="J16">
        <v>10</v>
      </c>
      <c r="K16">
        <v>66</v>
      </c>
      <c r="L16">
        <v>20</v>
      </c>
    </row>
    <row r="17" spans="1:14">
      <c r="A17">
        <v>70400101</v>
      </c>
      <c r="B17" s="1" t="s">
        <v>21</v>
      </c>
      <c r="C17" s="1" t="s">
        <v>13</v>
      </c>
      <c r="D17" s="1" t="s">
        <v>14</v>
      </c>
      <c r="E17" s="1" t="s">
        <v>538</v>
      </c>
      <c r="F17" s="1" t="s">
        <v>16</v>
      </c>
      <c r="G17" s="1" t="s">
        <v>535</v>
      </c>
      <c r="H17" s="1" t="s">
        <v>536</v>
      </c>
      <c r="I17" s="1" t="s">
        <v>19</v>
      </c>
      <c r="J17">
        <v>5</v>
      </c>
      <c r="K17">
        <v>25</v>
      </c>
      <c r="L17">
        <v>12.25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32.25</v>
      </c>
    </row>
    <row r="19" spans="1:14">
      <c r="A19" s="6"/>
      <c r="B19" s="2" t="s">
        <v>81</v>
      </c>
      <c r="G19" s="6"/>
      <c r="H19" s="6"/>
      <c r="I19" s="3">
        <v>109704</v>
      </c>
      <c r="J19" s="3">
        <v>109704</v>
      </c>
      <c r="K19">
        <f>IF(ISNUMBER(B19),"",CONVERT(J19,"g","kg"))</f>
        <v>109.70400000000001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22.54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-9.7100000000000009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70400082</v>
      </c>
      <c r="B23" s="1" t="s">
        <v>23</v>
      </c>
      <c r="C23" s="1" t="s">
        <v>13</v>
      </c>
      <c r="D23" s="1" t="s">
        <v>14</v>
      </c>
      <c r="E23" s="1" t="s">
        <v>518</v>
      </c>
      <c r="F23" s="1" t="s">
        <v>57</v>
      </c>
      <c r="G23" s="1" t="s">
        <v>515</v>
      </c>
      <c r="H23" s="1" t="s">
        <v>59</v>
      </c>
      <c r="I23" s="1" t="s">
        <v>19</v>
      </c>
      <c r="J23">
        <v>15</v>
      </c>
      <c r="K23">
        <v>94</v>
      </c>
      <c r="L23">
        <v>22.59</v>
      </c>
    </row>
    <row r="24" spans="1:14">
      <c r="A24">
        <v>70400101</v>
      </c>
      <c r="B24" s="1" t="s">
        <v>23</v>
      </c>
      <c r="C24" s="1" t="s">
        <v>13</v>
      </c>
      <c r="D24" s="1" t="s">
        <v>14</v>
      </c>
      <c r="E24" s="1" t="s">
        <v>539</v>
      </c>
      <c r="F24" s="1" t="s">
        <v>25</v>
      </c>
      <c r="G24" s="1" t="s">
        <v>535</v>
      </c>
      <c r="H24" s="1" t="s">
        <v>536</v>
      </c>
      <c r="I24" s="1" t="s">
        <v>19</v>
      </c>
      <c r="J24">
        <v>5</v>
      </c>
      <c r="K24">
        <v>46</v>
      </c>
      <c r="L24">
        <v>17.309999999999999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39.9</v>
      </c>
    </row>
    <row r="26" spans="1:14">
      <c r="A26" s="6"/>
      <c r="B26" s="2" t="s">
        <v>82</v>
      </c>
      <c r="G26" s="6"/>
      <c r="H26" s="6"/>
      <c r="I26" s="3">
        <v>142053</v>
      </c>
      <c r="J26" s="3">
        <v>142053</v>
      </c>
      <c r="K26">
        <f>IF(ISNUMBER(B26),"",CONVERT(J26,"g","kg"))</f>
        <v>142.05300000000003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22.54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-17.36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70400082</v>
      </c>
      <c r="B30" s="1" t="s">
        <v>26</v>
      </c>
      <c r="C30" s="1" t="s">
        <v>13</v>
      </c>
      <c r="D30" s="1" t="s">
        <v>14</v>
      </c>
      <c r="E30" s="1" t="s">
        <v>519</v>
      </c>
      <c r="F30" s="1" t="s">
        <v>57</v>
      </c>
      <c r="G30" s="1" t="s">
        <v>515</v>
      </c>
      <c r="H30" s="1" t="s">
        <v>59</v>
      </c>
      <c r="I30" s="1" t="s">
        <v>19</v>
      </c>
      <c r="J30">
        <v>9</v>
      </c>
      <c r="K30">
        <v>55</v>
      </c>
      <c r="L30">
        <v>17.510000000000002</v>
      </c>
    </row>
    <row r="31" spans="1:14">
      <c r="A31">
        <v>70400101</v>
      </c>
      <c r="B31" s="1" t="s">
        <v>26</v>
      </c>
      <c r="C31" s="1" t="s">
        <v>13</v>
      </c>
      <c r="D31" s="1" t="s">
        <v>14</v>
      </c>
      <c r="E31" s="1" t="s">
        <v>540</v>
      </c>
      <c r="F31" s="1" t="s">
        <v>25</v>
      </c>
      <c r="G31" s="1" t="s">
        <v>535</v>
      </c>
      <c r="H31" s="1" t="s">
        <v>536</v>
      </c>
      <c r="I31" s="1" t="s">
        <v>19</v>
      </c>
      <c r="J31">
        <v>5</v>
      </c>
      <c r="K31">
        <v>41</v>
      </c>
      <c r="L31">
        <v>17.21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34.72</v>
      </c>
    </row>
    <row r="33" spans="1:14">
      <c r="A33" s="6"/>
      <c r="B33" s="2" t="s">
        <v>83</v>
      </c>
      <c r="G33" s="6"/>
      <c r="H33" s="6"/>
      <c r="I33" s="3">
        <v>99486</v>
      </c>
      <c r="J33" s="3">
        <v>99486</v>
      </c>
      <c r="K33">
        <f>IF(ISNUMBER(B33),"",CONVERT(J33,"g","kg"))</f>
        <v>99.486000000000004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22.59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-12.129999999999999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70400082</v>
      </c>
      <c r="B37" s="1" t="s">
        <v>28</v>
      </c>
      <c r="C37" s="1" t="s">
        <v>13</v>
      </c>
      <c r="D37" s="1" t="s">
        <v>14</v>
      </c>
      <c r="E37" s="1" t="s">
        <v>520</v>
      </c>
      <c r="F37" s="1" t="s">
        <v>57</v>
      </c>
      <c r="G37" s="1" t="s">
        <v>515</v>
      </c>
      <c r="H37" s="1" t="s">
        <v>59</v>
      </c>
      <c r="I37" s="1" t="s">
        <v>19</v>
      </c>
      <c r="J37">
        <v>14</v>
      </c>
      <c r="K37">
        <v>79</v>
      </c>
      <c r="L37">
        <v>22.7</v>
      </c>
    </row>
    <row r="38" spans="1:14">
      <c r="A38">
        <v>70400101</v>
      </c>
      <c r="B38" s="1" t="s">
        <v>28</v>
      </c>
      <c r="C38" s="1" t="s">
        <v>13</v>
      </c>
      <c r="D38" s="1" t="s">
        <v>14</v>
      </c>
      <c r="E38" s="1" t="s">
        <v>541</v>
      </c>
      <c r="F38" s="1" t="s">
        <v>25</v>
      </c>
      <c r="G38" s="1" t="s">
        <v>535</v>
      </c>
      <c r="H38" s="1" t="s">
        <v>536</v>
      </c>
      <c r="I38" s="1" t="s">
        <v>19</v>
      </c>
      <c r="J38">
        <v>6</v>
      </c>
      <c r="K38">
        <v>60</v>
      </c>
      <c r="L38">
        <v>20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42.7</v>
      </c>
    </row>
    <row r="40" spans="1:14">
      <c r="A40" s="6"/>
      <c r="B40" s="2" t="s">
        <v>84</v>
      </c>
      <c r="G40" s="6"/>
      <c r="H40" s="6"/>
      <c r="I40" s="3">
        <v>147009</v>
      </c>
      <c r="J40" s="3">
        <v>147009</v>
      </c>
      <c r="K40">
        <f>IF(ISNUMBER(B40),"",CONVERT(J40,"g","kg"))</f>
        <v>147.00899999999999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22.54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-20.160000000000004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70400082</v>
      </c>
      <c r="B44" s="1" t="s">
        <v>30</v>
      </c>
      <c r="C44" s="1" t="s">
        <v>13</v>
      </c>
      <c r="D44" s="1" t="s">
        <v>14</v>
      </c>
      <c r="E44" s="1" t="s">
        <v>521</v>
      </c>
      <c r="F44" s="1" t="s">
        <v>57</v>
      </c>
      <c r="G44" s="1" t="s">
        <v>515</v>
      </c>
      <c r="H44" s="1" t="s">
        <v>59</v>
      </c>
      <c r="I44" s="1" t="s">
        <v>19</v>
      </c>
      <c r="J44">
        <v>15</v>
      </c>
      <c r="K44">
        <v>89</v>
      </c>
      <c r="L44">
        <v>22.59</v>
      </c>
    </row>
    <row r="45" spans="1:14">
      <c r="A45">
        <v>70400101</v>
      </c>
      <c r="B45" s="1" t="s">
        <v>30</v>
      </c>
      <c r="C45" s="1" t="s">
        <v>13</v>
      </c>
      <c r="D45" s="1" t="s">
        <v>14</v>
      </c>
      <c r="E45" s="1" t="s">
        <v>542</v>
      </c>
      <c r="F45" s="1" t="s">
        <v>25</v>
      </c>
      <c r="G45" s="1" t="s">
        <v>535</v>
      </c>
      <c r="H45" s="1" t="s">
        <v>536</v>
      </c>
      <c r="I45" s="1" t="s">
        <v>19</v>
      </c>
      <c r="J45">
        <v>5</v>
      </c>
      <c r="K45">
        <v>44</v>
      </c>
      <c r="L45">
        <v>17.309999999999999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39.9</v>
      </c>
    </row>
    <row r="47" spans="1:14">
      <c r="A47" s="6"/>
      <c r="B47" s="2" t="s">
        <v>85</v>
      </c>
      <c r="G47" s="6"/>
      <c r="H47" s="6"/>
      <c r="I47" s="3">
        <v>135844</v>
      </c>
      <c r="J47" s="3">
        <v>135844</v>
      </c>
      <c r="K47">
        <f>IF(ISNUMBER(B47),"",CONVERT(J47,"g","kg"))</f>
        <v>135.84399999999999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22.54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-17.36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70400082</v>
      </c>
      <c r="B51" s="1" t="s">
        <v>32</v>
      </c>
      <c r="C51" s="1" t="s">
        <v>13</v>
      </c>
      <c r="D51" s="1" t="s">
        <v>14</v>
      </c>
      <c r="E51" s="1" t="s">
        <v>522</v>
      </c>
      <c r="F51" s="1" t="s">
        <v>57</v>
      </c>
      <c r="G51" s="1" t="s">
        <v>515</v>
      </c>
      <c r="H51" s="1" t="s">
        <v>59</v>
      </c>
      <c r="I51" s="1" t="s">
        <v>19</v>
      </c>
      <c r="J51">
        <v>11</v>
      </c>
      <c r="K51">
        <v>73</v>
      </c>
      <c r="L51">
        <v>23.21</v>
      </c>
    </row>
    <row r="52" spans="1:14">
      <c r="A52">
        <v>70400101</v>
      </c>
      <c r="B52" s="1" t="s">
        <v>32</v>
      </c>
      <c r="C52" s="1" t="s">
        <v>13</v>
      </c>
      <c r="D52" s="1" t="s">
        <v>14</v>
      </c>
      <c r="E52" s="1" t="s">
        <v>543</v>
      </c>
      <c r="F52" s="1" t="s">
        <v>25</v>
      </c>
      <c r="G52" s="1" t="s">
        <v>535</v>
      </c>
      <c r="H52" s="1" t="s">
        <v>536</v>
      </c>
      <c r="I52" s="1" t="s">
        <v>19</v>
      </c>
      <c r="J52">
        <v>4</v>
      </c>
      <c r="K52">
        <v>37</v>
      </c>
      <c r="L52">
        <v>15.33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38.54</v>
      </c>
    </row>
    <row r="54" spans="1:14">
      <c r="A54" s="6"/>
      <c r="B54" s="2" t="s">
        <v>86</v>
      </c>
      <c r="G54" s="6"/>
      <c r="H54" s="6"/>
      <c r="I54" s="3">
        <v>116506</v>
      </c>
      <c r="J54" s="3">
        <v>116506</v>
      </c>
      <c r="K54">
        <f>IF(ISNUMBER(B54),"",CONVERT(J54,"g","kg"))</f>
        <v>116.50600000000001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22.54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-16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70400082</v>
      </c>
      <c r="B58" s="1" t="s">
        <v>34</v>
      </c>
      <c r="C58" s="1" t="s">
        <v>13</v>
      </c>
      <c r="D58" s="1" t="s">
        <v>14</v>
      </c>
      <c r="E58" s="1" t="s">
        <v>523</v>
      </c>
      <c r="F58" s="1" t="s">
        <v>57</v>
      </c>
      <c r="G58" s="1" t="s">
        <v>515</v>
      </c>
      <c r="H58" s="1" t="s">
        <v>59</v>
      </c>
      <c r="I58" s="1" t="s">
        <v>19</v>
      </c>
      <c r="J58">
        <v>10</v>
      </c>
      <c r="K58">
        <v>64</v>
      </c>
      <c r="L58">
        <v>20</v>
      </c>
    </row>
    <row r="59" spans="1:14">
      <c r="A59">
        <v>70400101</v>
      </c>
      <c r="B59" s="1" t="s">
        <v>34</v>
      </c>
      <c r="C59" s="1" t="s">
        <v>13</v>
      </c>
      <c r="D59" s="1" t="s">
        <v>14</v>
      </c>
      <c r="E59" s="1" t="s">
        <v>544</v>
      </c>
      <c r="F59" s="1" t="s">
        <v>25</v>
      </c>
      <c r="G59" s="1" t="s">
        <v>535</v>
      </c>
      <c r="H59" s="1" t="s">
        <v>536</v>
      </c>
      <c r="I59" s="1" t="s">
        <v>19</v>
      </c>
      <c r="J59">
        <v>5</v>
      </c>
      <c r="K59">
        <v>38</v>
      </c>
      <c r="L59">
        <v>15.33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35.33</v>
      </c>
    </row>
    <row r="61" spans="1:14">
      <c r="A61" s="6"/>
      <c r="B61" s="2" t="s">
        <v>87</v>
      </c>
      <c r="G61" s="6"/>
      <c r="H61" s="6"/>
      <c r="I61" s="3">
        <v>104560</v>
      </c>
      <c r="J61" s="3">
        <v>104560</v>
      </c>
      <c r="K61">
        <f>IF(ISNUMBER(B61),"",CONVERT(J61,"g","kg"))</f>
        <v>104.56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22.54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-12.79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70400082</v>
      </c>
      <c r="B65" s="1" t="s">
        <v>36</v>
      </c>
      <c r="C65" s="1" t="s">
        <v>13</v>
      </c>
      <c r="D65" s="1" t="s">
        <v>14</v>
      </c>
      <c r="E65" s="1" t="s">
        <v>524</v>
      </c>
      <c r="F65" s="1" t="s">
        <v>57</v>
      </c>
      <c r="G65" s="1" t="s">
        <v>515</v>
      </c>
      <c r="H65" s="1" t="s">
        <v>59</v>
      </c>
      <c r="I65" s="1" t="s">
        <v>19</v>
      </c>
      <c r="J65">
        <v>10</v>
      </c>
      <c r="K65">
        <v>51</v>
      </c>
      <c r="L65">
        <v>17.510000000000002</v>
      </c>
    </row>
    <row r="66" spans="1:14">
      <c r="A66">
        <v>70400101</v>
      </c>
      <c r="B66" s="1" t="s">
        <v>36</v>
      </c>
      <c r="C66" s="1" t="s">
        <v>13</v>
      </c>
      <c r="D66" s="1" t="s">
        <v>14</v>
      </c>
      <c r="E66" s="1" t="s">
        <v>545</v>
      </c>
      <c r="F66" s="1" t="s">
        <v>25</v>
      </c>
      <c r="G66" s="1" t="s">
        <v>535</v>
      </c>
      <c r="H66" s="1" t="s">
        <v>536</v>
      </c>
      <c r="I66" s="1" t="s">
        <v>19</v>
      </c>
      <c r="J66">
        <v>2</v>
      </c>
      <c r="K66">
        <v>19</v>
      </c>
      <c r="L66">
        <v>10.97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28.480000000000004</v>
      </c>
    </row>
    <row r="68" spans="1:14">
      <c r="A68" s="6"/>
      <c r="B68" s="2" t="s">
        <v>88</v>
      </c>
      <c r="G68" s="6"/>
      <c r="H68" s="6"/>
      <c r="I68" s="3">
        <v>72587</v>
      </c>
      <c r="J68" s="3">
        <v>72587</v>
      </c>
      <c r="K68">
        <f>IF(ISNUMBER(B68),"",CONVERT(J68,"g","kg"))</f>
        <v>72.587000000000003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23.21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-5.2700000000000031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70400082</v>
      </c>
      <c r="B72" s="1" t="s">
        <v>38</v>
      </c>
      <c r="C72" s="1" t="s">
        <v>13</v>
      </c>
      <c r="D72" s="1" t="s">
        <v>14</v>
      </c>
      <c r="E72" s="1" t="s">
        <v>525</v>
      </c>
      <c r="F72" s="1" t="s">
        <v>57</v>
      </c>
      <c r="G72" s="1" t="s">
        <v>515</v>
      </c>
      <c r="H72" s="1" t="s">
        <v>59</v>
      </c>
      <c r="I72" s="1" t="s">
        <v>19</v>
      </c>
      <c r="J72">
        <v>12</v>
      </c>
      <c r="K72">
        <v>75</v>
      </c>
      <c r="L72">
        <v>23.21</v>
      </c>
    </row>
    <row r="73" spans="1:14">
      <c r="A73">
        <v>70400101</v>
      </c>
      <c r="B73" s="1" t="s">
        <v>38</v>
      </c>
      <c r="C73" s="1" t="s">
        <v>13</v>
      </c>
      <c r="D73" s="1" t="s">
        <v>14</v>
      </c>
      <c r="E73" s="1" t="s">
        <v>546</v>
      </c>
      <c r="F73" s="1" t="s">
        <v>25</v>
      </c>
      <c r="G73" s="1" t="s">
        <v>535</v>
      </c>
      <c r="H73" s="1" t="s">
        <v>536</v>
      </c>
      <c r="I73" s="1" t="s">
        <v>19</v>
      </c>
      <c r="J73">
        <v>6</v>
      </c>
      <c r="K73">
        <v>59</v>
      </c>
      <c r="L73">
        <v>20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43.21</v>
      </c>
    </row>
    <row r="75" spans="1:14">
      <c r="A75" s="6"/>
      <c r="B75" s="2" t="s">
        <v>89</v>
      </c>
      <c r="G75" s="6"/>
      <c r="H75" s="6"/>
      <c r="I75" s="3">
        <v>143398</v>
      </c>
      <c r="J75" s="3">
        <v>143398</v>
      </c>
      <c r="K75">
        <f>IF(ISNUMBER(B75),"",CONVERT(J75,"g","kg"))</f>
        <v>143.398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22.54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-20.67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70400082</v>
      </c>
      <c r="B79" s="1" t="s">
        <v>40</v>
      </c>
      <c r="C79" s="1" t="s">
        <v>13</v>
      </c>
      <c r="D79" s="1" t="s">
        <v>14</v>
      </c>
      <c r="E79" s="1" t="s">
        <v>526</v>
      </c>
      <c r="F79" s="1" t="s">
        <v>57</v>
      </c>
      <c r="G79" s="1" t="s">
        <v>515</v>
      </c>
      <c r="H79" s="1" t="s">
        <v>59</v>
      </c>
      <c r="I79" s="1" t="s">
        <v>19</v>
      </c>
      <c r="J79">
        <v>13</v>
      </c>
      <c r="K79">
        <v>58</v>
      </c>
      <c r="L79">
        <v>17.510000000000002</v>
      </c>
    </row>
    <row r="80" spans="1:14">
      <c r="A80">
        <v>70400101</v>
      </c>
      <c r="B80" s="1" t="s">
        <v>40</v>
      </c>
      <c r="C80" s="1" t="s">
        <v>13</v>
      </c>
      <c r="D80" s="1" t="s">
        <v>14</v>
      </c>
      <c r="E80" s="1" t="s">
        <v>547</v>
      </c>
      <c r="F80" s="1" t="s">
        <v>25</v>
      </c>
      <c r="G80" s="1" t="s">
        <v>535</v>
      </c>
      <c r="H80" s="1" t="s">
        <v>536</v>
      </c>
      <c r="I80" s="1" t="s">
        <v>19</v>
      </c>
      <c r="J80">
        <v>5</v>
      </c>
      <c r="K80">
        <v>45</v>
      </c>
      <c r="L80">
        <v>17.309999999999999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34.82</v>
      </c>
    </row>
    <row r="82" spans="1:14">
      <c r="A82" s="6"/>
      <c r="B82" s="2" t="s">
        <v>90</v>
      </c>
      <c r="G82" s="6"/>
      <c r="H82" s="6"/>
      <c r="I82" s="3">
        <v>103776</v>
      </c>
      <c r="J82" s="3">
        <v>103776</v>
      </c>
      <c r="K82">
        <f>IF(ISNUMBER(B82),"",CONVERT(J82,"g","kg"))</f>
        <v>103.776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22.54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-12.280000000000001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70400082</v>
      </c>
      <c r="B86" s="1" t="s">
        <v>42</v>
      </c>
      <c r="C86" s="1" t="s">
        <v>13</v>
      </c>
      <c r="D86" s="1" t="s">
        <v>14</v>
      </c>
      <c r="E86" s="1" t="s">
        <v>527</v>
      </c>
      <c r="F86" s="1" t="s">
        <v>57</v>
      </c>
      <c r="G86" s="1" t="s">
        <v>515</v>
      </c>
      <c r="H86" s="1" t="s">
        <v>59</v>
      </c>
      <c r="I86" s="1" t="s">
        <v>19</v>
      </c>
      <c r="J86">
        <v>12</v>
      </c>
      <c r="K86">
        <v>68</v>
      </c>
      <c r="L86">
        <v>20</v>
      </c>
    </row>
    <row r="87" spans="1:14">
      <c r="A87">
        <v>70400101</v>
      </c>
      <c r="B87" s="1" t="s">
        <v>42</v>
      </c>
      <c r="C87" s="1" t="s">
        <v>13</v>
      </c>
      <c r="D87" s="1" t="s">
        <v>14</v>
      </c>
      <c r="E87" s="1" t="s">
        <v>548</v>
      </c>
      <c r="F87" s="1" t="s">
        <v>25</v>
      </c>
      <c r="G87" s="1" t="s">
        <v>535</v>
      </c>
      <c r="H87" s="1" t="s">
        <v>536</v>
      </c>
      <c r="I87" s="1" t="s">
        <v>19</v>
      </c>
      <c r="J87">
        <v>3</v>
      </c>
      <c r="K87">
        <v>18</v>
      </c>
      <c r="L87">
        <v>10.97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30.97</v>
      </c>
    </row>
    <row r="89" spans="1:14">
      <c r="A89" s="6"/>
      <c r="B89" s="2" t="s">
        <v>91</v>
      </c>
      <c r="G89" s="6"/>
      <c r="H89" s="6"/>
      <c r="I89" s="3">
        <v>89297</v>
      </c>
      <c r="J89" s="3">
        <v>89297</v>
      </c>
      <c r="K89">
        <f>IF(ISNUMBER(B89),"",CONVERT(J89,"g","kg"))</f>
        <v>89.296999999999997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22.59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-8.379999999999999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70400082</v>
      </c>
      <c r="B93" s="1" t="s">
        <v>44</v>
      </c>
      <c r="C93" s="1" t="s">
        <v>13</v>
      </c>
      <c r="D93" s="1" t="s">
        <v>14</v>
      </c>
      <c r="E93" s="1" t="s">
        <v>528</v>
      </c>
      <c r="F93" s="1" t="s">
        <v>57</v>
      </c>
      <c r="G93" s="1" t="s">
        <v>515</v>
      </c>
      <c r="H93" s="1" t="s">
        <v>59</v>
      </c>
      <c r="I93" s="1" t="s">
        <v>19</v>
      </c>
      <c r="J93">
        <v>8</v>
      </c>
      <c r="K93">
        <v>41</v>
      </c>
      <c r="L93">
        <v>17.21</v>
      </c>
    </row>
    <row r="94" spans="1:14">
      <c r="A94">
        <v>70400101</v>
      </c>
      <c r="B94" s="1" t="s">
        <v>44</v>
      </c>
      <c r="C94" s="1" t="s">
        <v>13</v>
      </c>
      <c r="D94" s="1" t="s">
        <v>14</v>
      </c>
      <c r="E94" s="1" t="s">
        <v>549</v>
      </c>
      <c r="F94" s="1" t="s">
        <v>25</v>
      </c>
      <c r="G94" s="1" t="s">
        <v>535</v>
      </c>
      <c r="H94" s="1" t="s">
        <v>536</v>
      </c>
      <c r="I94" s="1" t="s">
        <v>19</v>
      </c>
      <c r="J94">
        <v>4</v>
      </c>
      <c r="K94">
        <v>16</v>
      </c>
      <c r="L94">
        <v>10.97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28.18</v>
      </c>
    </row>
    <row r="96" spans="1:14">
      <c r="A96" s="6"/>
      <c r="B96" s="2" t="s">
        <v>92</v>
      </c>
      <c r="G96" s="6"/>
      <c r="H96" s="6"/>
      <c r="I96" s="3">
        <v>60054</v>
      </c>
      <c r="J96" s="3">
        <v>60054</v>
      </c>
      <c r="K96">
        <f>IF(ISNUMBER(B96),"",CONVERT(J96,"g","kg"))</f>
        <v>60.054000000000002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20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-8.18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70400082</v>
      </c>
      <c r="B100" s="1" t="s">
        <v>46</v>
      </c>
      <c r="C100" s="1" t="s">
        <v>13</v>
      </c>
      <c r="D100" s="1" t="s">
        <v>14</v>
      </c>
      <c r="E100" s="1" t="s">
        <v>529</v>
      </c>
      <c r="F100" s="1" t="s">
        <v>57</v>
      </c>
      <c r="G100" s="1" t="s">
        <v>515</v>
      </c>
      <c r="H100" s="1" t="s">
        <v>59</v>
      </c>
      <c r="I100" s="1" t="s">
        <v>19</v>
      </c>
      <c r="J100">
        <v>16</v>
      </c>
      <c r="K100">
        <v>76</v>
      </c>
      <c r="L100">
        <v>23.21</v>
      </c>
    </row>
    <row r="101" spans="1:14">
      <c r="A101">
        <v>70400101</v>
      </c>
      <c r="B101" s="1" t="s">
        <v>46</v>
      </c>
      <c r="C101" s="1" t="s">
        <v>13</v>
      </c>
      <c r="D101" s="1" t="s">
        <v>14</v>
      </c>
      <c r="E101" s="1" t="s">
        <v>550</v>
      </c>
      <c r="F101" s="1" t="s">
        <v>25</v>
      </c>
      <c r="G101" s="1" t="s">
        <v>535</v>
      </c>
      <c r="H101" s="1" t="s">
        <v>536</v>
      </c>
      <c r="I101" s="1" t="s">
        <v>19</v>
      </c>
      <c r="J101">
        <v>6</v>
      </c>
      <c r="K101">
        <v>44</v>
      </c>
      <c r="L101">
        <v>17.309999999999999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40.519999999999996</v>
      </c>
    </row>
    <row r="103" spans="1:14">
      <c r="A103" s="6"/>
      <c r="B103" s="2" t="s">
        <v>93</v>
      </c>
      <c r="G103" s="6"/>
      <c r="H103" s="6"/>
      <c r="I103" s="3">
        <v>124776</v>
      </c>
      <c r="J103" s="3">
        <v>124776</v>
      </c>
      <c r="K103">
        <f>IF(ISNUMBER(B103),"",CONVERT(J103,"g","kg"))</f>
        <v>124.77600000000001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22.54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-17.979999999999997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70400082</v>
      </c>
      <c r="B107" s="1" t="s">
        <v>48</v>
      </c>
      <c r="C107" s="1" t="s">
        <v>13</v>
      </c>
      <c r="D107" s="1" t="s">
        <v>14</v>
      </c>
      <c r="E107" s="1" t="s">
        <v>530</v>
      </c>
      <c r="F107" s="1" t="s">
        <v>57</v>
      </c>
      <c r="G107" s="1" t="s">
        <v>515</v>
      </c>
      <c r="H107" s="1" t="s">
        <v>59</v>
      </c>
      <c r="I107" s="1" t="s">
        <v>19</v>
      </c>
      <c r="J107">
        <v>13</v>
      </c>
      <c r="K107">
        <v>82</v>
      </c>
      <c r="L107">
        <v>22.7</v>
      </c>
    </row>
    <row r="108" spans="1:14">
      <c r="A108">
        <v>70400101</v>
      </c>
      <c r="B108" s="1" t="s">
        <v>48</v>
      </c>
      <c r="C108" s="1" t="s">
        <v>13</v>
      </c>
      <c r="D108" s="1" t="s">
        <v>14</v>
      </c>
      <c r="E108" s="1" t="s">
        <v>551</v>
      </c>
      <c r="F108" s="1" t="s">
        <v>25</v>
      </c>
      <c r="G108" s="1" t="s">
        <v>535</v>
      </c>
      <c r="H108" s="1" t="s">
        <v>536</v>
      </c>
      <c r="I108" s="1" t="s">
        <v>19</v>
      </c>
      <c r="J108">
        <v>6</v>
      </c>
      <c r="K108">
        <v>56</v>
      </c>
      <c r="L108">
        <v>17.510000000000002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40.21</v>
      </c>
    </row>
    <row r="110" spans="1:14">
      <c r="A110" s="6"/>
      <c r="B110" s="2" t="s">
        <v>94</v>
      </c>
      <c r="G110" s="6"/>
      <c r="H110" s="6"/>
      <c r="I110" s="3">
        <v>139608</v>
      </c>
      <c r="J110" s="3">
        <v>139608</v>
      </c>
      <c r="K110">
        <f>IF(ISNUMBER(B110),"",CONVERT(J110,"g","kg"))</f>
        <v>139.608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22.54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-17.670000000000002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70400082</v>
      </c>
      <c r="B114" s="1" t="s">
        <v>50</v>
      </c>
      <c r="C114" s="1" t="s">
        <v>13</v>
      </c>
      <c r="D114" s="1" t="s">
        <v>14</v>
      </c>
      <c r="E114" s="1" t="s">
        <v>531</v>
      </c>
      <c r="F114" s="1" t="s">
        <v>57</v>
      </c>
      <c r="G114" s="1" t="s">
        <v>515</v>
      </c>
      <c r="H114" s="1" t="s">
        <v>59</v>
      </c>
      <c r="I114" s="1" t="s">
        <v>19</v>
      </c>
      <c r="J114">
        <v>8</v>
      </c>
      <c r="K114">
        <v>45</v>
      </c>
      <c r="L114">
        <v>17.309999999999999</v>
      </c>
    </row>
    <row r="115" spans="1:14">
      <c r="A115">
        <v>70400101</v>
      </c>
      <c r="B115" s="1" t="s">
        <v>50</v>
      </c>
      <c r="C115" s="1" t="s">
        <v>13</v>
      </c>
      <c r="D115" s="1" t="s">
        <v>14</v>
      </c>
      <c r="E115" s="1" t="s">
        <v>552</v>
      </c>
      <c r="F115" s="1" t="s">
        <v>25</v>
      </c>
      <c r="G115" s="1" t="s">
        <v>535</v>
      </c>
      <c r="H115" s="1" t="s">
        <v>536</v>
      </c>
      <c r="I115" s="1" t="s">
        <v>19</v>
      </c>
      <c r="J115">
        <v>3</v>
      </c>
      <c r="K115">
        <v>17</v>
      </c>
      <c r="L115">
        <v>10.97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28.28</v>
      </c>
    </row>
    <row r="117" spans="1:14">
      <c r="A117" s="6"/>
      <c r="B117" s="2" t="s">
        <v>95</v>
      </c>
      <c r="G117" s="6"/>
      <c r="H117" s="6"/>
      <c r="I117" s="3">
        <v>66494</v>
      </c>
      <c r="J117" s="3">
        <v>66494</v>
      </c>
      <c r="K117">
        <f>IF(ISNUMBER(B117),"",CONVERT(J117,"g","kg"))</f>
        <v>66.494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20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-8.2800000000000011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70400082</v>
      </c>
      <c r="B121" s="1" t="s">
        <v>52</v>
      </c>
      <c r="C121" s="1" t="s">
        <v>13</v>
      </c>
      <c r="D121" s="1" t="s">
        <v>14</v>
      </c>
      <c r="E121" s="1" t="s">
        <v>532</v>
      </c>
      <c r="F121" s="1" t="s">
        <v>57</v>
      </c>
      <c r="G121" s="1" t="s">
        <v>515</v>
      </c>
      <c r="H121" s="1" t="s">
        <v>59</v>
      </c>
      <c r="I121" s="1" t="s">
        <v>19</v>
      </c>
      <c r="J121">
        <v>19</v>
      </c>
      <c r="K121">
        <v>99</v>
      </c>
      <c r="L121">
        <v>22.59</v>
      </c>
    </row>
    <row r="122" spans="1:14">
      <c r="A122">
        <v>70400101</v>
      </c>
      <c r="B122" s="1" t="s">
        <v>52</v>
      </c>
      <c r="C122" s="1" t="s">
        <v>13</v>
      </c>
      <c r="D122" s="1" t="s">
        <v>14</v>
      </c>
      <c r="E122" s="1" t="s">
        <v>553</v>
      </c>
      <c r="F122" s="1" t="s">
        <v>25</v>
      </c>
      <c r="G122" s="1" t="s">
        <v>535</v>
      </c>
      <c r="H122" s="1" t="s">
        <v>536</v>
      </c>
      <c r="I122" s="1" t="s">
        <v>19</v>
      </c>
      <c r="J122">
        <v>4</v>
      </c>
      <c r="K122">
        <v>37</v>
      </c>
      <c r="L122">
        <v>15.33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37.92</v>
      </c>
    </row>
    <row r="124" spans="1:14">
      <c r="A124" s="6"/>
      <c r="B124" s="2" t="s">
        <v>96</v>
      </c>
      <c r="G124" s="6"/>
      <c r="H124" s="6"/>
      <c r="I124" s="3">
        <v>138122</v>
      </c>
      <c r="J124" s="3">
        <v>138122</v>
      </c>
      <c r="K124">
        <f>IF(ISNUMBER(B124),"",CONVERT(J124,"g","kg"))</f>
        <v>138.12200000000001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22.54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-15.380000000000003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70400082</v>
      </c>
      <c r="B128" s="1" t="s">
        <v>54</v>
      </c>
      <c r="C128" s="1" t="s">
        <v>13</v>
      </c>
      <c r="D128" s="1" t="s">
        <v>14</v>
      </c>
      <c r="E128" s="1" t="s">
        <v>533</v>
      </c>
      <c r="F128" s="1" t="s">
        <v>57</v>
      </c>
      <c r="G128" s="1" t="s">
        <v>515</v>
      </c>
      <c r="H128" s="1" t="s">
        <v>59</v>
      </c>
      <c r="I128" s="1" t="s">
        <v>19</v>
      </c>
      <c r="J128">
        <v>6</v>
      </c>
      <c r="K128">
        <v>35</v>
      </c>
      <c r="L128">
        <v>15.33</v>
      </c>
    </row>
    <row r="129" spans="1:14">
      <c r="A129">
        <v>70400101</v>
      </c>
      <c r="B129" s="1" t="s">
        <v>54</v>
      </c>
      <c r="C129" s="1" t="s">
        <v>13</v>
      </c>
      <c r="D129" s="1" t="s">
        <v>14</v>
      </c>
      <c r="E129" s="1" t="s">
        <v>554</v>
      </c>
      <c r="F129" s="1" t="s">
        <v>25</v>
      </c>
      <c r="G129" s="1" t="s">
        <v>535</v>
      </c>
      <c r="H129" s="1" t="s">
        <v>536</v>
      </c>
      <c r="I129" s="1" t="s">
        <v>19</v>
      </c>
      <c r="J129">
        <v>4</v>
      </c>
      <c r="K129">
        <v>30</v>
      </c>
      <c r="L129">
        <v>13.62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28.95</v>
      </c>
    </row>
    <row r="131" spans="1:14">
      <c r="B131" s="2" t="s">
        <v>97</v>
      </c>
      <c r="I131" s="3">
        <v>68217</v>
      </c>
      <c r="J131" s="3">
        <v>68217</v>
      </c>
      <c r="K131">
        <f>IF(ISNUMBER(B131),"",CONVERT(J131,"g","kg"))</f>
        <v>68.216999999999999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20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-8.9499999999999993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687.79000000000008</v>
      </c>
      <c r="M135" s="17"/>
      <c r="N135" s="7">
        <f>SUM(N1:N134)</f>
        <v>-266.38000000000005</v>
      </c>
    </row>
  </sheetData>
  <autoFilter ref="A1:N6"/>
  <mergeCells count="39">
    <mergeCell ref="A20:L20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130:L130"/>
    <mergeCell ref="A132:L132"/>
    <mergeCell ref="A135:K135"/>
    <mergeCell ref="A109:L109"/>
    <mergeCell ref="A111:L111"/>
    <mergeCell ref="A116:L116"/>
    <mergeCell ref="A118:L118"/>
    <mergeCell ref="A123:L123"/>
    <mergeCell ref="A125:L12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N134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555</v>
      </c>
      <c r="F2" s="1" t="s">
        <v>16</v>
      </c>
      <c r="G2" s="1" t="s">
        <v>556</v>
      </c>
      <c r="H2" s="1" t="s">
        <v>557</v>
      </c>
      <c r="I2" s="1" t="s">
        <v>144</v>
      </c>
      <c r="J2">
        <v>4</v>
      </c>
      <c r="K2">
        <v>20</v>
      </c>
      <c r="L2">
        <v>10.97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575</v>
      </c>
      <c r="F3" s="1" t="s">
        <v>57</v>
      </c>
      <c r="G3" s="1" t="s">
        <v>576</v>
      </c>
      <c r="H3" s="1" t="s">
        <v>557</v>
      </c>
      <c r="I3" s="1" t="s">
        <v>144</v>
      </c>
      <c r="J3">
        <v>5</v>
      </c>
      <c r="K3">
        <v>24</v>
      </c>
      <c r="L3">
        <v>12.25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23.22</v>
      </c>
    </row>
    <row r="5" spans="1:14">
      <c r="A5" s="6"/>
      <c r="B5" s="2" t="s">
        <v>78</v>
      </c>
      <c r="G5" s="6"/>
      <c r="H5" s="6"/>
      <c r="I5" s="3">
        <v>70201</v>
      </c>
      <c r="J5" s="3">
        <v>70201</v>
      </c>
      <c r="K5">
        <f>IF(ISNUMBER(B5),"",CONVERT(J5,"g","kg"))</f>
        <v>70.201000000000008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23.21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-9.9999999999980105E-3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558</v>
      </c>
      <c r="F9" s="1" t="s">
        <v>16</v>
      </c>
      <c r="G9" s="1" t="s">
        <v>556</v>
      </c>
      <c r="H9" s="1" t="s">
        <v>557</v>
      </c>
      <c r="I9" s="1" t="s">
        <v>144</v>
      </c>
      <c r="J9">
        <v>10</v>
      </c>
      <c r="K9">
        <v>100</v>
      </c>
      <c r="L9">
        <v>22.54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577</v>
      </c>
      <c r="F10" s="1" t="s">
        <v>57</v>
      </c>
      <c r="G10" s="1" t="s">
        <v>576</v>
      </c>
      <c r="H10" s="1" t="s">
        <v>557</v>
      </c>
      <c r="I10" s="1" t="s">
        <v>144</v>
      </c>
      <c r="J10">
        <v>6</v>
      </c>
      <c r="K10">
        <v>24</v>
      </c>
      <c r="L10">
        <v>12.25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34.79</v>
      </c>
    </row>
    <row r="12" spans="1:14">
      <c r="A12" s="6"/>
      <c r="B12" s="2" t="s">
        <v>80</v>
      </c>
      <c r="G12" s="6"/>
      <c r="H12" s="6"/>
      <c r="I12" s="3">
        <v>101347</v>
      </c>
      <c r="J12" s="3">
        <v>101347</v>
      </c>
      <c r="K12">
        <f>IF(ISNUMBER(B12),"",CONVERT(J12,"g","kg"))</f>
        <v>101.34699999999999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-12.25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70400082</v>
      </c>
      <c r="B16" s="1" t="s">
        <v>21</v>
      </c>
      <c r="C16" s="1" t="s">
        <v>13</v>
      </c>
      <c r="D16" s="1" t="s">
        <v>14</v>
      </c>
      <c r="E16" s="1" t="s">
        <v>578</v>
      </c>
      <c r="F16" s="1" t="s">
        <v>57</v>
      </c>
      <c r="G16" s="1" t="s">
        <v>576</v>
      </c>
      <c r="H16" s="1" t="s">
        <v>557</v>
      </c>
      <c r="I16" s="1" t="s">
        <v>144</v>
      </c>
      <c r="J16">
        <v>3</v>
      </c>
      <c r="K16">
        <v>10</v>
      </c>
      <c r="L16">
        <v>9.42</v>
      </c>
    </row>
    <row r="17" spans="1:14">
      <c r="A17" s="20" t="s">
        <v>79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4">
        <f>L16</f>
        <v>9.42</v>
      </c>
    </row>
    <row r="18" spans="1:14">
      <c r="A18" s="6"/>
      <c r="B18" s="2" t="s">
        <v>81</v>
      </c>
      <c r="G18" s="6"/>
      <c r="H18" s="6"/>
      <c r="I18" s="3">
        <v>50537</v>
      </c>
      <c r="J18" s="3">
        <v>50537</v>
      </c>
      <c r="K18">
        <f>IF(ISNUMBER(B18),"",CONVERT(J18,"g","kg"))</f>
        <v>50.536999999999999</v>
      </c>
      <c r="M18" s="4">
        <f>IF(K18=0,0,IF(K18&lt;=9,7.55,IF(K18&lt;=15,9.42,IF(K18&lt;=20,10.97,IF(K18&lt;=27,12.25,IF(K18&lt;=34,13.62,IF(K18&lt;=39,15.33,IF(K18&lt;=44,17.21,IF(K18&lt;=49,17.31,IF(K18&lt;=59,17.51,IF(K18&lt;=69,20,IF(K18&lt;=79,23.21,IF(K18&lt;=89,22.7,IF(K18&lt;=99.99,22.59,IF(K18&lt;=499,22.54,IF(K18&lt;=999,22.44,IF(K18&lt;=25000,21.42,"")))))))))))))))))</f>
        <v>17.510000000000002</v>
      </c>
    </row>
    <row r="19" spans="1:14">
      <c r="A19" s="20" t="s">
        <v>760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4"/>
      <c r="N19" s="4">
        <f>M18-M17</f>
        <v>8.0900000000000016</v>
      </c>
    </row>
    <row r="20" spans="1:14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>
        <v>70400101</v>
      </c>
      <c r="B22" s="1" t="s">
        <v>23</v>
      </c>
      <c r="C22" s="1" t="s">
        <v>13</v>
      </c>
      <c r="D22" s="1" t="s">
        <v>14</v>
      </c>
      <c r="E22" s="1" t="s">
        <v>559</v>
      </c>
      <c r="F22" s="1" t="s">
        <v>25</v>
      </c>
      <c r="G22" s="1" t="s">
        <v>556</v>
      </c>
      <c r="H22" s="1" t="s">
        <v>557</v>
      </c>
      <c r="I22" s="1" t="s">
        <v>144</v>
      </c>
      <c r="J22">
        <v>5</v>
      </c>
      <c r="K22">
        <v>45</v>
      </c>
      <c r="L22">
        <v>17.309999999999999</v>
      </c>
    </row>
    <row r="23" spans="1:14">
      <c r="A23">
        <v>70400082</v>
      </c>
      <c r="B23" s="1" t="s">
        <v>23</v>
      </c>
      <c r="C23" s="1" t="s">
        <v>13</v>
      </c>
      <c r="D23" s="1" t="s">
        <v>14</v>
      </c>
      <c r="E23" s="1" t="s">
        <v>579</v>
      </c>
      <c r="F23" s="1" t="s">
        <v>57</v>
      </c>
      <c r="G23" s="1" t="s">
        <v>576</v>
      </c>
      <c r="H23" s="1" t="s">
        <v>557</v>
      </c>
      <c r="I23" s="1" t="s">
        <v>144</v>
      </c>
      <c r="J23">
        <v>4</v>
      </c>
      <c r="K23">
        <v>16</v>
      </c>
      <c r="L23">
        <v>10.97</v>
      </c>
    </row>
    <row r="24" spans="1:14">
      <c r="A24" s="20" t="s">
        <v>79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4">
        <f>L22+L23</f>
        <v>28.28</v>
      </c>
    </row>
    <row r="25" spans="1:14">
      <c r="A25" s="6"/>
      <c r="B25" s="2" t="s">
        <v>82</v>
      </c>
      <c r="G25" s="6"/>
      <c r="H25" s="6"/>
      <c r="I25" s="3">
        <v>63229</v>
      </c>
      <c r="J25" s="3">
        <v>63229</v>
      </c>
      <c r="K25">
        <f>IF(ISNUMBER(B25),"",CONVERT(J25,"g","kg"))</f>
        <v>63.228999999999999</v>
      </c>
      <c r="M25" s="4">
        <f>IF(K25=0,0,IF(K25&lt;=9,7.55,IF(K25&lt;=15,9.42,IF(K25&lt;=20,10.97,IF(K25&lt;=27,12.25,IF(K25&lt;=34,13.62,IF(K25&lt;=39,15.33,IF(K25&lt;=44,17.21,IF(K25&lt;=49,17.31,IF(K25&lt;=59,17.51,IF(K25&lt;=69,20,IF(K25&lt;=79,23.21,IF(K25&lt;=89,22.7,IF(K25&lt;=99.99,22.59,IF(K25&lt;=499,22.54,IF(K25&lt;=999,22.44,IF(K25&lt;=25000,21.42,"")))))))))))))))))</f>
        <v>20</v>
      </c>
    </row>
    <row r="26" spans="1:14">
      <c r="A26" s="20" t="s">
        <v>760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4"/>
      <c r="N26" s="4">
        <f>M25-M24</f>
        <v>-8.2800000000000011</v>
      </c>
    </row>
    <row r="27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4"/>
      <c r="N27" s="4"/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>
        <v>70400101</v>
      </c>
      <c r="B29" s="1" t="s">
        <v>26</v>
      </c>
      <c r="C29" s="1" t="s">
        <v>13</v>
      </c>
      <c r="D29" s="1" t="s">
        <v>14</v>
      </c>
      <c r="E29" s="1" t="s">
        <v>560</v>
      </c>
      <c r="F29" s="1" t="s">
        <v>25</v>
      </c>
      <c r="G29" s="1" t="s">
        <v>556</v>
      </c>
      <c r="H29" s="1" t="s">
        <v>557</v>
      </c>
      <c r="I29" s="1" t="s">
        <v>144</v>
      </c>
      <c r="J29">
        <v>4</v>
      </c>
      <c r="K29">
        <v>34</v>
      </c>
      <c r="L29">
        <v>15.33</v>
      </c>
    </row>
    <row r="30" spans="1:14">
      <c r="A30">
        <v>70400082</v>
      </c>
      <c r="B30" s="1" t="s">
        <v>26</v>
      </c>
      <c r="C30" s="1" t="s">
        <v>13</v>
      </c>
      <c r="D30" s="1" t="s">
        <v>14</v>
      </c>
      <c r="E30" s="1" t="s">
        <v>580</v>
      </c>
      <c r="F30" s="1" t="s">
        <v>57</v>
      </c>
      <c r="G30" s="1" t="s">
        <v>576</v>
      </c>
      <c r="H30" s="1" t="s">
        <v>557</v>
      </c>
      <c r="I30" s="1" t="s">
        <v>144</v>
      </c>
      <c r="J30">
        <v>3</v>
      </c>
      <c r="K30">
        <v>9</v>
      </c>
      <c r="L30">
        <v>9.42</v>
      </c>
    </row>
    <row r="31" spans="1:14">
      <c r="A31" s="20" t="s">
        <v>79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4">
        <f>L29+L30</f>
        <v>24.75</v>
      </c>
    </row>
    <row r="32" spans="1:14">
      <c r="A32" s="6"/>
      <c r="B32" s="2" t="s">
        <v>83</v>
      </c>
      <c r="G32" s="6"/>
      <c r="H32" s="6"/>
      <c r="I32" s="3">
        <v>46690</v>
      </c>
      <c r="J32" s="3">
        <v>46690</v>
      </c>
      <c r="K32">
        <f>IF(ISNUMBER(B32),"",CONVERT(J32,"g","kg"))</f>
        <v>46.69</v>
      </c>
      <c r="M32" s="4">
        <f>IF(K32=0,0,IF(K32&lt;=9,7.55,IF(K32&lt;=15,9.42,IF(K32&lt;=20,10.97,IF(K32&lt;=27,12.25,IF(K32&lt;=34,13.62,IF(K32&lt;=39,15.33,IF(K32&lt;=44,17.21,IF(K32&lt;=49,17.31,IF(K32&lt;=59,17.51,IF(K32&lt;=69,20,IF(K32&lt;=79,23.21,IF(K32&lt;=89,22.7,IF(K32&lt;=99.99,22.59,IF(K32&lt;=499,22.54,IF(K32&lt;=999,22.44,IF(K32&lt;=25000,21.42,"")))))))))))))))))</f>
        <v>17.309999999999999</v>
      </c>
    </row>
    <row r="33" spans="1:14">
      <c r="A33" s="20" t="s">
        <v>760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4"/>
      <c r="N33" s="4">
        <f>M32-M31</f>
        <v>-7.4400000000000013</v>
      </c>
    </row>
    <row r="34" spans="1:14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4"/>
      <c r="N34" s="4"/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>
        <v>70400101</v>
      </c>
      <c r="B36" s="1" t="s">
        <v>28</v>
      </c>
      <c r="C36" s="1" t="s">
        <v>13</v>
      </c>
      <c r="D36" s="1" t="s">
        <v>14</v>
      </c>
      <c r="E36" s="1" t="s">
        <v>561</v>
      </c>
      <c r="F36" s="1" t="s">
        <v>25</v>
      </c>
      <c r="G36" s="1" t="s">
        <v>556</v>
      </c>
      <c r="H36" s="1" t="s">
        <v>557</v>
      </c>
      <c r="I36" s="1" t="s">
        <v>144</v>
      </c>
      <c r="J36">
        <v>6</v>
      </c>
      <c r="K36">
        <v>55</v>
      </c>
      <c r="L36">
        <v>17.510000000000002</v>
      </c>
    </row>
    <row r="37" spans="1:14">
      <c r="A37">
        <v>70400082</v>
      </c>
      <c r="B37" s="1" t="s">
        <v>28</v>
      </c>
      <c r="C37" s="1" t="s">
        <v>13</v>
      </c>
      <c r="D37" s="1" t="s">
        <v>14</v>
      </c>
      <c r="E37" s="1" t="s">
        <v>581</v>
      </c>
      <c r="F37" s="1" t="s">
        <v>57</v>
      </c>
      <c r="G37" s="1" t="s">
        <v>576</v>
      </c>
      <c r="H37" s="1" t="s">
        <v>557</v>
      </c>
      <c r="I37" s="1" t="s">
        <v>144</v>
      </c>
      <c r="J37">
        <v>4</v>
      </c>
      <c r="K37">
        <v>19</v>
      </c>
      <c r="L37">
        <v>10.97</v>
      </c>
    </row>
    <row r="38" spans="1:14">
      <c r="A38" s="20" t="s">
        <v>79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4">
        <f>L36+L37</f>
        <v>28.480000000000004</v>
      </c>
    </row>
    <row r="39" spans="1:14">
      <c r="A39" s="6"/>
      <c r="B39" s="2" t="s">
        <v>84</v>
      </c>
      <c r="G39" s="6"/>
      <c r="H39" s="6"/>
      <c r="I39" s="3">
        <v>76801</v>
      </c>
      <c r="J39" s="3">
        <v>76801</v>
      </c>
      <c r="K39">
        <f>IF(ISNUMBER(B39),"",CONVERT(J39,"g","kg"))</f>
        <v>76.801000000000002</v>
      </c>
      <c r="M39" s="4">
        <f>IF(K39=0,0,IF(K39&lt;=9,7.55,IF(K39&lt;=15,9.42,IF(K39&lt;=20,10.97,IF(K39&lt;=27,12.25,IF(K39&lt;=34,13.62,IF(K39&lt;=39,15.33,IF(K39&lt;=44,17.21,IF(K39&lt;=49,17.31,IF(K39&lt;=59,17.51,IF(K39&lt;=69,20,IF(K39&lt;=79,23.21,IF(K39&lt;=89,22.7,IF(K39&lt;=99.99,22.59,IF(K39&lt;=499,22.54,IF(K39&lt;=999,22.44,IF(K39&lt;=25000,21.42,"")))))))))))))))))</f>
        <v>23.21</v>
      </c>
    </row>
    <row r="40" spans="1:14">
      <c r="A40" s="20" t="s">
        <v>760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4"/>
      <c r="N40" s="4">
        <f>M39-M38</f>
        <v>-5.2700000000000031</v>
      </c>
    </row>
    <row r="41" spans="1:14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4"/>
      <c r="N41" s="4"/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>
        <v>70400101</v>
      </c>
      <c r="B43" s="1" t="s">
        <v>30</v>
      </c>
      <c r="C43" s="1" t="s">
        <v>13</v>
      </c>
      <c r="D43" s="1" t="s">
        <v>14</v>
      </c>
      <c r="E43" s="1" t="s">
        <v>562</v>
      </c>
      <c r="F43" s="1" t="s">
        <v>25</v>
      </c>
      <c r="G43" s="1" t="s">
        <v>556</v>
      </c>
      <c r="H43" s="1" t="s">
        <v>557</v>
      </c>
      <c r="I43" s="1" t="s">
        <v>144</v>
      </c>
      <c r="J43">
        <v>3</v>
      </c>
      <c r="K43">
        <v>30</v>
      </c>
      <c r="L43">
        <v>13.62</v>
      </c>
    </row>
    <row r="44" spans="1:14">
      <c r="A44">
        <v>70400082</v>
      </c>
      <c r="B44" s="1" t="s">
        <v>30</v>
      </c>
      <c r="C44" s="1" t="s">
        <v>13</v>
      </c>
      <c r="D44" s="1" t="s">
        <v>14</v>
      </c>
      <c r="E44" s="1" t="s">
        <v>582</v>
      </c>
      <c r="F44" s="1" t="s">
        <v>57</v>
      </c>
      <c r="G44" s="1" t="s">
        <v>576</v>
      </c>
      <c r="H44" s="1" t="s">
        <v>557</v>
      </c>
      <c r="I44" s="1" t="s">
        <v>144</v>
      </c>
      <c r="J44">
        <v>4</v>
      </c>
      <c r="K44">
        <v>13</v>
      </c>
      <c r="L44">
        <v>9.42</v>
      </c>
    </row>
    <row r="45" spans="1:14">
      <c r="A45" s="20" t="s">
        <v>79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4">
        <f>L43+L44</f>
        <v>23.04</v>
      </c>
    </row>
    <row r="46" spans="1:14">
      <c r="A46" s="6"/>
      <c r="B46" s="2" t="s">
        <v>85</v>
      </c>
      <c r="G46" s="6"/>
      <c r="H46" s="6"/>
      <c r="I46" s="3">
        <v>46404</v>
      </c>
      <c r="J46" s="3">
        <v>46404</v>
      </c>
      <c r="K46">
        <f>IF(ISNUMBER(B46),"",CONVERT(J46,"g","kg"))</f>
        <v>46.404000000000003</v>
      </c>
      <c r="M46" s="4">
        <f>IF(K46=0,0,IF(K46&lt;=9,7.55,IF(K46&lt;=15,9.42,IF(K46&lt;=20,10.97,IF(K46&lt;=27,12.25,IF(K46&lt;=34,13.62,IF(K46&lt;=39,15.33,IF(K46&lt;=44,17.21,IF(K46&lt;=49,17.31,IF(K46&lt;=59,17.51,IF(K46&lt;=69,20,IF(K46&lt;=79,23.21,IF(K46&lt;=89,22.7,IF(K46&lt;=99.99,22.59,IF(K46&lt;=499,22.54,IF(K46&lt;=999,22.44,IF(K46&lt;=25000,21.42,"")))))))))))))))))</f>
        <v>17.309999999999999</v>
      </c>
    </row>
    <row r="47" spans="1:14">
      <c r="A47" s="20" t="s">
        <v>760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4"/>
      <c r="N47" s="4">
        <f>M46-M45</f>
        <v>-5.73</v>
      </c>
    </row>
    <row r="48" spans="1:14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4"/>
      <c r="N48" s="4"/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>
        <v>70400101</v>
      </c>
      <c r="B50" s="1" t="s">
        <v>32</v>
      </c>
      <c r="C50" s="1" t="s">
        <v>13</v>
      </c>
      <c r="D50" s="1" t="s">
        <v>14</v>
      </c>
      <c r="E50" s="1" t="s">
        <v>563</v>
      </c>
      <c r="F50" s="1" t="s">
        <v>25</v>
      </c>
      <c r="G50" s="1" t="s">
        <v>556</v>
      </c>
      <c r="H50" s="1" t="s">
        <v>557</v>
      </c>
      <c r="I50" s="1" t="s">
        <v>144</v>
      </c>
      <c r="J50">
        <v>3</v>
      </c>
      <c r="K50">
        <v>25</v>
      </c>
      <c r="L50">
        <v>12.25</v>
      </c>
    </row>
    <row r="51" spans="1:14">
      <c r="A51">
        <v>70400082</v>
      </c>
      <c r="B51" s="1" t="s">
        <v>32</v>
      </c>
      <c r="C51" s="1" t="s">
        <v>13</v>
      </c>
      <c r="D51" s="1" t="s">
        <v>14</v>
      </c>
      <c r="E51" s="1" t="s">
        <v>583</v>
      </c>
      <c r="F51" s="1" t="s">
        <v>57</v>
      </c>
      <c r="G51" s="1" t="s">
        <v>576</v>
      </c>
      <c r="H51" s="1" t="s">
        <v>557</v>
      </c>
      <c r="I51" s="1" t="s">
        <v>144</v>
      </c>
      <c r="J51">
        <v>3</v>
      </c>
      <c r="K51">
        <v>11</v>
      </c>
      <c r="L51">
        <v>9.42</v>
      </c>
    </row>
    <row r="52" spans="1:14">
      <c r="A52" s="20" t="s">
        <v>79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4">
        <f>L50+L51</f>
        <v>21.67</v>
      </c>
    </row>
    <row r="53" spans="1:14">
      <c r="A53" s="6"/>
      <c r="B53" s="2" t="s">
        <v>86</v>
      </c>
      <c r="G53" s="6"/>
      <c r="H53" s="6"/>
      <c r="I53" s="3">
        <v>38746</v>
      </c>
      <c r="J53" s="3">
        <v>38746</v>
      </c>
      <c r="K53">
        <f>IF(ISNUMBER(B53),"",CONVERT(J53,"g","kg"))</f>
        <v>38.746000000000002</v>
      </c>
      <c r="M53" s="4">
        <f>IF(K53=0,0,IF(K53&lt;=9,7.55,IF(K53&lt;=15,9.42,IF(K53&lt;=20,10.97,IF(K53&lt;=27,12.25,IF(K53&lt;=34,13.62,IF(K53&lt;=39,15.33,IF(K53&lt;=44,17.21,IF(K53&lt;=49,17.31,IF(K53&lt;=59,17.51,IF(K53&lt;=69,20,IF(K53&lt;=79,23.21,IF(K53&lt;=89,22.7,IF(K53&lt;=99.99,22.59,IF(K53&lt;=499,22.54,IF(K53&lt;=999,22.44,IF(K53&lt;=25000,21.42,"")))))))))))))))))</f>
        <v>15.33</v>
      </c>
    </row>
    <row r="54" spans="1:14">
      <c r="A54" s="20" t="s">
        <v>760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4"/>
      <c r="N54" s="4">
        <f>M53-M52</f>
        <v>-6.3400000000000016</v>
      </c>
    </row>
    <row r="55" spans="1:14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4"/>
      <c r="N55" s="4"/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>
        <v>70400101</v>
      </c>
      <c r="B57" s="1" t="s">
        <v>34</v>
      </c>
      <c r="C57" s="1" t="s">
        <v>13</v>
      </c>
      <c r="D57" s="1" t="s">
        <v>14</v>
      </c>
      <c r="E57" s="1" t="s">
        <v>564</v>
      </c>
      <c r="F57" s="1" t="s">
        <v>25</v>
      </c>
      <c r="G57" s="1" t="s">
        <v>556</v>
      </c>
      <c r="H57" s="1" t="s">
        <v>557</v>
      </c>
      <c r="I57" s="1" t="s">
        <v>144</v>
      </c>
      <c r="J57">
        <v>4</v>
      </c>
      <c r="K57">
        <v>27</v>
      </c>
      <c r="L57">
        <v>13.62</v>
      </c>
    </row>
    <row r="58" spans="1:14">
      <c r="A58">
        <v>70400082</v>
      </c>
      <c r="B58" s="1" t="s">
        <v>34</v>
      </c>
      <c r="C58" s="1" t="s">
        <v>13</v>
      </c>
      <c r="D58" s="1" t="s">
        <v>14</v>
      </c>
      <c r="E58" s="1" t="s">
        <v>584</v>
      </c>
      <c r="F58" s="1" t="s">
        <v>57</v>
      </c>
      <c r="G58" s="1" t="s">
        <v>576</v>
      </c>
      <c r="H58" s="1" t="s">
        <v>557</v>
      </c>
      <c r="I58" s="1" t="s">
        <v>144</v>
      </c>
      <c r="J58">
        <v>3</v>
      </c>
      <c r="K58">
        <v>10</v>
      </c>
      <c r="L58">
        <v>9.42</v>
      </c>
    </row>
    <row r="59" spans="1:14">
      <c r="A59" s="20" t="s">
        <v>79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4">
        <f>L57+L58</f>
        <v>23.04</v>
      </c>
    </row>
    <row r="60" spans="1:14">
      <c r="A60" s="6"/>
      <c r="B60" s="2" t="s">
        <v>87</v>
      </c>
      <c r="G60" s="6"/>
      <c r="H60" s="6"/>
      <c r="I60" s="3">
        <v>38224</v>
      </c>
      <c r="J60" s="3">
        <v>38224</v>
      </c>
      <c r="K60">
        <f>IF(ISNUMBER(B60),"",CONVERT(J60,"g","kg"))</f>
        <v>38.223999999999997</v>
      </c>
      <c r="M60" s="4">
        <f>IF(K60=0,0,IF(K60&lt;=9,7.55,IF(K60&lt;=15,9.42,IF(K60&lt;=20,10.97,IF(K60&lt;=27,12.25,IF(K60&lt;=34,13.62,IF(K60&lt;=39,15.33,IF(K60&lt;=44,17.21,IF(K60&lt;=49,17.31,IF(K60&lt;=59,17.51,IF(K60&lt;=69,20,IF(K60&lt;=79,23.21,IF(K60&lt;=89,22.7,IF(K60&lt;=99.99,22.59,IF(K60&lt;=499,22.54,IF(K60&lt;=999,22.44,IF(K60&lt;=25000,21.42,"")))))))))))))))))</f>
        <v>15.33</v>
      </c>
    </row>
    <row r="61" spans="1:14">
      <c r="A61" s="20" t="s">
        <v>760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4"/>
      <c r="N61" s="4">
        <f>M60-M59</f>
        <v>-7.7099999999999991</v>
      </c>
    </row>
    <row r="62" spans="1:14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4"/>
      <c r="N62" s="4"/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>
        <v>70400101</v>
      </c>
      <c r="B64" s="1" t="s">
        <v>36</v>
      </c>
      <c r="C64" s="1" t="s">
        <v>13</v>
      </c>
      <c r="D64" s="1" t="s">
        <v>14</v>
      </c>
      <c r="E64" s="1" t="s">
        <v>565</v>
      </c>
      <c r="F64" s="1" t="s">
        <v>25</v>
      </c>
      <c r="G64" s="1" t="s">
        <v>556</v>
      </c>
      <c r="H64" s="1" t="s">
        <v>557</v>
      </c>
      <c r="I64" s="1" t="s">
        <v>144</v>
      </c>
      <c r="J64">
        <v>2</v>
      </c>
      <c r="K64">
        <v>14</v>
      </c>
      <c r="L64">
        <v>9.42</v>
      </c>
    </row>
    <row r="65" spans="1:14">
      <c r="A65">
        <v>70400082</v>
      </c>
      <c r="B65" s="1" t="s">
        <v>36</v>
      </c>
      <c r="C65" s="1" t="s">
        <v>13</v>
      </c>
      <c r="D65" s="1" t="s">
        <v>14</v>
      </c>
      <c r="E65" s="1" t="s">
        <v>585</v>
      </c>
      <c r="F65" s="1" t="s">
        <v>57</v>
      </c>
      <c r="G65" s="1" t="s">
        <v>576</v>
      </c>
      <c r="H65" s="1" t="s">
        <v>557</v>
      </c>
      <c r="I65" s="1" t="s">
        <v>144</v>
      </c>
      <c r="J65">
        <v>3</v>
      </c>
      <c r="K65">
        <v>5</v>
      </c>
      <c r="L65">
        <v>7.55</v>
      </c>
    </row>
    <row r="66" spans="1:14">
      <c r="A66" s="20" t="s">
        <v>79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4">
        <f>L64+L65</f>
        <v>16.97</v>
      </c>
    </row>
    <row r="67" spans="1:14">
      <c r="A67" s="6"/>
      <c r="B67" s="2" t="s">
        <v>88</v>
      </c>
      <c r="G67" s="6"/>
      <c r="H67" s="6"/>
      <c r="I67" s="3">
        <v>21486</v>
      </c>
      <c r="J67" s="3">
        <v>21486</v>
      </c>
      <c r="K67">
        <f>IF(ISNUMBER(B67),"",CONVERT(J67,"g","kg"))</f>
        <v>21.486000000000001</v>
      </c>
      <c r="M67" s="4">
        <f>IF(K67=0,0,IF(K67&lt;=9,7.55,IF(K67&lt;=15,9.42,IF(K67&lt;=20,10.97,IF(K67&lt;=27,12.25,IF(K67&lt;=34,13.62,IF(K67&lt;=39,15.33,IF(K67&lt;=44,17.21,IF(K67&lt;=49,17.31,IF(K67&lt;=59,17.51,IF(K67&lt;=69,20,IF(K67&lt;=79,23.21,IF(K67&lt;=89,22.7,IF(K67&lt;=99.99,22.59,IF(K67&lt;=499,22.54,IF(K67&lt;=999,22.44,IF(K67&lt;=25000,21.42,"")))))))))))))))))</f>
        <v>12.25</v>
      </c>
    </row>
    <row r="68" spans="1:14">
      <c r="A68" s="20" t="s">
        <v>760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4"/>
      <c r="N68" s="4">
        <f>M67-M66</f>
        <v>-4.7199999999999989</v>
      </c>
    </row>
    <row r="69" spans="1:14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4"/>
      <c r="N69" s="4"/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>
        <v>70400101</v>
      </c>
      <c r="B71" s="1" t="s">
        <v>38</v>
      </c>
      <c r="C71" s="1" t="s">
        <v>13</v>
      </c>
      <c r="D71" s="1" t="s">
        <v>14</v>
      </c>
      <c r="E71" s="1" t="s">
        <v>566</v>
      </c>
      <c r="F71" s="1" t="s">
        <v>25</v>
      </c>
      <c r="G71" s="1" t="s">
        <v>556</v>
      </c>
      <c r="H71" s="1" t="s">
        <v>557</v>
      </c>
      <c r="I71" s="1" t="s">
        <v>144</v>
      </c>
      <c r="J71">
        <v>4</v>
      </c>
      <c r="K71">
        <v>39</v>
      </c>
      <c r="L71">
        <v>17.21</v>
      </c>
    </row>
    <row r="72" spans="1:14">
      <c r="A72">
        <v>70400082</v>
      </c>
      <c r="B72" s="1" t="s">
        <v>38</v>
      </c>
      <c r="C72" s="1" t="s">
        <v>13</v>
      </c>
      <c r="D72" s="1" t="s">
        <v>14</v>
      </c>
      <c r="E72" s="1" t="s">
        <v>586</v>
      </c>
      <c r="F72" s="1" t="s">
        <v>57</v>
      </c>
      <c r="G72" s="1" t="s">
        <v>576</v>
      </c>
      <c r="H72" s="1" t="s">
        <v>557</v>
      </c>
      <c r="I72" s="1" t="s">
        <v>144</v>
      </c>
      <c r="J72">
        <v>4</v>
      </c>
      <c r="K72">
        <v>19</v>
      </c>
      <c r="L72">
        <v>10.97</v>
      </c>
    </row>
    <row r="73" spans="1:14">
      <c r="A73" s="20" t="s">
        <v>79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4">
        <f>L71+L72</f>
        <v>28.18</v>
      </c>
    </row>
    <row r="74" spans="1:14">
      <c r="A74" s="6"/>
      <c r="B74" s="2" t="s">
        <v>89</v>
      </c>
      <c r="G74" s="6"/>
      <c r="H74" s="6"/>
      <c r="I74" s="3">
        <v>64218</v>
      </c>
      <c r="J74" s="3">
        <v>64218</v>
      </c>
      <c r="K74">
        <f>IF(ISNUMBER(B74),"",CONVERT(J74,"g","kg"))</f>
        <v>64.218000000000004</v>
      </c>
      <c r="M74" s="4">
        <f>IF(K74=0,0,IF(K74&lt;=9,7.55,IF(K74&lt;=15,9.42,IF(K74&lt;=20,10.97,IF(K74&lt;=27,12.25,IF(K74&lt;=34,13.62,IF(K74&lt;=39,15.33,IF(K74&lt;=44,17.21,IF(K74&lt;=49,17.31,IF(K74&lt;=59,17.51,IF(K74&lt;=69,20,IF(K74&lt;=79,23.21,IF(K74&lt;=89,22.7,IF(K74&lt;=99.99,22.59,IF(K74&lt;=499,22.54,IF(K74&lt;=999,22.44,IF(K74&lt;=25000,21.42,"")))))))))))))))))</f>
        <v>20</v>
      </c>
    </row>
    <row r="75" spans="1:14">
      <c r="A75" s="20" t="s">
        <v>760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4"/>
      <c r="N75" s="4">
        <f>M74-M73</f>
        <v>-8.18</v>
      </c>
    </row>
    <row r="76" spans="1:14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4"/>
      <c r="N76" s="4"/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>
        <v>70400101</v>
      </c>
      <c r="B78" s="1" t="s">
        <v>40</v>
      </c>
      <c r="C78" s="1" t="s">
        <v>13</v>
      </c>
      <c r="D78" s="1" t="s">
        <v>14</v>
      </c>
      <c r="E78" s="1" t="s">
        <v>567</v>
      </c>
      <c r="F78" s="1" t="s">
        <v>25</v>
      </c>
      <c r="G78" s="1" t="s">
        <v>556</v>
      </c>
      <c r="H78" s="1" t="s">
        <v>557</v>
      </c>
      <c r="I78" s="1" t="s">
        <v>144</v>
      </c>
      <c r="J78">
        <v>4</v>
      </c>
      <c r="K78">
        <v>37</v>
      </c>
      <c r="L78">
        <v>15.33</v>
      </c>
    </row>
    <row r="79" spans="1:14">
      <c r="A79">
        <v>70400082</v>
      </c>
      <c r="B79" s="1" t="s">
        <v>40</v>
      </c>
      <c r="C79" s="1" t="s">
        <v>13</v>
      </c>
      <c r="D79" s="1" t="s">
        <v>14</v>
      </c>
      <c r="E79" s="1" t="s">
        <v>587</v>
      </c>
      <c r="F79" s="1" t="s">
        <v>57</v>
      </c>
      <c r="G79" s="1" t="s">
        <v>576</v>
      </c>
      <c r="H79" s="1" t="s">
        <v>557</v>
      </c>
      <c r="I79" s="1" t="s">
        <v>144</v>
      </c>
      <c r="J79">
        <v>4</v>
      </c>
      <c r="K79">
        <v>9</v>
      </c>
      <c r="L79">
        <v>9.42</v>
      </c>
    </row>
    <row r="80" spans="1:14">
      <c r="A80" s="20" t="s">
        <v>79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4">
        <f>L78+L79</f>
        <v>24.75</v>
      </c>
    </row>
    <row r="81" spans="1:14">
      <c r="A81" s="6"/>
      <c r="B81" s="2" t="s">
        <v>90</v>
      </c>
      <c r="G81" s="6"/>
      <c r="H81" s="6"/>
      <c r="I81" s="3">
        <v>47754</v>
      </c>
      <c r="J81" s="3">
        <v>47754</v>
      </c>
      <c r="K81">
        <f>IF(ISNUMBER(B81),"",CONVERT(J81,"g","kg"))</f>
        <v>47.754000000000005</v>
      </c>
      <c r="M81" s="4">
        <f>IF(K81=0,0,IF(K81&lt;=9,7.55,IF(K81&lt;=15,9.42,IF(K81&lt;=20,10.97,IF(K81&lt;=27,12.25,IF(K81&lt;=34,13.62,IF(K81&lt;=39,15.33,IF(K81&lt;=44,17.21,IF(K81&lt;=49,17.31,IF(K81&lt;=59,17.51,IF(K81&lt;=69,20,IF(K81&lt;=79,23.21,IF(K81&lt;=89,22.7,IF(K81&lt;=99.99,22.59,IF(K81&lt;=499,22.54,IF(K81&lt;=999,22.44,IF(K81&lt;=25000,21.42,"")))))))))))))))))</f>
        <v>17.309999999999999</v>
      </c>
    </row>
    <row r="82" spans="1:14">
      <c r="A82" s="20" t="s">
        <v>760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4"/>
      <c r="N82" s="4">
        <f>M81-M80</f>
        <v>-7.4400000000000013</v>
      </c>
    </row>
    <row r="83" spans="1:14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4"/>
      <c r="N83" s="4"/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>
        <v>70400101</v>
      </c>
      <c r="B85" s="1" t="s">
        <v>42</v>
      </c>
      <c r="C85" s="1" t="s">
        <v>13</v>
      </c>
      <c r="D85" s="1" t="s">
        <v>14</v>
      </c>
      <c r="E85" s="1" t="s">
        <v>568</v>
      </c>
      <c r="F85" s="1" t="s">
        <v>25</v>
      </c>
      <c r="G85" s="1" t="s">
        <v>556</v>
      </c>
      <c r="H85" s="1" t="s">
        <v>557</v>
      </c>
      <c r="I85" s="1" t="s">
        <v>144</v>
      </c>
      <c r="J85">
        <v>3</v>
      </c>
      <c r="K85">
        <v>24</v>
      </c>
      <c r="L85">
        <v>12.25</v>
      </c>
    </row>
    <row r="86" spans="1:14">
      <c r="A86">
        <v>70400082</v>
      </c>
      <c r="B86" s="1" t="s">
        <v>42</v>
      </c>
      <c r="C86" s="1" t="s">
        <v>13</v>
      </c>
      <c r="D86" s="1" t="s">
        <v>14</v>
      </c>
      <c r="E86" s="1" t="s">
        <v>588</v>
      </c>
      <c r="F86" s="1" t="s">
        <v>57</v>
      </c>
      <c r="G86" s="1" t="s">
        <v>576</v>
      </c>
      <c r="H86" s="1" t="s">
        <v>557</v>
      </c>
      <c r="I86" s="1" t="s">
        <v>144</v>
      </c>
      <c r="J86">
        <v>4</v>
      </c>
      <c r="K86">
        <v>12</v>
      </c>
      <c r="L86">
        <v>9.42</v>
      </c>
    </row>
    <row r="87" spans="1:14">
      <c r="A87" s="20" t="s">
        <v>79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4">
        <f>L85+L86</f>
        <v>21.67</v>
      </c>
    </row>
    <row r="88" spans="1:14">
      <c r="A88" s="6"/>
      <c r="B88" s="2" t="s">
        <v>91</v>
      </c>
      <c r="G88" s="6"/>
      <c r="H88" s="6"/>
      <c r="I88" s="3">
        <v>38922</v>
      </c>
      <c r="J88" s="3">
        <v>38922</v>
      </c>
      <c r="K88">
        <f>IF(ISNUMBER(B88),"",CONVERT(J88,"g","kg"))</f>
        <v>38.921999999999997</v>
      </c>
      <c r="M88" s="4">
        <f>IF(K88=0,0,IF(K88&lt;=9,7.55,IF(K88&lt;=15,9.42,IF(K88&lt;=20,10.97,IF(K88&lt;=27,12.25,IF(K88&lt;=34,13.62,IF(K88&lt;=39,15.33,IF(K88&lt;=44,17.21,IF(K88&lt;=49,17.31,IF(K88&lt;=59,17.51,IF(K88&lt;=69,20,IF(K88&lt;=79,23.21,IF(K88&lt;=89,22.7,IF(K88&lt;=99.99,22.59,IF(K88&lt;=499,22.54,IF(K88&lt;=999,22.44,IF(K88&lt;=25000,21.42,"")))))))))))))))))</f>
        <v>15.33</v>
      </c>
    </row>
    <row r="89" spans="1:14">
      <c r="A89" s="20" t="s">
        <v>760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4"/>
      <c r="N89" s="4">
        <f>M88-M87</f>
        <v>-6.3400000000000016</v>
      </c>
    </row>
    <row r="90" spans="1:14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4"/>
      <c r="N90" s="4"/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>
        <v>70400101</v>
      </c>
      <c r="B92" s="1" t="s">
        <v>44</v>
      </c>
      <c r="C92" s="1" t="s">
        <v>13</v>
      </c>
      <c r="D92" s="1" t="s">
        <v>14</v>
      </c>
      <c r="E92" s="1" t="s">
        <v>569</v>
      </c>
      <c r="F92" s="1" t="s">
        <v>25</v>
      </c>
      <c r="G92" s="1" t="s">
        <v>556</v>
      </c>
      <c r="H92" s="1" t="s">
        <v>557</v>
      </c>
      <c r="I92" s="1" t="s">
        <v>144</v>
      </c>
      <c r="J92">
        <v>5</v>
      </c>
      <c r="K92">
        <v>19</v>
      </c>
      <c r="L92">
        <v>10.97</v>
      </c>
    </row>
    <row r="93" spans="1:14">
      <c r="A93">
        <v>70400082</v>
      </c>
      <c r="B93" s="1" t="s">
        <v>44</v>
      </c>
      <c r="C93" s="1" t="s">
        <v>13</v>
      </c>
      <c r="D93" s="1" t="s">
        <v>14</v>
      </c>
      <c r="E93" s="1" t="s">
        <v>589</v>
      </c>
      <c r="F93" s="1" t="s">
        <v>57</v>
      </c>
      <c r="G93" s="1" t="s">
        <v>576</v>
      </c>
      <c r="H93" s="1" t="s">
        <v>557</v>
      </c>
      <c r="I93" s="1" t="s">
        <v>144</v>
      </c>
      <c r="J93">
        <v>2</v>
      </c>
      <c r="K93">
        <v>3</v>
      </c>
      <c r="L93">
        <v>7.55</v>
      </c>
    </row>
    <row r="94" spans="1:14">
      <c r="A94" s="20" t="s">
        <v>79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4">
        <f>L92+L93</f>
        <v>18.52</v>
      </c>
    </row>
    <row r="95" spans="1:14">
      <c r="A95" s="6"/>
      <c r="B95" s="2" t="s">
        <v>92</v>
      </c>
      <c r="G95" s="6"/>
      <c r="H95" s="6"/>
      <c r="I95" s="3">
        <v>27518</v>
      </c>
      <c r="J95" s="3">
        <v>27518</v>
      </c>
      <c r="K95">
        <f>IF(ISNUMBER(B95),"",CONVERT(J95,"g","kg"))</f>
        <v>27.518000000000001</v>
      </c>
      <c r="M95" s="4">
        <f>IF(K95=0,0,IF(K95&lt;=9,7.55,IF(K95&lt;=15,9.42,IF(K95&lt;=20,10.97,IF(K95&lt;=27,12.25,IF(K95&lt;=34,13.62,IF(K95&lt;=39,15.33,IF(K95&lt;=44,17.21,IF(K95&lt;=49,17.31,IF(K95&lt;=59,17.51,IF(K95&lt;=69,20,IF(K95&lt;=79,23.21,IF(K95&lt;=89,22.7,IF(K95&lt;=99.99,22.59,IF(K95&lt;=499,22.54,IF(K95&lt;=999,22.44,IF(K95&lt;=25000,21.42,"")))))))))))))))))</f>
        <v>13.62</v>
      </c>
    </row>
    <row r="96" spans="1:14">
      <c r="A96" s="20" t="s">
        <v>760</v>
      </c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4"/>
      <c r="N96" s="4">
        <f>M95-M94</f>
        <v>-4.9000000000000004</v>
      </c>
    </row>
    <row r="97" spans="1:14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4"/>
      <c r="N97" s="4"/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>
        <v>70400101</v>
      </c>
      <c r="B99" s="1" t="s">
        <v>46</v>
      </c>
      <c r="C99" s="1" t="s">
        <v>13</v>
      </c>
      <c r="D99" s="1" t="s">
        <v>14</v>
      </c>
      <c r="E99" s="1" t="s">
        <v>570</v>
      </c>
      <c r="F99" s="1" t="s">
        <v>25</v>
      </c>
      <c r="G99" s="1" t="s">
        <v>556</v>
      </c>
      <c r="H99" s="1" t="s">
        <v>557</v>
      </c>
      <c r="I99" s="1" t="s">
        <v>144</v>
      </c>
      <c r="J99">
        <v>9</v>
      </c>
      <c r="K99">
        <v>68</v>
      </c>
      <c r="L99">
        <v>20</v>
      </c>
    </row>
    <row r="100" spans="1:14">
      <c r="A100">
        <v>70400082</v>
      </c>
      <c r="B100" s="1" t="s">
        <v>46</v>
      </c>
      <c r="C100" s="1" t="s">
        <v>13</v>
      </c>
      <c r="D100" s="1" t="s">
        <v>14</v>
      </c>
      <c r="E100" s="1" t="s">
        <v>590</v>
      </c>
      <c r="F100" s="1" t="s">
        <v>57</v>
      </c>
      <c r="G100" s="1" t="s">
        <v>576</v>
      </c>
      <c r="H100" s="1" t="s">
        <v>557</v>
      </c>
      <c r="I100" s="1" t="s">
        <v>144</v>
      </c>
      <c r="J100">
        <v>5</v>
      </c>
      <c r="K100">
        <v>24</v>
      </c>
      <c r="L100">
        <v>12.25</v>
      </c>
    </row>
    <row r="101" spans="1:14">
      <c r="A101" s="20" t="s">
        <v>79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4">
        <f>L99+L100</f>
        <v>32.25</v>
      </c>
    </row>
    <row r="102" spans="1:14">
      <c r="A102" s="6"/>
      <c r="B102" s="2" t="s">
        <v>93</v>
      </c>
      <c r="G102" s="6"/>
      <c r="H102" s="6"/>
      <c r="I102" s="3">
        <v>95881</v>
      </c>
      <c r="J102" s="3">
        <v>95881</v>
      </c>
      <c r="K102">
        <f>IF(ISNUMBER(B102),"",CONVERT(J102,"g","kg"))</f>
        <v>95.881000000000014</v>
      </c>
      <c r="M102" s="4">
        <f>IF(K102=0,0,IF(K102&lt;=9,7.55,IF(K102&lt;=15,9.42,IF(K102&lt;=20,10.97,IF(K102&lt;=27,12.25,IF(K102&lt;=34,13.62,IF(K102&lt;=39,15.33,IF(K102&lt;=44,17.21,IF(K102&lt;=49,17.31,IF(K102&lt;=59,17.51,IF(K102&lt;=69,20,IF(K102&lt;=79,23.21,IF(K102&lt;=89,22.7,IF(K102&lt;=99.99,22.59,IF(K102&lt;=499,22.54,IF(K102&lt;=999,22.44,IF(K102&lt;=25000,21.42,"")))))))))))))))))</f>
        <v>22.59</v>
      </c>
    </row>
    <row r="103" spans="1:14">
      <c r="A103" s="20" t="s">
        <v>760</v>
      </c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4"/>
      <c r="N103" s="4">
        <f>M102-M101</f>
        <v>-9.66</v>
      </c>
    </row>
    <row r="104" spans="1:14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4"/>
      <c r="N104" s="4"/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>
        <v>70400101</v>
      </c>
      <c r="B106" s="1" t="s">
        <v>48</v>
      </c>
      <c r="C106" s="1" t="s">
        <v>13</v>
      </c>
      <c r="D106" s="1" t="s">
        <v>14</v>
      </c>
      <c r="E106" s="1" t="s">
        <v>571</v>
      </c>
      <c r="F106" s="1" t="s">
        <v>25</v>
      </c>
      <c r="G106" s="1" t="s">
        <v>556</v>
      </c>
      <c r="H106" s="1" t="s">
        <v>557</v>
      </c>
      <c r="I106" s="1" t="s">
        <v>144</v>
      </c>
      <c r="J106">
        <v>6</v>
      </c>
      <c r="K106">
        <v>57</v>
      </c>
      <c r="L106">
        <v>17.510000000000002</v>
      </c>
    </row>
    <row r="107" spans="1:14">
      <c r="A107">
        <v>70400082</v>
      </c>
      <c r="B107" s="1" t="s">
        <v>48</v>
      </c>
      <c r="C107" s="1" t="s">
        <v>13</v>
      </c>
      <c r="D107" s="1" t="s">
        <v>14</v>
      </c>
      <c r="E107" s="1" t="s">
        <v>591</v>
      </c>
      <c r="F107" s="1" t="s">
        <v>57</v>
      </c>
      <c r="G107" s="1" t="s">
        <v>576</v>
      </c>
      <c r="H107" s="1" t="s">
        <v>557</v>
      </c>
      <c r="I107" s="1" t="s">
        <v>144</v>
      </c>
      <c r="J107">
        <v>3</v>
      </c>
      <c r="K107">
        <v>4</v>
      </c>
      <c r="L107">
        <v>7.55</v>
      </c>
    </row>
    <row r="108" spans="1:14">
      <c r="A108" s="20" t="s">
        <v>79</v>
      </c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4">
        <f>L106+L107</f>
        <v>25.060000000000002</v>
      </c>
    </row>
    <row r="109" spans="1:14">
      <c r="A109" s="6"/>
      <c r="B109" s="2" t="s">
        <v>94</v>
      </c>
      <c r="G109" s="6"/>
      <c r="H109" s="6"/>
      <c r="I109" s="3">
        <v>62932</v>
      </c>
      <c r="J109" s="3">
        <v>62932</v>
      </c>
      <c r="K109">
        <f>IF(ISNUMBER(B109),"",CONVERT(J109,"g","kg"))</f>
        <v>62.932000000000009</v>
      </c>
      <c r="M109" s="4">
        <f>IF(K109=0,0,IF(K109&lt;=9,7.55,IF(K109&lt;=15,9.42,IF(K109&lt;=20,10.97,IF(K109&lt;=27,12.25,IF(K109&lt;=34,13.62,IF(K109&lt;=39,15.33,IF(K109&lt;=44,17.21,IF(K109&lt;=49,17.31,IF(K109&lt;=59,17.51,IF(K109&lt;=69,20,IF(K109&lt;=79,23.21,IF(K109&lt;=89,22.7,IF(K109&lt;=99.99,22.59,IF(K109&lt;=499,22.54,IF(K109&lt;=999,22.44,IF(K109&lt;=25000,21.42,"")))))))))))))))))</f>
        <v>20</v>
      </c>
    </row>
    <row r="110" spans="1:14">
      <c r="A110" s="20" t="s">
        <v>760</v>
      </c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4"/>
      <c r="N110" s="4">
        <f>M109-M108</f>
        <v>-5.0600000000000023</v>
      </c>
    </row>
    <row r="111" spans="1:14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4"/>
      <c r="N111" s="4"/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>
        <v>70400101</v>
      </c>
      <c r="B113" s="1" t="s">
        <v>50</v>
      </c>
      <c r="C113" s="1" t="s">
        <v>13</v>
      </c>
      <c r="D113" s="1" t="s">
        <v>14</v>
      </c>
      <c r="E113" s="1" t="s">
        <v>572</v>
      </c>
      <c r="F113" s="1" t="s">
        <v>25</v>
      </c>
      <c r="G113" s="1" t="s">
        <v>556</v>
      </c>
      <c r="H113" s="1" t="s">
        <v>557</v>
      </c>
      <c r="I113" s="1" t="s">
        <v>144</v>
      </c>
      <c r="J113">
        <v>5</v>
      </c>
      <c r="K113">
        <v>38</v>
      </c>
      <c r="L113">
        <v>15.33</v>
      </c>
    </row>
    <row r="114" spans="1:14">
      <c r="A114">
        <v>70400082</v>
      </c>
      <c r="B114" s="1" t="s">
        <v>50</v>
      </c>
      <c r="C114" s="1" t="s">
        <v>13</v>
      </c>
      <c r="D114" s="1" t="s">
        <v>14</v>
      </c>
      <c r="E114" s="1" t="s">
        <v>592</v>
      </c>
      <c r="F114" s="1" t="s">
        <v>57</v>
      </c>
      <c r="G114" s="1" t="s">
        <v>576</v>
      </c>
      <c r="H114" s="1" t="s">
        <v>557</v>
      </c>
      <c r="I114" s="1" t="s">
        <v>144</v>
      </c>
      <c r="J114">
        <v>3</v>
      </c>
      <c r="K114">
        <v>11</v>
      </c>
      <c r="L114">
        <v>9.42</v>
      </c>
    </row>
    <row r="115" spans="1:14">
      <c r="A115" s="20" t="s">
        <v>79</v>
      </c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4">
        <f>L113+L114</f>
        <v>24.75</v>
      </c>
    </row>
    <row r="116" spans="1:14">
      <c r="A116" s="6"/>
      <c r="B116" s="2" t="s">
        <v>95</v>
      </c>
      <c r="G116" s="6"/>
      <c r="H116" s="6"/>
      <c r="I116" s="3">
        <v>51583</v>
      </c>
      <c r="J116" s="3">
        <v>51583</v>
      </c>
      <c r="K116">
        <f>IF(ISNUMBER(B116),"",CONVERT(J116,"g","kg"))</f>
        <v>51.582999999999998</v>
      </c>
      <c r="M116" s="4">
        <f>IF(K116=0,0,IF(K116&lt;=9,7.55,IF(K116&lt;=15,9.42,IF(K116&lt;=20,10.97,IF(K116&lt;=27,12.25,IF(K116&lt;=34,13.62,IF(K116&lt;=39,15.33,IF(K116&lt;=44,17.21,IF(K116&lt;=49,17.31,IF(K116&lt;=59,17.51,IF(K116&lt;=69,20,IF(K116&lt;=79,23.21,IF(K116&lt;=89,22.7,IF(K116&lt;=99.99,22.59,IF(K116&lt;=499,22.54,IF(K116&lt;=999,22.44,IF(K116&lt;=25000,21.42,"")))))))))))))))))</f>
        <v>17.510000000000002</v>
      </c>
    </row>
    <row r="117" spans="1:14">
      <c r="A117" s="20" t="s">
        <v>760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4"/>
      <c r="N117" s="4">
        <f>M116-M115</f>
        <v>-7.2399999999999984</v>
      </c>
    </row>
    <row r="118" spans="1:14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4"/>
      <c r="N118" s="4"/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>
        <v>70400101</v>
      </c>
      <c r="B120" s="1" t="s">
        <v>52</v>
      </c>
      <c r="C120" s="1" t="s">
        <v>13</v>
      </c>
      <c r="D120" s="1" t="s">
        <v>14</v>
      </c>
      <c r="E120" s="1" t="s">
        <v>573</v>
      </c>
      <c r="F120" s="1" t="s">
        <v>25</v>
      </c>
      <c r="G120" s="1" t="s">
        <v>556</v>
      </c>
      <c r="H120" s="1" t="s">
        <v>557</v>
      </c>
      <c r="I120" s="1" t="s">
        <v>144</v>
      </c>
      <c r="J120">
        <v>4</v>
      </c>
      <c r="K120">
        <v>33</v>
      </c>
      <c r="L120">
        <v>13.62</v>
      </c>
    </row>
    <row r="121" spans="1:14">
      <c r="A121">
        <v>70400082</v>
      </c>
      <c r="B121" s="1" t="s">
        <v>52</v>
      </c>
      <c r="C121" s="1" t="s">
        <v>13</v>
      </c>
      <c r="D121" s="1" t="s">
        <v>14</v>
      </c>
      <c r="E121" s="1" t="s">
        <v>593</v>
      </c>
      <c r="F121" s="1" t="s">
        <v>57</v>
      </c>
      <c r="G121" s="1" t="s">
        <v>576</v>
      </c>
      <c r="H121" s="1" t="s">
        <v>557</v>
      </c>
      <c r="I121" s="1" t="s">
        <v>144</v>
      </c>
      <c r="J121">
        <v>6</v>
      </c>
      <c r="K121">
        <v>24</v>
      </c>
      <c r="L121">
        <v>12.25</v>
      </c>
    </row>
    <row r="122" spans="1:14">
      <c r="A122" s="20" t="s">
        <v>79</v>
      </c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4">
        <f>L120+L121</f>
        <v>25.869999999999997</v>
      </c>
    </row>
    <row r="123" spans="1:14">
      <c r="A123" s="6"/>
      <c r="B123" s="2" t="s">
        <v>96</v>
      </c>
      <c r="G123" s="6"/>
      <c r="H123" s="6"/>
      <c r="I123" s="3">
        <v>58056</v>
      </c>
      <c r="J123" s="3">
        <v>58056</v>
      </c>
      <c r="K123">
        <f>IF(ISNUMBER(B123),"",CONVERT(J123,"g","kg"))</f>
        <v>58.055999999999997</v>
      </c>
      <c r="M123" s="4">
        <f>IF(K123=0,0,IF(K123&lt;=9,7.55,IF(K123&lt;=15,9.42,IF(K123&lt;=20,10.97,IF(K123&lt;=27,12.25,IF(K123&lt;=34,13.62,IF(K123&lt;=39,15.33,IF(K123&lt;=44,17.21,IF(K123&lt;=49,17.31,IF(K123&lt;=59,17.51,IF(K123&lt;=69,20,IF(K123&lt;=79,23.21,IF(K123&lt;=89,22.7,IF(K123&lt;=99.99,22.59,IF(K123&lt;=499,22.54,IF(K123&lt;=999,22.44,IF(K123&lt;=25000,21.42,"")))))))))))))))))</f>
        <v>17.510000000000002</v>
      </c>
    </row>
    <row r="124" spans="1:14">
      <c r="A124" s="20" t="s">
        <v>760</v>
      </c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4"/>
      <c r="N124" s="4">
        <f>M123-M122</f>
        <v>-8.3599999999999959</v>
      </c>
    </row>
    <row r="125" spans="1:14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4"/>
      <c r="N125" s="4"/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>
        <v>70400101</v>
      </c>
      <c r="B127" s="1" t="s">
        <v>54</v>
      </c>
      <c r="C127" s="1" t="s">
        <v>13</v>
      </c>
      <c r="D127" s="1" t="s">
        <v>14</v>
      </c>
      <c r="E127" s="1" t="s">
        <v>574</v>
      </c>
      <c r="F127" s="1" t="s">
        <v>25</v>
      </c>
      <c r="G127" s="1" t="s">
        <v>556</v>
      </c>
      <c r="H127" s="1" t="s">
        <v>557</v>
      </c>
      <c r="I127" s="1" t="s">
        <v>144</v>
      </c>
      <c r="J127">
        <v>6</v>
      </c>
      <c r="K127">
        <v>44</v>
      </c>
      <c r="L127">
        <v>17.309999999999999</v>
      </c>
    </row>
    <row r="128" spans="1:14">
      <c r="A128">
        <v>70400082</v>
      </c>
      <c r="B128" s="1" t="s">
        <v>54</v>
      </c>
      <c r="C128" s="1" t="s">
        <v>13</v>
      </c>
      <c r="D128" s="1" t="s">
        <v>14</v>
      </c>
      <c r="E128" s="1" t="s">
        <v>594</v>
      </c>
      <c r="F128" s="1" t="s">
        <v>57</v>
      </c>
      <c r="G128" s="1" t="s">
        <v>576</v>
      </c>
      <c r="H128" s="1" t="s">
        <v>557</v>
      </c>
      <c r="I128" s="1" t="s">
        <v>144</v>
      </c>
      <c r="J128">
        <v>2</v>
      </c>
      <c r="K128">
        <v>4</v>
      </c>
      <c r="L128">
        <v>7.55</v>
      </c>
    </row>
    <row r="129" spans="1:14">
      <c r="A129" s="20" t="s">
        <v>79</v>
      </c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4">
        <f>L127+L128</f>
        <v>24.86</v>
      </c>
    </row>
    <row r="130" spans="1:14">
      <c r="B130" s="2" t="s">
        <v>97</v>
      </c>
      <c r="I130" s="3">
        <v>49930</v>
      </c>
      <c r="J130" s="3">
        <v>49930</v>
      </c>
      <c r="K130">
        <f>IF(ISNUMBER(B130),"",CONVERT(J130,"g","kg"))</f>
        <v>49.93</v>
      </c>
      <c r="M130" s="4">
        <f>IF(K130=0,0,IF(K130&lt;=9,7.55,IF(K130&lt;=15,9.42,IF(K130&lt;=20,10.97,IF(K130&lt;=27,12.25,IF(K130&lt;=34,13.62,IF(K130&lt;=39,15.33,IF(K130&lt;=44,17.21,IF(K130&lt;=49,17.31,IF(K130&lt;=59,17.51,IF(K130&lt;=69,20,IF(K130&lt;=79,23.21,IF(K130&lt;=89,22.7,IF(K130&lt;=99.99,22.59,IF(K130&lt;=499,22.54,IF(K130&lt;=999,22.44,IF(K130&lt;=25000,21.42,"")))))))))))))))))</f>
        <v>17.510000000000002</v>
      </c>
    </row>
    <row r="131" spans="1:14">
      <c r="A131" s="20" t="s">
        <v>760</v>
      </c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4"/>
      <c r="N131" s="4">
        <f>M130-M129</f>
        <v>-7.3499999999999979</v>
      </c>
    </row>
    <row r="132" spans="1:14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4"/>
      <c r="N132" s="4"/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 s="7" customFormat="1">
      <c r="A134" s="21" t="s">
        <v>98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18">
        <f>SUM(L2:L133)</f>
        <v>459.57000000000005</v>
      </c>
      <c r="M134" s="17"/>
      <c r="N134" s="7">
        <f>SUM(N1:N133)</f>
        <v>-114.19</v>
      </c>
    </row>
  </sheetData>
  <autoFilter ref="A1:N6"/>
  <mergeCells count="39">
    <mergeCell ref="A19:L19"/>
    <mergeCell ref="A4:L4"/>
    <mergeCell ref="A6:L6"/>
    <mergeCell ref="A11:L11"/>
    <mergeCell ref="A13:L13"/>
    <mergeCell ref="A17:L17"/>
    <mergeCell ref="A61:L61"/>
    <mergeCell ref="A24:L24"/>
    <mergeCell ref="A26:L26"/>
    <mergeCell ref="A31:L31"/>
    <mergeCell ref="A33:L33"/>
    <mergeCell ref="A38:L38"/>
    <mergeCell ref="A40:L40"/>
    <mergeCell ref="A45:L45"/>
    <mergeCell ref="A47:L47"/>
    <mergeCell ref="A52:L52"/>
    <mergeCell ref="A54:L54"/>
    <mergeCell ref="A59:L59"/>
    <mergeCell ref="A103:L103"/>
    <mergeCell ref="A66:L66"/>
    <mergeCell ref="A68:L68"/>
    <mergeCell ref="A73:L73"/>
    <mergeCell ref="A75:L75"/>
    <mergeCell ref="A80:L80"/>
    <mergeCell ref="A82:L82"/>
    <mergeCell ref="A87:L87"/>
    <mergeCell ref="A89:L89"/>
    <mergeCell ref="A94:L94"/>
    <mergeCell ref="A96:L96"/>
    <mergeCell ref="A101:L101"/>
    <mergeCell ref="A129:L129"/>
    <mergeCell ref="A131:L131"/>
    <mergeCell ref="A134:K134"/>
    <mergeCell ref="A108:L108"/>
    <mergeCell ref="A110:L110"/>
    <mergeCell ref="A115:L115"/>
    <mergeCell ref="A117:L117"/>
    <mergeCell ref="A122:L122"/>
    <mergeCell ref="A124:L12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595</v>
      </c>
      <c r="F2" s="1" t="s">
        <v>16</v>
      </c>
      <c r="G2" s="1" t="s">
        <v>596</v>
      </c>
      <c r="H2" s="1" t="s">
        <v>597</v>
      </c>
      <c r="I2" s="1" t="s">
        <v>186</v>
      </c>
      <c r="J2">
        <v>5</v>
      </c>
      <c r="K2">
        <v>25</v>
      </c>
      <c r="L2">
        <v>12.25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616</v>
      </c>
      <c r="F3" s="1" t="s">
        <v>57</v>
      </c>
      <c r="G3" s="1" t="s">
        <v>617</v>
      </c>
      <c r="H3" s="1" t="s">
        <v>597</v>
      </c>
      <c r="I3" s="1" t="s">
        <v>186</v>
      </c>
      <c r="J3">
        <v>4</v>
      </c>
      <c r="K3">
        <v>18</v>
      </c>
      <c r="L3">
        <v>10.97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23.22</v>
      </c>
    </row>
    <row r="5" spans="1:14">
      <c r="A5" s="6"/>
      <c r="B5" s="2" t="s">
        <v>78</v>
      </c>
      <c r="G5" s="6"/>
      <c r="H5" s="6"/>
      <c r="I5" s="3">
        <v>61443</v>
      </c>
      <c r="J5" s="3">
        <v>61443</v>
      </c>
      <c r="K5">
        <f>IF(ISNUMBER(B5),"",CONVERT(J5,"g","kg"))</f>
        <v>61.443000000000005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20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-3.2199999999999989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598</v>
      </c>
      <c r="F9" s="1" t="s">
        <v>16</v>
      </c>
      <c r="G9" s="1" t="s">
        <v>596</v>
      </c>
      <c r="H9" s="1" t="s">
        <v>597</v>
      </c>
      <c r="I9" s="1" t="s">
        <v>186</v>
      </c>
      <c r="J9">
        <v>5</v>
      </c>
      <c r="K9">
        <v>50</v>
      </c>
      <c r="L9">
        <v>17.510000000000002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618</v>
      </c>
      <c r="F10" s="1" t="s">
        <v>57</v>
      </c>
      <c r="G10" s="1" t="s">
        <v>617</v>
      </c>
      <c r="H10" s="1" t="s">
        <v>597</v>
      </c>
      <c r="I10" s="1" t="s">
        <v>186</v>
      </c>
      <c r="J10">
        <v>6</v>
      </c>
      <c r="K10">
        <v>21</v>
      </c>
      <c r="L10">
        <v>12.25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29.76</v>
      </c>
    </row>
    <row r="12" spans="1:14">
      <c r="A12" s="6"/>
      <c r="B12" s="2" t="s">
        <v>80</v>
      </c>
      <c r="G12" s="6"/>
      <c r="H12" s="6"/>
      <c r="I12" s="3">
        <v>59823</v>
      </c>
      <c r="J12" s="3">
        <v>59823</v>
      </c>
      <c r="K12">
        <f>IF(ISNUMBER(B12),"",CONVERT(J12,"g","kg"))</f>
        <v>59.823000000000008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20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-9.7600000000000016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599</v>
      </c>
      <c r="F16" s="1" t="s">
        <v>16</v>
      </c>
      <c r="G16" s="1" t="s">
        <v>596</v>
      </c>
      <c r="H16" s="1" t="s">
        <v>597</v>
      </c>
      <c r="I16" s="1" t="s">
        <v>186</v>
      </c>
      <c r="J16">
        <v>5</v>
      </c>
      <c r="K16">
        <v>25</v>
      </c>
      <c r="L16">
        <v>12.25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619</v>
      </c>
      <c r="F17" s="1" t="s">
        <v>57</v>
      </c>
      <c r="G17" s="1" t="s">
        <v>617</v>
      </c>
      <c r="H17" s="1" t="s">
        <v>597</v>
      </c>
      <c r="I17" s="1" t="s">
        <v>186</v>
      </c>
      <c r="J17">
        <v>4</v>
      </c>
      <c r="K17">
        <v>18</v>
      </c>
      <c r="L17">
        <v>10.97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23.22</v>
      </c>
    </row>
    <row r="19" spans="1:14">
      <c r="A19" s="6"/>
      <c r="B19" s="2" t="s">
        <v>81</v>
      </c>
      <c r="G19" s="6"/>
      <c r="H19" s="6"/>
      <c r="I19" s="3">
        <v>62694</v>
      </c>
      <c r="J19" s="3">
        <v>62694</v>
      </c>
      <c r="K19">
        <f>IF(ISNUMBER(B19),"",CONVERT(J19,"g","kg"))</f>
        <v>62.694000000000003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20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-3.2199999999999989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600</v>
      </c>
      <c r="F23" s="1" t="s">
        <v>25</v>
      </c>
      <c r="G23" s="1" t="s">
        <v>596</v>
      </c>
      <c r="H23" s="1" t="s">
        <v>597</v>
      </c>
      <c r="I23" s="1" t="s">
        <v>186</v>
      </c>
      <c r="J23">
        <v>5</v>
      </c>
      <c r="K23">
        <v>44</v>
      </c>
      <c r="L23">
        <v>17.309999999999999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620</v>
      </c>
      <c r="F24" s="1" t="s">
        <v>57</v>
      </c>
      <c r="G24" s="1" t="s">
        <v>617</v>
      </c>
      <c r="H24" s="1" t="s">
        <v>597</v>
      </c>
      <c r="I24" s="1" t="s">
        <v>186</v>
      </c>
      <c r="J24">
        <v>6</v>
      </c>
      <c r="K24">
        <v>28</v>
      </c>
      <c r="L24">
        <v>13.62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30.93</v>
      </c>
    </row>
    <row r="26" spans="1:14">
      <c r="A26" s="6"/>
      <c r="B26" s="2" t="s">
        <v>82</v>
      </c>
      <c r="G26" s="6"/>
      <c r="H26" s="6"/>
      <c r="I26" s="3">
        <v>74453</v>
      </c>
      <c r="J26" s="3">
        <v>74453</v>
      </c>
      <c r="K26">
        <f>IF(ISNUMBER(B26),"",CONVERT(J26,"g","kg"))</f>
        <v>74.453000000000003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23.21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-7.7199999999999989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601</v>
      </c>
      <c r="F30" s="1" t="s">
        <v>25</v>
      </c>
      <c r="G30" s="1" t="s">
        <v>596</v>
      </c>
      <c r="H30" s="1" t="s">
        <v>597</v>
      </c>
      <c r="I30" s="1" t="s">
        <v>186</v>
      </c>
      <c r="J30">
        <v>4</v>
      </c>
      <c r="K30">
        <v>32</v>
      </c>
      <c r="L30">
        <v>13.62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621</v>
      </c>
      <c r="F31" s="1" t="s">
        <v>57</v>
      </c>
      <c r="G31" s="1" t="s">
        <v>617</v>
      </c>
      <c r="H31" s="1" t="s">
        <v>597</v>
      </c>
      <c r="I31" s="1" t="s">
        <v>186</v>
      </c>
      <c r="J31">
        <v>4</v>
      </c>
      <c r="K31">
        <v>11</v>
      </c>
      <c r="L31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23.04</v>
      </c>
    </row>
    <row r="33" spans="1:14">
      <c r="A33" s="6"/>
      <c r="B33" s="2" t="s">
        <v>83</v>
      </c>
      <c r="G33" s="6"/>
      <c r="H33" s="6"/>
      <c r="I33" s="3">
        <v>44989</v>
      </c>
      <c r="J33" s="3">
        <v>44989</v>
      </c>
      <c r="K33">
        <f>IF(ISNUMBER(B33),"",CONVERT(J33,"g","kg"))</f>
        <v>44.988999999999997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17.309999999999999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-5.73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602</v>
      </c>
      <c r="F37" s="1" t="s">
        <v>25</v>
      </c>
      <c r="G37" s="1" t="s">
        <v>596</v>
      </c>
      <c r="H37" s="1" t="s">
        <v>597</v>
      </c>
      <c r="I37" s="1" t="s">
        <v>186</v>
      </c>
      <c r="J37">
        <v>3</v>
      </c>
      <c r="K37">
        <v>25</v>
      </c>
      <c r="L37">
        <v>12.25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622</v>
      </c>
      <c r="F38" s="1" t="s">
        <v>57</v>
      </c>
      <c r="G38" s="1" t="s">
        <v>617</v>
      </c>
      <c r="H38" s="1" t="s">
        <v>597</v>
      </c>
      <c r="I38" s="1" t="s">
        <v>186</v>
      </c>
      <c r="J38">
        <v>4</v>
      </c>
      <c r="K38">
        <v>21</v>
      </c>
      <c r="L38">
        <v>12.25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24.5</v>
      </c>
    </row>
    <row r="40" spans="1:14">
      <c r="A40" s="6"/>
      <c r="B40" s="2" t="s">
        <v>84</v>
      </c>
      <c r="G40" s="6"/>
      <c r="H40" s="6"/>
      <c r="I40" s="3">
        <v>51567</v>
      </c>
      <c r="J40" s="3">
        <v>51567</v>
      </c>
      <c r="K40">
        <f>IF(ISNUMBER(B40),"",CONVERT(J40,"g","kg"))</f>
        <v>51.567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17.510000000000002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-6.9899999999999984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603</v>
      </c>
      <c r="F44" s="1" t="s">
        <v>25</v>
      </c>
      <c r="G44" s="1" t="s">
        <v>596</v>
      </c>
      <c r="H44" s="1" t="s">
        <v>597</v>
      </c>
      <c r="I44" s="1" t="s">
        <v>186</v>
      </c>
      <c r="J44">
        <v>3</v>
      </c>
      <c r="K44">
        <v>26</v>
      </c>
      <c r="L44">
        <v>12.25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623</v>
      </c>
      <c r="F45" s="1" t="s">
        <v>57</v>
      </c>
      <c r="G45" s="1" t="s">
        <v>617</v>
      </c>
      <c r="H45" s="1" t="s">
        <v>597</v>
      </c>
      <c r="I45" s="1" t="s">
        <v>186</v>
      </c>
      <c r="J45">
        <v>5</v>
      </c>
      <c r="K45">
        <v>20</v>
      </c>
      <c r="L45">
        <v>12.25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24.5</v>
      </c>
    </row>
    <row r="47" spans="1:14">
      <c r="A47" s="6"/>
      <c r="B47" s="2" t="s">
        <v>85</v>
      </c>
      <c r="G47" s="6"/>
      <c r="H47" s="6"/>
      <c r="I47" s="3">
        <v>47153</v>
      </c>
      <c r="J47" s="3">
        <v>47153</v>
      </c>
      <c r="K47">
        <f>IF(ISNUMBER(B47),"",CONVERT(J47,"g","kg"))</f>
        <v>47.152999999999999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17.309999999999999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-7.1900000000000013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604</v>
      </c>
      <c r="F51" s="1" t="s">
        <v>25</v>
      </c>
      <c r="G51" s="1" t="s">
        <v>596</v>
      </c>
      <c r="H51" s="1" t="s">
        <v>597</v>
      </c>
      <c r="I51" s="1" t="s">
        <v>186</v>
      </c>
      <c r="J51">
        <v>3</v>
      </c>
      <c r="K51">
        <v>23</v>
      </c>
      <c r="L51">
        <v>12.25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624</v>
      </c>
      <c r="F52" s="1" t="s">
        <v>57</v>
      </c>
      <c r="G52" s="1" t="s">
        <v>617</v>
      </c>
      <c r="H52" s="1" t="s">
        <v>597</v>
      </c>
      <c r="I52" s="1" t="s">
        <v>186</v>
      </c>
      <c r="J52">
        <v>17</v>
      </c>
      <c r="K52">
        <v>92</v>
      </c>
      <c r="L52">
        <v>22.59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34.840000000000003</v>
      </c>
    </row>
    <row r="54" spans="1:14">
      <c r="A54" s="6"/>
      <c r="B54" s="2" t="s">
        <v>86</v>
      </c>
      <c r="G54" s="6"/>
      <c r="H54" s="6"/>
      <c r="I54" s="3">
        <v>116645</v>
      </c>
      <c r="J54" s="3">
        <v>116645</v>
      </c>
      <c r="K54">
        <f>IF(ISNUMBER(B54),"",CONVERT(J54,"g","kg"))</f>
        <v>116.64500000000001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22.54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-12.300000000000004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605</v>
      </c>
      <c r="F58" s="1" t="s">
        <v>25</v>
      </c>
      <c r="G58" s="1" t="s">
        <v>596</v>
      </c>
      <c r="H58" s="1" t="s">
        <v>597</v>
      </c>
      <c r="I58" s="1" t="s">
        <v>186</v>
      </c>
      <c r="J58">
        <v>3</v>
      </c>
      <c r="K58">
        <v>16</v>
      </c>
      <c r="L58">
        <v>10.97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625</v>
      </c>
      <c r="F59" s="1" t="s">
        <v>57</v>
      </c>
      <c r="G59" s="1" t="s">
        <v>617</v>
      </c>
      <c r="H59" s="1" t="s">
        <v>597</v>
      </c>
      <c r="I59" s="1" t="s">
        <v>186</v>
      </c>
      <c r="J59">
        <v>5</v>
      </c>
      <c r="K59">
        <v>19</v>
      </c>
      <c r="L59">
        <v>10.97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21.94</v>
      </c>
    </row>
    <row r="61" spans="1:14">
      <c r="A61" s="6"/>
      <c r="B61" s="2" t="s">
        <v>87</v>
      </c>
      <c r="G61" s="6"/>
      <c r="H61" s="6"/>
      <c r="I61" s="3">
        <v>35709</v>
      </c>
      <c r="J61" s="3">
        <v>35709</v>
      </c>
      <c r="K61">
        <f>IF(ISNUMBER(B61),"",CONVERT(J61,"g","kg"))</f>
        <v>35.709000000000003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15.33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-6.6100000000000012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606</v>
      </c>
      <c r="F65" s="1" t="s">
        <v>25</v>
      </c>
      <c r="G65" s="1" t="s">
        <v>596</v>
      </c>
      <c r="H65" s="1" t="s">
        <v>597</v>
      </c>
      <c r="I65" s="1" t="s">
        <v>186</v>
      </c>
      <c r="J65">
        <v>2</v>
      </c>
      <c r="K65">
        <v>15</v>
      </c>
      <c r="L65">
        <v>10.97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626</v>
      </c>
      <c r="F66" s="1" t="s">
        <v>57</v>
      </c>
      <c r="G66" s="1" t="s">
        <v>617</v>
      </c>
      <c r="H66" s="1" t="s">
        <v>597</v>
      </c>
      <c r="I66" s="1" t="s">
        <v>186</v>
      </c>
      <c r="J66">
        <v>4</v>
      </c>
      <c r="K66">
        <v>12</v>
      </c>
      <c r="L66">
        <v>9.42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20.39</v>
      </c>
    </row>
    <row r="68" spans="1:14">
      <c r="A68" s="6"/>
      <c r="B68" s="2" t="s">
        <v>88</v>
      </c>
      <c r="G68" s="6"/>
      <c r="H68" s="6"/>
      <c r="I68" s="3">
        <v>29909</v>
      </c>
      <c r="J68" s="3">
        <v>29909</v>
      </c>
      <c r="K68">
        <f>IF(ISNUMBER(B68),"",CONVERT(J68,"g","kg"))</f>
        <v>29.909000000000002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13.62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-6.7700000000000014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607</v>
      </c>
      <c r="F72" s="1" t="s">
        <v>25</v>
      </c>
      <c r="G72" s="1" t="s">
        <v>596</v>
      </c>
      <c r="H72" s="1" t="s">
        <v>597</v>
      </c>
      <c r="I72" s="1" t="s">
        <v>186</v>
      </c>
      <c r="J72">
        <v>4</v>
      </c>
      <c r="K72">
        <v>46</v>
      </c>
      <c r="L72">
        <v>17.309999999999999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627</v>
      </c>
      <c r="F73" s="1" t="s">
        <v>57</v>
      </c>
      <c r="G73" s="1" t="s">
        <v>617</v>
      </c>
      <c r="H73" s="1" t="s">
        <v>597</v>
      </c>
      <c r="I73" s="1" t="s">
        <v>186</v>
      </c>
      <c r="J73">
        <v>5</v>
      </c>
      <c r="K73">
        <v>24</v>
      </c>
      <c r="L73">
        <v>12.25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29.56</v>
      </c>
    </row>
    <row r="75" spans="1:14">
      <c r="A75" s="6"/>
      <c r="B75" s="2" t="s">
        <v>89</v>
      </c>
      <c r="G75" s="6"/>
      <c r="H75" s="6"/>
      <c r="I75" s="3">
        <v>76364</v>
      </c>
      <c r="J75" s="3">
        <v>76364</v>
      </c>
      <c r="K75">
        <f>IF(ISNUMBER(B75),"",CONVERT(J75,"g","kg"))</f>
        <v>76.364000000000004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23.21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-6.3499999999999979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608</v>
      </c>
      <c r="F79" s="1" t="s">
        <v>25</v>
      </c>
      <c r="G79" s="1" t="s">
        <v>596</v>
      </c>
      <c r="H79" s="1" t="s">
        <v>597</v>
      </c>
      <c r="I79" s="1" t="s">
        <v>186</v>
      </c>
      <c r="J79">
        <v>4</v>
      </c>
      <c r="K79">
        <v>33</v>
      </c>
      <c r="L79">
        <v>13.62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628</v>
      </c>
      <c r="F80" s="1" t="s">
        <v>57</v>
      </c>
      <c r="G80" s="1" t="s">
        <v>617</v>
      </c>
      <c r="H80" s="1" t="s">
        <v>597</v>
      </c>
      <c r="I80" s="1" t="s">
        <v>186</v>
      </c>
      <c r="J80">
        <v>3</v>
      </c>
      <c r="K80">
        <v>6</v>
      </c>
      <c r="L80">
        <v>7.55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21.169999999999998</v>
      </c>
    </row>
    <row r="82" spans="1:14">
      <c r="A82" s="6"/>
      <c r="B82" s="2" t="s">
        <v>90</v>
      </c>
      <c r="G82" s="6"/>
      <c r="H82" s="6"/>
      <c r="I82" s="3">
        <v>41049</v>
      </c>
      <c r="J82" s="3">
        <v>41049</v>
      </c>
      <c r="K82">
        <f>IF(ISNUMBER(B82),"",CONVERT(J82,"g","kg"))</f>
        <v>41.049000000000007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17.21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-3.9599999999999973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609</v>
      </c>
      <c r="F86" s="1" t="s">
        <v>25</v>
      </c>
      <c r="G86" s="1" t="s">
        <v>596</v>
      </c>
      <c r="H86" s="1" t="s">
        <v>597</v>
      </c>
      <c r="I86" s="1" t="s">
        <v>186</v>
      </c>
      <c r="J86">
        <v>2</v>
      </c>
      <c r="K86">
        <v>12</v>
      </c>
      <c r="L86">
        <v>9.42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629</v>
      </c>
      <c r="F87" s="1" t="s">
        <v>57</v>
      </c>
      <c r="G87" s="1" t="s">
        <v>617</v>
      </c>
      <c r="H87" s="1" t="s">
        <v>597</v>
      </c>
      <c r="I87" s="1" t="s">
        <v>186</v>
      </c>
      <c r="J87">
        <v>5</v>
      </c>
      <c r="K87">
        <v>18</v>
      </c>
      <c r="L87">
        <v>10.97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20.39</v>
      </c>
    </row>
    <row r="89" spans="1:14">
      <c r="A89" s="6"/>
      <c r="B89" s="2" t="s">
        <v>91</v>
      </c>
      <c r="G89" s="6"/>
      <c r="H89" s="6"/>
      <c r="I89" s="3">
        <v>32289</v>
      </c>
      <c r="J89" s="3">
        <v>32289</v>
      </c>
      <c r="K89">
        <f>IF(ISNUMBER(B89),"",CONVERT(J89,"g","kg"))</f>
        <v>32.289000000000001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13.62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-6.7700000000000014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610</v>
      </c>
      <c r="F93" s="1" t="s">
        <v>25</v>
      </c>
      <c r="G93" s="1" t="s">
        <v>596</v>
      </c>
      <c r="H93" s="1" t="s">
        <v>597</v>
      </c>
      <c r="I93" s="1" t="s">
        <v>186</v>
      </c>
      <c r="J93">
        <v>4</v>
      </c>
      <c r="K93">
        <v>22</v>
      </c>
      <c r="L93">
        <v>12.25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630</v>
      </c>
      <c r="F94" s="1" t="s">
        <v>57</v>
      </c>
      <c r="G94" s="1" t="s">
        <v>617</v>
      </c>
      <c r="H94" s="1" t="s">
        <v>597</v>
      </c>
      <c r="I94" s="1" t="s">
        <v>186</v>
      </c>
      <c r="J94">
        <v>3</v>
      </c>
      <c r="K94">
        <v>10</v>
      </c>
      <c r="L94">
        <v>9.42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21.67</v>
      </c>
    </row>
    <row r="96" spans="1:14">
      <c r="A96" s="6"/>
      <c r="B96" s="2" t="s">
        <v>92</v>
      </c>
      <c r="G96" s="6"/>
      <c r="H96" s="6"/>
      <c r="I96" s="3">
        <v>35485</v>
      </c>
      <c r="J96" s="3">
        <v>35485</v>
      </c>
      <c r="K96">
        <f>IF(ISNUMBER(B96),"",CONVERT(J96,"g","kg"))</f>
        <v>35.484999999999999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15.33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-6.3400000000000016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611</v>
      </c>
      <c r="F100" s="1" t="s">
        <v>25</v>
      </c>
      <c r="G100" s="1" t="s">
        <v>596</v>
      </c>
      <c r="H100" s="1" t="s">
        <v>597</v>
      </c>
      <c r="I100" s="1" t="s">
        <v>186</v>
      </c>
      <c r="J100">
        <v>7</v>
      </c>
      <c r="K100">
        <v>50</v>
      </c>
      <c r="L100">
        <v>17.510000000000002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631</v>
      </c>
      <c r="F101" s="1" t="s">
        <v>57</v>
      </c>
      <c r="G101" s="1" t="s">
        <v>617</v>
      </c>
      <c r="H101" s="1" t="s">
        <v>597</v>
      </c>
      <c r="I101" s="1" t="s">
        <v>186</v>
      </c>
      <c r="J101">
        <v>5</v>
      </c>
      <c r="K101">
        <v>19</v>
      </c>
      <c r="L101">
        <v>10.97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28.480000000000004</v>
      </c>
    </row>
    <row r="103" spans="1:14">
      <c r="A103" s="6"/>
      <c r="B103" s="2" t="s">
        <v>93</v>
      </c>
      <c r="G103" s="6"/>
      <c r="H103" s="6"/>
      <c r="I103" s="3">
        <v>72322</v>
      </c>
      <c r="J103" s="3">
        <v>72322</v>
      </c>
      <c r="K103">
        <f>IF(ISNUMBER(B103),"",CONVERT(J103,"g","kg"))</f>
        <v>72.322000000000003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23.21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-5.2700000000000031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612</v>
      </c>
      <c r="F107" s="1" t="s">
        <v>25</v>
      </c>
      <c r="G107" s="1" t="s">
        <v>596</v>
      </c>
      <c r="H107" s="1" t="s">
        <v>597</v>
      </c>
      <c r="I107" s="1" t="s">
        <v>186</v>
      </c>
      <c r="J107">
        <v>5</v>
      </c>
      <c r="K107">
        <v>48</v>
      </c>
      <c r="L107">
        <v>17.309999999999999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632</v>
      </c>
      <c r="F108" s="1" t="s">
        <v>57</v>
      </c>
      <c r="G108" s="1" t="s">
        <v>617</v>
      </c>
      <c r="H108" s="1" t="s">
        <v>597</v>
      </c>
      <c r="I108" s="1" t="s">
        <v>186</v>
      </c>
      <c r="J108">
        <v>4</v>
      </c>
      <c r="K108">
        <v>11</v>
      </c>
      <c r="L108">
        <v>9.42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26.729999999999997</v>
      </c>
    </row>
    <row r="110" spans="1:14">
      <c r="A110" s="6"/>
      <c r="B110" s="2" t="s">
        <v>94</v>
      </c>
      <c r="G110" s="6"/>
      <c r="H110" s="6"/>
      <c r="I110" s="3">
        <v>60939</v>
      </c>
      <c r="J110" s="3">
        <v>60939</v>
      </c>
      <c r="K110">
        <f>IF(ISNUMBER(B110),"",CONVERT(J110,"g","kg"))</f>
        <v>60.939000000000007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20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-6.7299999999999969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613</v>
      </c>
      <c r="F114" s="1" t="s">
        <v>25</v>
      </c>
      <c r="G114" s="1" t="s">
        <v>596</v>
      </c>
      <c r="H114" s="1" t="s">
        <v>597</v>
      </c>
      <c r="I114" s="1" t="s">
        <v>186</v>
      </c>
      <c r="J114">
        <v>3</v>
      </c>
      <c r="K114">
        <v>27</v>
      </c>
      <c r="L114">
        <v>13.62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633</v>
      </c>
      <c r="F115" s="1" t="s">
        <v>57</v>
      </c>
      <c r="G115" s="1" t="s">
        <v>617</v>
      </c>
      <c r="H115" s="1" t="s">
        <v>597</v>
      </c>
      <c r="I115" s="1" t="s">
        <v>186</v>
      </c>
      <c r="J115">
        <v>4</v>
      </c>
      <c r="K115">
        <v>11</v>
      </c>
      <c r="L115">
        <v>9.42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23.04</v>
      </c>
    </row>
    <row r="117" spans="1:14">
      <c r="A117" s="6"/>
      <c r="B117" s="2" t="s">
        <v>95</v>
      </c>
      <c r="G117" s="6"/>
      <c r="H117" s="6"/>
      <c r="I117" s="3">
        <v>40106</v>
      </c>
      <c r="J117" s="3">
        <v>40106</v>
      </c>
      <c r="K117">
        <f>IF(ISNUMBER(B117),"",CONVERT(J117,"g","kg"))</f>
        <v>40.106000000000002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17.21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-5.8299999999999983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614</v>
      </c>
      <c r="F121" s="1" t="s">
        <v>25</v>
      </c>
      <c r="G121" s="1" t="s">
        <v>596</v>
      </c>
      <c r="H121" s="1" t="s">
        <v>597</v>
      </c>
      <c r="I121" s="1" t="s">
        <v>186</v>
      </c>
      <c r="J121">
        <v>4</v>
      </c>
      <c r="K121">
        <v>30</v>
      </c>
      <c r="L121">
        <v>13.62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634</v>
      </c>
      <c r="F122" s="1" t="s">
        <v>57</v>
      </c>
      <c r="G122" s="1" t="s">
        <v>617</v>
      </c>
      <c r="H122" s="1" t="s">
        <v>597</v>
      </c>
      <c r="I122" s="1" t="s">
        <v>186</v>
      </c>
      <c r="J122">
        <v>9</v>
      </c>
      <c r="K122">
        <v>53</v>
      </c>
      <c r="L122">
        <v>17.510000000000002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31.130000000000003</v>
      </c>
    </row>
    <row r="124" spans="1:14">
      <c r="A124" s="6"/>
      <c r="B124" s="2" t="s">
        <v>96</v>
      </c>
      <c r="G124" s="6"/>
      <c r="H124" s="6"/>
      <c r="I124" s="3">
        <v>84425</v>
      </c>
      <c r="J124" s="3">
        <v>84425</v>
      </c>
      <c r="K124">
        <f>IF(ISNUMBER(B124),"",CONVERT(J124,"g","kg"))</f>
        <v>84.424999999999997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22.7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-8.4300000000000033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615</v>
      </c>
      <c r="F128" s="1" t="s">
        <v>25</v>
      </c>
      <c r="G128" s="1" t="s">
        <v>596</v>
      </c>
      <c r="H128" s="1" t="s">
        <v>597</v>
      </c>
      <c r="I128" s="1" t="s">
        <v>186</v>
      </c>
      <c r="J128">
        <v>4</v>
      </c>
      <c r="K128">
        <v>31</v>
      </c>
      <c r="L128">
        <v>13.62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635</v>
      </c>
      <c r="F129" s="1" t="s">
        <v>57</v>
      </c>
      <c r="G129" s="1" t="s">
        <v>617</v>
      </c>
      <c r="H129" s="1" t="s">
        <v>597</v>
      </c>
      <c r="I129" s="1" t="s">
        <v>186</v>
      </c>
      <c r="J129">
        <v>3</v>
      </c>
      <c r="K129">
        <v>14</v>
      </c>
      <c r="L129">
        <v>9.42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23.04</v>
      </c>
    </row>
    <row r="131" spans="1:14">
      <c r="B131" s="2" t="s">
        <v>97</v>
      </c>
      <c r="I131" s="3">
        <v>46969</v>
      </c>
      <c r="J131" s="3">
        <v>46969</v>
      </c>
      <c r="K131">
        <f>IF(ISNUMBER(B131),"",CONVERT(J131,"g","kg"))</f>
        <v>46.969000000000001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17.309999999999999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-5.73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481.55000000000018</v>
      </c>
      <c r="M135" s="17"/>
      <c r="N135" s="7">
        <f>SUM(N1:N134)</f>
        <v>-124.91999999999999</v>
      </c>
    </row>
  </sheetData>
  <autoFilter ref="A1:N6"/>
  <mergeCells count="39">
    <mergeCell ref="A20:L20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130:L130"/>
    <mergeCell ref="A132:L132"/>
    <mergeCell ref="A135:K135"/>
    <mergeCell ref="A109:L109"/>
    <mergeCell ref="A111:L111"/>
    <mergeCell ref="A116:L116"/>
    <mergeCell ref="A118:L118"/>
    <mergeCell ref="A123:L123"/>
    <mergeCell ref="A125:L12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636</v>
      </c>
      <c r="F2" s="1" t="s">
        <v>16</v>
      </c>
      <c r="G2" s="1" t="s">
        <v>637</v>
      </c>
      <c r="H2" s="1" t="s">
        <v>638</v>
      </c>
      <c r="I2" s="1" t="s">
        <v>639</v>
      </c>
      <c r="J2">
        <v>4</v>
      </c>
      <c r="K2">
        <v>20</v>
      </c>
      <c r="L2">
        <v>10.97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658</v>
      </c>
      <c r="F3" s="1" t="s">
        <v>57</v>
      </c>
      <c r="G3" s="1" t="s">
        <v>659</v>
      </c>
      <c r="H3" s="1" t="s">
        <v>638</v>
      </c>
      <c r="I3" s="1" t="s">
        <v>639</v>
      </c>
      <c r="J3">
        <v>7</v>
      </c>
      <c r="K3">
        <v>43</v>
      </c>
      <c r="L3">
        <v>17.21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28.18</v>
      </c>
    </row>
    <row r="5" spans="1:14">
      <c r="A5" s="6"/>
      <c r="B5" s="2" t="s">
        <v>78</v>
      </c>
      <c r="G5" s="6"/>
      <c r="H5" s="6"/>
      <c r="I5" s="3">
        <v>97634</v>
      </c>
      <c r="J5" s="3">
        <v>97634</v>
      </c>
      <c r="K5">
        <f>IF(ISNUMBER(B5),"",CONVERT(J5,"g","kg"))</f>
        <v>97.634000000000015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22.59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-5.59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640</v>
      </c>
      <c r="F9" s="1" t="s">
        <v>16</v>
      </c>
      <c r="G9" s="1" t="s">
        <v>637</v>
      </c>
      <c r="H9" s="1" t="s">
        <v>638</v>
      </c>
      <c r="I9" s="1" t="s">
        <v>639</v>
      </c>
      <c r="J9">
        <v>10</v>
      </c>
      <c r="K9">
        <v>100</v>
      </c>
      <c r="L9">
        <v>22.54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660</v>
      </c>
      <c r="F10" s="1" t="s">
        <v>57</v>
      </c>
      <c r="G10" s="1" t="s">
        <v>659</v>
      </c>
      <c r="H10" s="1" t="s">
        <v>638</v>
      </c>
      <c r="I10" s="1" t="s">
        <v>639</v>
      </c>
      <c r="J10">
        <v>8</v>
      </c>
      <c r="K10">
        <v>42</v>
      </c>
      <c r="L10">
        <v>17.21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39.75</v>
      </c>
    </row>
    <row r="12" spans="1:14">
      <c r="A12" s="6"/>
      <c r="B12" s="2" t="s">
        <v>80</v>
      </c>
      <c r="G12" s="6"/>
      <c r="H12" s="6"/>
      <c r="I12" s="3">
        <v>123983</v>
      </c>
      <c r="J12" s="3">
        <v>123983</v>
      </c>
      <c r="K12">
        <f>IF(ISNUMBER(B12),"",CONVERT(J12,"g","kg"))</f>
        <v>123.983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22.54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-17.21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641</v>
      </c>
      <c r="F16" s="1" t="s">
        <v>16</v>
      </c>
      <c r="G16" s="1" t="s">
        <v>637</v>
      </c>
      <c r="H16" s="1" t="s">
        <v>638</v>
      </c>
      <c r="I16" s="1" t="s">
        <v>639</v>
      </c>
      <c r="J16">
        <v>5</v>
      </c>
      <c r="K16">
        <v>25</v>
      </c>
      <c r="L16">
        <v>12.25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661</v>
      </c>
      <c r="F17" s="1" t="s">
        <v>57</v>
      </c>
      <c r="G17" s="1" t="s">
        <v>659</v>
      </c>
      <c r="H17" s="1" t="s">
        <v>638</v>
      </c>
      <c r="I17" s="1" t="s">
        <v>639</v>
      </c>
      <c r="J17">
        <v>5</v>
      </c>
      <c r="K17">
        <v>29</v>
      </c>
      <c r="L17">
        <v>13.62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25.869999999999997</v>
      </c>
    </row>
    <row r="19" spans="1:14">
      <c r="A19" s="6"/>
      <c r="B19" s="2" t="s">
        <v>81</v>
      </c>
      <c r="G19" s="6"/>
      <c r="H19" s="6"/>
      <c r="I19" s="3">
        <v>72195</v>
      </c>
      <c r="J19" s="3">
        <v>72195</v>
      </c>
      <c r="K19">
        <f>IF(ISNUMBER(B19),"",CONVERT(J19,"g","kg"))</f>
        <v>72.194999999999993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23.21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-2.6599999999999966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642</v>
      </c>
      <c r="F23" s="1" t="s">
        <v>25</v>
      </c>
      <c r="G23" s="1" t="s">
        <v>637</v>
      </c>
      <c r="H23" s="1" t="s">
        <v>638</v>
      </c>
      <c r="I23" s="1" t="s">
        <v>639</v>
      </c>
      <c r="J23">
        <v>4</v>
      </c>
      <c r="K23">
        <v>40</v>
      </c>
      <c r="L23">
        <v>17.21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662</v>
      </c>
      <c r="F24" s="1" t="s">
        <v>57</v>
      </c>
      <c r="G24" s="1" t="s">
        <v>659</v>
      </c>
      <c r="H24" s="1" t="s">
        <v>638</v>
      </c>
      <c r="I24" s="1" t="s">
        <v>639</v>
      </c>
      <c r="J24">
        <v>6</v>
      </c>
      <c r="K24">
        <v>32</v>
      </c>
      <c r="L24">
        <v>13.62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30.83</v>
      </c>
    </row>
    <row r="26" spans="1:14">
      <c r="A26" s="6"/>
      <c r="B26" s="2" t="s">
        <v>82</v>
      </c>
      <c r="G26" s="6"/>
      <c r="H26" s="6"/>
      <c r="I26" s="3">
        <v>74087</v>
      </c>
      <c r="J26" s="3">
        <v>74087</v>
      </c>
      <c r="K26">
        <f>IF(ISNUMBER(B26),"",CONVERT(J26,"g","kg"))</f>
        <v>74.087000000000003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23.21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-7.6199999999999974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643</v>
      </c>
      <c r="F30" s="1" t="s">
        <v>25</v>
      </c>
      <c r="G30" s="1" t="s">
        <v>637</v>
      </c>
      <c r="H30" s="1" t="s">
        <v>638</v>
      </c>
      <c r="I30" s="1" t="s">
        <v>639</v>
      </c>
      <c r="J30">
        <v>4</v>
      </c>
      <c r="K30">
        <v>38</v>
      </c>
      <c r="L30">
        <v>15.33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663</v>
      </c>
      <c r="F31" s="1" t="s">
        <v>57</v>
      </c>
      <c r="G31" s="1" t="s">
        <v>659</v>
      </c>
      <c r="H31" s="1" t="s">
        <v>638</v>
      </c>
      <c r="I31" s="1" t="s">
        <v>639</v>
      </c>
      <c r="J31">
        <v>3</v>
      </c>
      <c r="K31">
        <v>12</v>
      </c>
      <c r="L31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24.75</v>
      </c>
    </row>
    <row r="33" spans="1:14">
      <c r="A33" s="6"/>
      <c r="B33" s="2" t="s">
        <v>83</v>
      </c>
      <c r="G33" s="6"/>
      <c r="H33" s="6"/>
      <c r="I33" s="3">
        <v>52730</v>
      </c>
      <c r="J33" s="3">
        <v>52730</v>
      </c>
      <c r="K33">
        <f>IF(ISNUMBER(B33),"",CONVERT(J33,"g","kg"))</f>
        <v>52.730000000000004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17.510000000000002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-7.2399999999999984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644</v>
      </c>
      <c r="F37" s="1" t="s">
        <v>25</v>
      </c>
      <c r="G37" s="1" t="s">
        <v>637</v>
      </c>
      <c r="H37" s="1" t="s">
        <v>638</v>
      </c>
      <c r="I37" s="1" t="s">
        <v>639</v>
      </c>
      <c r="J37">
        <v>5</v>
      </c>
      <c r="K37">
        <v>55</v>
      </c>
      <c r="L37">
        <v>17.510000000000002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664</v>
      </c>
      <c r="F38" s="1" t="s">
        <v>57</v>
      </c>
      <c r="G38" s="1" t="s">
        <v>659</v>
      </c>
      <c r="H38" s="1" t="s">
        <v>638</v>
      </c>
      <c r="I38" s="1" t="s">
        <v>639</v>
      </c>
      <c r="J38">
        <v>7</v>
      </c>
      <c r="K38">
        <v>42</v>
      </c>
      <c r="L38">
        <v>17.21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34.72</v>
      </c>
    </row>
    <row r="40" spans="1:14">
      <c r="A40" s="6"/>
      <c r="B40" s="2" t="s">
        <v>84</v>
      </c>
      <c r="G40" s="6"/>
      <c r="H40" s="6"/>
      <c r="I40" s="3">
        <v>103005</v>
      </c>
      <c r="J40" s="3">
        <v>103005</v>
      </c>
      <c r="K40">
        <f>IF(ISNUMBER(B40),"",CONVERT(J40,"g","kg"))</f>
        <v>103.005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22.54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-12.18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645</v>
      </c>
      <c r="F44" s="1" t="s">
        <v>25</v>
      </c>
      <c r="G44" s="1" t="s">
        <v>637</v>
      </c>
      <c r="H44" s="1" t="s">
        <v>638</v>
      </c>
      <c r="I44" s="1" t="s">
        <v>639</v>
      </c>
      <c r="J44">
        <v>3</v>
      </c>
      <c r="K44">
        <v>33</v>
      </c>
      <c r="L44">
        <v>13.62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665</v>
      </c>
      <c r="F45" s="1" t="s">
        <v>57</v>
      </c>
      <c r="G45" s="1" t="s">
        <v>659</v>
      </c>
      <c r="H45" s="1" t="s">
        <v>638</v>
      </c>
      <c r="I45" s="1" t="s">
        <v>639</v>
      </c>
      <c r="J45">
        <v>7</v>
      </c>
      <c r="K45">
        <v>34</v>
      </c>
      <c r="L45">
        <v>15.33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28.95</v>
      </c>
    </row>
    <row r="47" spans="1:14">
      <c r="A47" s="6"/>
      <c r="B47" s="2" t="s">
        <v>85</v>
      </c>
      <c r="G47" s="6"/>
      <c r="H47" s="6"/>
      <c r="I47" s="3">
        <v>69584</v>
      </c>
      <c r="J47" s="3">
        <v>69584</v>
      </c>
      <c r="K47">
        <f>IF(ISNUMBER(B47),"",CONVERT(J47,"g","kg"))</f>
        <v>69.584000000000003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23.21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-5.7399999999999984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646</v>
      </c>
      <c r="F51" s="1" t="s">
        <v>25</v>
      </c>
      <c r="G51" s="1" t="s">
        <v>637</v>
      </c>
      <c r="H51" s="1" t="s">
        <v>638</v>
      </c>
      <c r="I51" s="1" t="s">
        <v>639</v>
      </c>
      <c r="J51">
        <v>4</v>
      </c>
      <c r="K51">
        <v>32</v>
      </c>
      <c r="L51">
        <v>13.62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666</v>
      </c>
      <c r="F52" s="1" t="s">
        <v>57</v>
      </c>
      <c r="G52" s="1" t="s">
        <v>659</v>
      </c>
      <c r="H52" s="1" t="s">
        <v>638</v>
      </c>
      <c r="I52" s="1" t="s">
        <v>639</v>
      </c>
      <c r="J52">
        <v>7</v>
      </c>
      <c r="K52">
        <v>40</v>
      </c>
      <c r="L52">
        <v>17.21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30.83</v>
      </c>
    </row>
    <row r="54" spans="1:14">
      <c r="A54" s="6"/>
      <c r="B54" s="2" t="s">
        <v>86</v>
      </c>
      <c r="G54" s="6"/>
      <c r="H54" s="6"/>
      <c r="I54" s="3">
        <v>76248</v>
      </c>
      <c r="J54" s="3">
        <v>76248</v>
      </c>
      <c r="K54">
        <f>IF(ISNUMBER(B54),"",CONVERT(J54,"g","kg"))</f>
        <v>76.248000000000005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23.21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-7.6199999999999974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647</v>
      </c>
      <c r="F58" s="1" t="s">
        <v>25</v>
      </c>
      <c r="G58" s="1" t="s">
        <v>637</v>
      </c>
      <c r="H58" s="1" t="s">
        <v>638</v>
      </c>
      <c r="I58" s="1" t="s">
        <v>639</v>
      </c>
      <c r="J58">
        <v>5</v>
      </c>
      <c r="K58">
        <v>33</v>
      </c>
      <c r="L58">
        <v>13.62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667</v>
      </c>
      <c r="F59" s="1" t="s">
        <v>57</v>
      </c>
      <c r="G59" s="1" t="s">
        <v>659</v>
      </c>
      <c r="H59" s="1" t="s">
        <v>638</v>
      </c>
      <c r="I59" s="1" t="s">
        <v>639</v>
      </c>
      <c r="J59">
        <v>7</v>
      </c>
      <c r="K59">
        <v>44</v>
      </c>
      <c r="L59">
        <v>17.309999999999999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30.93</v>
      </c>
    </row>
    <row r="61" spans="1:14">
      <c r="A61" s="6"/>
      <c r="B61" s="2" t="s">
        <v>87</v>
      </c>
      <c r="G61" s="6"/>
      <c r="H61" s="6"/>
      <c r="I61" s="3">
        <v>79687</v>
      </c>
      <c r="J61" s="3">
        <v>79687</v>
      </c>
      <c r="K61">
        <f>IF(ISNUMBER(B61),"",CONVERT(J61,"g","kg"))</f>
        <v>79.686999999999998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22.7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-8.23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648</v>
      </c>
      <c r="F65" s="1" t="s">
        <v>25</v>
      </c>
      <c r="G65" s="1" t="s">
        <v>637</v>
      </c>
      <c r="H65" s="1" t="s">
        <v>638</v>
      </c>
      <c r="I65" s="1" t="s">
        <v>639</v>
      </c>
      <c r="J65">
        <v>3</v>
      </c>
      <c r="K65">
        <v>28</v>
      </c>
      <c r="L65">
        <v>13.62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668</v>
      </c>
      <c r="F66" s="1" t="s">
        <v>57</v>
      </c>
      <c r="G66" s="1" t="s">
        <v>659</v>
      </c>
      <c r="H66" s="1" t="s">
        <v>638</v>
      </c>
      <c r="I66" s="1" t="s">
        <v>639</v>
      </c>
      <c r="J66">
        <v>4</v>
      </c>
      <c r="K66">
        <v>18</v>
      </c>
      <c r="L66">
        <v>10.97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24.59</v>
      </c>
    </row>
    <row r="68" spans="1:14">
      <c r="A68" s="6"/>
      <c r="B68" s="2" t="s">
        <v>88</v>
      </c>
      <c r="G68" s="6"/>
      <c r="H68" s="6"/>
      <c r="I68" s="3">
        <v>48445</v>
      </c>
      <c r="J68" s="3">
        <v>48445</v>
      </c>
      <c r="K68">
        <f>IF(ISNUMBER(B68),"",CONVERT(J68,"g","kg"))</f>
        <v>48.445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17.309999999999999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-7.2800000000000011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649</v>
      </c>
      <c r="F72" s="1" t="s">
        <v>25</v>
      </c>
      <c r="G72" s="1" t="s">
        <v>637</v>
      </c>
      <c r="H72" s="1" t="s">
        <v>638</v>
      </c>
      <c r="I72" s="1" t="s">
        <v>639</v>
      </c>
      <c r="J72">
        <v>6</v>
      </c>
      <c r="K72">
        <v>53</v>
      </c>
      <c r="L72">
        <v>17.510000000000002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669</v>
      </c>
      <c r="F73" s="1" t="s">
        <v>57</v>
      </c>
      <c r="G73" s="1" t="s">
        <v>659</v>
      </c>
      <c r="H73" s="1" t="s">
        <v>638</v>
      </c>
      <c r="I73" s="1" t="s">
        <v>639</v>
      </c>
      <c r="J73">
        <v>7</v>
      </c>
      <c r="K73">
        <v>40</v>
      </c>
      <c r="L73">
        <v>17.21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34.72</v>
      </c>
    </row>
    <row r="75" spans="1:14">
      <c r="A75" s="6"/>
      <c r="B75" s="2" t="s">
        <v>89</v>
      </c>
      <c r="G75" s="6"/>
      <c r="H75" s="6"/>
      <c r="I75" s="3">
        <v>105124</v>
      </c>
      <c r="J75" s="3">
        <v>105124</v>
      </c>
      <c r="K75">
        <f>IF(ISNUMBER(B75),"",CONVERT(J75,"g","kg"))</f>
        <v>105.12400000000001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22.54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-12.18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650</v>
      </c>
      <c r="F79" s="1" t="s">
        <v>25</v>
      </c>
      <c r="G79" s="1" t="s">
        <v>637</v>
      </c>
      <c r="H79" s="1" t="s">
        <v>638</v>
      </c>
      <c r="I79" s="1" t="s">
        <v>639</v>
      </c>
      <c r="J79">
        <v>5</v>
      </c>
      <c r="K79">
        <v>45</v>
      </c>
      <c r="L79">
        <v>17.309999999999999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670</v>
      </c>
      <c r="F80" s="1" t="s">
        <v>57</v>
      </c>
      <c r="G80" s="1" t="s">
        <v>659</v>
      </c>
      <c r="H80" s="1" t="s">
        <v>638</v>
      </c>
      <c r="I80" s="1" t="s">
        <v>639</v>
      </c>
      <c r="J80">
        <v>5</v>
      </c>
      <c r="K80">
        <v>19</v>
      </c>
      <c r="L80">
        <v>10.97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28.28</v>
      </c>
    </row>
    <row r="82" spans="1:14">
      <c r="A82" s="6"/>
      <c r="B82" s="2" t="s">
        <v>90</v>
      </c>
      <c r="G82" s="6"/>
      <c r="H82" s="6"/>
      <c r="I82" s="3">
        <v>66013</v>
      </c>
      <c r="J82" s="3">
        <v>66013</v>
      </c>
      <c r="K82">
        <f>IF(ISNUMBER(B82),"",CONVERT(J82,"g","kg"))</f>
        <v>66.013000000000005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20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-8.2800000000000011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651</v>
      </c>
      <c r="F86" s="1" t="s">
        <v>25</v>
      </c>
      <c r="G86" s="1" t="s">
        <v>637</v>
      </c>
      <c r="H86" s="1" t="s">
        <v>638</v>
      </c>
      <c r="I86" s="1" t="s">
        <v>639</v>
      </c>
      <c r="J86">
        <v>4</v>
      </c>
      <c r="K86">
        <v>32</v>
      </c>
      <c r="L86">
        <v>13.62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671</v>
      </c>
      <c r="F87" s="1" t="s">
        <v>57</v>
      </c>
      <c r="G87" s="1" t="s">
        <v>659</v>
      </c>
      <c r="H87" s="1" t="s">
        <v>638</v>
      </c>
      <c r="I87" s="1" t="s">
        <v>639</v>
      </c>
      <c r="J87">
        <v>5</v>
      </c>
      <c r="K87">
        <v>23</v>
      </c>
      <c r="L87">
        <v>12.25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25.869999999999997</v>
      </c>
    </row>
    <row r="89" spans="1:14">
      <c r="A89" s="6"/>
      <c r="B89" s="2" t="s">
        <v>91</v>
      </c>
      <c r="G89" s="6"/>
      <c r="H89" s="6"/>
      <c r="I89" s="3">
        <v>55999</v>
      </c>
      <c r="J89" s="3">
        <v>55999</v>
      </c>
      <c r="K89">
        <f>IF(ISNUMBER(B89),"",CONVERT(J89,"g","kg"))</f>
        <v>55.999000000000002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17.510000000000002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-8.3599999999999959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652</v>
      </c>
      <c r="F93" s="1" t="s">
        <v>25</v>
      </c>
      <c r="G93" s="1" t="s">
        <v>637</v>
      </c>
      <c r="H93" s="1" t="s">
        <v>638</v>
      </c>
      <c r="I93" s="1" t="s">
        <v>639</v>
      </c>
      <c r="J93">
        <v>4</v>
      </c>
      <c r="K93">
        <v>23</v>
      </c>
      <c r="L93">
        <v>12.25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672</v>
      </c>
      <c r="F94" s="1" t="s">
        <v>57</v>
      </c>
      <c r="G94" s="1" t="s">
        <v>659</v>
      </c>
      <c r="H94" s="1" t="s">
        <v>638</v>
      </c>
      <c r="I94" s="1" t="s">
        <v>639</v>
      </c>
      <c r="J94">
        <v>3</v>
      </c>
      <c r="K94">
        <v>11</v>
      </c>
      <c r="L94">
        <v>9.42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21.67</v>
      </c>
    </row>
    <row r="96" spans="1:14">
      <c r="A96" s="6"/>
      <c r="B96" s="2" t="s">
        <v>92</v>
      </c>
      <c r="G96" s="6"/>
      <c r="H96" s="6"/>
      <c r="I96" s="3">
        <v>36149</v>
      </c>
      <c r="J96" s="3">
        <v>36149</v>
      </c>
      <c r="K96">
        <f>IF(ISNUMBER(B96),"",CONVERT(J96,"g","kg"))</f>
        <v>36.149000000000001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15.33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-6.3400000000000016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653</v>
      </c>
      <c r="F100" s="1" t="s">
        <v>25</v>
      </c>
      <c r="G100" s="1" t="s">
        <v>637</v>
      </c>
      <c r="H100" s="1" t="s">
        <v>638</v>
      </c>
      <c r="I100" s="1" t="s">
        <v>639</v>
      </c>
      <c r="J100">
        <v>12</v>
      </c>
      <c r="K100">
        <v>102</v>
      </c>
      <c r="L100">
        <v>23.07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673</v>
      </c>
      <c r="F101" s="1" t="s">
        <v>57</v>
      </c>
      <c r="G101" s="1" t="s">
        <v>659</v>
      </c>
      <c r="H101" s="1" t="s">
        <v>638</v>
      </c>
      <c r="I101" s="1" t="s">
        <v>639</v>
      </c>
      <c r="J101">
        <v>6</v>
      </c>
      <c r="K101">
        <v>25</v>
      </c>
      <c r="L101">
        <v>12.25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35.32</v>
      </c>
    </row>
    <row r="103" spans="1:14">
      <c r="A103" s="6"/>
      <c r="B103" s="2" t="s">
        <v>93</v>
      </c>
      <c r="G103" s="6"/>
      <c r="H103" s="6"/>
      <c r="I103" s="3">
        <v>137011</v>
      </c>
      <c r="J103" s="3">
        <v>137011</v>
      </c>
      <c r="K103">
        <f>IF(ISNUMBER(B103),"",CONVERT(J103,"g","kg"))</f>
        <v>137.011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22.54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-12.780000000000001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654</v>
      </c>
      <c r="F107" s="1" t="s">
        <v>25</v>
      </c>
      <c r="G107" s="1" t="s">
        <v>637</v>
      </c>
      <c r="H107" s="1" t="s">
        <v>638</v>
      </c>
      <c r="I107" s="1" t="s">
        <v>639</v>
      </c>
      <c r="J107">
        <v>6</v>
      </c>
      <c r="K107">
        <v>60</v>
      </c>
      <c r="L107">
        <v>20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674</v>
      </c>
      <c r="F108" s="1" t="s">
        <v>57</v>
      </c>
      <c r="G108" s="1" t="s">
        <v>659</v>
      </c>
      <c r="H108" s="1" t="s">
        <v>638</v>
      </c>
      <c r="I108" s="1" t="s">
        <v>639</v>
      </c>
      <c r="J108">
        <v>6</v>
      </c>
      <c r="K108">
        <v>24</v>
      </c>
      <c r="L108">
        <v>12.25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32.25</v>
      </c>
    </row>
    <row r="110" spans="1:14">
      <c r="A110" s="6"/>
      <c r="B110" s="2" t="s">
        <v>94</v>
      </c>
      <c r="G110" s="6"/>
      <c r="H110" s="6"/>
      <c r="I110" s="3">
        <v>87941</v>
      </c>
      <c r="J110" s="3">
        <v>87941</v>
      </c>
      <c r="K110">
        <f>IF(ISNUMBER(B110),"",CONVERT(J110,"g","kg"))</f>
        <v>87.941000000000003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22.7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-9.5500000000000007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655</v>
      </c>
      <c r="F114" s="1" t="s">
        <v>25</v>
      </c>
      <c r="G114" s="1" t="s">
        <v>637</v>
      </c>
      <c r="H114" s="1" t="s">
        <v>638</v>
      </c>
      <c r="I114" s="1" t="s">
        <v>639</v>
      </c>
      <c r="J114">
        <v>6</v>
      </c>
      <c r="K114">
        <v>54</v>
      </c>
      <c r="L114">
        <v>17.510000000000002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675</v>
      </c>
      <c r="F115" s="1" t="s">
        <v>57</v>
      </c>
      <c r="G115" s="1" t="s">
        <v>659</v>
      </c>
      <c r="H115" s="1" t="s">
        <v>638</v>
      </c>
      <c r="I115" s="1" t="s">
        <v>639</v>
      </c>
      <c r="J115">
        <v>4</v>
      </c>
      <c r="K115">
        <v>13</v>
      </c>
      <c r="L115">
        <v>9.42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26.93</v>
      </c>
    </row>
    <row r="117" spans="1:14">
      <c r="A117" s="6"/>
      <c r="B117" s="2" t="s">
        <v>95</v>
      </c>
      <c r="G117" s="6"/>
      <c r="H117" s="6"/>
      <c r="I117" s="3">
        <v>69484</v>
      </c>
      <c r="J117" s="3">
        <v>69484</v>
      </c>
      <c r="K117">
        <f>IF(ISNUMBER(B117),"",CONVERT(J117,"g","kg"))</f>
        <v>69.483999999999995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23.21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-3.7199999999999989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656</v>
      </c>
      <c r="F121" s="1" t="s">
        <v>25</v>
      </c>
      <c r="G121" s="1" t="s">
        <v>637</v>
      </c>
      <c r="H121" s="1" t="s">
        <v>638</v>
      </c>
      <c r="I121" s="1" t="s">
        <v>639</v>
      </c>
      <c r="J121">
        <v>5</v>
      </c>
      <c r="K121">
        <v>52</v>
      </c>
      <c r="L121">
        <v>17.510000000000002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676</v>
      </c>
      <c r="F122" s="1" t="s">
        <v>57</v>
      </c>
      <c r="G122" s="1" t="s">
        <v>659</v>
      </c>
      <c r="H122" s="1" t="s">
        <v>638</v>
      </c>
      <c r="I122" s="1" t="s">
        <v>639</v>
      </c>
      <c r="J122">
        <v>10</v>
      </c>
      <c r="K122">
        <v>74</v>
      </c>
      <c r="L122">
        <v>23.21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40.72</v>
      </c>
    </row>
    <row r="124" spans="1:14">
      <c r="A124" s="6"/>
      <c r="B124" s="2" t="s">
        <v>96</v>
      </c>
      <c r="G124" s="6"/>
      <c r="H124" s="6"/>
      <c r="I124" s="3">
        <v>127751</v>
      </c>
      <c r="J124" s="3">
        <v>127751</v>
      </c>
      <c r="K124">
        <f>IF(ISNUMBER(B124),"",CONVERT(J124,"g","kg"))</f>
        <v>127.751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22.54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-18.18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657</v>
      </c>
      <c r="F128" s="1" t="s">
        <v>25</v>
      </c>
      <c r="G128" s="1" t="s">
        <v>637</v>
      </c>
      <c r="H128" s="1" t="s">
        <v>638</v>
      </c>
      <c r="I128" s="1" t="s">
        <v>639</v>
      </c>
      <c r="J128">
        <v>5</v>
      </c>
      <c r="K128">
        <v>32</v>
      </c>
      <c r="L128">
        <v>13.62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677</v>
      </c>
      <c r="F129" s="1" t="s">
        <v>57</v>
      </c>
      <c r="G129" s="1" t="s">
        <v>659</v>
      </c>
      <c r="H129" s="1" t="s">
        <v>638</v>
      </c>
      <c r="I129" s="1" t="s">
        <v>639</v>
      </c>
      <c r="J129">
        <v>9</v>
      </c>
      <c r="K129">
        <v>61</v>
      </c>
      <c r="L129">
        <v>20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33.619999999999997</v>
      </c>
    </row>
    <row r="131" spans="1:14">
      <c r="B131" s="2" t="s">
        <v>97</v>
      </c>
      <c r="I131" s="3">
        <v>97208</v>
      </c>
      <c r="J131" s="3">
        <v>97208</v>
      </c>
      <c r="K131">
        <f>IF(ISNUMBER(B131),"",CONVERT(J131,"g","kg"))</f>
        <v>97.207999999999998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22.59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-11.029999999999998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578.7800000000002</v>
      </c>
      <c r="M135" s="17"/>
      <c r="N135" s="7">
        <f>SUM(N1:N134)</f>
        <v>-171.79000000000002</v>
      </c>
    </row>
  </sheetData>
  <autoFilter ref="A1:N6"/>
  <mergeCells count="39">
    <mergeCell ref="A20:L20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130:L130"/>
    <mergeCell ref="A132:L132"/>
    <mergeCell ref="A135:K135"/>
    <mergeCell ref="A109:L109"/>
    <mergeCell ref="A111:L111"/>
    <mergeCell ref="A116:L116"/>
    <mergeCell ref="A118:L118"/>
    <mergeCell ref="A123:L123"/>
    <mergeCell ref="A125:L12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678</v>
      </c>
      <c r="F2" s="1" t="s">
        <v>16</v>
      </c>
      <c r="G2" s="1" t="s">
        <v>679</v>
      </c>
      <c r="H2" s="1" t="s">
        <v>680</v>
      </c>
      <c r="I2" s="1" t="s">
        <v>144</v>
      </c>
      <c r="J2">
        <v>5</v>
      </c>
      <c r="K2">
        <v>25</v>
      </c>
      <c r="L2">
        <v>12.25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720</v>
      </c>
      <c r="F3" s="1" t="s">
        <v>57</v>
      </c>
      <c r="G3" s="1" t="s">
        <v>721</v>
      </c>
      <c r="H3" s="1" t="s">
        <v>680</v>
      </c>
      <c r="I3" s="1" t="s">
        <v>144</v>
      </c>
      <c r="J3">
        <v>5</v>
      </c>
      <c r="K3">
        <v>26</v>
      </c>
      <c r="L3">
        <v>12.25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24.5</v>
      </c>
    </row>
    <row r="5" spans="1:14">
      <c r="A5" s="6"/>
      <c r="B5" s="2" t="s">
        <v>78</v>
      </c>
      <c r="G5" s="6"/>
      <c r="H5" s="6"/>
      <c r="I5" s="3">
        <v>74105</v>
      </c>
      <c r="J5" s="3">
        <v>74105</v>
      </c>
      <c r="K5">
        <f>IF(ISNUMBER(B5),"",CONVERT(J5,"g","kg"))</f>
        <v>74.105000000000004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23.21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-1.2899999999999991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681</v>
      </c>
      <c r="F9" s="1" t="s">
        <v>16</v>
      </c>
      <c r="G9" s="1" t="s">
        <v>679</v>
      </c>
      <c r="H9" s="1" t="s">
        <v>680</v>
      </c>
      <c r="I9" s="1" t="s">
        <v>144</v>
      </c>
      <c r="J9">
        <v>7</v>
      </c>
      <c r="K9">
        <v>70</v>
      </c>
      <c r="L9">
        <v>23.21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722</v>
      </c>
      <c r="F10" s="1" t="s">
        <v>57</v>
      </c>
      <c r="G10" s="1" t="s">
        <v>721</v>
      </c>
      <c r="H10" s="1" t="s">
        <v>680</v>
      </c>
      <c r="I10" s="1" t="s">
        <v>144</v>
      </c>
      <c r="J10">
        <v>6</v>
      </c>
      <c r="K10">
        <v>25</v>
      </c>
      <c r="L10">
        <v>12.25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35.46</v>
      </c>
    </row>
    <row r="12" spans="1:14">
      <c r="A12" s="6"/>
      <c r="B12" s="2" t="s">
        <v>80</v>
      </c>
      <c r="G12" s="6"/>
      <c r="H12" s="6"/>
      <c r="I12" s="3">
        <v>80168</v>
      </c>
      <c r="J12" s="3">
        <v>80168</v>
      </c>
      <c r="K12">
        <f>IF(ISNUMBER(B12),"",CONVERT(J12,"g","kg"))</f>
        <v>80.168000000000006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22.7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-12.760000000000002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682</v>
      </c>
      <c r="F16" s="1" t="s">
        <v>16</v>
      </c>
      <c r="G16" s="1" t="s">
        <v>679</v>
      </c>
      <c r="H16" s="1" t="s">
        <v>680</v>
      </c>
      <c r="I16" s="1" t="s">
        <v>144</v>
      </c>
      <c r="J16">
        <v>4</v>
      </c>
      <c r="K16">
        <v>20</v>
      </c>
      <c r="L16">
        <v>10.97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723</v>
      </c>
      <c r="F17" s="1" t="s">
        <v>57</v>
      </c>
      <c r="G17" s="1" t="s">
        <v>721</v>
      </c>
      <c r="H17" s="1" t="s">
        <v>680</v>
      </c>
      <c r="I17" s="1" t="s">
        <v>144</v>
      </c>
      <c r="J17">
        <v>5</v>
      </c>
      <c r="K17">
        <v>28</v>
      </c>
      <c r="L17">
        <v>13.62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24.59</v>
      </c>
    </row>
    <row r="19" spans="1:14">
      <c r="A19" s="6"/>
      <c r="B19" s="2" t="s">
        <v>81</v>
      </c>
      <c r="G19" s="6"/>
      <c r="H19" s="6"/>
      <c r="I19" s="3">
        <v>64041</v>
      </c>
      <c r="J19" s="3">
        <v>64041</v>
      </c>
      <c r="K19">
        <f>IF(ISNUMBER(B19),"",CONVERT(J19,"g","kg"))</f>
        <v>64.041000000000011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20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-4.59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683</v>
      </c>
      <c r="F23" s="1" t="s">
        <v>25</v>
      </c>
      <c r="G23" s="1" t="s">
        <v>679</v>
      </c>
      <c r="H23" s="1" t="s">
        <v>680</v>
      </c>
      <c r="I23" s="1" t="s">
        <v>144</v>
      </c>
      <c r="J23">
        <v>5</v>
      </c>
      <c r="K23">
        <v>50</v>
      </c>
      <c r="L23">
        <v>17.510000000000002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724</v>
      </c>
      <c r="F24" s="1" t="s">
        <v>57</v>
      </c>
      <c r="G24" s="1" t="s">
        <v>721</v>
      </c>
      <c r="H24" s="1" t="s">
        <v>680</v>
      </c>
      <c r="I24" s="1" t="s">
        <v>144</v>
      </c>
      <c r="J24">
        <v>4</v>
      </c>
      <c r="K24">
        <v>24</v>
      </c>
      <c r="L24">
        <v>12.25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29.76</v>
      </c>
    </row>
    <row r="26" spans="1:14">
      <c r="A26" s="6"/>
      <c r="B26" s="2" t="s">
        <v>82</v>
      </c>
      <c r="G26" s="6"/>
      <c r="H26" s="6"/>
      <c r="I26" s="3">
        <v>75837</v>
      </c>
      <c r="J26" s="3">
        <v>75837</v>
      </c>
      <c r="K26">
        <f>IF(ISNUMBER(B26),"",CONVERT(J26,"g","kg"))</f>
        <v>75.837000000000003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23.21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-6.5500000000000007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684</v>
      </c>
      <c r="F30" s="1" t="s">
        <v>25</v>
      </c>
      <c r="G30" s="1" t="s">
        <v>679</v>
      </c>
      <c r="H30" s="1" t="s">
        <v>680</v>
      </c>
      <c r="I30" s="1" t="s">
        <v>144</v>
      </c>
      <c r="J30">
        <v>4</v>
      </c>
      <c r="K30">
        <v>35</v>
      </c>
      <c r="L30">
        <v>15.33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725</v>
      </c>
      <c r="F31" s="1" t="s">
        <v>57</v>
      </c>
      <c r="G31" s="1" t="s">
        <v>721</v>
      </c>
      <c r="H31" s="1" t="s">
        <v>680</v>
      </c>
      <c r="I31" s="1" t="s">
        <v>144</v>
      </c>
      <c r="J31">
        <v>3</v>
      </c>
      <c r="K31">
        <v>5</v>
      </c>
      <c r="L31">
        <v>7.55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22.88</v>
      </c>
    </row>
    <row r="33" spans="1:14">
      <c r="A33" s="6"/>
      <c r="B33" s="2" t="s">
        <v>83</v>
      </c>
      <c r="G33" s="6"/>
      <c r="H33" s="6"/>
      <c r="I33" s="3">
        <v>43009</v>
      </c>
      <c r="J33" s="3">
        <v>43009</v>
      </c>
      <c r="K33">
        <f>IF(ISNUMBER(B33),"",CONVERT(J33,"g","kg"))</f>
        <v>43.009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17.21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-5.6699999999999982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685</v>
      </c>
      <c r="F37" s="1" t="s">
        <v>25</v>
      </c>
      <c r="G37" s="1" t="s">
        <v>679</v>
      </c>
      <c r="H37" s="1" t="s">
        <v>680</v>
      </c>
      <c r="I37" s="1" t="s">
        <v>144</v>
      </c>
      <c r="J37">
        <v>5</v>
      </c>
      <c r="K37">
        <v>42</v>
      </c>
      <c r="L37">
        <v>17.21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726</v>
      </c>
      <c r="F38" s="1" t="s">
        <v>57</v>
      </c>
      <c r="G38" s="1" t="s">
        <v>721</v>
      </c>
      <c r="H38" s="1" t="s">
        <v>680</v>
      </c>
      <c r="I38" s="1" t="s">
        <v>144</v>
      </c>
      <c r="J38">
        <v>4</v>
      </c>
      <c r="K38">
        <v>21</v>
      </c>
      <c r="L38">
        <v>12.25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29.46</v>
      </c>
    </row>
    <row r="40" spans="1:14">
      <c r="A40" s="6"/>
      <c r="B40" s="2" t="s">
        <v>84</v>
      </c>
      <c r="G40" s="6"/>
      <c r="H40" s="6"/>
      <c r="I40" s="3">
        <v>66969</v>
      </c>
      <c r="J40" s="3">
        <v>66969</v>
      </c>
      <c r="K40">
        <f>IF(ISNUMBER(B40),"",CONVERT(J40,"g","kg"))</f>
        <v>66.968999999999994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20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-9.4600000000000009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686</v>
      </c>
      <c r="F44" s="1" t="s">
        <v>25</v>
      </c>
      <c r="G44" s="1" t="s">
        <v>679</v>
      </c>
      <c r="H44" s="1" t="s">
        <v>680</v>
      </c>
      <c r="I44" s="1" t="s">
        <v>144</v>
      </c>
      <c r="J44">
        <v>3</v>
      </c>
      <c r="K44">
        <v>24</v>
      </c>
      <c r="L44">
        <v>12.25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727</v>
      </c>
      <c r="F45" s="1" t="s">
        <v>57</v>
      </c>
      <c r="G45" s="1" t="s">
        <v>721</v>
      </c>
      <c r="H45" s="1" t="s">
        <v>680</v>
      </c>
      <c r="I45" s="1" t="s">
        <v>144</v>
      </c>
      <c r="J45">
        <v>5</v>
      </c>
      <c r="K45">
        <v>18</v>
      </c>
      <c r="L45">
        <v>10.97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23.22</v>
      </c>
    </row>
    <row r="47" spans="1:14">
      <c r="A47" s="6"/>
      <c r="B47" s="2" t="s">
        <v>85</v>
      </c>
      <c r="G47" s="6"/>
      <c r="H47" s="6"/>
      <c r="I47" s="3">
        <v>45774</v>
      </c>
      <c r="J47" s="3">
        <v>45774</v>
      </c>
      <c r="K47">
        <f>IF(ISNUMBER(B47),"",CONVERT(J47,"g","kg"))</f>
        <v>45.774000000000001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17.309999999999999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-5.91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687</v>
      </c>
      <c r="F51" s="1" t="s">
        <v>25</v>
      </c>
      <c r="G51" s="1" t="s">
        <v>679</v>
      </c>
      <c r="H51" s="1" t="s">
        <v>680</v>
      </c>
      <c r="I51" s="1" t="s">
        <v>144</v>
      </c>
      <c r="J51">
        <v>3</v>
      </c>
      <c r="K51">
        <v>25</v>
      </c>
      <c r="L51">
        <v>12.25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728</v>
      </c>
      <c r="F52" s="1" t="s">
        <v>57</v>
      </c>
      <c r="G52" s="1" t="s">
        <v>721</v>
      </c>
      <c r="H52" s="1" t="s">
        <v>680</v>
      </c>
      <c r="I52" s="1" t="s">
        <v>144</v>
      </c>
      <c r="J52">
        <v>2</v>
      </c>
      <c r="K52">
        <v>4</v>
      </c>
      <c r="L52">
        <v>7.55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19.8</v>
      </c>
    </row>
    <row r="54" spans="1:14">
      <c r="A54" s="6"/>
      <c r="B54" s="2" t="s">
        <v>86</v>
      </c>
      <c r="G54" s="6"/>
      <c r="H54" s="6"/>
      <c r="I54" s="3">
        <v>33182</v>
      </c>
      <c r="J54" s="3">
        <v>33182</v>
      </c>
      <c r="K54">
        <f>IF(ISNUMBER(B54),"",CONVERT(J54,"g","kg"))</f>
        <v>33.182000000000002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13.62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-6.1800000000000015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688</v>
      </c>
      <c r="F58" s="1" t="s">
        <v>25</v>
      </c>
      <c r="G58" s="1" t="s">
        <v>679</v>
      </c>
      <c r="H58" s="1" t="s">
        <v>680</v>
      </c>
      <c r="I58" s="1" t="s">
        <v>144</v>
      </c>
      <c r="J58">
        <v>4</v>
      </c>
      <c r="K58">
        <v>27</v>
      </c>
      <c r="L58">
        <v>13.62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729</v>
      </c>
      <c r="F59" s="1" t="s">
        <v>57</v>
      </c>
      <c r="G59" s="1" t="s">
        <v>721</v>
      </c>
      <c r="H59" s="1" t="s">
        <v>680</v>
      </c>
      <c r="I59" s="1" t="s">
        <v>144</v>
      </c>
      <c r="J59">
        <v>4</v>
      </c>
      <c r="K59">
        <v>14</v>
      </c>
      <c r="L59">
        <v>9.42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23.04</v>
      </c>
    </row>
    <row r="61" spans="1:14">
      <c r="A61" s="6"/>
      <c r="B61" s="2" t="s">
        <v>87</v>
      </c>
      <c r="G61" s="6"/>
      <c r="H61" s="6"/>
      <c r="I61" s="3">
        <v>44343</v>
      </c>
      <c r="J61" s="3">
        <v>44343</v>
      </c>
      <c r="K61">
        <f>IF(ISNUMBER(B61),"",CONVERT(J61,"g","kg"))</f>
        <v>44.343000000000004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17.309999999999999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-5.73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689</v>
      </c>
      <c r="F65" s="1" t="s">
        <v>25</v>
      </c>
      <c r="G65" s="1" t="s">
        <v>679</v>
      </c>
      <c r="H65" s="1" t="s">
        <v>680</v>
      </c>
      <c r="I65" s="1" t="s">
        <v>144</v>
      </c>
      <c r="J65">
        <v>2</v>
      </c>
      <c r="K65">
        <v>11</v>
      </c>
      <c r="L65">
        <v>9.42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730</v>
      </c>
      <c r="F66" s="1" t="s">
        <v>57</v>
      </c>
      <c r="G66" s="1" t="s">
        <v>721</v>
      </c>
      <c r="H66" s="1" t="s">
        <v>680</v>
      </c>
      <c r="I66" s="1" t="s">
        <v>144</v>
      </c>
      <c r="J66">
        <v>4</v>
      </c>
      <c r="K66">
        <v>13</v>
      </c>
      <c r="L66">
        <v>9.42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18.84</v>
      </c>
    </row>
    <row r="68" spans="1:14">
      <c r="A68" s="6"/>
      <c r="B68" s="2" t="s">
        <v>88</v>
      </c>
      <c r="G68" s="6"/>
      <c r="H68" s="6"/>
      <c r="I68" s="3">
        <v>25426</v>
      </c>
      <c r="J68" s="3">
        <v>25426</v>
      </c>
      <c r="K68">
        <f>IF(ISNUMBER(B68),"",CONVERT(J68,"g","kg"))</f>
        <v>25.426000000000002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12.25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-6.59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690</v>
      </c>
      <c r="F72" s="1" t="s">
        <v>25</v>
      </c>
      <c r="G72" s="1" t="s">
        <v>679</v>
      </c>
      <c r="H72" s="1" t="s">
        <v>680</v>
      </c>
      <c r="I72" s="1" t="s">
        <v>144</v>
      </c>
      <c r="J72">
        <v>3</v>
      </c>
      <c r="K72">
        <v>30</v>
      </c>
      <c r="L72">
        <v>13.62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731</v>
      </c>
      <c r="F73" s="1" t="s">
        <v>57</v>
      </c>
      <c r="G73" s="1" t="s">
        <v>721</v>
      </c>
      <c r="H73" s="1" t="s">
        <v>680</v>
      </c>
      <c r="I73" s="1" t="s">
        <v>144</v>
      </c>
      <c r="J73">
        <v>4</v>
      </c>
      <c r="K73">
        <v>20</v>
      </c>
      <c r="L73">
        <v>12.25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25.869999999999997</v>
      </c>
    </row>
    <row r="75" spans="1:14">
      <c r="A75" s="6"/>
      <c r="B75" s="2" t="s">
        <v>89</v>
      </c>
      <c r="G75" s="6"/>
      <c r="H75" s="6"/>
      <c r="I75" s="3">
        <v>56911</v>
      </c>
      <c r="J75" s="3">
        <v>56911</v>
      </c>
      <c r="K75">
        <f>IF(ISNUMBER(B75),"",CONVERT(J75,"g","kg"))</f>
        <v>56.911000000000001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17.510000000000002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-8.3599999999999959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691</v>
      </c>
      <c r="F79" s="1" t="s">
        <v>25</v>
      </c>
      <c r="G79" s="1" t="s">
        <v>679</v>
      </c>
      <c r="H79" s="1" t="s">
        <v>680</v>
      </c>
      <c r="I79" s="1" t="s">
        <v>144</v>
      </c>
      <c r="J79">
        <v>4</v>
      </c>
      <c r="K79">
        <v>34</v>
      </c>
      <c r="L79">
        <v>15.33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732</v>
      </c>
      <c r="F80" s="1" t="s">
        <v>57</v>
      </c>
      <c r="G80" s="1" t="s">
        <v>721</v>
      </c>
      <c r="H80" s="1" t="s">
        <v>680</v>
      </c>
      <c r="I80" s="1" t="s">
        <v>144</v>
      </c>
      <c r="J80">
        <v>4</v>
      </c>
      <c r="K80">
        <v>13</v>
      </c>
      <c r="L80">
        <v>9.42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24.75</v>
      </c>
    </row>
    <row r="82" spans="1:14">
      <c r="A82" s="6"/>
      <c r="B82" s="2" t="s">
        <v>90</v>
      </c>
      <c r="G82" s="6"/>
      <c r="H82" s="6"/>
      <c r="I82" s="3">
        <v>48153</v>
      </c>
      <c r="J82" s="3">
        <v>48153</v>
      </c>
      <c r="K82">
        <f>IF(ISNUMBER(B82),"",CONVERT(J82,"g","kg"))</f>
        <v>48.152999999999999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17.309999999999999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-7.4400000000000013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692</v>
      </c>
      <c r="F86" s="1" t="s">
        <v>25</v>
      </c>
      <c r="G86" s="1" t="s">
        <v>679</v>
      </c>
      <c r="H86" s="1" t="s">
        <v>680</v>
      </c>
      <c r="I86" s="1" t="s">
        <v>144</v>
      </c>
      <c r="J86">
        <v>3</v>
      </c>
      <c r="K86">
        <v>25</v>
      </c>
      <c r="L86">
        <v>12.25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733</v>
      </c>
      <c r="F87" s="1" t="s">
        <v>57</v>
      </c>
      <c r="G87" s="1" t="s">
        <v>721</v>
      </c>
      <c r="H87" s="1" t="s">
        <v>680</v>
      </c>
      <c r="I87" s="1" t="s">
        <v>144</v>
      </c>
      <c r="J87">
        <v>3</v>
      </c>
      <c r="K87">
        <v>11</v>
      </c>
      <c r="L87">
        <v>9.42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21.67</v>
      </c>
    </row>
    <row r="89" spans="1:14">
      <c r="A89" s="6"/>
      <c r="B89" s="2" t="s">
        <v>91</v>
      </c>
      <c r="G89" s="6"/>
      <c r="H89" s="6"/>
      <c r="I89" s="3">
        <v>39930</v>
      </c>
      <c r="J89" s="3">
        <v>39930</v>
      </c>
      <c r="K89">
        <f>IF(ISNUMBER(B89),"",CONVERT(J89,"g","kg"))</f>
        <v>39.93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17.21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-4.4600000000000009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693</v>
      </c>
      <c r="F93" s="1" t="s">
        <v>25</v>
      </c>
      <c r="G93" s="1" t="s">
        <v>679</v>
      </c>
      <c r="H93" s="1" t="s">
        <v>680</v>
      </c>
      <c r="I93" s="1" t="s">
        <v>144</v>
      </c>
      <c r="J93">
        <v>2</v>
      </c>
      <c r="K93">
        <v>5</v>
      </c>
      <c r="L93">
        <v>7.55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734</v>
      </c>
      <c r="F94" s="1" t="s">
        <v>57</v>
      </c>
      <c r="G94" s="1" t="s">
        <v>721</v>
      </c>
      <c r="H94" s="1" t="s">
        <v>680</v>
      </c>
      <c r="I94" s="1" t="s">
        <v>144</v>
      </c>
      <c r="J94">
        <v>1</v>
      </c>
      <c r="K94">
        <v>2</v>
      </c>
      <c r="L94">
        <v>7.55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15.1</v>
      </c>
    </row>
    <row r="96" spans="1:14">
      <c r="A96" s="6"/>
      <c r="B96" s="2" t="s">
        <v>92</v>
      </c>
      <c r="G96" s="6"/>
      <c r="H96" s="6"/>
      <c r="I96" s="3">
        <v>11038</v>
      </c>
      <c r="J96" s="3">
        <v>11038</v>
      </c>
      <c r="K96">
        <f>IF(ISNUMBER(B96),"",CONVERT(J96,"g","kg"))</f>
        <v>11.038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9.42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-5.68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694</v>
      </c>
      <c r="F100" s="1" t="s">
        <v>25</v>
      </c>
      <c r="G100" s="1" t="s">
        <v>679</v>
      </c>
      <c r="H100" s="1" t="s">
        <v>680</v>
      </c>
      <c r="I100" s="1" t="s">
        <v>144</v>
      </c>
      <c r="J100">
        <v>9</v>
      </c>
      <c r="K100">
        <v>71</v>
      </c>
      <c r="L100">
        <v>23.21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735</v>
      </c>
      <c r="F101" s="1" t="s">
        <v>57</v>
      </c>
      <c r="G101" s="1" t="s">
        <v>721</v>
      </c>
      <c r="H101" s="1" t="s">
        <v>680</v>
      </c>
      <c r="I101" s="1" t="s">
        <v>144</v>
      </c>
      <c r="J101">
        <v>5</v>
      </c>
      <c r="K101">
        <v>17</v>
      </c>
      <c r="L101">
        <v>10.97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34.18</v>
      </c>
    </row>
    <row r="103" spans="1:14">
      <c r="A103" s="6"/>
      <c r="B103" s="2" t="s">
        <v>93</v>
      </c>
      <c r="G103" s="6"/>
      <c r="H103" s="6"/>
      <c r="I103" s="3">
        <v>92022</v>
      </c>
      <c r="J103" s="3">
        <v>92022</v>
      </c>
      <c r="K103">
        <f>IF(ISNUMBER(B103),"",CONVERT(J103,"g","kg"))</f>
        <v>92.022000000000006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22.59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-11.59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695</v>
      </c>
      <c r="F107" s="1" t="s">
        <v>25</v>
      </c>
      <c r="G107" s="1" t="s">
        <v>679</v>
      </c>
      <c r="H107" s="1" t="s">
        <v>680</v>
      </c>
      <c r="I107" s="1" t="s">
        <v>144</v>
      </c>
      <c r="J107">
        <v>6</v>
      </c>
      <c r="K107">
        <v>49</v>
      </c>
      <c r="L107">
        <v>17.510000000000002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736</v>
      </c>
      <c r="F108" s="1" t="s">
        <v>57</v>
      </c>
      <c r="G108" s="1" t="s">
        <v>721</v>
      </c>
      <c r="H108" s="1" t="s">
        <v>680</v>
      </c>
      <c r="I108" s="1" t="s">
        <v>144</v>
      </c>
      <c r="J108">
        <v>4</v>
      </c>
      <c r="K108">
        <v>11</v>
      </c>
      <c r="L108">
        <v>9.42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26.93</v>
      </c>
    </row>
    <row r="110" spans="1:14">
      <c r="A110" s="6"/>
      <c r="B110" s="2" t="s">
        <v>94</v>
      </c>
      <c r="G110" s="6"/>
      <c r="H110" s="6"/>
      <c r="I110" s="3">
        <v>65142</v>
      </c>
      <c r="J110" s="3">
        <v>65142</v>
      </c>
      <c r="K110">
        <f>IF(ISNUMBER(B110),"",CONVERT(J110,"g","kg"))</f>
        <v>65.14200000000001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20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-6.93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696</v>
      </c>
      <c r="F114" s="1" t="s">
        <v>25</v>
      </c>
      <c r="G114" s="1" t="s">
        <v>679</v>
      </c>
      <c r="H114" s="1" t="s">
        <v>680</v>
      </c>
      <c r="I114" s="1" t="s">
        <v>144</v>
      </c>
      <c r="J114">
        <v>2</v>
      </c>
      <c r="K114">
        <v>13</v>
      </c>
      <c r="L114">
        <v>9.42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737</v>
      </c>
      <c r="F115" s="1" t="s">
        <v>57</v>
      </c>
      <c r="G115" s="1" t="s">
        <v>721</v>
      </c>
      <c r="H115" s="1" t="s">
        <v>680</v>
      </c>
      <c r="I115" s="1" t="s">
        <v>144</v>
      </c>
      <c r="J115">
        <v>4</v>
      </c>
      <c r="K115">
        <v>13</v>
      </c>
      <c r="L115">
        <v>9.42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18.84</v>
      </c>
    </row>
    <row r="117" spans="1:14">
      <c r="A117" s="6"/>
      <c r="B117" s="2" t="s">
        <v>95</v>
      </c>
      <c r="G117" s="6"/>
      <c r="H117" s="6"/>
      <c r="I117" s="3">
        <v>29151</v>
      </c>
      <c r="J117" s="3">
        <v>29151</v>
      </c>
      <c r="K117">
        <f>IF(ISNUMBER(B117),"",CONVERT(J117,"g","kg"))</f>
        <v>29.151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13.62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-5.2200000000000006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697</v>
      </c>
      <c r="F121" s="1" t="s">
        <v>25</v>
      </c>
      <c r="G121" s="1" t="s">
        <v>679</v>
      </c>
      <c r="H121" s="1" t="s">
        <v>680</v>
      </c>
      <c r="I121" s="1" t="s">
        <v>144</v>
      </c>
      <c r="J121">
        <v>5</v>
      </c>
      <c r="K121">
        <v>36</v>
      </c>
      <c r="L121">
        <v>15.33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738</v>
      </c>
      <c r="F122" s="1" t="s">
        <v>57</v>
      </c>
      <c r="G122" s="1" t="s">
        <v>721</v>
      </c>
      <c r="H122" s="1" t="s">
        <v>680</v>
      </c>
      <c r="I122" s="1" t="s">
        <v>144</v>
      </c>
      <c r="J122">
        <v>4</v>
      </c>
      <c r="K122">
        <v>23</v>
      </c>
      <c r="L122">
        <v>12.25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27.58</v>
      </c>
    </row>
    <row r="124" spans="1:14">
      <c r="A124" s="6"/>
      <c r="B124" s="2" t="s">
        <v>96</v>
      </c>
      <c r="G124" s="6"/>
      <c r="H124" s="6"/>
      <c r="I124" s="3">
        <v>61019</v>
      </c>
      <c r="J124" s="3">
        <v>61019</v>
      </c>
      <c r="K124">
        <f>IF(ISNUMBER(B124),"",CONVERT(J124,"g","kg"))</f>
        <v>61.018999999999998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20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-7.5799999999999983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698</v>
      </c>
      <c r="F128" s="1" t="s">
        <v>25</v>
      </c>
      <c r="G128" s="1" t="s">
        <v>679</v>
      </c>
      <c r="H128" s="1" t="s">
        <v>680</v>
      </c>
      <c r="I128" s="1" t="s">
        <v>144</v>
      </c>
      <c r="J128">
        <v>4</v>
      </c>
      <c r="K128">
        <v>30</v>
      </c>
      <c r="L128">
        <v>13.62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739</v>
      </c>
      <c r="F129" s="1" t="s">
        <v>57</v>
      </c>
      <c r="G129" s="1" t="s">
        <v>721</v>
      </c>
      <c r="H129" s="1" t="s">
        <v>680</v>
      </c>
      <c r="I129" s="1" t="s">
        <v>144</v>
      </c>
      <c r="J129">
        <v>3</v>
      </c>
      <c r="K129">
        <v>12</v>
      </c>
      <c r="L129">
        <v>9.42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23.04</v>
      </c>
    </row>
    <row r="131" spans="1:14">
      <c r="B131" s="2" t="s">
        <v>97</v>
      </c>
      <c r="I131" s="3">
        <v>45776</v>
      </c>
      <c r="J131" s="3">
        <v>45776</v>
      </c>
      <c r="K131">
        <f>IF(ISNUMBER(B131),"",CONVERT(J131,"g","kg"))</f>
        <v>45.776000000000003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17.309999999999999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-5.73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469.5100000000001</v>
      </c>
      <c r="M135" s="17"/>
      <c r="N135" s="7">
        <f>SUM(N1:N134)</f>
        <v>-127.72000000000003</v>
      </c>
    </row>
  </sheetData>
  <autoFilter ref="A1:L128"/>
  <mergeCells count="39">
    <mergeCell ref="A20:L20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130:L130"/>
    <mergeCell ref="A132:L132"/>
    <mergeCell ref="A135:K135"/>
    <mergeCell ref="A109:L109"/>
    <mergeCell ref="A111:L111"/>
    <mergeCell ref="A116:L116"/>
    <mergeCell ref="A118:L118"/>
    <mergeCell ref="A123:L123"/>
    <mergeCell ref="A125:L12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N1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>
      <c r="A2">
        <v>70400101</v>
      </c>
      <c r="B2" s="1" t="s">
        <v>12</v>
      </c>
      <c r="C2" s="1" t="s">
        <v>13</v>
      </c>
      <c r="D2" s="1" t="s">
        <v>14</v>
      </c>
      <c r="E2" s="1" t="s">
        <v>699</v>
      </c>
      <c r="F2" s="1" t="s">
        <v>16</v>
      </c>
      <c r="G2" s="1" t="s">
        <v>700</v>
      </c>
      <c r="H2" s="1" t="s">
        <v>701</v>
      </c>
      <c r="I2" s="1" t="s">
        <v>475</v>
      </c>
      <c r="J2">
        <v>7</v>
      </c>
      <c r="K2">
        <v>35</v>
      </c>
      <c r="L2">
        <v>15.33</v>
      </c>
    </row>
    <row r="3" spans="1:14">
      <c r="A3">
        <v>70400082</v>
      </c>
      <c r="B3" s="1" t="s">
        <v>12</v>
      </c>
      <c r="C3" s="1" t="s">
        <v>13</v>
      </c>
      <c r="D3" s="1" t="s">
        <v>14</v>
      </c>
      <c r="E3" s="1" t="s">
        <v>740</v>
      </c>
      <c r="F3" s="1" t="s">
        <v>57</v>
      </c>
      <c r="G3" s="1" t="s">
        <v>741</v>
      </c>
      <c r="H3" s="1" t="s">
        <v>701</v>
      </c>
      <c r="I3" s="1" t="s">
        <v>475</v>
      </c>
      <c r="J3">
        <v>6</v>
      </c>
      <c r="K3">
        <v>38</v>
      </c>
      <c r="L3">
        <v>15.33</v>
      </c>
    </row>
    <row r="4" spans="1:14">
      <c r="A4" s="20" t="s">
        <v>79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">
        <f>L2+L3</f>
        <v>30.66</v>
      </c>
    </row>
    <row r="5" spans="1:14">
      <c r="A5" s="6"/>
      <c r="B5" s="2" t="s">
        <v>78</v>
      </c>
      <c r="G5" s="6"/>
      <c r="H5" s="6"/>
      <c r="I5" s="3">
        <v>96497</v>
      </c>
      <c r="J5" s="3">
        <v>96497</v>
      </c>
      <c r="K5">
        <f>IF(ISNUMBER(B5),"",CONVERT(J5,"g","kg"))</f>
        <v>96.497</v>
      </c>
      <c r="M5" s="4">
        <f>IF(K5=0,0,IF(K5&lt;=9,7.55,IF(K5&lt;=15,9.42,IF(K5&lt;=20,10.97,IF(K5&lt;=27,12.25,IF(K5&lt;=34,13.62,IF(K5&lt;=39,15.33,IF(K5&lt;=44,17.21,IF(K5&lt;=49,17.31,IF(K5&lt;=59,17.51,IF(K5&lt;=69,20,IF(K5&lt;=79,23.21,IF(K5&lt;=89,22.7,IF(K5&lt;=99.99,22.59,IF(K5&lt;=499,22.54,IF(K5&lt;=999,22.44,IF(K5&lt;=25000,21.42,"")))))))))))))))))</f>
        <v>22.59</v>
      </c>
    </row>
    <row r="6" spans="1:14">
      <c r="A6" s="20" t="s">
        <v>760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4"/>
      <c r="N6" s="4">
        <f>M5-M4</f>
        <v>-8.07</v>
      </c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  <c r="N7" s="4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</row>
    <row r="9" spans="1:14">
      <c r="A9">
        <v>70400101</v>
      </c>
      <c r="B9" s="1" t="s">
        <v>13</v>
      </c>
      <c r="C9" s="1" t="s">
        <v>13</v>
      </c>
      <c r="D9" s="1" t="s">
        <v>14</v>
      </c>
      <c r="E9" s="1" t="s">
        <v>702</v>
      </c>
      <c r="F9" s="1" t="s">
        <v>16</v>
      </c>
      <c r="G9" s="1" t="s">
        <v>700</v>
      </c>
      <c r="H9" s="1" t="s">
        <v>701</v>
      </c>
      <c r="I9" s="1" t="s">
        <v>475</v>
      </c>
      <c r="J9">
        <v>7</v>
      </c>
      <c r="K9">
        <v>70</v>
      </c>
      <c r="L9">
        <v>23.21</v>
      </c>
    </row>
    <row r="10" spans="1:14">
      <c r="A10">
        <v>70400082</v>
      </c>
      <c r="B10" s="1" t="s">
        <v>13</v>
      </c>
      <c r="C10" s="1" t="s">
        <v>13</v>
      </c>
      <c r="D10" s="1" t="s">
        <v>14</v>
      </c>
      <c r="E10" s="1" t="s">
        <v>742</v>
      </c>
      <c r="F10" s="1" t="s">
        <v>57</v>
      </c>
      <c r="G10" s="1" t="s">
        <v>741</v>
      </c>
      <c r="H10" s="1" t="s">
        <v>701</v>
      </c>
      <c r="I10" s="1" t="s">
        <v>475</v>
      </c>
      <c r="J10">
        <v>6</v>
      </c>
      <c r="K10">
        <v>33</v>
      </c>
      <c r="L10">
        <v>13.62</v>
      </c>
    </row>
    <row r="11" spans="1:14">
      <c r="A11" s="20" t="s">
        <v>79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4">
        <f>L9+L10</f>
        <v>36.83</v>
      </c>
    </row>
    <row r="12" spans="1:14">
      <c r="A12" s="6"/>
      <c r="B12" s="2" t="s">
        <v>80</v>
      </c>
      <c r="G12" s="6"/>
      <c r="H12" s="6"/>
      <c r="I12" s="3">
        <v>87569</v>
      </c>
      <c r="J12" s="3">
        <v>87569</v>
      </c>
      <c r="K12">
        <f>IF(ISNUMBER(B12),"",CONVERT(J12,"g","kg"))</f>
        <v>87.569000000000003</v>
      </c>
      <c r="M12" s="4">
        <f>IF(K12=0,0,IF(K12&lt;=9,7.55,IF(K12&lt;=15,9.42,IF(K12&lt;=20,10.97,IF(K12&lt;=27,12.25,IF(K12&lt;=34,13.62,IF(K12&lt;=39,15.33,IF(K12&lt;=44,17.21,IF(K12&lt;=49,17.31,IF(K12&lt;=59,17.51,IF(K12&lt;=69,20,IF(K12&lt;=79,23.21,IF(K12&lt;=89,22.7,IF(K12&lt;=99.99,22.59,IF(K12&lt;=499,22.54,IF(K12&lt;=999,22.44,IF(K12&lt;=25000,21.42,"")))))))))))))))))</f>
        <v>22.7</v>
      </c>
    </row>
    <row r="13" spans="1:14">
      <c r="A13" s="20" t="s">
        <v>760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4"/>
      <c r="N13" s="4">
        <f>M12-M11</f>
        <v>-14.129999999999999</v>
      </c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4"/>
      <c r="N15" s="4"/>
    </row>
    <row r="16" spans="1:14">
      <c r="A16">
        <v>70400101</v>
      </c>
      <c r="B16" s="1" t="s">
        <v>21</v>
      </c>
      <c r="C16" s="1" t="s">
        <v>13</v>
      </c>
      <c r="D16" s="1" t="s">
        <v>14</v>
      </c>
      <c r="E16" s="1" t="s">
        <v>703</v>
      </c>
      <c r="F16" s="1" t="s">
        <v>16</v>
      </c>
      <c r="G16" s="1" t="s">
        <v>700</v>
      </c>
      <c r="H16" s="1" t="s">
        <v>701</v>
      </c>
      <c r="I16" s="1" t="s">
        <v>475</v>
      </c>
      <c r="J16">
        <v>5</v>
      </c>
      <c r="K16">
        <v>25</v>
      </c>
      <c r="L16">
        <v>12.25</v>
      </c>
    </row>
    <row r="17" spans="1:14">
      <c r="A17">
        <v>70400082</v>
      </c>
      <c r="B17" s="1" t="s">
        <v>21</v>
      </c>
      <c r="C17" s="1" t="s">
        <v>13</v>
      </c>
      <c r="D17" s="1" t="s">
        <v>14</v>
      </c>
      <c r="E17" s="1" t="s">
        <v>743</v>
      </c>
      <c r="F17" s="1" t="s">
        <v>57</v>
      </c>
      <c r="G17" s="1" t="s">
        <v>741</v>
      </c>
      <c r="H17" s="1" t="s">
        <v>701</v>
      </c>
      <c r="I17" s="1" t="s">
        <v>475</v>
      </c>
      <c r="J17">
        <v>4</v>
      </c>
      <c r="K17">
        <v>20</v>
      </c>
      <c r="L17">
        <v>12.25</v>
      </c>
    </row>
    <row r="18" spans="1:14">
      <c r="A18" s="20" t="s">
        <v>79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4">
        <f>L16+L17</f>
        <v>24.5</v>
      </c>
    </row>
    <row r="19" spans="1:14">
      <c r="A19" s="6"/>
      <c r="B19" s="2" t="s">
        <v>81</v>
      </c>
      <c r="G19" s="6"/>
      <c r="H19" s="6"/>
      <c r="I19" s="3">
        <v>62346</v>
      </c>
      <c r="J19" s="3">
        <v>62346</v>
      </c>
      <c r="K19">
        <f>IF(ISNUMBER(B19),"",CONVERT(J19,"g","kg"))</f>
        <v>62.346000000000004</v>
      </c>
      <c r="M19" s="4">
        <f>IF(K19=0,0,IF(K19&lt;=9,7.55,IF(K19&lt;=15,9.42,IF(K19&lt;=20,10.97,IF(K19&lt;=27,12.25,IF(K19&lt;=34,13.62,IF(K19&lt;=39,15.33,IF(K19&lt;=44,17.21,IF(K19&lt;=49,17.31,IF(K19&lt;=59,17.51,IF(K19&lt;=69,20,IF(K19&lt;=79,23.21,IF(K19&lt;=89,22.7,IF(K19&lt;=99.99,22.59,IF(K19&lt;=499,22.54,IF(K19&lt;=999,22.44,IF(K19&lt;=25000,21.42,"")))))))))))))))))</f>
        <v>20</v>
      </c>
    </row>
    <row r="20" spans="1:14">
      <c r="A20" s="20" t="s">
        <v>760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4"/>
      <c r="N20" s="4">
        <f>M19-M18</f>
        <v>-4.5</v>
      </c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</row>
    <row r="23" spans="1:14">
      <c r="A23">
        <v>70400101</v>
      </c>
      <c r="B23" s="1" t="s">
        <v>23</v>
      </c>
      <c r="C23" s="1" t="s">
        <v>13</v>
      </c>
      <c r="D23" s="1" t="s">
        <v>14</v>
      </c>
      <c r="E23" s="1" t="s">
        <v>704</v>
      </c>
      <c r="F23" s="1" t="s">
        <v>25</v>
      </c>
      <c r="G23" s="1" t="s">
        <v>700</v>
      </c>
      <c r="H23" s="1" t="s">
        <v>701</v>
      </c>
      <c r="I23" s="1" t="s">
        <v>475</v>
      </c>
      <c r="J23">
        <v>5</v>
      </c>
      <c r="K23">
        <v>41</v>
      </c>
      <c r="L23">
        <v>17.21</v>
      </c>
    </row>
    <row r="24" spans="1:14">
      <c r="A24">
        <v>70400082</v>
      </c>
      <c r="B24" s="1" t="s">
        <v>23</v>
      </c>
      <c r="C24" s="1" t="s">
        <v>13</v>
      </c>
      <c r="D24" s="1" t="s">
        <v>14</v>
      </c>
      <c r="E24" s="1" t="s">
        <v>744</v>
      </c>
      <c r="F24" s="1" t="s">
        <v>57</v>
      </c>
      <c r="G24" s="1" t="s">
        <v>741</v>
      </c>
      <c r="H24" s="1" t="s">
        <v>701</v>
      </c>
      <c r="I24" s="1" t="s">
        <v>475</v>
      </c>
      <c r="J24">
        <v>6</v>
      </c>
      <c r="K24">
        <v>32</v>
      </c>
      <c r="L24">
        <v>13.62</v>
      </c>
    </row>
    <row r="25" spans="1:14">
      <c r="A25" s="20" t="s">
        <v>79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4">
        <f>L23+L24</f>
        <v>30.83</v>
      </c>
    </row>
    <row r="26" spans="1:14">
      <c r="A26" s="6"/>
      <c r="B26" s="2" t="s">
        <v>82</v>
      </c>
      <c r="G26" s="6"/>
      <c r="H26" s="6"/>
      <c r="I26" s="3">
        <v>76197</v>
      </c>
      <c r="J26" s="3">
        <v>76197</v>
      </c>
      <c r="K26">
        <f>IF(ISNUMBER(B26),"",CONVERT(J26,"g","kg"))</f>
        <v>76.197000000000003</v>
      </c>
      <c r="M26" s="4">
        <f>IF(K26=0,0,IF(K26&lt;=9,7.55,IF(K26&lt;=15,9.42,IF(K26&lt;=20,10.97,IF(K26&lt;=27,12.25,IF(K26&lt;=34,13.62,IF(K26&lt;=39,15.33,IF(K26&lt;=44,17.21,IF(K26&lt;=49,17.31,IF(K26&lt;=59,17.51,IF(K26&lt;=69,20,IF(K26&lt;=79,23.21,IF(K26&lt;=89,22.7,IF(K26&lt;=99.99,22.59,IF(K26&lt;=499,22.54,IF(K26&lt;=999,22.44,IF(K26&lt;=25000,21.42,"")))))))))))))))))</f>
        <v>23.21</v>
      </c>
    </row>
    <row r="27" spans="1:14">
      <c r="A27" s="20" t="s">
        <v>760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4"/>
      <c r="N27" s="4">
        <f>M26-M25</f>
        <v>-7.6199999999999974</v>
      </c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4"/>
      <c r="N28" s="4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4"/>
      <c r="N29" s="4"/>
    </row>
    <row r="30" spans="1:14">
      <c r="A30">
        <v>70400101</v>
      </c>
      <c r="B30" s="1" t="s">
        <v>26</v>
      </c>
      <c r="C30" s="1" t="s">
        <v>13</v>
      </c>
      <c r="D30" s="1" t="s">
        <v>14</v>
      </c>
      <c r="E30" s="1" t="s">
        <v>705</v>
      </c>
      <c r="F30" s="1" t="s">
        <v>25</v>
      </c>
      <c r="G30" s="1" t="s">
        <v>700</v>
      </c>
      <c r="H30" s="1" t="s">
        <v>701</v>
      </c>
      <c r="I30" s="1" t="s">
        <v>475</v>
      </c>
      <c r="J30">
        <v>4</v>
      </c>
      <c r="K30">
        <v>32</v>
      </c>
      <c r="L30">
        <v>13.62</v>
      </c>
    </row>
    <row r="31" spans="1:14">
      <c r="A31">
        <v>70400082</v>
      </c>
      <c r="B31" s="1" t="s">
        <v>26</v>
      </c>
      <c r="C31" s="1" t="s">
        <v>13</v>
      </c>
      <c r="D31" s="1" t="s">
        <v>14</v>
      </c>
      <c r="E31" s="1" t="s">
        <v>745</v>
      </c>
      <c r="F31" s="1" t="s">
        <v>57</v>
      </c>
      <c r="G31" s="1" t="s">
        <v>741</v>
      </c>
      <c r="H31" s="1" t="s">
        <v>701</v>
      </c>
      <c r="I31" s="1" t="s">
        <v>475</v>
      </c>
      <c r="J31">
        <v>3</v>
      </c>
      <c r="K31">
        <v>12</v>
      </c>
      <c r="L31">
        <v>9.42</v>
      </c>
    </row>
    <row r="32" spans="1:14">
      <c r="A32" s="20" t="s">
        <v>79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4">
        <f>L30+L31</f>
        <v>23.04</v>
      </c>
    </row>
    <row r="33" spans="1:14">
      <c r="A33" s="6"/>
      <c r="B33" s="2" t="s">
        <v>83</v>
      </c>
      <c r="G33" s="6"/>
      <c r="H33" s="6"/>
      <c r="I33" s="3">
        <v>46943</v>
      </c>
      <c r="J33" s="3">
        <v>46943</v>
      </c>
      <c r="K33">
        <f>IF(ISNUMBER(B33),"",CONVERT(J33,"g","kg"))</f>
        <v>46.943000000000005</v>
      </c>
      <c r="M33" s="4">
        <f>IF(K33=0,0,IF(K33&lt;=9,7.55,IF(K33&lt;=15,9.42,IF(K33&lt;=20,10.97,IF(K33&lt;=27,12.25,IF(K33&lt;=34,13.62,IF(K33&lt;=39,15.33,IF(K33&lt;=44,17.21,IF(K33&lt;=49,17.31,IF(K33&lt;=59,17.51,IF(K33&lt;=69,20,IF(K33&lt;=79,23.21,IF(K33&lt;=89,22.7,IF(K33&lt;=99.99,22.59,IF(K33&lt;=499,22.54,IF(K33&lt;=999,22.44,IF(K33&lt;=25000,21.42,"")))))))))))))))))</f>
        <v>17.309999999999999</v>
      </c>
    </row>
    <row r="34" spans="1:14">
      <c r="A34" s="20" t="s">
        <v>760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4"/>
      <c r="N34" s="4">
        <f>M33-M32</f>
        <v>-5.73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4"/>
      <c r="N35" s="4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4"/>
      <c r="N36" s="4"/>
    </row>
    <row r="37" spans="1:14">
      <c r="A37">
        <v>70400101</v>
      </c>
      <c r="B37" s="1" t="s">
        <v>28</v>
      </c>
      <c r="C37" s="1" t="s">
        <v>13</v>
      </c>
      <c r="D37" s="1" t="s">
        <v>14</v>
      </c>
      <c r="E37" s="1" t="s">
        <v>706</v>
      </c>
      <c r="F37" s="1" t="s">
        <v>25</v>
      </c>
      <c r="G37" s="1" t="s">
        <v>700</v>
      </c>
      <c r="H37" s="1" t="s">
        <v>701</v>
      </c>
      <c r="I37" s="1" t="s">
        <v>475</v>
      </c>
      <c r="J37">
        <v>4</v>
      </c>
      <c r="K37">
        <v>36</v>
      </c>
      <c r="L37">
        <v>15.33</v>
      </c>
    </row>
    <row r="38" spans="1:14">
      <c r="A38">
        <v>70400082</v>
      </c>
      <c r="B38" s="1" t="s">
        <v>28</v>
      </c>
      <c r="C38" s="1" t="s">
        <v>13</v>
      </c>
      <c r="D38" s="1" t="s">
        <v>14</v>
      </c>
      <c r="E38" s="1" t="s">
        <v>746</v>
      </c>
      <c r="F38" s="1" t="s">
        <v>57</v>
      </c>
      <c r="G38" s="1" t="s">
        <v>741</v>
      </c>
      <c r="H38" s="1" t="s">
        <v>701</v>
      </c>
      <c r="I38" s="1" t="s">
        <v>475</v>
      </c>
      <c r="J38">
        <v>6</v>
      </c>
      <c r="K38">
        <v>32</v>
      </c>
      <c r="L38">
        <v>13.62</v>
      </c>
    </row>
    <row r="39" spans="1:14">
      <c r="A39" s="20" t="s">
        <v>79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4">
        <f>L37+L38</f>
        <v>28.95</v>
      </c>
    </row>
    <row r="40" spans="1:14">
      <c r="A40" s="6"/>
      <c r="B40" s="2" t="s">
        <v>84</v>
      </c>
      <c r="G40" s="6"/>
      <c r="H40" s="6"/>
      <c r="I40" s="3">
        <v>73624</v>
      </c>
      <c r="J40" s="3">
        <v>73624</v>
      </c>
      <c r="K40">
        <f>IF(ISNUMBER(B40),"",CONVERT(J40,"g","kg"))</f>
        <v>73.624000000000009</v>
      </c>
      <c r="M40" s="4">
        <f>IF(K40=0,0,IF(K40&lt;=9,7.55,IF(K40&lt;=15,9.42,IF(K40&lt;=20,10.97,IF(K40&lt;=27,12.25,IF(K40&lt;=34,13.62,IF(K40&lt;=39,15.33,IF(K40&lt;=44,17.21,IF(K40&lt;=49,17.31,IF(K40&lt;=59,17.51,IF(K40&lt;=69,20,IF(K40&lt;=79,23.21,IF(K40&lt;=89,22.7,IF(K40&lt;=99.99,22.59,IF(K40&lt;=499,22.54,IF(K40&lt;=999,22.44,IF(K40&lt;=25000,21.42,"")))))))))))))))))</f>
        <v>23.21</v>
      </c>
    </row>
    <row r="41" spans="1:14">
      <c r="A41" s="20" t="s">
        <v>760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4"/>
      <c r="N41" s="4">
        <f>M40-M39</f>
        <v>-5.7399999999999984</v>
      </c>
    </row>
    <row r="42" spans="1:1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4"/>
      <c r="N42" s="4"/>
    </row>
    <row r="43" spans="1:1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4"/>
      <c r="N43" s="4"/>
    </row>
    <row r="44" spans="1:14">
      <c r="A44">
        <v>70400101</v>
      </c>
      <c r="B44" s="1" t="s">
        <v>30</v>
      </c>
      <c r="C44" s="1" t="s">
        <v>13</v>
      </c>
      <c r="D44" s="1" t="s">
        <v>14</v>
      </c>
      <c r="E44" s="1" t="s">
        <v>707</v>
      </c>
      <c r="F44" s="1" t="s">
        <v>25</v>
      </c>
      <c r="G44" s="1" t="s">
        <v>700</v>
      </c>
      <c r="H44" s="1" t="s">
        <v>701</v>
      </c>
      <c r="I44" s="1" t="s">
        <v>475</v>
      </c>
      <c r="J44">
        <v>3</v>
      </c>
      <c r="K44">
        <v>32</v>
      </c>
      <c r="L44">
        <v>13.62</v>
      </c>
    </row>
    <row r="45" spans="1:14">
      <c r="A45">
        <v>70400082</v>
      </c>
      <c r="B45" s="1" t="s">
        <v>30</v>
      </c>
      <c r="C45" s="1" t="s">
        <v>13</v>
      </c>
      <c r="D45" s="1" t="s">
        <v>14</v>
      </c>
      <c r="E45" s="1" t="s">
        <v>747</v>
      </c>
      <c r="F45" s="1" t="s">
        <v>57</v>
      </c>
      <c r="G45" s="1" t="s">
        <v>741</v>
      </c>
      <c r="H45" s="1" t="s">
        <v>701</v>
      </c>
      <c r="I45" s="1" t="s">
        <v>475</v>
      </c>
      <c r="J45">
        <v>6</v>
      </c>
      <c r="K45">
        <v>28</v>
      </c>
      <c r="L45">
        <v>13.62</v>
      </c>
    </row>
    <row r="46" spans="1:14">
      <c r="A46" s="20" t="s">
        <v>79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4">
        <f>L44+L45</f>
        <v>27.24</v>
      </c>
    </row>
    <row r="47" spans="1:14">
      <c r="A47" s="6"/>
      <c r="B47" s="2" t="s">
        <v>85</v>
      </c>
      <c r="G47" s="6"/>
      <c r="H47" s="6"/>
      <c r="I47" s="3">
        <v>62866</v>
      </c>
      <c r="J47" s="3">
        <v>62866</v>
      </c>
      <c r="K47">
        <f>IF(ISNUMBER(B47),"",CONVERT(J47,"g","kg"))</f>
        <v>62.866</v>
      </c>
      <c r="M47" s="4">
        <f>IF(K47=0,0,IF(K47&lt;=9,7.55,IF(K47&lt;=15,9.42,IF(K47&lt;=20,10.97,IF(K47&lt;=27,12.25,IF(K47&lt;=34,13.62,IF(K47&lt;=39,15.33,IF(K47&lt;=44,17.21,IF(K47&lt;=49,17.31,IF(K47&lt;=59,17.51,IF(K47&lt;=69,20,IF(K47&lt;=79,23.21,IF(K47&lt;=89,22.7,IF(K47&lt;=99.99,22.59,IF(K47&lt;=499,22.54,IF(K47&lt;=999,22.44,IF(K47&lt;=25000,21.42,"")))))))))))))))))</f>
        <v>20</v>
      </c>
    </row>
    <row r="48" spans="1:14">
      <c r="A48" s="20" t="s">
        <v>760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4"/>
      <c r="N48" s="4">
        <f>M47-M46</f>
        <v>-7.2399999999999984</v>
      </c>
    </row>
    <row r="49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4"/>
      <c r="N49" s="4"/>
    </row>
    <row r="50" spans="1:14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4"/>
      <c r="N50" s="4"/>
    </row>
    <row r="51" spans="1:14">
      <c r="A51">
        <v>70400101</v>
      </c>
      <c r="B51" s="1" t="s">
        <v>32</v>
      </c>
      <c r="C51" s="1" t="s">
        <v>13</v>
      </c>
      <c r="D51" s="1" t="s">
        <v>14</v>
      </c>
      <c r="E51" s="1" t="s">
        <v>708</v>
      </c>
      <c r="F51" s="1" t="s">
        <v>25</v>
      </c>
      <c r="G51" s="1" t="s">
        <v>700</v>
      </c>
      <c r="H51" s="1" t="s">
        <v>701</v>
      </c>
      <c r="I51" s="1" t="s">
        <v>475</v>
      </c>
      <c r="J51">
        <v>3</v>
      </c>
      <c r="K51">
        <v>22</v>
      </c>
      <c r="L51">
        <v>12.25</v>
      </c>
    </row>
    <row r="52" spans="1:14">
      <c r="A52">
        <v>70400082</v>
      </c>
      <c r="B52" s="1" t="s">
        <v>32</v>
      </c>
      <c r="C52" s="1" t="s">
        <v>13</v>
      </c>
      <c r="D52" s="1" t="s">
        <v>14</v>
      </c>
      <c r="E52" s="1" t="s">
        <v>748</v>
      </c>
      <c r="F52" s="1" t="s">
        <v>57</v>
      </c>
      <c r="G52" s="1" t="s">
        <v>741</v>
      </c>
      <c r="H52" s="1" t="s">
        <v>701</v>
      </c>
      <c r="I52" s="1" t="s">
        <v>475</v>
      </c>
      <c r="J52">
        <v>3</v>
      </c>
      <c r="K52">
        <v>11</v>
      </c>
      <c r="L52">
        <v>9.42</v>
      </c>
    </row>
    <row r="53" spans="1:14">
      <c r="A53" s="20" t="s">
        <v>79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4">
        <f>L51+L52</f>
        <v>21.67</v>
      </c>
    </row>
    <row r="54" spans="1:14">
      <c r="A54" s="6"/>
      <c r="B54" s="2" t="s">
        <v>86</v>
      </c>
      <c r="G54" s="6"/>
      <c r="H54" s="6"/>
      <c r="I54" s="3">
        <v>35108</v>
      </c>
      <c r="J54" s="3">
        <v>35108</v>
      </c>
      <c r="K54">
        <f>IF(ISNUMBER(B54),"",CONVERT(J54,"g","kg"))</f>
        <v>35.108000000000004</v>
      </c>
      <c r="M54" s="4">
        <f>IF(K54=0,0,IF(K54&lt;=9,7.55,IF(K54&lt;=15,9.42,IF(K54&lt;=20,10.97,IF(K54&lt;=27,12.25,IF(K54&lt;=34,13.62,IF(K54&lt;=39,15.33,IF(K54&lt;=44,17.21,IF(K54&lt;=49,17.31,IF(K54&lt;=59,17.51,IF(K54&lt;=69,20,IF(K54&lt;=79,23.21,IF(K54&lt;=89,22.7,IF(K54&lt;=99.99,22.59,IF(K54&lt;=499,22.54,IF(K54&lt;=999,22.44,IF(K54&lt;=25000,21.42,"")))))))))))))))))</f>
        <v>15.33</v>
      </c>
    </row>
    <row r="55" spans="1:14">
      <c r="A55" s="20" t="s">
        <v>760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"/>
      <c r="N55" s="4">
        <f>M54-M53</f>
        <v>-6.3400000000000016</v>
      </c>
    </row>
    <row r="56" spans="1:14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4"/>
      <c r="N56" s="4"/>
    </row>
    <row r="57" spans="1:1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4"/>
      <c r="N57" s="4"/>
    </row>
    <row r="58" spans="1:14">
      <c r="A58">
        <v>70400101</v>
      </c>
      <c r="B58" s="1" t="s">
        <v>34</v>
      </c>
      <c r="C58" s="1" t="s">
        <v>13</v>
      </c>
      <c r="D58" s="1" t="s">
        <v>14</v>
      </c>
      <c r="E58" s="1" t="s">
        <v>709</v>
      </c>
      <c r="F58" s="1" t="s">
        <v>25</v>
      </c>
      <c r="G58" s="1" t="s">
        <v>700</v>
      </c>
      <c r="H58" s="1" t="s">
        <v>701</v>
      </c>
      <c r="I58" s="1" t="s">
        <v>475</v>
      </c>
      <c r="J58">
        <v>4</v>
      </c>
      <c r="K58">
        <v>25</v>
      </c>
      <c r="L58">
        <v>12.25</v>
      </c>
    </row>
    <row r="59" spans="1:14">
      <c r="A59">
        <v>70400082</v>
      </c>
      <c r="B59" s="1" t="s">
        <v>34</v>
      </c>
      <c r="C59" s="1" t="s">
        <v>13</v>
      </c>
      <c r="D59" s="1" t="s">
        <v>14</v>
      </c>
      <c r="E59" s="1" t="s">
        <v>749</v>
      </c>
      <c r="F59" s="1" t="s">
        <v>57</v>
      </c>
      <c r="G59" s="1" t="s">
        <v>741</v>
      </c>
      <c r="H59" s="1" t="s">
        <v>701</v>
      </c>
      <c r="I59" s="1" t="s">
        <v>475</v>
      </c>
      <c r="J59">
        <v>5</v>
      </c>
      <c r="K59">
        <v>25</v>
      </c>
      <c r="L59">
        <v>12.25</v>
      </c>
    </row>
    <row r="60" spans="1:14">
      <c r="A60" s="20" t="s">
        <v>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4">
        <f>L58+L59</f>
        <v>24.5</v>
      </c>
    </row>
    <row r="61" spans="1:14">
      <c r="A61" s="6"/>
      <c r="B61" s="2" t="s">
        <v>87</v>
      </c>
      <c r="G61" s="6"/>
      <c r="H61" s="6"/>
      <c r="I61" s="3">
        <v>51069</v>
      </c>
      <c r="J61" s="3">
        <v>51069</v>
      </c>
      <c r="K61">
        <f>IF(ISNUMBER(B61),"",CONVERT(J61,"g","kg"))</f>
        <v>51.069000000000003</v>
      </c>
      <c r="M61" s="4">
        <f>IF(K61=0,0,IF(K61&lt;=9,7.55,IF(K61&lt;=15,9.42,IF(K61&lt;=20,10.97,IF(K61&lt;=27,12.25,IF(K61&lt;=34,13.62,IF(K61&lt;=39,15.33,IF(K61&lt;=44,17.21,IF(K61&lt;=49,17.31,IF(K61&lt;=59,17.51,IF(K61&lt;=69,20,IF(K61&lt;=79,23.21,IF(K61&lt;=89,22.7,IF(K61&lt;=99.99,22.59,IF(K61&lt;=499,22.54,IF(K61&lt;=999,22.44,IF(K61&lt;=25000,21.42,"")))))))))))))))))</f>
        <v>17.510000000000002</v>
      </c>
    </row>
    <row r="62" spans="1:14">
      <c r="A62" s="20" t="s">
        <v>760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4"/>
      <c r="N62" s="4">
        <f>M61-M60</f>
        <v>-6.9899999999999984</v>
      </c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4"/>
      <c r="N63" s="4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4"/>
      <c r="N64" s="4"/>
    </row>
    <row r="65" spans="1:14">
      <c r="A65">
        <v>70400101</v>
      </c>
      <c r="B65" s="1" t="s">
        <v>36</v>
      </c>
      <c r="C65" s="1" t="s">
        <v>13</v>
      </c>
      <c r="D65" s="1" t="s">
        <v>14</v>
      </c>
      <c r="E65" s="1" t="s">
        <v>710</v>
      </c>
      <c r="F65" s="1" t="s">
        <v>25</v>
      </c>
      <c r="G65" s="1" t="s">
        <v>700</v>
      </c>
      <c r="H65" s="1" t="s">
        <v>701</v>
      </c>
      <c r="I65" s="1" t="s">
        <v>475</v>
      </c>
      <c r="J65">
        <v>1</v>
      </c>
      <c r="K65">
        <v>9</v>
      </c>
      <c r="L65">
        <v>9.42</v>
      </c>
    </row>
    <row r="66" spans="1:14">
      <c r="A66">
        <v>70400082</v>
      </c>
      <c r="B66" s="1" t="s">
        <v>36</v>
      </c>
      <c r="C66" s="1" t="s">
        <v>13</v>
      </c>
      <c r="D66" s="1" t="s">
        <v>14</v>
      </c>
      <c r="E66" s="1" t="s">
        <v>750</v>
      </c>
      <c r="F66" s="1" t="s">
        <v>57</v>
      </c>
      <c r="G66" s="1" t="s">
        <v>741</v>
      </c>
      <c r="H66" s="1" t="s">
        <v>701</v>
      </c>
      <c r="I66" s="1" t="s">
        <v>475</v>
      </c>
      <c r="J66">
        <v>3</v>
      </c>
      <c r="K66">
        <v>12</v>
      </c>
      <c r="L66">
        <v>9.42</v>
      </c>
    </row>
    <row r="67" spans="1:14">
      <c r="A67" s="20" t="s">
        <v>79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4">
        <f>L65+L66</f>
        <v>18.84</v>
      </c>
    </row>
    <row r="68" spans="1:14">
      <c r="A68" s="6"/>
      <c r="B68" s="2" t="s">
        <v>88</v>
      </c>
      <c r="G68" s="6"/>
      <c r="H68" s="6"/>
      <c r="I68" s="3">
        <v>22313</v>
      </c>
      <c r="J68" s="3">
        <v>22313</v>
      </c>
      <c r="K68">
        <f>IF(ISNUMBER(B68),"",CONVERT(J68,"g","kg"))</f>
        <v>22.312999999999999</v>
      </c>
      <c r="M68" s="4">
        <f>IF(K68=0,0,IF(K68&lt;=9,7.55,IF(K68&lt;=15,9.42,IF(K68&lt;=20,10.97,IF(K68&lt;=27,12.25,IF(K68&lt;=34,13.62,IF(K68&lt;=39,15.33,IF(K68&lt;=44,17.21,IF(K68&lt;=49,17.31,IF(K68&lt;=59,17.51,IF(K68&lt;=69,20,IF(K68&lt;=79,23.21,IF(K68&lt;=89,22.7,IF(K68&lt;=99.99,22.59,IF(K68&lt;=499,22.54,IF(K68&lt;=999,22.44,IF(K68&lt;=25000,21.42,"")))))))))))))))))</f>
        <v>12.25</v>
      </c>
    </row>
    <row r="69" spans="1:14">
      <c r="A69" s="20" t="s">
        <v>760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4"/>
      <c r="N69" s="4">
        <f>M68-M67</f>
        <v>-6.59</v>
      </c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4"/>
      <c r="N70" s="4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4"/>
      <c r="N71" s="4"/>
    </row>
    <row r="72" spans="1:14">
      <c r="A72">
        <v>70400101</v>
      </c>
      <c r="B72" s="1" t="s">
        <v>38</v>
      </c>
      <c r="C72" s="1" t="s">
        <v>13</v>
      </c>
      <c r="D72" s="1" t="s">
        <v>14</v>
      </c>
      <c r="E72" s="1" t="s">
        <v>711</v>
      </c>
      <c r="F72" s="1" t="s">
        <v>25</v>
      </c>
      <c r="G72" s="1" t="s">
        <v>700</v>
      </c>
      <c r="H72" s="1" t="s">
        <v>701</v>
      </c>
      <c r="I72" s="1" t="s">
        <v>475</v>
      </c>
      <c r="J72">
        <v>5</v>
      </c>
      <c r="K72">
        <v>45</v>
      </c>
      <c r="L72">
        <v>17.309999999999999</v>
      </c>
    </row>
    <row r="73" spans="1:14">
      <c r="A73">
        <v>70400082</v>
      </c>
      <c r="B73" s="1" t="s">
        <v>38</v>
      </c>
      <c r="C73" s="1" t="s">
        <v>13</v>
      </c>
      <c r="D73" s="1" t="s">
        <v>14</v>
      </c>
      <c r="E73" s="1" t="s">
        <v>751</v>
      </c>
      <c r="F73" s="1" t="s">
        <v>57</v>
      </c>
      <c r="G73" s="1" t="s">
        <v>741</v>
      </c>
      <c r="H73" s="1" t="s">
        <v>701</v>
      </c>
      <c r="I73" s="1" t="s">
        <v>475</v>
      </c>
      <c r="J73">
        <v>7</v>
      </c>
      <c r="K73">
        <v>41</v>
      </c>
      <c r="L73">
        <v>17.21</v>
      </c>
    </row>
    <row r="74" spans="1:14">
      <c r="A74" s="20" t="s">
        <v>79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4">
        <f>L72+L73</f>
        <v>34.519999999999996</v>
      </c>
    </row>
    <row r="75" spans="1:14">
      <c r="A75" s="6"/>
      <c r="B75" s="2" t="s">
        <v>89</v>
      </c>
      <c r="G75" s="6"/>
      <c r="H75" s="6"/>
      <c r="I75" s="3">
        <v>94967</v>
      </c>
      <c r="J75" s="3">
        <v>94967</v>
      </c>
      <c r="K75">
        <f>IF(ISNUMBER(B75),"",CONVERT(J75,"g","kg"))</f>
        <v>94.966999999999999</v>
      </c>
      <c r="M75" s="4">
        <f>IF(K75=0,0,IF(K75&lt;=9,7.55,IF(K75&lt;=15,9.42,IF(K75&lt;=20,10.97,IF(K75&lt;=27,12.25,IF(K75&lt;=34,13.62,IF(K75&lt;=39,15.33,IF(K75&lt;=44,17.21,IF(K75&lt;=49,17.31,IF(K75&lt;=59,17.51,IF(K75&lt;=69,20,IF(K75&lt;=79,23.21,IF(K75&lt;=89,22.7,IF(K75&lt;=99.99,22.59,IF(K75&lt;=499,22.54,IF(K75&lt;=999,22.44,IF(K75&lt;=25000,21.42,"")))))))))))))))))</f>
        <v>22.59</v>
      </c>
    </row>
    <row r="76" spans="1:14">
      <c r="A76" s="20" t="s">
        <v>760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4"/>
      <c r="N76" s="4">
        <f>M75-M74</f>
        <v>-11.929999999999996</v>
      </c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4"/>
      <c r="N77" s="4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4"/>
      <c r="N78" s="4"/>
    </row>
    <row r="79" spans="1:14">
      <c r="A79">
        <v>70400101</v>
      </c>
      <c r="B79" s="1" t="s">
        <v>40</v>
      </c>
      <c r="C79" s="1" t="s">
        <v>13</v>
      </c>
      <c r="D79" s="1" t="s">
        <v>14</v>
      </c>
      <c r="E79" s="1" t="s">
        <v>712</v>
      </c>
      <c r="F79" s="1" t="s">
        <v>25</v>
      </c>
      <c r="G79" s="1" t="s">
        <v>700</v>
      </c>
      <c r="H79" s="1" t="s">
        <v>701</v>
      </c>
      <c r="I79" s="1" t="s">
        <v>475</v>
      </c>
      <c r="J79">
        <v>5</v>
      </c>
      <c r="K79">
        <v>34</v>
      </c>
      <c r="L79">
        <v>15.33</v>
      </c>
    </row>
    <row r="80" spans="1:14">
      <c r="A80">
        <v>70400082</v>
      </c>
      <c r="B80" s="1" t="s">
        <v>40</v>
      </c>
      <c r="C80" s="1" t="s">
        <v>13</v>
      </c>
      <c r="D80" s="1" t="s">
        <v>14</v>
      </c>
      <c r="E80" s="1" t="s">
        <v>752</v>
      </c>
      <c r="F80" s="1" t="s">
        <v>57</v>
      </c>
      <c r="G80" s="1" t="s">
        <v>741</v>
      </c>
      <c r="H80" s="1" t="s">
        <v>701</v>
      </c>
      <c r="I80" s="1" t="s">
        <v>475</v>
      </c>
      <c r="J80">
        <v>4</v>
      </c>
      <c r="K80">
        <v>15</v>
      </c>
      <c r="L80">
        <v>10.97</v>
      </c>
    </row>
    <row r="81" spans="1:14">
      <c r="A81" s="20" t="s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4">
        <f>L79+L80</f>
        <v>26.3</v>
      </c>
    </row>
    <row r="82" spans="1:14">
      <c r="A82" s="6"/>
      <c r="B82" s="2" t="s">
        <v>90</v>
      </c>
      <c r="G82" s="6"/>
      <c r="H82" s="6"/>
      <c r="I82" s="3">
        <v>52196</v>
      </c>
      <c r="J82" s="3">
        <v>52196</v>
      </c>
      <c r="K82">
        <f>IF(ISNUMBER(B82),"",CONVERT(J82,"g","kg"))</f>
        <v>52.196000000000005</v>
      </c>
      <c r="M82" s="4">
        <f>IF(K82=0,0,IF(K82&lt;=9,7.55,IF(K82&lt;=15,9.42,IF(K82&lt;=20,10.97,IF(K82&lt;=27,12.25,IF(K82&lt;=34,13.62,IF(K82&lt;=39,15.33,IF(K82&lt;=44,17.21,IF(K82&lt;=49,17.31,IF(K82&lt;=59,17.51,IF(K82&lt;=69,20,IF(K82&lt;=79,23.21,IF(K82&lt;=89,22.7,IF(K82&lt;=99.99,22.59,IF(K82&lt;=499,22.54,IF(K82&lt;=999,22.44,IF(K82&lt;=25000,21.42,"")))))))))))))))))</f>
        <v>17.510000000000002</v>
      </c>
    </row>
    <row r="83" spans="1:14">
      <c r="A83" s="20" t="s">
        <v>760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4"/>
      <c r="N83" s="4">
        <f>M82-M81</f>
        <v>-8.7899999999999991</v>
      </c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4"/>
      <c r="N84" s="4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4"/>
      <c r="N85" s="4"/>
    </row>
    <row r="86" spans="1:14">
      <c r="A86">
        <v>70400101</v>
      </c>
      <c r="B86" s="1" t="s">
        <v>42</v>
      </c>
      <c r="C86" s="1" t="s">
        <v>13</v>
      </c>
      <c r="D86" s="1" t="s">
        <v>14</v>
      </c>
      <c r="E86" s="1" t="s">
        <v>713</v>
      </c>
      <c r="F86" s="1" t="s">
        <v>25</v>
      </c>
      <c r="G86" s="1" t="s">
        <v>700</v>
      </c>
      <c r="H86" s="1" t="s">
        <v>701</v>
      </c>
      <c r="I86" s="1" t="s">
        <v>475</v>
      </c>
      <c r="J86">
        <v>3</v>
      </c>
      <c r="K86">
        <v>22</v>
      </c>
      <c r="L86">
        <v>12.25</v>
      </c>
    </row>
    <row r="87" spans="1:14">
      <c r="A87">
        <v>70400082</v>
      </c>
      <c r="B87" s="1" t="s">
        <v>42</v>
      </c>
      <c r="C87" s="1" t="s">
        <v>13</v>
      </c>
      <c r="D87" s="1" t="s">
        <v>14</v>
      </c>
      <c r="E87" s="1" t="s">
        <v>753</v>
      </c>
      <c r="F87" s="1" t="s">
        <v>57</v>
      </c>
      <c r="G87" s="1" t="s">
        <v>741</v>
      </c>
      <c r="H87" s="1" t="s">
        <v>701</v>
      </c>
      <c r="I87" s="1" t="s">
        <v>475</v>
      </c>
      <c r="J87">
        <v>10</v>
      </c>
      <c r="K87">
        <v>60</v>
      </c>
      <c r="L87">
        <v>20</v>
      </c>
    </row>
    <row r="88" spans="1:14">
      <c r="A88" s="20" t="s">
        <v>79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4">
        <f>L86+L87</f>
        <v>32.25</v>
      </c>
    </row>
    <row r="89" spans="1:14">
      <c r="A89" s="6"/>
      <c r="B89" s="2" t="s">
        <v>91</v>
      </c>
      <c r="G89" s="6"/>
      <c r="H89" s="6"/>
      <c r="I89" s="3">
        <v>82963</v>
      </c>
      <c r="J89" s="3">
        <v>82963</v>
      </c>
      <c r="K89">
        <f>IF(ISNUMBER(B89),"",CONVERT(J89,"g","kg"))</f>
        <v>82.962999999999994</v>
      </c>
      <c r="M89" s="4">
        <f>IF(K89=0,0,IF(K89&lt;=9,7.55,IF(K89&lt;=15,9.42,IF(K89&lt;=20,10.97,IF(K89&lt;=27,12.25,IF(K89&lt;=34,13.62,IF(K89&lt;=39,15.33,IF(K89&lt;=44,17.21,IF(K89&lt;=49,17.31,IF(K89&lt;=59,17.51,IF(K89&lt;=69,20,IF(K89&lt;=79,23.21,IF(K89&lt;=89,22.7,IF(K89&lt;=99.99,22.59,IF(K89&lt;=499,22.54,IF(K89&lt;=999,22.44,IF(K89&lt;=25000,21.42,"")))))))))))))))))</f>
        <v>22.7</v>
      </c>
    </row>
    <row r="90" spans="1:14">
      <c r="A90" s="20" t="s">
        <v>760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4"/>
      <c r="N90" s="4">
        <f>M89-M88</f>
        <v>-9.5500000000000007</v>
      </c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4"/>
      <c r="N91" s="4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4"/>
      <c r="N92" s="4"/>
    </row>
    <row r="93" spans="1:14">
      <c r="A93">
        <v>70400101</v>
      </c>
      <c r="B93" s="1" t="s">
        <v>44</v>
      </c>
      <c r="C93" s="1" t="s">
        <v>13</v>
      </c>
      <c r="D93" s="1" t="s">
        <v>14</v>
      </c>
      <c r="E93" s="1" t="s">
        <v>714</v>
      </c>
      <c r="F93" s="1" t="s">
        <v>25</v>
      </c>
      <c r="G93" s="1" t="s">
        <v>700</v>
      </c>
      <c r="H93" s="1" t="s">
        <v>701</v>
      </c>
      <c r="I93" s="1" t="s">
        <v>475</v>
      </c>
      <c r="J93">
        <v>4</v>
      </c>
      <c r="K93">
        <v>6</v>
      </c>
      <c r="L93">
        <v>7.55</v>
      </c>
    </row>
    <row r="94" spans="1:14">
      <c r="A94">
        <v>70400082</v>
      </c>
      <c r="B94" s="1" t="s">
        <v>44</v>
      </c>
      <c r="C94" s="1" t="s">
        <v>13</v>
      </c>
      <c r="D94" s="1" t="s">
        <v>14</v>
      </c>
      <c r="E94" s="1" t="s">
        <v>754</v>
      </c>
      <c r="F94" s="1" t="s">
        <v>57</v>
      </c>
      <c r="G94" s="1" t="s">
        <v>741</v>
      </c>
      <c r="H94" s="1" t="s">
        <v>701</v>
      </c>
      <c r="I94" s="1" t="s">
        <v>475</v>
      </c>
      <c r="J94">
        <v>5</v>
      </c>
      <c r="K94">
        <v>19</v>
      </c>
      <c r="L94">
        <v>10.97</v>
      </c>
    </row>
    <row r="95" spans="1:14">
      <c r="A95" s="20" t="s">
        <v>79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4">
        <f>L93+L94</f>
        <v>18.52</v>
      </c>
    </row>
    <row r="96" spans="1:14">
      <c r="A96" s="6"/>
      <c r="B96" s="2" t="s">
        <v>92</v>
      </c>
      <c r="G96" s="6"/>
      <c r="H96" s="6"/>
      <c r="I96" s="3">
        <v>27690</v>
      </c>
      <c r="J96" s="3">
        <v>27690</v>
      </c>
      <c r="K96">
        <f>IF(ISNUMBER(B96),"",CONVERT(J96,"g","kg"))</f>
        <v>27.69</v>
      </c>
      <c r="M96" s="4">
        <f>IF(K96=0,0,IF(K96&lt;=9,7.55,IF(K96&lt;=15,9.42,IF(K96&lt;=20,10.97,IF(K96&lt;=27,12.25,IF(K96&lt;=34,13.62,IF(K96&lt;=39,15.33,IF(K96&lt;=44,17.21,IF(K96&lt;=49,17.31,IF(K96&lt;=59,17.51,IF(K96&lt;=69,20,IF(K96&lt;=79,23.21,IF(K96&lt;=89,22.7,IF(K96&lt;=99.99,22.59,IF(K96&lt;=499,22.54,IF(K96&lt;=999,22.44,IF(K96&lt;=25000,21.42,"")))))))))))))))))</f>
        <v>13.62</v>
      </c>
    </row>
    <row r="97" spans="1:14">
      <c r="A97" s="20" t="s">
        <v>760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4"/>
      <c r="N97" s="4">
        <f>M96-M95</f>
        <v>-4.9000000000000004</v>
      </c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4"/>
      <c r="N98" s="4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4"/>
      <c r="N99" s="4"/>
    </row>
    <row r="100" spans="1:14">
      <c r="A100">
        <v>70400101</v>
      </c>
      <c r="B100" s="1" t="s">
        <v>46</v>
      </c>
      <c r="C100" s="1" t="s">
        <v>13</v>
      </c>
      <c r="D100" s="1" t="s">
        <v>14</v>
      </c>
      <c r="E100" s="1" t="s">
        <v>715</v>
      </c>
      <c r="F100" s="1" t="s">
        <v>25</v>
      </c>
      <c r="G100" s="1" t="s">
        <v>700</v>
      </c>
      <c r="H100" s="1" t="s">
        <v>701</v>
      </c>
      <c r="I100" s="1" t="s">
        <v>475</v>
      </c>
      <c r="J100">
        <v>8</v>
      </c>
      <c r="K100">
        <v>70</v>
      </c>
      <c r="L100">
        <v>23.21</v>
      </c>
    </row>
    <row r="101" spans="1:14">
      <c r="A101">
        <v>70400082</v>
      </c>
      <c r="B101" s="1" t="s">
        <v>46</v>
      </c>
      <c r="C101" s="1" t="s">
        <v>13</v>
      </c>
      <c r="D101" s="1" t="s">
        <v>14</v>
      </c>
      <c r="E101" s="1" t="s">
        <v>755</v>
      </c>
      <c r="F101" s="1" t="s">
        <v>57</v>
      </c>
      <c r="G101" s="1" t="s">
        <v>741</v>
      </c>
      <c r="H101" s="1" t="s">
        <v>701</v>
      </c>
      <c r="I101" s="1" t="s">
        <v>475</v>
      </c>
      <c r="J101">
        <v>6</v>
      </c>
      <c r="K101">
        <v>27</v>
      </c>
      <c r="L101">
        <v>13.62</v>
      </c>
    </row>
    <row r="102" spans="1:14">
      <c r="A102" s="20" t="s">
        <v>79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4">
        <f>L100+L101</f>
        <v>36.83</v>
      </c>
    </row>
    <row r="103" spans="1:14">
      <c r="A103" s="6"/>
      <c r="B103" s="2" t="s">
        <v>93</v>
      </c>
      <c r="G103" s="6"/>
      <c r="H103" s="6"/>
      <c r="I103" s="3">
        <v>98598</v>
      </c>
      <c r="J103" s="3">
        <v>98598</v>
      </c>
      <c r="K103">
        <f>IF(ISNUMBER(B103),"",CONVERT(J103,"g","kg"))</f>
        <v>98.598000000000013</v>
      </c>
      <c r="M103" s="4">
        <f>IF(K103=0,0,IF(K103&lt;=9,7.55,IF(K103&lt;=15,9.42,IF(K103&lt;=20,10.97,IF(K103&lt;=27,12.25,IF(K103&lt;=34,13.62,IF(K103&lt;=39,15.33,IF(K103&lt;=44,17.21,IF(K103&lt;=49,17.31,IF(K103&lt;=59,17.51,IF(K103&lt;=69,20,IF(K103&lt;=79,23.21,IF(K103&lt;=89,22.7,IF(K103&lt;=99.99,22.59,IF(K103&lt;=499,22.54,IF(K103&lt;=999,22.44,IF(K103&lt;=25000,21.42,"")))))))))))))))))</f>
        <v>22.59</v>
      </c>
    </row>
    <row r="104" spans="1:14">
      <c r="A104" s="20" t="s">
        <v>760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4"/>
      <c r="N104" s="4">
        <f>M103-M102</f>
        <v>-14.239999999999998</v>
      </c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4"/>
      <c r="N105" s="4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4"/>
      <c r="N106" s="4"/>
    </row>
    <row r="107" spans="1:14">
      <c r="A107">
        <v>70400101</v>
      </c>
      <c r="B107" s="1" t="s">
        <v>48</v>
      </c>
      <c r="C107" s="1" t="s">
        <v>13</v>
      </c>
      <c r="D107" s="1" t="s">
        <v>14</v>
      </c>
      <c r="E107" s="1" t="s">
        <v>716</v>
      </c>
      <c r="F107" s="1" t="s">
        <v>25</v>
      </c>
      <c r="G107" s="1" t="s">
        <v>700</v>
      </c>
      <c r="H107" s="1" t="s">
        <v>701</v>
      </c>
      <c r="I107" s="1" t="s">
        <v>475</v>
      </c>
      <c r="J107">
        <v>6</v>
      </c>
      <c r="K107">
        <v>52</v>
      </c>
      <c r="L107">
        <v>17.510000000000002</v>
      </c>
    </row>
    <row r="108" spans="1:14">
      <c r="A108">
        <v>70400082</v>
      </c>
      <c r="B108" s="1" t="s">
        <v>48</v>
      </c>
      <c r="C108" s="1" t="s">
        <v>13</v>
      </c>
      <c r="D108" s="1" t="s">
        <v>14</v>
      </c>
      <c r="E108" s="1" t="s">
        <v>756</v>
      </c>
      <c r="F108" s="1" t="s">
        <v>57</v>
      </c>
      <c r="G108" s="1" t="s">
        <v>741</v>
      </c>
      <c r="H108" s="1" t="s">
        <v>701</v>
      </c>
      <c r="I108" s="1" t="s">
        <v>475</v>
      </c>
      <c r="J108">
        <v>6</v>
      </c>
      <c r="K108">
        <v>24</v>
      </c>
      <c r="L108">
        <v>12.25</v>
      </c>
    </row>
    <row r="109" spans="1:14">
      <c r="A109" s="20" t="s">
        <v>79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4">
        <f>L107+L108</f>
        <v>29.76</v>
      </c>
    </row>
    <row r="110" spans="1:14">
      <c r="A110" s="6"/>
      <c r="B110" s="2" t="s">
        <v>94</v>
      </c>
      <c r="G110" s="6"/>
      <c r="H110" s="6"/>
      <c r="I110" s="3">
        <v>76882</v>
      </c>
      <c r="J110" s="3">
        <v>76882</v>
      </c>
      <c r="K110">
        <f>IF(ISNUMBER(B110),"",CONVERT(J110,"g","kg"))</f>
        <v>76.882000000000005</v>
      </c>
      <c r="M110" s="4">
        <f>IF(K110=0,0,IF(K110&lt;=9,7.55,IF(K110&lt;=15,9.42,IF(K110&lt;=20,10.97,IF(K110&lt;=27,12.25,IF(K110&lt;=34,13.62,IF(K110&lt;=39,15.33,IF(K110&lt;=44,17.21,IF(K110&lt;=49,17.31,IF(K110&lt;=59,17.51,IF(K110&lt;=69,20,IF(K110&lt;=79,23.21,IF(K110&lt;=89,22.7,IF(K110&lt;=99.99,22.59,IF(K110&lt;=499,22.54,IF(K110&lt;=999,22.44,IF(K110&lt;=25000,21.42,"")))))))))))))))))</f>
        <v>23.21</v>
      </c>
    </row>
    <row r="111" spans="1:14">
      <c r="A111" s="20" t="s">
        <v>760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4"/>
      <c r="N111" s="4">
        <f>M110-M109</f>
        <v>-6.5500000000000007</v>
      </c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4"/>
      <c r="N112" s="4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4"/>
      <c r="N113" s="4"/>
    </row>
    <row r="114" spans="1:14">
      <c r="A114">
        <v>70400101</v>
      </c>
      <c r="B114" s="1" t="s">
        <v>50</v>
      </c>
      <c r="C114" s="1" t="s">
        <v>13</v>
      </c>
      <c r="D114" s="1" t="s">
        <v>14</v>
      </c>
      <c r="E114" s="1" t="s">
        <v>717</v>
      </c>
      <c r="F114" s="1" t="s">
        <v>25</v>
      </c>
      <c r="G114" s="1" t="s">
        <v>700</v>
      </c>
      <c r="H114" s="1" t="s">
        <v>701</v>
      </c>
      <c r="I114" s="1" t="s">
        <v>475</v>
      </c>
      <c r="J114">
        <v>2</v>
      </c>
      <c r="K114">
        <v>15</v>
      </c>
      <c r="L114">
        <v>10.97</v>
      </c>
    </row>
    <row r="115" spans="1:14">
      <c r="A115">
        <v>70400082</v>
      </c>
      <c r="B115" s="1" t="s">
        <v>50</v>
      </c>
      <c r="C115" s="1" t="s">
        <v>13</v>
      </c>
      <c r="D115" s="1" t="s">
        <v>14</v>
      </c>
      <c r="E115" s="1" t="s">
        <v>757</v>
      </c>
      <c r="F115" s="1" t="s">
        <v>57</v>
      </c>
      <c r="G115" s="1" t="s">
        <v>741</v>
      </c>
      <c r="H115" s="1" t="s">
        <v>701</v>
      </c>
      <c r="I115" s="1" t="s">
        <v>475</v>
      </c>
      <c r="J115">
        <v>4</v>
      </c>
      <c r="K115">
        <v>14</v>
      </c>
      <c r="L115">
        <v>9.42</v>
      </c>
    </row>
    <row r="116" spans="1:14">
      <c r="A116" s="20" t="s">
        <v>79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4">
        <f>L114+L115</f>
        <v>20.39</v>
      </c>
    </row>
    <row r="117" spans="1:14">
      <c r="A117" s="6"/>
      <c r="B117" s="2" t="s">
        <v>95</v>
      </c>
      <c r="G117" s="6"/>
      <c r="H117" s="6"/>
      <c r="I117" s="3">
        <v>31075</v>
      </c>
      <c r="J117" s="3">
        <v>31075</v>
      </c>
      <c r="K117">
        <f>IF(ISNUMBER(B117),"",CONVERT(J117,"g","kg"))</f>
        <v>31.074999999999999</v>
      </c>
      <c r="M117" s="4">
        <f>IF(K117=0,0,IF(K117&lt;=9,7.55,IF(K117&lt;=15,9.42,IF(K117&lt;=20,10.97,IF(K117&lt;=27,12.25,IF(K117&lt;=34,13.62,IF(K117&lt;=39,15.33,IF(K117&lt;=44,17.21,IF(K117&lt;=49,17.31,IF(K117&lt;=59,17.51,IF(K117&lt;=69,20,IF(K117&lt;=79,23.21,IF(K117&lt;=89,22.7,IF(K117&lt;=99.99,22.59,IF(K117&lt;=499,22.54,IF(K117&lt;=999,22.44,IF(K117&lt;=25000,21.42,"")))))))))))))))))</f>
        <v>13.62</v>
      </c>
    </row>
    <row r="118" spans="1:14">
      <c r="A118" s="20" t="s">
        <v>760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4"/>
      <c r="N118" s="4">
        <f>M117-M116</f>
        <v>-6.7700000000000014</v>
      </c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4"/>
      <c r="N119" s="4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4"/>
      <c r="N120" s="4"/>
    </row>
    <row r="121" spans="1:14">
      <c r="A121">
        <v>70400101</v>
      </c>
      <c r="B121" s="1" t="s">
        <v>52</v>
      </c>
      <c r="C121" s="1" t="s">
        <v>13</v>
      </c>
      <c r="D121" s="1" t="s">
        <v>14</v>
      </c>
      <c r="E121" s="1" t="s">
        <v>718</v>
      </c>
      <c r="F121" s="1" t="s">
        <v>25</v>
      </c>
      <c r="G121" s="1" t="s">
        <v>700</v>
      </c>
      <c r="H121" s="1" t="s">
        <v>701</v>
      </c>
      <c r="I121" s="1" t="s">
        <v>475</v>
      </c>
      <c r="J121">
        <v>5</v>
      </c>
      <c r="K121">
        <v>41</v>
      </c>
      <c r="L121">
        <v>17.21</v>
      </c>
    </row>
    <row r="122" spans="1:14">
      <c r="A122">
        <v>70400082</v>
      </c>
      <c r="B122" s="1" t="s">
        <v>52</v>
      </c>
      <c r="C122" s="1" t="s">
        <v>13</v>
      </c>
      <c r="D122" s="1" t="s">
        <v>14</v>
      </c>
      <c r="E122" s="1" t="s">
        <v>758</v>
      </c>
      <c r="F122" s="1" t="s">
        <v>57</v>
      </c>
      <c r="G122" s="1" t="s">
        <v>741</v>
      </c>
      <c r="H122" s="1" t="s">
        <v>701</v>
      </c>
      <c r="I122" s="1" t="s">
        <v>475</v>
      </c>
      <c r="J122">
        <v>7</v>
      </c>
      <c r="K122">
        <v>36</v>
      </c>
      <c r="L122">
        <v>15.33</v>
      </c>
    </row>
    <row r="123" spans="1:14">
      <c r="A123" s="20" t="s">
        <v>79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4">
        <f>L121+L122</f>
        <v>32.54</v>
      </c>
    </row>
    <row r="124" spans="1:14">
      <c r="A124" s="6"/>
      <c r="B124" s="2" t="s">
        <v>96</v>
      </c>
      <c r="G124" s="6"/>
      <c r="H124" s="6"/>
      <c r="I124" s="3">
        <v>80156</v>
      </c>
      <c r="J124" s="3">
        <v>80156</v>
      </c>
      <c r="K124">
        <f>IF(ISNUMBER(B124),"",CONVERT(J124,"g","kg"))</f>
        <v>80.156000000000006</v>
      </c>
      <c r="M124" s="4">
        <f>IF(K124=0,0,IF(K124&lt;=9,7.55,IF(K124&lt;=15,9.42,IF(K124&lt;=20,10.97,IF(K124&lt;=27,12.25,IF(K124&lt;=34,13.62,IF(K124&lt;=39,15.33,IF(K124&lt;=44,17.21,IF(K124&lt;=49,17.31,IF(K124&lt;=59,17.51,IF(K124&lt;=69,20,IF(K124&lt;=79,23.21,IF(K124&lt;=89,22.7,IF(K124&lt;=99.99,22.59,IF(K124&lt;=499,22.54,IF(K124&lt;=999,22.44,IF(K124&lt;=25000,21.42,"")))))))))))))))))</f>
        <v>22.7</v>
      </c>
    </row>
    <row r="125" spans="1:14">
      <c r="A125" s="20" t="s">
        <v>760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4"/>
      <c r="N125" s="4">
        <f>M124-M123</f>
        <v>-9.84</v>
      </c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4"/>
      <c r="N126" s="4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4"/>
      <c r="N127" s="4"/>
    </row>
    <row r="128" spans="1:14">
      <c r="A128">
        <v>70400101</v>
      </c>
      <c r="B128" s="1" t="s">
        <v>54</v>
      </c>
      <c r="C128" s="1" t="s">
        <v>13</v>
      </c>
      <c r="D128" s="1" t="s">
        <v>14</v>
      </c>
      <c r="E128" s="1" t="s">
        <v>719</v>
      </c>
      <c r="F128" s="1" t="s">
        <v>25</v>
      </c>
      <c r="G128" s="1" t="s">
        <v>700</v>
      </c>
      <c r="H128" s="1" t="s">
        <v>701</v>
      </c>
      <c r="I128" s="1" t="s">
        <v>475</v>
      </c>
      <c r="J128">
        <v>3</v>
      </c>
      <c r="K128">
        <v>28</v>
      </c>
      <c r="L128">
        <v>13.62</v>
      </c>
    </row>
    <row r="129" spans="1:14">
      <c r="A129">
        <v>70400082</v>
      </c>
      <c r="B129" s="1" t="s">
        <v>54</v>
      </c>
      <c r="C129" s="1" t="s">
        <v>13</v>
      </c>
      <c r="D129" s="1" t="s">
        <v>14</v>
      </c>
      <c r="E129" s="1" t="s">
        <v>759</v>
      </c>
      <c r="F129" s="1" t="s">
        <v>57</v>
      </c>
      <c r="G129" s="1" t="s">
        <v>741</v>
      </c>
      <c r="H129" s="1" t="s">
        <v>701</v>
      </c>
      <c r="I129" s="1" t="s">
        <v>475</v>
      </c>
      <c r="J129">
        <v>2</v>
      </c>
      <c r="K129">
        <v>6</v>
      </c>
      <c r="L129">
        <v>7.55</v>
      </c>
    </row>
    <row r="130" spans="1:14">
      <c r="A130" s="20" t="s">
        <v>79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4">
        <f>L128+L129</f>
        <v>21.169999999999998</v>
      </c>
    </row>
    <row r="131" spans="1:14">
      <c r="B131" s="2" t="s">
        <v>97</v>
      </c>
      <c r="I131" s="3">
        <v>38435</v>
      </c>
      <c r="J131" s="3">
        <v>38435</v>
      </c>
      <c r="K131">
        <f>IF(ISNUMBER(B131),"",CONVERT(J131,"g","kg"))</f>
        <v>38.435000000000002</v>
      </c>
      <c r="M131" s="4">
        <f>IF(K131=0,0,IF(K131&lt;=9,7.55,IF(K131&lt;=15,9.42,IF(K131&lt;=20,10.97,IF(K131&lt;=27,12.25,IF(K131&lt;=34,13.62,IF(K131&lt;=39,15.33,IF(K131&lt;=44,17.21,IF(K131&lt;=49,17.31,IF(K131&lt;=59,17.51,IF(K131&lt;=69,20,IF(K131&lt;=79,23.21,IF(K131&lt;=89,22.7,IF(K131&lt;=99.99,22.59,IF(K131&lt;=499,22.54,IF(K131&lt;=999,22.44,IF(K131&lt;=25000,21.42,"")))))))))))))))))</f>
        <v>15.33</v>
      </c>
    </row>
    <row r="132" spans="1:14">
      <c r="A132" s="20" t="s">
        <v>760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4"/>
      <c r="N132" s="4">
        <f>M131-M130</f>
        <v>-5.8399999999999981</v>
      </c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4"/>
      <c r="N133" s="4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4"/>
      <c r="N134" s="4"/>
    </row>
    <row r="135" spans="1:14" s="7" customFormat="1">
      <c r="A135" s="21" t="s">
        <v>98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18">
        <f>SUM(L2:L134)</f>
        <v>519.34</v>
      </c>
      <c r="M135" s="17"/>
      <c r="N135" s="7">
        <f>SUM(N1:N134)</f>
        <v>-151.36000000000001</v>
      </c>
    </row>
  </sheetData>
  <autoFilter ref="A1:L128"/>
  <mergeCells count="39">
    <mergeCell ref="A20:L20"/>
    <mergeCell ref="A4:L4"/>
    <mergeCell ref="A6:L6"/>
    <mergeCell ref="A11:L11"/>
    <mergeCell ref="A13:L13"/>
    <mergeCell ref="A18:L18"/>
    <mergeCell ref="A62:L62"/>
    <mergeCell ref="A25:L25"/>
    <mergeCell ref="A27:L27"/>
    <mergeCell ref="A32:L32"/>
    <mergeCell ref="A34:L34"/>
    <mergeCell ref="A39:L39"/>
    <mergeCell ref="A41:L41"/>
    <mergeCell ref="A46:L46"/>
    <mergeCell ref="A48:L48"/>
    <mergeCell ref="A53:L53"/>
    <mergeCell ref="A55:L55"/>
    <mergeCell ref="A60:L60"/>
    <mergeCell ref="A104:L104"/>
    <mergeCell ref="A67:L67"/>
    <mergeCell ref="A69:L69"/>
    <mergeCell ref="A74:L74"/>
    <mergeCell ref="A76:L76"/>
    <mergeCell ref="A81:L81"/>
    <mergeCell ref="A83:L83"/>
    <mergeCell ref="A88:L88"/>
    <mergeCell ref="A90:L90"/>
    <mergeCell ref="A95:L95"/>
    <mergeCell ref="A97:L97"/>
    <mergeCell ref="A102:L102"/>
    <mergeCell ref="A125:L125"/>
    <mergeCell ref="A130:L130"/>
    <mergeCell ref="A132:L132"/>
    <mergeCell ref="A135:K135"/>
    <mergeCell ref="A109:L109"/>
    <mergeCell ref="A111:L111"/>
    <mergeCell ref="A116:L116"/>
    <mergeCell ref="A118:L118"/>
    <mergeCell ref="A123:L1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RECAPITULATIF</vt:lpstr>
      <vt:lpstr>0009</vt:lpstr>
      <vt:lpstr>0286</vt:lpstr>
      <vt:lpstr>1026</vt:lpstr>
      <vt:lpstr>1028</vt:lpstr>
      <vt:lpstr>1113</vt:lpstr>
      <vt:lpstr>1447</vt:lpstr>
      <vt:lpstr>1501</vt:lpstr>
      <vt:lpstr>1504</vt:lpstr>
      <vt:lpstr>1508</vt:lpstr>
      <vt:lpstr>1509</vt:lpstr>
      <vt:lpstr>1847</vt:lpstr>
      <vt:lpstr>1855</vt:lpstr>
      <vt:lpstr>2001</vt:lpstr>
      <vt:lpstr>2093</vt:lpstr>
      <vt:lpstr>2115</vt:lpstr>
      <vt:lpstr>2223</vt:lpstr>
      <vt:lpstr>2232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2017-05-16T12:38:03Z</dcterms:modified>
</cp:coreProperties>
</file>