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0" windowWidth="24780" windowHeight="13260"/>
  </bookViews>
  <sheets>
    <sheet name="XP" sheetId="3" r:id="rId1"/>
    <sheet name="Tables de calculs" sheetId="2" r:id="rId2"/>
  </sheets>
  <functionGroups builtInGroupCount="17"/>
  <definedNames>
    <definedName name="Choix_ComboBox2">'Tables de calculs'!$I$1:$N$1</definedName>
    <definedName name="Choix_ComboBox3">'Tables de calculs'!$I$2:$I$9</definedName>
    <definedName name="Coût_Entraînement">'Tables de calculs'!$E$1:$E$14</definedName>
    <definedName name="Durée_en_minutes">'Tables de calculs'!$I:$I</definedName>
    <definedName name="Durée_Entraînement">'Tables de calculs'!$C$1:$C$14</definedName>
    <definedName name="Entraînement_rapide">'Tables de calculs'!$D$1:$D$14</definedName>
    <definedName name="Lvl">'Tables de calculs'!$A$1:$A$14</definedName>
    <definedName name="Lvl_Héros">'Tables de calculs'!$P$3:$P$16</definedName>
    <definedName name="Lvl_Héros_XP">'Tables de calculs'!$P$20:$P$33</definedName>
    <definedName name="Lvl_Jet">OFFSET('Tables de calculs'!$I$1,,,,COUNTA('Tables de calculs'!$I$1:$N$1))</definedName>
    <definedName name="Lvl_Jets">'Tables de calculs'!$Q$1:$BE$1</definedName>
    <definedName name="Lvl_Jets_XP">'Tables de calculs'!$Q$18:$BE$18</definedName>
    <definedName name="Lvl_Max_Entraînement">'Tables de calculs'!$A$1:$A$13</definedName>
    <definedName name="Majoration_Silver">'Tables de calculs'!$G$1:$G$14</definedName>
    <definedName name="Pts_Shield">'Tables de calculs'!$F$1:$F$14</definedName>
    <definedName name="Silver">'Tables de calculs'!$Q$3:$BL$16</definedName>
    <definedName name="Temps_de_Vol">'Tables de calculs'!$Y$2:$AF$2</definedName>
    <definedName name="Temps_de_Vol_XP">'Tables de calculs'!$Y$19:$AF$19</definedName>
    <definedName name="Temps_de_Vol1">'Tables de calculs'!$Q$2:$X$2</definedName>
    <definedName name="Temps_de_Vol1_XP">'Tables de calculs'!$Q$19:$X$19</definedName>
    <definedName name="XP">'Tables de calculs'!$Q$20:$BL$33</definedName>
    <definedName name="XP_Requis">'Tables de calculs'!$B$1:$B$14</definedName>
  </definedNames>
  <calcPr calcId="145621"/>
</workbook>
</file>

<file path=xl/calcChain.xml><?xml version="1.0" encoding="utf-8"?>
<calcChain xmlns="http://schemas.openxmlformats.org/spreadsheetml/2006/main">
  <c r="D5" i="3" l="1"/>
  <c r="A16" i="3" l="1"/>
  <c r="C6" i="3" l="1"/>
  <c r="A6" i="3"/>
  <c r="E5" i="3" l="1"/>
  <c r="F5" i="3" l="1"/>
  <c r="G5" i="3" s="1"/>
  <c r="F12" i="3"/>
  <c r="E8" i="3" l="1"/>
  <c r="E6" i="3"/>
  <c r="C15" i="3" s="1"/>
  <c r="E15" i="3" s="1"/>
  <c r="A7" i="3" l="1"/>
  <c r="C16" i="3"/>
  <c r="E16" i="3" s="1"/>
  <c r="A9" i="3"/>
</calcChain>
</file>

<file path=xl/comments1.xml><?xml version="1.0" encoding="utf-8"?>
<comments xmlns="http://schemas.openxmlformats.org/spreadsheetml/2006/main">
  <authors>
    <author>ROBLIN Christophe SCH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Saisir le nombre d'XP
déjà détenu par le
héros à entraîner.</t>
        </r>
      </text>
    </comment>
    <comment ref="C12" authorId="0">
      <text>
        <r>
          <rPr>
            <b/>
            <u/>
            <sz val="9"/>
            <color indexed="81"/>
            <rFont val="Tahoma"/>
            <family val="2"/>
          </rPr>
          <t>Format de saisie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sz val="9"/>
            <color indexed="81"/>
            <rFont val="Tahoma"/>
            <family val="2"/>
          </rPr>
          <t>hh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>mm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A15" authorId="0">
      <text>
        <r>
          <rPr>
            <b/>
            <sz val="8"/>
            <color indexed="81"/>
            <rFont val="Tahoma"/>
            <family val="2"/>
          </rPr>
          <t>Format de saisie :
saisir sous la forme "jj/mm/aaaa" "hh:mm"</t>
        </r>
      </text>
    </comment>
  </commentList>
</comments>
</file>

<file path=xl/sharedStrings.xml><?xml version="1.0" encoding="utf-8"?>
<sst xmlns="http://schemas.openxmlformats.org/spreadsheetml/2006/main" count="83" uniqueCount="30">
  <si>
    <t>Jet Lvl</t>
  </si>
  <si>
    <t>Lvl 1</t>
  </si>
  <si>
    <t>Lvl 2</t>
  </si>
  <si>
    <t>Lvl 3</t>
  </si>
  <si>
    <t>Lvl 4</t>
  </si>
  <si>
    <t>Lvl 5</t>
  </si>
  <si>
    <t>Lvl 6</t>
  </si>
  <si>
    <t>Lvl 7</t>
  </si>
  <si>
    <t>Lvl 8</t>
  </si>
  <si>
    <t>Lvl 9</t>
  </si>
  <si>
    <t>Lvl 10</t>
  </si>
  <si>
    <t>Lvl 11</t>
  </si>
  <si>
    <t>Lvl 12</t>
  </si>
  <si>
    <t>Lvl 13</t>
  </si>
  <si>
    <t>Lvl 14</t>
  </si>
  <si>
    <t>Durée vol</t>
  </si>
  <si>
    <t>/</t>
  </si>
  <si>
    <t>Lvl du héros à entraîner</t>
  </si>
  <si>
    <r>
      <t xml:space="preserve">Temps de vol nécessaire pour obtenir le nombre d'XP pour monter de niveau
</t>
    </r>
    <r>
      <rPr>
        <b/>
        <sz val="10"/>
        <rFont val="Arial"/>
        <family val="2"/>
      </rPr>
      <t>(calcul en fonction du Lvl du jet et du Lvl du héros)</t>
    </r>
  </si>
  <si>
    <t>XP/vol</t>
  </si>
  <si>
    <t>XP/minute</t>
  </si>
  <si>
    <t>XP/heure</t>
  </si>
  <si>
    <t>XP/jour</t>
  </si>
  <si>
    <t>Temps de vol :</t>
  </si>
  <si>
    <t>Temps de vol souhaité :</t>
  </si>
  <si>
    <t>Gain potentiel en XP :</t>
  </si>
  <si>
    <r>
      <t xml:space="preserve">Gain en XP pour une durée déterminée
</t>
    </r>
    <r>
      <rPr>
        <b/>
        <sz val="10"/>
        <rFont val="Arial"/>
        <family val="2"/>
      </rPr>
      <t>(calcul en fonction du tableau ci-dessus)</t>
    </r>
  </si>
  <si>
    <t>Nombre d'XP déjà détenu par le héros à entraîner :</t>
  </si>
  <si>
    <r>
      <t xml:space="preserve">Date et heure de fin de vol pour obtenir le nombre d'XP
</t>
    </r>
    <r>
      <rPr>
        <b/>
        <sz val="10"/>
        <rFont val="Arial"/>
        <family val="2"/>
      </rPr>
      <t>(calcul en fonction du tableau ci-dessus)</t>
    </r>
  </si>
  <si>
    <t>Gratuit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</si>
</sst>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&quot; minutes&quot;"/>
    <numFmt numFmtId="165" formatCode="[hh]&quot; heures et &quot;mm&quot; minutes&quot;"/>
    <numFmt numFmtId="166" formatCode="[hh]&quot;h&quot;mm&quot;mn&quot;"/>
    <numFmt numFmtId="167" formatCode="dddd\ dd\ mmmm\ yyyy\ &quot; à &quot;\ hh&quot;h&quot;mm&quot;mn&quot;"/>
    <numFmt numFmtId="168" formatCode="#&quot; XP&quot;"/>
  </numFmts>
  <fonts count="14">
    <font>
      <sz val="10"/>
      <name val="Arial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rgb="FF0070C0"/>
      <name val="Arial"/>
      <family val="2"/>
    </font>
    <font>
      <b/>
      <sz val="14"/>
      <color rgb="FFFF0000"/>
      <name val="Arial"/>
      <family val="2"/>
    </font>
    <font>
      <b/>
      <u/>
      <sz val="9"/>
      <name val="Arial"/>
      <family val="2"/>
    </font>
    <font>
      <b/>
      <u/>
      <sz val="8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  <font>
      <b/>
      <sz val="10"/>
      <color theme="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9" fontId="1" fillId="4" borderId="8" xfId="0" applyNumberFormat="1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0" borderId="0" xfId="0" applyFont="1"/>
    <xf numFmtId="0" fontId="1" fillId="2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>
      <alignment horizontal="centerContinuous" vertical="center"/>
    </xf>
    <xf numFmtId="0" fontId="1" fillId="2" borderId="4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Continuous" vertical="center"/>
    </xf>
    <xf numFmtId="0" fontId="1" fillId="6" borderId="4" xfId="0" applyFont="1" applyFill="1" applyBorder="1" applyAlignment="1">
      <alignment horizontal="centerContinuous" vertical="center"/>
    </xf>
    <xf numFmtId="0" fontId="1" fillId="6" borderId="5" xfId="0" applyFont="1" applyFill="1" applyBorder="1" applyAlignment="1">
      <alignment horizontal="centerContinuous" vertical="center"/>
    </xf>
    <xf numFmtId="0" fontId="1" fillId="6" borderId="8" xfId="0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3" fillId="2" borderId="8" xfId="0" quotePrefix="1" applyNumberFormat="1" applyFont="1" applyFill="1" applyBorder="1" applyAlignment="1">
      <alignment horizontal="center" vertical="center"/>
    </xf>
    <xf numFmtId="2" fontId="3" fillId="2" borderId="8" xfId="0" quotePrefix="1" applyNumberFormat="1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166" fontId="8" fillId="4" borderId="8" xfId="0" applyNumberFormat="1" applyFont="1" applyFill="1" applyBorder="1" applyAlignment="1" applyProtection="1">
      <alignment horizontal="center" vertical="center"/>
    </xf>
    <xf numFmtId="3" fontId="8" fillId="4" borderId="8" xfId="0" applyNumberFormat="1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8" xfId="0" applyNumberFormat="1" applyFont="1" applyFill="1" applyBorder="1" applyAlignment="1" applyProtection="1">
      <alignment horizontal="center" vertical="center"/>
    </xf>
    <xf numFmtId="166" fontId="1" fillId="3" borderId="8" xfId="0" applyNumberFormat="1" applyFont="1" applyFill="1" applyBorder="1" applyAlignment="1" applyProtection="1">
      <alignment horizontal="center" vertical="center"/>
      <protection locked="0"/>
    </xf>
    <xf numFmtId="0" fontId="6" fillId="2" borderId="5" xfId="0" quotePrefix="1" applyFont="1" applyFill="1" applyBorder="1" applyAlignment="1">
      <alignment vertical="center"/>
    </xf>
    <xf numFmtId="0" fontId="1" fillId="8" borderId="5" xfId="0" applyFont="1" applyFill="1" applyBorder="1" applyAlignment="1" applyProtection="1">
      <alignment horizontal="center" vertical="center"/>
      <protection locked="0"/>
    </xf>
    <xf numFmtId="0" fontId="1" fillId="4" borderId="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165" fontId="3" fillId="2" borderId="4" xfId="0" applyNumberFormat="1" applyFont="1" applyFill="1" applyBorder="1" applyAlignment="1" applyProtection="1">
      <alignment horizontal="center" vertical="center"/>
    </xf>
    <xf numFmtId="165" fontId="3" fillId="2" borderId="5" xfId="0" applyNumberFormat="1" applyFont="1" applyFill="1" applyBorder="1" applyAlignment="1" applyProtection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2" fillId="7" borderId="3" xfId="0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horizontal="center" vertical="center"/>
    </xf>
    <xf numFmtId="0" fontId="2" fillId="7" borderId="5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" fontId="1" fillId="2" borderId="3" xfId="0" applyNumberFormat="1" applyFont="1" applyFill="1" applyBorder="1" applyAlignment="1" applyProtection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168" fontId="3" fillId="2" borderId="3" xfId="0" applyNumberFormat="1" applyFont="1" applyFill="1" applyBorder="1" applyAlignment="1" applyProtection="1">
      <alignment horizontal="center" vertical="center"/>
    </xf>
    <xf numFmtId="168" fontId="3" fillId="2" borderId="5" xfId="0" applyNumberFormat="1" applyFont="1" applyFill="1" applyBorder="1" applyAlignment="1" applyProtection="1">
      <alignment horizontal="center" vertical="center"/>
    </xf>
    <xf numFmtId="0" fontId="5" fillId="2" borderId="3" xfId="0" quotePrefix="1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167" fontId="8" fillId="8" borderId="3" xfId="0" applyNumberFormat="1" applyFont="1" applyFill="1" applyBorder="1" applyAlignment="1" applyProtection="1">
      <alignment horizontal="center" vertical="center"/>
      <protection locked="0"/>
    </xf>
    <xf numFmtId="167" fontId="8" fillId="8" borderId="5" xfId="0" applyNumberFormat="1" applyFont="1" applyFill="1" applyBorder="1" applyAlignment="1" applyProtection="1">
      <alignment horizontal="center" vertical="center"/>
      <protection locked="0"/>
    </xf>
    <xf numFmtId="167" fontId="13" fillId="2" borderId="3" xfId="0" applyNumberFormat="1" applyFont="1" applyFill="1" applyBorder="1" applyAlignment="1" applyProtection="1">
      <alignment horizontal="center" vertical="center"/>
      <protection locked="0"/>
    </xf>
    <xf numFmtId="167" fontId="13" fillId="2" borderId="5" xfId="0" applyNumberFormat="1" applyFont="1" applyFill="1" applyBorder="1" applyAlignment="1" applyProtection="1">
      <alignment horizontal="center" vertical="center"/>
      <protection locked="0"/>
    </xf>
    <xf numFmtId="167" fontId="13" fillId="2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257175</xdr:rowOff>
    </xdr:from>
    <xdr:to>
      <xdr:col>1</xdr:col>
      <xdr:colOff>676275</xdr:colOff>
      <xdr:row>2</xdr:row>
      <xdr:rowOff>361950</xdr:rowOff>
    </xdr:to>
    <xdr:sp macro="[0]!Affiche" textlink="">
      <xdr:nvSpPr>
        <xdr:cNvPr id="14" name="Explosion 2 13"/>
        <xdr:cNvSpPr/>
      </xdr:nvSpPr>
      <xdr:spPr>
        <a:xfrm>
          <a:off x="9886950" y="581025"/>
          <a:ext cx="1257300" cy="428625"/>
        </a:xfrm>
        <a:prstGeom prst="irregularSeal2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7"/>
  </sheetPr>
  <dimension ref="A1:G57"/>
  <sheetViews>
    <sheetView showGridLines="0" tabSelected="1" zoomScaleNormal="100" workbookViewId="0">
      <pane ySplit="3" topLeftCell="A4" activePane="bottomLeft" state="frozen"/>
      <selection pane="bottomLeft" activeCell="D5" sqref="D5"/>
    </sheetView>
  </sheetViews>
  <sheetFormatPr baseColWidth="10" defaultRowHeight="12.75"/>
  <cols>
    <col min="1" max="7" width="14.7109375" style="8" customWidth="1"/>
    <col min="8" max="16384" width="11.42578125" style="8"/>
  </cols>
  <sheetData>
    <row r="1" spans="1:7" ht="25.5" customHeight="1">
      <c r="A1" s="35" t="s">
        <v>18</v>
      </c>
      <c r="B1" s="36"/>
      <c r="C1" s="36"/>
      <c r="D1" s="36"/>
      <c r="E1" s="36"/>
      <c r="F1" s="36"/>
      <c r="G1" s="37"/>
    </row>
    <row r="2" spans="1:7" ht="25.5" customHeight="1">
      <c r="A2" s="38"/>
      <c r="B2" s="39"/>
      <c r="C2" s="39"/>
      <c r="D2" s="39"/>
      <c r="E2" s="39"/>
      <c r="F2" s="39"/>
      <c r="G2" s="40"/>
    </row>
    <row r="3" spans="1:7" ht="33" customHeight="1" thickBot="1">
      <c r="A3" s="41"/>
      <c r="B3" s="42"/>
      <c r="C3" s="42"/>
      <c r="D3" s="42"/>
      <c r="E3" s="42"/>
      <c r="F3" s="42"/>
      <c r="G3" s="43"/>
    </row>
    <row r="4" spans="1:7" ht="33" customHeight="1" thickBot="1">
      <c r="A4" s="24" t="s">
        <v>17</v>
      </c>
      <c r="B4" s="9" t="s">
        <v>0</v>
      </c>
      <c r="C4" s="9" t="s">
        <v>15</v>
      </c>
      <c r="D4" s="9" t="s">
        <v>19</v>
      </c>
      <c r="E4" s="9" t="s">
        <v>20</v>
      </c>
      <c r="F4" s="9" t="s">
        <v>21</v>
      </c>
      <c r="G4" s="9" t="s">
        <v>22</v>
      </c>
    </row>
    <row r="5" spans="1:7" ht="33" customHeight="1" thickBot="1">
      <c r="A5" s="10" t="s">
        <v>6</v>
      </c>
      <c r="B5" s="10" t="s">
        <v>6</v>
      </c>
      <c r="C5" s="11">
        <v>10</v>
      </c>
      <c r="D5" s="21">
        <f>IF(A5="Lvl 1",INDEX(XP,MATCH(A5,Lvl_Héros_XP,0),MATCH(B5,Lvl_Jets_XP)+MATCH(C5,Temps_de_Vol1_XP,0)-1),INDEX(XP,MATCH(A5,Lvl_Héros_XP,0),MATCH(B5,Lvl_Jets_XP)+MATCH(C5,Temps_de_Vol_XP,0)-1))</f>
        <v>20</v>
      </c>
      <c r="E5" s="22">
        <f>D5/C5</f>
        <v>2</v>
      </c>
      <c r="F5" s="21">
        <f>E5*60</f>
        <v>120</v>
      </c>
      <c r="G5" s="21">
        <f>F5*24</f>
        <v>2880</v>
      </c>
    </row>
    <row r="6" spans="1:7" ht="33" customHeight="1" thickBot="1">
      <c r="A6" s="23" t="str">
        <f ca="1">"Nbre d'XP requis pour le Lvl "&amp;NumChaine(A5)+1&amp;" :"</f>
        <v>Nbre d'XP requis pour le Lvl 7 :</v>
      </c>
      <c r="B6" s="31"/>
      <c r="C6" s="25">
        <f>INDEX(XP_Requis,MATCH(A5,Lvl,0))</f>
        <v>1466</v>
      </c>
      <c r="D6" s="9" t="s">
        <v>23</v>
      </c>
      <c r="E6" s="44">
        <f>(INDEX(XP_Requis,MATCH(A5,Lvl,0))*"24:00")/G5</f>
        <v>0.50902777777777775</v>
      </c>
      <c r="F6" s="44"/>
      <c r="G6" s="45"/>
    </row>
    <row r="7" spans="1:7" ht="33" customHeight="1" thickBot="1">
      <c r="A7" s="46" t="str">
        <f>"soit "&amp;TEXT(INT(ROUNDDOWN(E6,0)/7),"[&gt;1]0"" semaines "";[&gt;]""1 semaine "";")
&amp;TEXT(MOD(ROUNDDOWN(E6,0),7),"[&gt;1]0"" jours "";[&gt;]"" 1 jour "";")
&amp;TEXT(HOUR(E6-(ROUNDDOWN(E6,0))),"[&gt;1]0"" heures "";[&gt;]"" 1 heure "";")&amp;"et "&amp;
TEXT(MINUTE(E6-(ROUNDDOWN(E6,0))),"[&gt;1]0"" minutes "";[&gt;]""1 minute "";")</f>
        <v xml:space="preserve">soit 12 heures et 13 minutes </v>
      </c>
      <c r="B7" s="47"/>
      <c r="C7" s="47"/>
      <c r="D7" s="47"/>
      <c r="E7" s="47"/>
      <c r="F7" s="47"/>
      <c r="G7" s="48"/>
    </row>
    <row r="8" spans="1:7" ht="33" customHeight="1" thickBot="1">
      <c r="A8" s="58" t="s">
        <v>27</v>
      </c>
      <c r="B8" s="59"/>
      <c r="C8" s="32">
        <v>0</v>
      </c>
      <c r="D8" s="9" t="s">
        <v>23</v>
      </c>
      <c r="E8" s="44">
        <f>IF(C8="","",(INDEX(XP_Requis-C8,MATCH(A5,Lvl,0))*"24:00")/G5)</f>
        <v>0.50902777777777775</v>
      </c>
      <c r="F8" s="44"/>
      <c r="G8" s="45"/>
    </row>
    <row r="9" spans="1:7" ht="33" customHeight="1" thickBot="1">
      <c r="A9" s="46" t="str">
        <f>"soit "&amp;TEXT(INT(ROUNDDOWN(E8,0)/7),"[&gt;1]0"" semaines "";[&gt;]""1 semaine "";")
&amp;TEXT(MOD(ROUNDDOWN(E8,0),7),"[&gt;1]0"" jours "";[&gt;]"" 1 jour "";")
&amp;TEXT(HOUR(E8-(ROUNDDOWN(E8,0))),"[&gt;1]0"" heures "";[&gt;]"" 1 heure "";")&amp;"et "&amp;
TEXT(MINUTE(E8-(ROUNDDOWN(E8,0))),"[&gt;1]0"" minutes "";[&gt;]""1 minute "";")</f>
        <v xml:space="preserve">soit 12 heures et 13 minutes </v>
      </c>
      <c r="B9" s="47"/>
      <c r="C9" s="47"/>
      <c r="D9" s="47"/>
      <c r="E9" s="47"/>
      <c r="F9" s="47"/>
      <c r="G9" s="48"/>
    </row>
    <row r="10" spans="1:7" ht="33" customHeight="1" thickBot="1"/>
    <row r="11" spans="1:7" ht="33" customHeight="1" thickBot="1">
      <c r="A11" s="49" t="s">
        <v>26</v>
      </c>
      <c r="B11" s="50"/>
      <c r="C11" s="50"/>
      <c r="D11" s="50"/>
      <c r="E11" s="50"/>
      <c r="F11" s="50"/>
      <c r="G11" s="51"/>
    </row>
    <row r="12" spans="1:7" ht="33" customHeight="1" thickBot="1">
      <c r="A12" s="52" t="s">
        <v>24</v>
      </c>
      <c r="B12" s="53"/>
      <c r="C12" s="30">
        <v>8.3333333333333329E-2</v>
      </c>
      <c r="D12" s="54" t="s">
        <v>25</v>
      </c>
      <c r="E12" s="55"/>
      <c r="F12" s="56">
        <f>(C12*24)*60*E5</f>
        <v>240</v>
      </c>
      <c r="G12" s="57"/>
    </row>
    <row r="13" spans="1:7" ht="33" customHeight="1" thickBot="1"/>
    <row r="14" spans="1:7" ht="33" customHeight="1" thickBot="1">
      <c r="A14" s="49" t="s">
        <v>28</v>
      </c>
      <c r="B14" s="50"/>
      <c r="C14" s="50"/>
      <c r="D14" s="50"/>
      <c r="E14" s="50"/>
      <c r="F14" s="50"/>
      <c r="G14" s="51"/>
    </row>
    <row r="15" spans="1:7" ht="33" customHeight="1" thickBot="1">
      <c r="A15" s="60">
        <v>41814.9375</v>
      </c>
      <c r="B15" s="61"/>
      <c r="C15" s="44">
        <f>E6</f>
        <v>0.50902777777777775</v>
      </c>
      <c r="D15" s="44"/>
      <c r="E15" s="62">
        <f>A15+C15</f>
        <v>41815.446527777778</v>
      </c>
      <c r="F15" s="64"/>
      <c r="G15" s="63"/>
    </row>
    <row r="16" spans="1:7" ht="33" customHeight="1" thickBot="1">
      <c r="A16" s="62">
        <f>A15</f>
        <v>41814.9375</v>
      </c>
      <c r="B16" s="63"/>
      <c r="C16" s="44">
        <f>E8</f>
        <v>0.50902777777777775</v>
      </c>
      <c r="D16" s="44"/>
      <c r="E16" s="62">
        <f>A16+C16</f>
        <v>41815.446527777778</v>
      </c>
      <c r="F16" s="64"/>
      <c r="G16" s="63"/>
    </row>
    <row r="17" ht="33" customHeight="1"/>
    <row r="18" ht="33" customHeight="1"/>
    <row r="19" ht="33" customHeight="1"/>
    <row r="20" ht="33" customHeight="1"/>
    <row r="21" ht="33" customHeight="1"/>
    <row r="22" ht="33" customHeight="1"/>
    <row r="23" ht="33" customHeight="1"/>
    <row r="24" ht="33" customHeight="1"/>
    <row r="25" ht="33" customHeight="1"/>
    <row r="26" ht="33" customHeight="1"/>
    <row r="27" ht="33" customHeight="1"/>
    <row r="28" ht="33" customHeight="1"/>
    <row r="29" ht="33" customHeight="1"/>
    <row r="30" ht="33" customHeight="1"/>
    <row r="31" ht="33" customHeight="1"/>
    <row r="32" ht="33" customHeight="1"/>
    <row r="33" ht="33" customHeight="1"/>
    <row r="34" ht="33" customHeight="1"/>
    <row r="35" ht="33" customHeight="1"/>
    <row r="36" ht="33" customHeight="1"/>
    <row r="37" ht="33" customHeight="1"/>
    <row r="38" ht="33" customHeight="1"/>
    <row r="39" ht="33" customHeight="1"/>
    <row r="40" ht="33" customHeight="1"/>
    <row r="41" ht="33" customHeight="1"/>
    <row r="42" ht="33" customHeight="1"/>
    <row r="43" ht="33" customHeight="1"/>
    <row r="44" ht="33" customHeight="1"/>
    <row r="45" ht="33" customHeight="1"/>
    <row r="46" ht="33" customHeight="1"/>
    <row r="47" ht="33" customHeight="1"/>
    <row r="48" ht="33" customHeight="1"/>
    <row r="49" ht="33" customHeight="1"/>
    <row r="50" ht="33" customHeight="1"/>
    <row r="51" ht="33" customHeight="1"/>
    <row r="52" ht="33" customHeight="1"/>
    <row r="53" ht="33" customHeight="1"/>
    <row r="54" ht="33" customHeight="1"/>
    <row r="55" ht="33" customHeight="1"/>
    <row r="56" ht="33" customHeight="1"/>
    <row r="57" ht="33" customHeight="1"/>
  </sheetData>
  <sheetProtection selectLockedCells="1"/>
  <mergeCells count="17">
    <mergeCell ref="A14:G14"/>
    <mergeCell ref="A15:B15"/>
    <mergeCell ref="A16:B16"/>
    <mergeCell ref="C15:D15"/>
    <mergeCell ref="C16:D16"/>
    <mergeCell ref="E15:G15"/>
    <mergeCell ref="E16:G16"/>
    <mergeCell ref="A1:G3"/>
    <mergeCell ref="E6:G6"/>
    <mergeCell ref="A7:G7"/>
    <mergeCell ref="A11:G11"/>
    <mergeCell ref="A12:B12"/>
    <mergeCell ref="D12:E12"/>
    <mergeCell ref="F12:G12"/>
    <mergeCell ref="E8:G8"/>
    <mergeCell ref="A9:G9"/>
    <mergeCell ref="A8:B8"/>
  </mergeCells>
  <dataValidations count="3">
    <dataValidation type="list" allowBlank="1" showInputMessage="1" showErrorMessage="1" sqref="A5">
      <formula1>Lvl_Max_Entraînement</formula1>
    </dataValidation>
    <dataValidation type="list" allowBlank="1" showInputMessage="1" showErrorMessage="1" sqref="B5">
      <formula1>Lvl_Jet</formula1>
    </dataValidation>
    <dataValidation type="list" allowBlank="1" showInputMessage="1" showErrorMessage="1" sqref="C5">
      <formula1>OFFSET(Durée_en_minutes,1,MATCH(B5,Lvl_Jet,0)-1,COUNTA(OFFSET(Durée_en_minutes,,MATCH(B5,Lvl_Jet,0)-1))-1)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BL33"/>
  <sheetViews>
    <sheetView showGridLines="0" zoomScale="97" zoomScaleNormal="97" workbookViewId="0">
      <pane xSplit="16" ySplit="2" topLeftCell="Q3" activePane="bottomRight" state="frozen"/>
      <selection pane="topRight" activeCell="L1" sqref="L1"/>
      <selection pane="bottomLeft" activeCell="A3" sqref="A3"/>
      <selection pane="bottomRight"/>
    </sheetView>
  </sheetViews>
  <sheetFormatPr baseColWidth="10" defaultRowHeight="12.75"/>
  <cols>
    <col min="1" max="2" width="6.7109375" style="1" customWidth="1"/>
    <col min="3" max="3" width="9" style="1" bestFit="1" customWidth="1"/>
    <col min="4" max="4" width="7.140625" style="34" bestFit="1" customWidth="1"/>
    <col min="5" max="5" width="7.5703125" style="1" bestFit="1" customWidth="1"/>
    <col min="6" max="7" width="6.7109375" style="1" customWidth="1"/>
    <col min="8" max="8" width="1.7109375" style="1" customWidth="1"/>
    <col min="9" max="14" width="5.28515625" style="1" bestFit="1" customWidth="1"/>
    <col min="15" max="15" width="1.7109375" style="1" customWidth="1"/>
    <col min="16" max="16" width="6.28515625" style="1" bestFit="1" customWidth="1"/>
    <col min="17" max="24" width="5.7109375" style="4" customWidth="1"/>
    <col min="25" max="64" width="5.7109375" style="1" customWidth="1"/>
    <col min="65" max="16384" width="11.42578125" style="1"/>
  </cols>
  <sheetData>
    <row r="1" spans="1:64" ht="13.5" thickBot="1">
      <c r="A1" s="5" t="s">
        <v>1</v>
      </c>
      <c r="B1" s="5">
        <v>250</v>
      </c>
      <c r="C1" s="26">
        <v>2.0833333333333333E-3</v>
      </c>
      <c r="D1" s="29" t="s">
        <v>29</v>
      </c>
      <c r="E1" s="27">
        <v>500</v>
      </c>
      <c r="F1" s="28">
        <v>8</v>
      </c>
      <c r="G1" s="6">
        <v>0.05</v>
      </c>
      <c r="I1" s="7" t="s">
        <v>1</v>
      </c>
      <c r="J1" s="7" t="s">
        <v>2</v>
      </c>
      <c r="K1" s="7" t="s">
        <v>3</v>
      </c>
      <c r="L1" s="7" t="s">
        <v>4</v>
      </c>
      <c r="M1" s="7" t="s">
        <v>5</v>
      </c>
      <c r="N1" s="7" t="s">
        <v>6</v>
      </c>
      <c r="O1" s="2"/>
      <c r="Q1" s="12" t="s">
        <v>1</v>
      </c>
      <c r="R1" s="13"/>
      <c r="S1" s="13"/>
      <c r="T1" s="13"/>
      <c r="U1" s="13"/>
      <c r="V1" s="13"/>
      <c r="W1" s="13"/>
      <c r="X1" s="14"/>
      <c r="Y1" s="12" t="s">
        <v>2</v>
      </c>
      <c r="Z1" s="13"/>
      <c r="AA1" s="13"/>
      <c r="AB1" s="13"/>
      <c r="AC1" s="13"/>
      <c r="AD1" s="13"/>
      <c r="AE1" s="13"/>
      <c r="AF1" s="14"/>
      <c r="AG1" s="12" t="s">
        <v>3</v>
      </c>
      <c r="AH1" s="13"/>
      <c r="AI1" s="13"/>
      <c r="AJ1" s="13"/>
      <c r="AK1" s="13"/>
      <c r="AL1" s="13"/>
      <c r="AM1" s="13"/>
      <c r="AN1" s="14"/>
      <c r="AO1" s="12" t="s">
        <v>4</v>
      </c>
      <c r="AP1" s="13"/>
      <c r="AQ1" s="13"/>
      <c r="AR1" s="13"/>
      <c r="AS1" s="13"/>
      <c r="AT1" s="13"/>
      <c r="AU1" s="13"/>
      <c r="AV1" s="14"/>
      <c r="AW1" s="12" t="s">
        <v>5</v>
      </c>
      <c r="AX1" s="13"/>
      <c r="AY1" s="13"/>
      <c r="AZ1" s="13"/>
      <c r="BA1" s="13"/>
      <c r="BB1" s="13"/>
      <c r="BC1" s="13"/>
      <c r="BD1" s="14"/>
      <c r="BE1" s="12" t="s">
        <v>6</v>
      </c>
      <c r="BF1" s="13"/>
      <c r="BG1" s="13"/>
      <c r="BH1" s="13"/>
      <c r="BI1" s="13"/>
      <c r="BJ1" s="13"/>
      <c r="BK1" s="13"/>
      <c r="BL1" s="14"/>
    </row>
    <row r="2" spans="1:64" ht="13.5" thickBot="1">
      <c r="A2" s="5" t="s">
        <v>2</v>
      </c>
      <c r="B2" s="5">
        <v>438</v>
      </c>
      <c r="C2" s="26">
        <v>1.0416666666666666E-2</v>
      </c>
      <c r="D2" s="29">
        <v>6</v>
      </c>
      <c r="E2" s="27">
        <v>1000</v>
      </c>
      <c r="F2" s="28">
        <v>9</v>
      </c>
      <c r="G2" s="6">
        <v>0.1</v>
      </c>
      <c r="I2" s="7">
        <v>3</v>
      </c>
      <c r="J2" s="7">
        <v>10</v>
      </c>
      <c r="K2" s="7">
        <v>10</v>
      </c>
      <c r="L2" s="7">
        <v>10</v>
      </c>
      <c r="M2" s="7">
        <v>10</v>
      </c>
      <c r="N2" s="7">
        <v>10</v>
      </c>
      <c r="O2" s="3"/>
      <c r="Q2" s="9">
        <v>3</v>
      </c>
      <c r="R2" s="9">
        <v>10</v>
      </c>
      <c r="S2" s="9">
        <v>20</v>
      </c>
      <c r="T2" s="9">
        <v>60</v>
      </c>
      <c r="U2" s="9">
        <v>120</v>
      </c>
      <c r="V2" s="9">
        <v>360</v>
      </c>
      <c r="W2" s="9">
        <v>720</v>
      </c>
      <c r="X2" s="9">
        <v>1440</v>
      </c>
      <c r="Y2" s="9">
        <v>10</v>
      </c>
      <c r="Z2" s="9">
        <v>20</v>
      </c>
      <c r="AA2" s="9">
        <v>60</v>
      </c>
      <c r="AB2" s="9">
        <v>120</v>
      </c>
      <c r="AC2" s="9">
        <v>240</v>
      </c>
      <c r="AD2" s="9">
        <v>360</v>
      </c>
      <c r="AE2" s="9">
        <v>720</v>
      </c>
      <c r="AF2" s="9">
        <v>1440</v>
      </c>
      <c r="AG2" s="9">
        <v>10</v>
      </c>
      <c r="AH2" s="9">
        <v>20</v>
      </c>
      <c r="AI2" s="9">
        <v>60</v>
      </c>
      <c r="AJ2" s="9">
        <v>120</v>
      </c>
      <c r="AK2" s="9">
        <v>240</v>
      </c>
      <c r="AL2" s="9">
        <v>360</v>
      </c>
      <c r="AM2" s="9">
        <v>720</v>
      </c>
      <c r="AN2" s="9">
        <v>1440</v>
      </c>
      <c r="AO2" s="9">
        <v>10</v>
      </c>
      <c r="AP2" s="9">
        <v>20</v>
      </c>
      <c r="AQ2" s="9">
        <v>60</v>
      </c>
      <c r="AR2" s="9">
        <v>120</v>
      </c>
      <c r="AS2" s="9">
        <v>240</v>
      </c>
      <c r="AT2" s="9">
        <v>360</v>
      </c>
      <c r="AU2" s="9">
        <v>720</v>
      </c>
      <c r="AV2" s="9">
        <v>1440</v>
      </c>
      <c r="AW2" s="9">
        <v>10</v>
      </c>
      <c r="AX2" s="9">
        <v>20</v>
      </c>
      <c r="AY2" s="9">
        <v>60</v>
      </c>
      <c r="AZ2" s="9">
        <v>120</v>
      </c>
      <c r="BA2" s="9">
        <v>240</v>
      </c>
      <c r="BB2" s="9">
        <v>360</v>
      </c>
      <c r="BC2" s="9">
        <v>720</v>
      </c>
      <c r="BD2" s="9">
        <v>1440</v>
      </c>
      <c r="BE2" s="9">
        <v>10</v>
      </c>
      <c r="BF2" s="9">
        <v>20</v>
      </c>
      <c r="BG2" s="9">
        <v>60</v>
      </c>
      <c r="BH2" s="9">
        <v>120</v>
      </c>
      <c r="BI2" s="9">
        <v>240</v>
      </c>
      <c r="BJ2" s="9">
        <v>360</v>
      </c>
      <c r="BK2" s="9">
        <v>720</v>
      </c>
      <c r="BL2" s="9">
        <v>1440</v>
      </c>
    </row>
    <row r="3" spans="1:64" ht="13.5" thickBot="1">
      <c r="A3" s="5" t="s">
        <v>3</v>
      </c>
      <c r="B3" s="5">
        <v>656</v>
      </c>
      <c r="C3" s="26">
        <v>2.0833333333333332E-2</v>
      </c>
      <c r="D3" s="29">
        <v>10</v>
      </c>
      <c r="E3" s="27">
        <v>2000</v>
      </c>
      <c r="F3" s="28">
        <v>10</v>
      </c>
      <c r="G3" s="6">
        <v>0.15</v>
      </c>
      <c r="I3" s="7">
        <v>10</v>
      </c>
      <c r="J3" s="7">
        <v>20</v>
      </c>
      <c r="K3" s="7">
        <v>20</v>
      </c>
      <c r="L3" s="7">
        <v>20</v>
      </c>
      <c r="M3" s="7">
        <v>20</v>
      </c>
      <c r="N3" s="7">
        <v>20</v>
      </c>
      <c r="O3" s="3"/>
      <c r="P3" s="9" t="s">
        <v>1</v>
      </c>
      <c r="Q3" s="20">
        <v>42</v>
      </c>
      <c r="R3" s="20">
        <v>136</v>
      </c>
      <c r="S3" s="20">
        <v>315</v>
      </c>
      <c r="T3" s="20">
        <v>367</v>
      </c>
      <c r="U3" s="20">
        <v>525</v>
      </c>
      <c r="V3" s="20">
        <v>945</v>
      </c>
      <c r="W3" s="20">
        <v>1260</v>
      </c>
      <c r="X3" s="20">
        <v>1890</v>
      </c>
      <c r="Y3" s="20">
        <v>157</v>
      </c>
      <c r="Z3" s="20">
        <v>420</v>
      </c>
      <c r="AA3" s="20">
        <v>577</v>
      </c>
      <c r="AB3" s="20">
        <v>735</v>
      </c>
      <c r="AC3" s="20">
        <v>892</v>
      </c>
      <c r="AD3" s="20">
        <v>1134</v>
      </c>
      <c r="AE3" s="20">
        <v>1512</v>
      </c>
      <c r="AF3" s="20">
        <v>2268</v>
      </c>
      <c r="AG3" s="20">
        <v>189</v>
      </c>
      <c r="AH3" s="20">
        <v>472</v>
      </c>
      <c r="AI3" s="20">
        <v>630</v>
      </c>
      <c r="AJ3" s="20">
        <v>819</v>
      </c>
      <c r="AK3" s="20">
        <v>1050</v>
      </c>
      <c r="AL3" s="20">
        <v>1323</v>
      </c>
      <c r="AM3" s="20">
        <v>1764</v>
      </c>
      <c r="AN3" s="20">
        <v>2646</v>
      </c>
      <c r="AO3" s="20">
        <v>210</v>
      </c>
      <c r="AP3" s="20">
        <v>525</v>
      </c>
      <c r="AQ3" s="20">
        <v>735</v>
      </c>
      <c r="AR3" s="20">
        <v>945</v>
      </c>
      <c r="AS3" s="20">
        <v>1207</v>
      </c>
      <c r="AT3" s="20">
        <v>1512</v>
      </c>
      <c r="AU3" s="20">
        <v>2016</v>
      </c>
      <c r="AV3" s="20">
        <v>3024</v>
      </c>
      <c r="AW3" s="20">
        <v>241</v>
      </c>
      <c r="AX3" s="20">
        <v>630</v>
      </c>
      <c r="AY3" s="20">
        <v>840</v>
      </c>
      <c r="AZ3" s="20">
        <v>1050</v>
      </c>
      <c r="BA3" s="20">
        <v>1365</v>
      </c>
      <c r="BB3" s="20">
        <v>1701</v>
      </c>
      <c r="BC3" s="20">
        <v>2268</v>
      </c>
      <c r="BD3" s="20">
        <v>3402</v>
      </c>
      <c r="BE3" s="20">
        <v>262</v>
      </c>
      <c r="BF3" s="20">
        <v>682</v>
      </c>
      <c r="BG3" s="20">
        <v>945</v>
      </c>
      <c r="BH3" s="20">
        <v>1155</v>
      </c>
      <c r="BI3" s="20">
        <v>1522</v>
      </c>
      <c r="BJ3" s="20">
        <v>1890</v>
      </c>
      <c r="BK3" s="20">
        <v>2520</v>
      </c>
      <c r="BL3" s="20">
        <v>3780</v>
      </c>
    </row>
    <row r="4" spans="1:64" ht="13.5" thickBot="1">
      <c r="A4" s="5" t="s">
        <v>4</v>
      </c>
      <c r="B4" s="5">
        <v>902</v>
      </c>
      <c r="C4" s="26">
        <v>4.1666666666666664E-2</v>
      </c>
      <c r="D4" s="29">
        <v>15</v>
      </c>
      <c r="E4" s="27">
        <v>5000</v>
      </c>
      <c r="F4" s="28">
        <v>12</v>
      </c>
      <c r="G4" s="6">
        <v>0.2</v>
      </c>
      <c r="I4" s="7">
        <v>20</v>
      </c>
      <c r="J4" s="7">
        <v>60</v>
      </c>
      <c r="K4" s="7">
        <v>60</v>
      </c>
      <c r="L4" s="7">
        <v>60</v>
      </c>
      <c r="M4" s="7">
        <v>60</v>
      </c>
      <c r="N4" s="7">
        <v>60</v>
      </c>
      <c r="O4" s="3"/>
      <c r="P4" s="9" t="s">
        <v>2</v>
      </c>
      <c r="Q4" s="20">
        <v>44</v>
      </c>
      <c r="R4" s="20">
        <v>143</v>
      </c>
      <c r="S4" s="20">
        <v>330</v>
      </c>
      <c r="T4" s="20">
        <v>385</v>
      </c>
      <c r="U4" s="20">
        <v>550</v>
      </c>
      <c r="V4" s="20">
        <v>990</v>
      </c>
      <c r="W4" s="20">
        <v>1320</v>
      </c>
      <c r="X4" s="20">
        <v>1980</v>
      </c>
      <c r="Y4" s="20">
        <v>165</v>
      </c>
      <c r="Z4" s="20">
        <v>440</v>
      </c>
      <c r="AA4" s="20">
        <v>605</v>
      </c>
      <c r="AB4" s="20">
        <v>770</v>
      </c>
      <c r="AC4" s="20">
        <v>935</v>
      </c>
      <c r="AD4" s="20">
        <v>1188</v>
      </c>
      <c r="AE4" s="20">
        <v>1584</v>
      </c>
      <c r="AF4" s="20">
        <v>2376</v>
      </c>
      <c r="AG4" s="20">
        <v>198</v>
      </c>
      <c r="AH4" s="20">
        <v>495</v>
      </c>
      <c r="AI4" s="20">
        <v>660</v>
      </c>
      <c r="AJ4" s="20">
        <v>858</v>
      </c>
      <c r="AK4" s="20">
        <v>1100</v>
      </c>
      <c r="AL4" s="20">
        <v>1386</v>
      </c>
      <c r="AM4" s="20">
        <v>1848</v>
      </c>
      <c r="AN4" s="20">
        <v>2772</v>
      </c>
      <c r="AO4" s="20">
        <v>220</v>
      </c>
      <c r="AP4" s="20">
        <v>550</v>
      </c>
      <c r="AQ4" s="20">
        <v>770</v>
      </c>
      <c r="AR4" s="20">
        <v>990</v>
      </c>
      <c r="AS4" s="20">
        <v>1265</v>
      </c>
      <c r="AT4" s="20">
        <v>1584</v>
      </c>
      <c r="AU4" s="20">
        <v>2112</v>
      </c>
      <c r="AV4" s="20">
        <v>3168</v>
      </c>
      <c r="AW4" s="20">
        <v>253</v>
      </c>
      <c r="AX4" s="20">
        <v>660</v>
      </c>
      <c r="AY4" s="20">
        <v>880</v>
      </c>
      <c r="AZ4" s="20">
        <v>1100</v>
      </c>
      <c r="BA4" s="20">
        <v>1430</v>
      </c>
      <c r="BB4" s="20">
        <v>1782</v>
      </c>
      <c r="BC4" s="20">
        <v>2376</v>
      </c>
      <c r="BD4" s="20">
        <v>3564</v>
      </c>
      <c r="BE4" s="20">
        <v>275</v>
      </c>
      <c r="BF4" s="20">
        <v>715</v>
      </c>
      <c r="BG4" s="20">
        <v>990</v>
      </c>
      <c r="BH4" s="20">
        <v>1210</v>
      </c>
      <c r="BI4" s="20">
        <v>1595</v>
      </c>
      <c r="BJ4" s="20">
        <v>1980</v>
      </c>
      <c r="BK4" s="20">
        <v>2640</v>
      </c>
      <c r="BL4" s="20">
        <v>3960</v>
      </c>
    </row>
    <row r="5" spans="1:64" ht="13.5" thickBot="1">
      <c r="A5" s="5" t="s">
        <v>5</v>
      </c>
      <c r="B5" s="5">
        <v>1173</v>
      </c>
      <c r="C5" s="26">
        <v>8.3333333333333329E-2</v>
      </c>
      <c r="D5" s="29">
        <v>25</v>
      </c>
      <c r="E5" s="27">
        <v>8000</v>
      </c>
      <c r="F5" s="28">
        <v>15</v>
      </c>
      <c r="G5" s="6">
        <v>0.25</v>
      </c>
      <c r="I5" s="7">
        <v>60</v>
      </c>
      <c r="J5" s="7">
        <v>120</v>
      </c>
      <c r="K5" s="7">
        <v>120</v>
      </c>
      <c r="L5" s="7">
        <v>120</v>
      </c>
      <c r="M5" s="7">
        <v>120</v>
      </c>
      <c r="N5" s="7">
        <v>120</v>
      </c>
      <c r="O5" s="3"/>
      <c r="P5" s="9" t="s">
        <v>3</v>
      </c>
      <c r="Q5" s="20">
        <v>46</v>
      </c>
      <c r="R5" s="20">
        <v>149</v>
      </c>
      <c r="S5" s="20">
        <v>345</v>
      </c>
      <c r="T5" s="20">
        <v>402</v>
      </c>
      <c r="U5" s="20">
        <v>575</v>
      </c>
      <c r="V5" s="20">
        <v>1035</v>
      </c>
      <c r="W5" s="20">
        <v>1380</v>
      </c>
      <c r="X5" s="20">
        <v>2070</v>
      </c>
      <c r="Y5" s="20">
        <v>172</v>
      </c>
      <c r="Z5" s="20">
        <v>460</v>
      </c>
      <c r="AA5" s="20">
        <v>632</v>
      </c>
      <c r="AB5" s="20">
        <v>805</v>
      </c>
      <c r="AC5" s="20">
        <v>977</v>
      </c>
      <c r="AD5" s="20">
        <v>1242</v>
      </c>
      <c r="AE5" s="20">
        <v>1656</v>
      </c>
      <c r="AF5" s="20">
        <v>2484</v>
      </c>
      <c r="AG5" s="20">
        <v>207</v>
      </c>
      <c r="AH5" s="20">
        <v>517</v>
      </c>
      <c r="AI5" s="20">
        <v>690</v>
      </c>
      <c r="AJ5" s="20">
        <v>897</v>
      </c>
      <c r="AK5" s="20">
        <v>1150</v>
      </c>
      <c r="AL5" s="20">
        <v>1449</v>
      </c>
      <c r="AM5" s="20">
        <v>1932</v>
      </c>
      <c r="AN5" s="20">
        <v>2898</v>
      </c>
      <c r="AO5" s="20">
        <v>230</v>
      </c>
      <c r="AP5" s="20">
        <v>575</v>
      </c>
      <c r="AQ5" s="20">
        <v>805</v>
      </c>
      <c r="AR5" s="20">
        <v>1035</v>
      </c>
      <c r="AS5" s="20">
        <v>1322</v>
      </c>
      <c r="AT5" s="20">
        <v>1656</v>
      </c>
      <c r="AU5" s="20">
        <v>2208</v>
      </c>
      <c r="AV5" s="20">
        <v>3312</v>
      </c>
      <c r="AW5" s="20">
        <v>264</v>
      </c>
      <c r="AX5" s="20">
        <v>690</v>
      </c>
      <c r="AY5" s="20">
        <v>920</v>
      </c>
      <c r="AZ5" s="20">
        <v>1150</v>
      </c>
      <c r="BA5" s="20">
        <v>1495</v>
      </c>
      <c r="BB5" s="20">
        <v>1863</v>
      </c>
      <c r="BC5" s="20">
        <v>2484</v>
      </c>
      <c r="BD5" s="20">
        <v>3726</v>
      </c>
      <c r="BE5" s="20">
        <v>287</v>
      </c>
      <c r="BF5" s="20">
        <v>747</v>
      </c>
      <c r="BG5" s="20">
        <v>1035</v>
      </c>
      <c r="BH5" s="20">
        <v>1265</v>
      </c>
      <c r="BI5" s="20">
        <v>1667</v>
      </c>
      <c r="BJ5" s="20">
        <v>2070</v>
      </c>
      <c r="BK5" s="20">
        <v>2760</v>
      </c>
      <c r="BL5" s="20">
        <v>4140</v>
      </c>
    </row>
    <row r="6" spans="1:64" ht="13.5" thickBot="1">
      <c r="A6" s="5" t="s">
        <v>6</v>
      </c>
      <c r="B6" s="5">
        <v>1466</v>
      </c>
      <c r="C6" s="26">
        <v>0.16666666666666666</v>
      </c>
      <c r="D6" s="29">
        <v>35</v>
      </c>
      <c r="E6" s="27">
        <v>15000</v>
      </c>
      <c r="F6" s="28">
        <v>18</v>
      </c>
      <c r="G6" s="6">
        <v>0.3</v>
      </c>
      <c r="I6" s="7">
        <v>120</v>
      </c>
      <c r="J6" s="7">
        <v>240</v>
      </c>
      <c r="K6" s="7">
        <v>240</v>
      </c>
      <c r="L6" s="7">
        <v>240</v>
      </c>
      <c r="M6" s="7">
        <v>240</v>
      </c>
      <c r="N6" s="7">
        <v>240</v>
      </c>
      <c r="O6" s="3"/>
      <c r="P6" s="9" t="s">
        <v>4</v>
      </c>
      <c r="Q6" s="20">
        <v>48</v>
      </c>
      <c r="R6" s="20">
        <v>156</v>
      </c>
      <c r="S6" s="20">
        <v>360</v>
      </c>
      <c r="T6" s="20">
        <v>420</v>
      </c>
      <c r="U6" s="20">
        <v>600</v>
      </c>
      <c r="V6" s="20">
        <v>1080</v>
      </c>
      <c r="W6" s="20">
        <v>1440</v>
      </c>
      <c r="X6" s="20">
        <v>2160</v>
      </c>
      <c r="Y6" s="20">
        <v>180</v>
      </c>
      <c r="Z6" s="20">
        <v>480</v>
      </c>
      <c r="AA6" s="20">
        <v>660</v>
      </c>
      <c r="AB6" s="20">
        <v>840</v>
      </c>
      <c r="AC6" s="20">
        <v>1020</v>
      </c>
      <c r="AD6" s="20">
        <v>1296</v>
      </c>
      <c r="AE6" s="20">
        <v>1728</v>
      </c>
      <c r="AF6" s="20">
        <v>2592</v>
      </c>
      <c r="AG6" s="20">
        <v>216</v>
      </c>
      <c r="AH6" s="20">
        <v>540</v>
      </c>
      <c r="AI6" s="20">
        <v>720</v>
      </c>
      <c r="AJ6" s="20">
        <v>936</v>
      </c>
      <c r="AK6" s="20">
        <v>1200</v>
      </c>
      <c r="AL6" s="20">
        <v>1512</v>
      </c>
      <c r="AM6" s="20">
        <v>2016</v>
      </c>
      <c r="AN6" s="20">
        <v>3024</v>
      </c>
      <c r="AO6" s="20">
        <v>240</v>
      </c>
      <c r="AP6" s="20">
        <v>600</v>
      </c>
      <c r="AQ6" s="20">
        <v>840</v>
      </c>
      <c r="AR6" s="20">
        <v>1080</v>
      </c>
      <c r="AS6" s="20">
        <v>1380</v>
      </c>
      <c r="AT6" s="20">
        <v>1728</v>
      </c>
      <c r="AU6" s="20">
        <v>2304</v>
      </c>
      <c r="AV6" s="20">
        <v>3456</v>
      </c>
      <c r="AW6" s="20">
        <v>276</v>
      </c>
      <c r="AX6" s="20">
        <v>720</v>
      </c>
      <c r="AY6" s="20">
        <v>960</v>
      </c>
      <c r="AZ6" s="20">
        <v>1200</v>
      </c>
      <c r="BA6" s="20">
        <v>1560</v>
      </c>
      <c r="BB6" s="20">
        <v>1944</v>
      </c>
      <c r="BC6" s="20">
        <v>2592</v>
      </c>
      <c r="BD6" s="20">
        <v>3888</v>
      </c>
      <c r="BE6" s="20">
        <v>300</v>
      </c>
      <c r="BF6" s="20">
        <v>780</v>
      </c>
      <c r="BG6" s="20">
        <v>1080</v>
      </c>
      <c r="BH6" s="20">
        <v>1320</v>
      </c>
      <c r="BI6" s="20">
        <v>1740</v>
      </c>
      <c r="BJ6" s="20">
        <v>2160</v>
      </c>
      <c r="BK6" s="20">
        <v>2880</v>
      </c>
      <c r="BL6" s="20">
        <v>4320</v>
      </c>
    </row>
    <row r="7" spans="1:64" ht="13.5" thickBot="1">
      <c r="A7" s="5" t="s">
        <v>7</v>
      </c>
      <c r="B7" s="5">
        <v>1781</v>
      </c>
      <c r="C7" s="26">
        <v>0.33333333333333331</v>
      </c>
      <c r="D7" s="29">
        <v>48</v>
      </c>
      <c r="E7" s="27">
        <v>30000</v>
      </c>
      <c r="F7" s="28">
        <v>22</v>
      </c>
      <c r="G7" s="6">
        <v>0.35</v>
      </c>
      <c r="I7" s="7">
        <v>360</v>
      </c>
      <c r="J7" s="7">
        <v>360</v>
      </c>
      <c r="K7" s="7">
        <v>360</v>
      </c>
      <c r="L7" s="7">
        <v>360</v>
      </c>
      <c r="M7" s="7">
        <v>360</v>
      </c>
      <c r="N7" s="7">
        <v>360</v>
      </c>
      <c r="O7" s="3"/>
      <c r="P7" s="9" t="s">
        <v>5</v>
      </c>
      <c r="Q7" s="20">
        <v>50</v>
      </c>
      <c r="R7" s="20">
        <v>162</v>
      </c>
      <c r="S7" s="20">
        <v>375</v>
      </c>
      <c r="T7" s="20">
        <v>437</v>
      </c>
      <c r="U7" s="20">
        <v>625</v>
      </c>
      <c r="V7" s="20">
        <v>1125</v>
      </c>
      <c r="W7" s="20">
        <v>1500</v>
      </c>
      <c r="X7" s="20">
        <v>2250</v>
      </c>
      <c r="Y7" s="20">
        <v>187</v>
      </c>
      <c r="Z7" s="20">
        <v>500</v>
      </c>
      <c r="AA7" s="20">
        <v>687</v>
      </c>
      <c r="AB7" s="20">
        <v>875</v>
      </c>
      <c r="AC7" s="20">
        <v>1062</v>
      </c>
      <c r="AD7" s="20">
        <v>1350</v>
      </c>
      <c r="AE7" s="20">
        <v>1800</v>
      </c>
      <c r="AF7" s="20">
        <v>2700</v>
      </c>
      <c r="AG7" s="20">
        <v>225</v>
      </c>
      <c r="AH7" s="20">
        <v>562</v>
      </c>
      <c r="AI7" s="20">
        <v>750</v>
      </c>
      <c r="AJ7" s="20">
        <v>975</v>
      </c>
      <c r="AK7" s="20">
        <v>1250</v>
      </c>
      <c r="AL7" s="20">
        <v>1575</v>
      </c>
      <c r="AM7" s="20">
        <v>2100</v>
      </c>
      <c r="AN7" s="20">
        <v>3150</v>
      </c>
      <c r="AO7" s="20">
        <v>250</v>
      </c>
      <c r="AP7" s="20">
        <v>625</v>
      </c>
      <c r="AQ7" s="20">
        <v>875</v>
      </c>
      <c r="AR7" s="20">
        <v>1125</v>
      </c>
      <c r="AS7" s="20">
        <v>1437</v>
      </c>
      <c r="AT7" s="20">
        <v>1800</v>
      </c>
      <c r="AU7" s="20">
        <v>2400</v>
      </c>
      <c r="AV7" s="20">
        <v>3600</v>
      </c>
      <c r="AW7" s="20">
        <v>287</v>
      </c>
      <c r="AX7" s="20">
        <v>750</v>
      </c>
      <c r="AY7" s="20">
        <v>1000</v>
      </c>
      <c r="AZ7" s="20">
        <v>1250</v>
      </c>
      <c r="BA7" s="20">
        <v>1625</v>
      </c>
      <c r="BB7" s="20">
        <v>2025</v>
      </c>
      <c r="BC7" s="20">
        <v>2700</v>
      </c>
      <c r="BD7" s="20">
        <v>4050</v>
      </c>
      <c r="BE7" s="20">
        <v>312</v>
      </c>
      <c r="BF7" s="20">
        <v>812</v>
      </c>
      <c r="BG7" s="20">
        <v>1125</v>
      </c>
      <c r="BH7" s="20">
        <v>1375</v>
      </c>
      <c r="BI7" s="20">
        <v>1812</v>
      </c>
      <c r="BJ7" s="20">
        <v>2250</v>
      </c>
      <c r="BK7" s="20">
        <v>3000</v>
      </c>
      <c r="BL7" s="20">
        <v>4500</v>
      </c>
    </row>
    <row r="8" spans="1:64" ht="13.5" thickBot="1">
      <c r="A8" s="5" t="s">
        <v>8</v>
      </c>
      <c r="B8" s="5">
        <v>2114</v>
      </c>
      <c r="C8" s="26">
        <v>0.5</v>
      </c>
      <c r="D8" s="29">
        <v>64</v>
      </c>
      <c r="E8" s="27">
        <v>50000</v>
      </c>
      <c r="F8" s="28">
        <v>26</v>
      </c>
      <c r="G8" s="6">
        <v>0.4</v>
      </c>
      <c r="I8" s="7">
        <v>720</v>
      </c>
      <c r="J8" s="7">
        <v>720</v>
      </c>
      <c r="K8" s="7">
        <v>720</v>
      </c>
      <c r="L8" s="7">
        <v>720</v>
      </c>
      <c r="M8" s="7">
        <v>720</v>
      </c>
      <c r="N8" s="7">
        <v>720</v>
      </c>
      <c r="O8" s="3"/>
      <c r="P8" s="9" t="s">
        <v>6</v>
      </c>
      <c r="Q8" s="20">
        <v>52</v>
      </c>
      <c r="R8" s="20">
        <v>169</v>
      </c>
      <c r="S8" s="20">
        <v>390</v>
      </c>
      <c r="T8" s="20">
        <v>455</v>
      </c>
      <c r="U8" s="20">
        <v>650</v>
      </c>
      <c r="V8" s="20">
        <v>1170</v>
      </c>
      <c r="W8" s="20">
        <v>1560</v>
      </c>
      <c r="X8" s="20">
        <v>2340</v>
      </c>
      <c r="Y8" s="20">
        <v>195</v>
      </c>
      <c r="Z8" s="20">
        <v>520</v>
      </c>
      <c r="AA8" s="20">
        <v>715</v>
      </c>
      <c r="AB8" s="20">
        <v>910</v>
      </c>
      <c r="AC8" s="20">
        <v>1105</v>
      </c>
      <c r="AD8" s="20">
        <v>1404</v>
      </c>
      <c r="AE8" s="20">
        <v>1872</v>
      </c>
      <c r="AF8" s="20">
        <v>2808</v>
      </c>
      <c r="AG8" s="20">
        <v>234</v>
      </c>
      <c r="AH8" s="20">
        <v>585</v>
      </c>
      <c r="AI8" s="20">
        <v>780</v>
      </c>
      <c r="AJ8" s="20">
        <v>1014</v>
      </c>
      <c r="AK8" s="20">
        <v>1300</v>
      </c>
      <c r="AL8" s="20">
        <v>1638</v>
      </c>
      <c r="AM8" s="20">
        <v>2184</v>
      </c>
      <c r="AN8" s="20">
        <v>3276</v>
      </c>
      <c r="AO8" s="20">
        <v>260</v>
      </c>
      <c r="AP8" s="20">
        <v>650</v>
      </c>
      <c r="AQ8" s="20">
        <v>910</v>
      </c>
      <c r="AR8" s="20">
        <v>1170</v>
      </c>
      <c r="AS8" s="20">
        <v>1495</v>
      </c>
      <c r="AT8" s="20">
        <v>1872</v>
      </c>
      <c r="AU8" s="20">
        <v>2496</v>
      </c>
      <c r="AV8" s="20">
        <v>3744</v>
      </c>
      <c r="AW8" s="20">
        <v>299</v>
      </c>
      <c r="AX8" s="20">
        <v>780</v>
      </c>
      <c r="AY8" s="20">
        <v>1040</v>
      </c>
      <c r="AZ8" s="20">
        <v>1300</v>
      </c>
      <c r="BA8" s="20">
        <v>1690</v>
      </c>
      <c r="BB8" s="20">
        <v>2106</v>
      </c>
      <c r="BC8" s="20">
        <v>2808</v>
      </c>
      <c r="BD8" s="20">
        <v>4212</v>
      </c>
      <c r="BE8" s="20">
        <v>325</v>
      </c>
      <c r="BF8" s="20">
        <v>845</v>
      </c>
      <c r="BG8" s="20">
        <v>1170</v>
      </c>
      <c r="BH8" s="20">
        <v>1430</v>
      </c>
      <c r="BI8" s="20">
        <v>1885</v>
      </c>
      <c r="BJ8" s="20">
        <v>2340</v>
      </c>
      <c r="BK8" s="20">
        <v>3120</v>
      </c>
      <c r="BL8" s="20">
        <v>4680</v>
      </c>
    </row>
    <row r="9" spans="1:64" ht="13.5" thickBot="1">
      <c r="A9" s="5" t="s">
        <v>9</v>
      </c>
      <c r="B9" s="5">
        <v>2467</v>
      </c>
      <c r="C9" s="26">
        <v>0.66666666666666663</v>
      </c>
      <c r="D9" s="29">
        <v>85</v>
      </c>
      <c r="E9" s="27">
        <v>100000</v>
      </c>
      <c r="F9" s="28">
        <v>30</v>
      </c>
      <c r="G9" s="6">
        <v>0.5</v>
      </c>
      <c r="I9" s="7">
        <v>1440</v>
      </c>
      <c r="J9" s="7">
        <v>1440</v>
      </c>
      <c r="K9" s="7">
        <v>1440</v>
      </c>
      <c r="L9" s="7">
        <v>1440</v>
      </c>
      <c r="M9" s="7">
        <v>1440</v>
      </c>
      <c r="N9" s="7">
        <v>1440</v>
      </c>
      <c r="O9" s="3"/>
      <c r="P9" s="9" t="s">
        <v>7</v>
      </c>
      <c r="Q9" s="20">
        <v>54</v>
      </c>
      <c r="R9" s="20">
        <v>175</v>
      </c>
      <c r="S9" s="20">
        <v>405</v>
      </c>
      <c r="T9" s="20">
        <v>472</v>
      </c>
      <c r="U9" s="20">
        <v>675</v>
      </c>
      <c r="V9" s="20">
        <v>1215</v>
      </c>
      <c r="W9" s="20">
        <v>1620</v>
      </c>
      <c r="X9" s="20">
        <v>2430</v>
      </c>
      <c r="Y9" s="20">
        <v>202</v>
      </c>
      <c r="Z9" s="20">
        <v>540</v>
      </c>
      <c r="AA9" s="20">
        <v>742</v>
      </c>
      <c r="AB9" s="20">
        <v>945</v>
      </c>
      <c r="AC9" s="20">
        <v>1147</v>
      </c>
      <c r="AD9" s="20">
        <v>1458</v>
      </c>
      <c r="AE9" s="20">
        <v>1944</v>
      </c>
      <c r="AF9" s="20">
        <v>2916</v>
      </c>
      <c r="AG9" s="20">
        <v>243</v>
      </c>
      <c r="AH9" s="20">
        <v>607</v>
      </c>
      <c r="AI9" s="20">
        <v>810</v>
      </c>
      <c r="AJ9" s="20">
        <v>1053</v>
      </c>
      <c r="AK9" s="20">
        <v>1350</v>
      </c>
      <c r="AL9" s="20">
        <v>1701</v>
      </c>
      <c r="AM9" s="20">
        <v>2268</v>
      </c>
      <c r="AN9" s="20">
        <v>3402</v>
      </c>
      <c r="AO9" s="20">
        <v>270</v>
      </c>
      <c r="AP9" s="20">
        <v>675</v>
      </c>
      <c r="AQ9" s="20">
        <v>945</v>
      </c>
      <c r="AR9" s="20">
        <v>1215</v>
      </c>
      <c r="AS9" s="20">
        <v>1552</v>
      </c>
      <c r="AT9" s="20">
        <v>1944</v>
      </c>
      <c r="AU9" s="20">
        <v>2592</v>
      </c>
      <c r="AV9" s="20">
        <v>3888</v>
      </c>
      <c r="AW9" s="20">
        <v>310</v>
      </c>
      <c r="AX9" s="20">
        <v>810</v>
      </c>
      <c r="AY9" s="20">
        <v>1080</v>
      </c>
      <c r="AZ9" s="20">
        <v>1350</v>
      </c>
      <c r="BA9" s="20">
        <v>1755</v>
      </c>
      <c r="BB9" s="20">
        <v>2187</v>
      </c>
      <c r="BC9" s="20">
        <v>2916</v>
      </c>
      <c r="BD9" s="20">
        <v>4374</v>
      </c>
      <c r="BE9" s="20">
        <v>337</v>
      </c>
      <c r="BF9" s="20">
        <v>877</v>
      </c>
      <c r="BG9" s="20">
        <v>1215</v>
      </c>
      <c r="BH9" s="20">
        <v>1485</v>
      </c>
      <c r="BI9" s="20">
        <v>1957</v>
      </c>
      <c r="BJ9" s="20">
        <v>2430</v>
      </c>
      <c r="BK9" s="20">
        <v>3240</v>
      </c>
      <c r="BL9" s="20">
        <v>4860</v>
      </c>
    </row>
    <row r="10" spans="1:64" ht="13.5" thickBot="1">
      <c r="A10" s="5" t="s">
        <v>10</v>
      </c>
      <c r="B10" s="5">
        <v>2837</v>
      </c>
      <c r="C10" s="26">
        <v>0.83333333333333337</v>
      </c>
      <c r="D10" s="29">
        <v>110</v>
      </c>
      <c r="E10" s="27">
        <v>200000</v>
      </c>
      <c r="F10" s="28">
        <v>35</v>
      </c>
      <c r="G10" s="6">
        <v>0.6</v>
      </c>
      <c r="O10" s="3"/>
      <c r="P10" s="9" t="s">
        <v>8</v>
      </c>
      <c r="Q10" s="20">
        <v>56</v>
      </c>
      <c r="R10" s="20">
        <v>182</v>
      </c>
      <c r="S10" s="20">
        <v>420</v>
      </c>
      <c r="T10" s="20">
        <v>490</v>
      </c>
      <c r="U10" s="20">
        <v>700</v>
      </c>
      <c r="V10" s="20">
        <v>1260</v>
      </c>
      <c r="W10" s="20">
        <v>1680</v>
      </c>
      <c r="X10" s="20">
        <v>2520</v>
      </c>
      <c r="Y10" s="20">
        <v>210</v>
      </c>
      <c r="Z10" s="20">
        <v>560</v>
      </c>
      <c r="AA10" s="20">
        <v>770</v>
      </c>
      <c r="AB10" s="20">
        <v>980</v>
      </c>
      <c r="AC10" s="20">
        <v>1190</v>
      </c>
      <c r="AD10" s="20">
        <v>1512</v>
      </c>
      <c r="AE10" s="20">
        <v>2016</v>
      </c>
      <c r="AF10" s="20">
        <v>3024</v>
      </c>
      <c r="AG10" s="20">
        <v>252</v>
      </c>
      <c r="AH10" s="20">
        <v>630</v>
      </c>
      <c r="AI10" s="20">
        <v>840</v>
      </c>
      <c r="AJ10" s="20">
        <v>1092</v>
      </c>
      <c r="AK10" s="20">
        <v>1400</v>
      </c>
      <c r="AL10" s="20">
        <v>1764</v>
      </c>
      <c r="AM10" s="20">
        <v>2352</v>
      </c>
      <c r="AN10" s="20">
        <v>3528</v>
      </c>
      <c r="AO10" s="20">
        <v>280</v>
      </c>
      <c r="AP10" s="20">
        <v>700</v>
      </c>
      <c r="AQ10" s="20">
        <v>980</v>
      </c>
      <c r="AR10" s="20">
        <v>1260</v>
      </c>
      <c r="AS10" s="20">
        <v>1610</v>
      </c>
      <c r="AT10" s="20">
        <v>2016</v>
      </c>
      <c r="AU10" s="20">
        <v>2688</v>
      </c>
      <c r="AV10" s="20">
        <v>4032</v>
      </c>
      <c r="AW10" s="20">
        <v>322</v>
      </c>
      <c r="AX10" s="20">
        <v>840</v>
      </c>
      <c r="AY10" s="20">
        <v>1120</v>
      </c>
      <c r="AZ10" s="20">
        <v>1400</v>
      </c>
      <c r="BA10" s="20">
        <v>1820</v>
      </c>
      <c r="BB10" s="20">
        <v>2268</v>
      </c>
      <c r="BC10" s="20">
        <v>3024</v>
      </c>
      <c r="BD10" s="20">
        <v>4536</v>
      </c>
      <c r="BE10" s="20">
        <v>350</v>
      </c>
      <c r="BF10" s="20">
        <v>910</v>
      </c>
      <c r="BG10" s="20">
        <v>1260</v>
      </c>
      <c r="BH10" s="20">
        <v>1540</v>
      </c>
      <c r="BI10" s="20">
        <v>2030</v>
      </c>
      <c r="BJ10" s="20">
        <v>2520</v>
      </c>
      <c r="BK10" s="20">
        <v>3360</v>
      </c>
      <c r="BL10" s="20">
        <v>5040</v>
      </c>
    </row>
    <row r="11" spans="1:64" ht="13.5" thickBot="1">
      <c r="A11" s="5" t="s">
        <v>11</v>
      </c>
      <c r="B11" s="5">
        <v>3223</v>
      </c>
      <c r="C11" s="26">
        <v>1</v>
      </c>
      <c r="D11" s="29">
        <v>125</v>
      </c>
      <c r="E11" s="27">
        <v>300000</v>
      </c>
      <c r="F11" s="28">
        <v>40</v>
      </c>
      <c r="G11" s="6">
        <v>0.75</v>
      </c>
      <c r="P11" s="9" t="s">
        <v>9</v>
      </c>
      <c r="Q11" s="20">
        <v>60</v>
      </c>
      <c r="R11" s="20">
        <v>195</v>
      </c>
      <c r="S11" s="20">
        <v>450</v>
      </c>
      <c r="T11" s="20">
        <v>525</v>
      </c>
      <c r="U11" s="20">
        <v>750</v>
      </c>
      <c r="V11" s="20">
        <v>1350</v>
      </c>
      <c r="W11" s="20">
        <v>1800</v>
      </c>
      <c r="X11" s="20">
        <v>2700</v>
      </c>
      <c r="Y11" s="20">
        <v>225</v>
      </c>
      <c r="Z11" s="20">
        <v>600</v>
      </c>
      <c r="AA11" s="20">
        <v>825</v>
      </c>
      <c r="AB11" s="20">
        <v>1050</v>
      </c>
      <c r="AC11" s="20">
        <v>1275</v>
      </c>
      <c r="AD11" s="20">
        <v>1620</v>
      </c>
      <c r="AE11" s="20">
        <v>2160</v>
      </c>
      <c r="AF11" s="20">
        <v>3240</v>
      </c>
      <c r="AG11" s="20">
        <v>270</v>
      </c>
      <c r="AH11" s="20">
        <v>675</v>
      </c>
      <c r="AI11" s="20">
        <v>900</v>
      </c>
      <c r="AJ11" s="20">
        <v>1170</v>
      </c>
      <c r="AK11" s="20">
        <v>1500</v>
      </c>
      <c r="AL11" s="20">
        <v>1890</v>
      </c>
      <c r="AM11" s="20">
        <v>2520</v>
      </c>
      <c r="AN11" s="20">
        <v>3780</v>
      </c>
      <c r="AO11" s="20">
        <v>300</v>
      </c>
      <c r="AP11" s="20">
        <v>750</v>
      </c>
      <c r="AQ11" s="20">
        <v>1050</v>
      </c>
      <c r="AR11" s="20">
        <v>1350</v>
      </c>
      <c r="AS11" s="20">
        <v>1725</v>
      </c>
      <c r="AT11" s="20">
        <v>2160</v>
      </c>
      <c r="AU11" s="20">
        <v>2880</v>
      </c>
      <c r="AV11" s="20">
        <v>4320</v>
      </c>
      <c r="AW11" s="20">
        <v>345</v>
      </c>
      <c r="AX11" s="20">
        <v>900</v>
      </c>
      <c r="AY11" s="20">
        <v>1200</v>
      </c>
      <c r="AZ11" s="20">
        <v>1500</v>
      </c>
      <c r="BA11" s="20">
        <v>1950</v>
      </c>
      <c r="BB11" s="20">
        <v>2430</v>
      </c>
      <c r="BC11" s="20">
        <v>3240</v>
      </c>
      <c r="BD11" s="20">
        <v>4860</v>
      </c>
      <c r="BE11" s="20">
        <v>375</v>
      </c>
      <c r="BF11" s="20">
        <v>975</v>
      </c>
      <c r="BG11" s="20">
        <v>1350</v>
      </c>
      <c r="BH11" s="20">
        <v>1650</v>
      </c>
      <c r="BI11" s="20">
        <v>2175</v>
      </c>
      <c r="BJ11" s="20">
        <v>2700</v>
      </c>
      <c r="BK11" s="20">
        <v>3600</v>
      </c>
      <c r="BL11" s="20">
        <v>5400</v>
      </c>
    </row>
    <row r="12" spans="1:64" ht="13.5" thickBot="1">
      <c r="A12" s="5" t="s">
        <v>12</v>
      </c>
      <c r="B12" s="5">
        <v>6159</v>
      </c>
      <c r="C12" s="26">
        <v>1.25</v>
      </c>
      <c r="D12" s="29">
        <v>140</v>
      </c>
      <c r="E12" s="27">
        <v>400000</v>
      </c>
      <c r="F12" s="29">
        <v>45</v>
      </c>
      <c r="G12" s="6">
        <v>0.9</v>
      </c>
      <c r="P12" s="9" t="s">
        <v>10</v>
      </c>
      <c r="Q12" s="20">
        <v>64</v>
      </c>
      <c r="R12" s="20">
        <v>208</v>
      </c>
      <c r="S12" s="20">
        <v>480</v>
      </c>
      <c r="T12" s="20">
        <v>560</v>
      </c>
      <c r="U12" s="20">
        <v>800</v>
      </c>
      <c r="V12" s="20">
        <v>1440</v>
      </c>
      <c r="W12" s="20">
        <v>1920</v>
      </c>
      <c r="X12" s="20">
        <v>2880</v>
      </c>
      <c r="Y12" s="20">
        <v>240</v>
      </c>
      <c r="Z12" s="20">
        <v>640</v>
      </c>
      <c r="AA12" s="20">
        <v>880</v>
      </c>
      <c r="AB12" s="20">
        <v>1120</v>
      </c>
      <c r="AC12" s="20">
        <v>1360</v>
      </c>
      <c r="AD12" s="20">
        <v>1728</v>
      </c>
      <c r="AE12" s="20">
        <v>2304</v>
      </c>
      <c r="AF12" s="20">
        <v>3456</v>
      </c>
      <c r="AG12" s="20">
        <v>288</v>
      </c>
      <c r="AH12" s="20">
        <v>720</v>
      </c>
      <c r="AI12" s="20">
        <v>960</v>
      </c>
      <c r="AJ12" s="20">
        <v>1248</v>
      </c>
      <c r="AK12" s="20">
        <v>1600</v>
      </c>
      <c r="AL12" s="20">
        <v>2016</v>
      </c>
      <c r="AM12" s="20">
        <v>2688</v>
      </c>
      <c r="AN12" s="20">
        <v>4032</v>
      </c>
      <c r="AO12" s="20">
        <v>320</v>
      </c>
      <c r="AP12" s="20">
        <v>800</v>
      </c>
      <c r="AQ12" s="20">
        <v>1120</v>
      </c>
      <c r="AR12" s="20">
        <v>1440</v>
      </c>
      <c r="AS12" s="20">
        <v>1840</v>
      </c>
      <c r="AT12" s="20">
        <v>2304</v>
      </c>
      <c r="AU12" s="20">
        <v>3072</v>
      </c>
      <c r="AV12" s="20">
        <v>4608</v>
      </c>
      <c r="AW12" s="20">
        <v>368</v>
      </c>
      <c r="AX12" s="20">
        <v>960</v>
      </c>
      <c r="AY12" s="20">
        <v>1280</v>
      </c>
      <c r="AZ12" s="20">
        <v>1600</v>
      </c>
      <c r="BA12" s="20">
        <v>2080</v>
      </c>
      <c r="BB12" s="20">
        <v>2592</v>
      </c>
      <c r="BC12" s="20">
        <v>3456</v>
      </c>
      <c r="BD12" s="20">
        <v>5184</v>
      </c>
      <c r="BE12" s="20">
        <v>400</v>
      </c>
      <c r="BF12" s="20">
        <v>1040</v>
      </c>
      <c r="BG12" s="20">
        <v>1440</v>
      </c>
      <c r="BH12" s="20">
        <v>1760</v>
      </c>
      <c r="BI12" s="20">
        <v>2320</v>
      </c>
      <c r="BJ12" s="20">
        <v>2880</v>
      </c>
      <c r="BK12" s="20">
        <v>3840</v>
      </c>
      <c r="BL12" s="20">
        <v>5760</v>
      </c>
    </row>
    <row r="13" spans="1:64" ht="13.5" thickBot="1">
      <c r="A13" s="5" t="s">
        <v>13</v>
      </c>
      <c r="B13" s="5">
        <v>7994</v>
      </c>
      <c r="C13" s="26">
        <v>1.5</v>
      </c>
      <c r="D13" s="29">
        <v>160</v>
      </c>
      <c r="E13" s="27">
        <v>500000</v>
      </c>
      <c r="F13" s="29">
        <v>50</v>
      </c>
      <c r="G13" s="6">
        <v>1.05</v>
      </c>
      <c r="P13" s="9" t="s">
        <v>11</v>
      </c>
      <c r="Q13" s="20">
        <v>70</v>
      </c>
      <c r="R13" s="20">
        <v>227</v>
      </c>
      <c r="S13" s="20">
        <v>525</v>
      </c>
      <c r="T13" s="20">
        <v>612</v>
      </c>
      <c r="U13" s="20">
        <v>875</v>
      </c>
      <c r="V13" s="20">
        <v>1575</v>
      </c>
      <c r="W13" s="20">
        <v>2100</v>
      </c>
      <c r="X13" s="20">
        <v>3150</v>
      </c>
      <c r="Y13" s="20">
        <v>262</v>
      </c>
      <c r="Z13" s="20">
        <v>700</v>
      </c>
      <c r="AA13" s="20">
        <v>962</v>
      </c>
      <c r="AB13" s="20">
        <v>1225</v>
      </c>
      <c r="AC13" s="20">
        <v>1487</v>
      </c>
      <c r="AD13" s="20">
        <v>1890</v>
      </c>
      <c r="AE13" s="20">
        <v>2520</v>
      </c>
      <c r="AF13" s="20">
        <v>3780</v>
      </c>
      <c r="AG13" s="20">
        <v>315</v>
      </c>
      <c r="AH13" s="20">
        <v>787</v>
      </c>
      <c r="AI13" s="20">
        <v>1050</v>
      </c>
      <c r="AJ13" s="20">
        <v>1365</v>
      </c>
      <c r="AK13" s="20">
        <v>1750</v>
      </c>
      <c r="AL13" s="20">
        <v>2205</v>
      </c>
      <c r="AM13" s="20">
        <v>2940</v>
      </c>
      <c r="AN13" s="20">
        <v>4410</v>
      </c>
      <c r="AO13" s="20">
        <v>350</v>
      </c>
      <c r="AP13" s="20">
        <v>875</v>
      </c>
      <c r="AQ13" s="20">
        <v>1225</v>
      </c>
      <c r="AR13" s="20">
        <v>1575</v>
      </c>
      <c r="AS13" s="20">
        <v>2012</v>
      </c>
      <c r="AT13" s="20">
        <v>2520</v>
      </c>
      <c r="AU13" s="20">
        <v>3360</v>
      </c>
      <c r="AV13" s="20">
        <v>5040</v>
      </c>
      <c r="AW13" s="20">
        <v>402</v>
      </c>
      <c r="AX13" s="20">
        <v>1050</v>
      </c>
      <c r="AY13" s="20">
        <v>1400</v>
      </c>
      <c r="AZ13" s="20">
        <v>1750</v>
      </c>
      <c r="BA13" s="20">
        <v>2275</v>
      </c>
      <c r="BB13" s="20">
        <v>2835</v>
      </c>
      <c r="BC13" s="20">
        <v>3780</v>
      </c>
      <c r="BD13" s="20">
        <v>5670</v>
      </c>
      <c r="BE13" s="20">
        <v>437</v>
      </c>
      <c r="BF13" s="20">
        <v>1137</v>
      </c>
      <c r="BG13" s="20">
        <v>1575</v>
      </c>
      <c r="BH13" s="20">
        <v>1925</v>
      </c>
      <c r="BI13" s="20">
        <v>2537</v>
      </c>
      <c r="BJ13" s="20">
        <v>3150</v>
      </c>
      <c r="BK13" s="20">
        <v>4200</v>
      </c>
      <c r="BL13" s="20">
        <v>6300</v>
      </c>
    </row>
    <row r="14" spans="1:64" ht="13.5" thickBot="1">
      <c r="A14" s="5" t="s">
        <v>14</v>
      </c>
      <c r="B14" s="5" t="s">
        <v>16</v>
      </c>
      <c r="C14" s="5" t="s">
        <v>16</v>
      </c>
      <c r="D14" s="33" t="s">
        <v>16</v>
      </c>
      <c r="E14" s="5" t="s">
        <v>16</v>
      </c>
      <c r="F14" s="5" t="s">
        <v>16</v>
      </c>
      <c r="G14" s="6">
        <v>1.2</v>
      </c>
      <c r="P14" s="9" t="s">
        <v>12</v>
      </c>
      <c r="Q14" s="20">
        <v>76</v>
      </c>
      <c r="R14" s="20">
        <v>247</v>
      </c>
      <c r="S14" s="20">
        <v>570</v>
      </c>
      <c r="T14" s="20">
        <v>665</v>
      </c>
      <c r="U14" s="20">
        <v>950</v>
      </c>
      <c r="V14" s="20">
        <v>1710</v>
      </c>
      <c r="W14" s="20">
        <v>2280</v>
      </c>
      <c r="X14" s="20">
        <v>3420</v>
      </c>
      <c r="Y14" s="20">
        <v>285</v>
      </c>
      <c r="Z14" s="20">
        <v>760</v>
      </c>
      <c r="AA14" s="20">
        <v>1045</v>
      </c>
      <c r="AB14" s="20">
        <v>1330</v>
      </c>
      <c r="AC14" s="20">
        <v>1615</v>
      </c>
      <c r="AD14" s="20">
        <v>2052</v>
      </c>
      <c r="AE14" s="20">
        <v>2736</v>
      </c>
      <c r="AF14" s="20">
        <v>4104</v>
      </c>
      <c r="AG14" s="20">
        <v>342</v>
      </c>
      <c r="AH14" s="20">
        <v>855</v>
      </c>
      <c r="AI14" s="20">
        <v>1140</v>
      </c>
      <c r="AJ14" s="20">
        <v>1482</v>
      </c>
      <c r="AK14" s="20">
        <v>1900</v>
      </c>
      <c r="AL14" s="20">
        <v>2394</v>
      </c>
      <c r="AM14" s="20">
        <v>3192</v>
      </c>
      <c r="AN14" s="20">
        <v>4788</v>
      </c>
      <c r="AO14" s="20">
        <v>380</v>
      </c>
      <c r="AP14" s="20">
        <v>950</v>
      </c>
      <c r="AQ14" s="20">
        <v>1330</v>
      </c>
      <c r="AR14" s="20">
        <v>1710</v>
      </c>
      <c r="AS14" s="20">
        <v>2185</v>
      </c>
      <c r="AT14" s="20">
        <v>2736</v>
      </c>
      <c r="AU14" s="20">
        <v>3648</v>
      </c>
      <c r="AV14" s="20">
        <v>5472</v>
      </c>
      <c r="AW14" s="20">
        <v>437</v>
      </c>
      <c r="AX14" s="20">
        <v>1140</v>
      </c>
      <c r="AY14" s="20">
        <v>1520</v>
      </c>
      <c r="AZ14" s="20">
        <v>1900</v>
      </c>
      <c r="BA14" s="20">
        <v>2470</v>
      </c>
      <c r="BB14" s="20">
        <v>3078</v>
      </c>
      <c r="BC14" s="20">
        <v>4104</v>
      </c>
      <c r="BD14" s="20">
        <v>6156</v>
      </c>
      <c r="BE14" s="20">
        <v>475</v>
      </c>
      <c r="BF14" s="20">
        <v>1235</v>
      </c>
      <c r="BG14" s="20">
        <v>1710</v>
      </c>
      <c r="BH14" s="20">
        <v>2090</v>
      </c>
      <c r="BI14" s="20">
        <v>2755</v>
      </c>
      <c r="BJ14" s="20">
        <v>3420</v>
      </c>
      <c r="BK14" s="20">
        <v>4560</v>
      </c>
      <c r="BL14" s="20">
        <v>6840</v>
      </c>
    </row>
    <row r="15" spans="1:64" ht="13.5" thickBot="1">
      <c r="P15" s="9" t="s">
        <v>13</v>
      </c>
      <c r="Q15" s="20">
        <v>82</v>
      </c>
      <c r="R15" s="20">
        <v>266</v>
      </c>
      <c r="S15" s="20">
        <v>615</v>
      </c>
      <c r="T15" s="20">
        <v>717</v>
      </c>
      <c r="U15" s="20">
        <v>1025</v>
      </c>
      <c r="V15" s="20">
        <v>1845</v>
      </c>
      <c r="W15" s="20">
        <v>2460</v>
      </c>
      <c r="X15" s="20">
        <v>3690</v>
      </c>
      <c r="Y15" s="20">
        <v>307</v>
      </c>
      <c r="Z15" s="20">
        <v>820</v>
      </c>
      <c r="AA15" s="20">
        <v>1127</v>
      </c>
      <c r="AB15" s="20">
        <v>1435</v>
      </c>
      <c r="AC15" s="20">
        <v>1742</v>
      </c>
      <c r="AD15" s="20">
        <v>2214</v>
      </c>
      <c r="AE15" s="20">
        <v>2952</v>
      </c>
      <c r="AF15" s="20">
        <v>4428</v>
      </c>
      <c r="AG15" s="20">
        <v>369</v>
      </c>
      <c r="AH15" s="20">
        <v>922</v>
      </c>
      <c r="AI15" s="20">
        <v>1230</v>
      </c>
      <c r="AJ15" s="20">
        <v>1599</v>
      </c>
      <c r="AK15" s="20">
        <v>2050</v>
      </c>
      <c r="AL15" s="20">
        <v>2583</v>
      </c>
      <c r="AM15" s="20">
        <v>3444</v>
      </c>
      <c r="AN15" s="20">
        <v>5166</v>
      </c>
      <c r="AO15" s="20">
        <v>410</v>
      </c>
      <c r="AP15" s="20">
        <v>1025</v>
      </c>
      <c r="AQ15" s="20">
        <v>1435</v>
      </c>
      <c r="AR15" s="20">
        <v>1845</v>
      </c>
      <c r="AS15" s="20">
        <v>2357</v>
      </c>
      <c r="AT15" s="20">
        <v>2952</v>
      </c>
      <c r="AU15" s="20">
        <v>3936</v>
      </c>
      <c r="AV15" s="20">
        <v>5904</v>
      </c>
      <c r="AW15" s="20">
        <v>471</v>
      </c>
      <c r="AX15" s="20">
        <v>1230</v>
      </c>
      <c r="AY15" s="20">
        <v>1640</v>
      </c>
      <c r="AZ15" s="20">
        <v>2050</v>
      </c>
      <c r="BA15" s="20">
        <v>2665</v>
      </c>
      <c r="BB15" s="20">
        <v>3321</v>
      </c>
      <c r="BC15" s="20">
        <v>4428</v>
      </c>
      <c r="BD15" s="20">
        <v>6642</v>
      </c>
      <c r="BE15" s="20">
        <v>512</v>
      </c>
      <c r="BF15" s="20">
        <v>1332</v>
      </c>
      <c r="BG15" s="20">
        <v>1845</v>
      </c>
      <c r="BH15" s="20">
        <v>2255</v>
      </c>
      <c r="BI15" s="20">
        <v>2972</v>
      </c>
      <c r="BJ15" s="20">
        <v>3690</v>
      </c>
      <c r="BK15" s="20">
        <v>4920</v>
      </c>
      <c r="BL15" s="20">
        <v>7380</v>
      </c>
    </row>
    <row r="16" spans="1:64" ht="13.5" thickBot="1">
      <c r="P16" s="9" t="s">
        <v>14</v>
      </c>
      <c r="Q16" s="20">
        <v>88</v>
      </c>
      <c r="R16" s="20">
        <v>286</v>
      </c>
      <c r="S16" s="20">
        <v>660</v>
      </c>
      <c r="T16" s="20">
        <v>770</v>
      </c>
      <c r="U16" s="20">
        <v>1100</v>
      </c>
      <c r="V16" s="20">
        <v>1980</v>
      </c>
      <c r="W16" s="20">
        <v>2640</v>
      </c>
      <c r="X16" s="20">
        <v>3960</v>
      </c>
      <c r="Y16" s="20">
        <v>330</v>
      </c>
      <c r="Z16" s="20">
        <v>880</v>
      </c>
      <c r="AA16" s="20">
        <v>1210</v>
      </c>
      <c r="AB16" s="20">
        <v>1540</v>
      </c>
      <c r="AC16" s="20">
        <v>1870</v>
      </c>
      <c r="AD16" s="20">
        <v>2376</v>
      </c>
      <c r="AE16" s="20">
        <v>3168</v>
      </c>
      <c r="AF16" s="20">
        <v>4752</v>
      </c>
      <c r="AG16" s="20">
        <v>396</v>
      </c>
      <c r="AH16" s="20">
        <v>990</v>
      </c>
      <c r="AI16" s="20">
        <v>1320</v>
      </c>
      <c r="AJ16" s="20">
        <v>1716</v>
      </c>
      <c r="AK16" s="20">
        <v>2200</v>
      </c>
      <c r="AL16" s="20">
        <v>2772</v>
      </c>
      <c r="AM16" s="20">
        <v>3696</v>
      </c>
      <c r="AN16" s="20">
        <v>5544</v>
      </c>
      <c r="AO16" s="20">
        <v>440</v>
      </c>
      <c r="AP16" s="20">
        <v>1100</v>
      </c>
      <c r="AQ16" s="20">
        <v>1540</v>
      </c>
      <c r="AR16" s="20">
        <v>1980</v>
      </c>
      <c r="AS16" s="20">
        <v>2530</v>
      </c>
      <c r="AT16" s="20">
        <v>3168</v>
      </c>
      <c r="AU16" s="20">
        <v>4224</v>
      </c>
      <c r="AV16" s="20">
        <v>6336</v>
      </c>
      <c r="AW16" s="20">
        <v>506</v>
      </c>
      <c r="AX16" s="20">
        <v>1320</v>
      </c>
      <c r="AY16" s="20">
        <v>1760</v>
      </c>
      <c r="AZ16" s="20">
        <v>2200</v>
      </c>
      <c r="BA16" s="20">
        <v>2860</v>
      </c>
      <c r="BB16" s="20">
        <v>3564</v>
      </c>
      <c r="BC16" s="20">
        <v>4752</v>
      </c>
      <c r="BD16" s="20">
        <v>7128</v>
      </c>
      <c r="BE16" s="20">
        <v>550</v>
      </c>
      <c r="BF16" s="20">
        <v>1430</v>
      </c>
      <c r="BG16" s="20">
        <v>1980</v>
      </c>
      <c r="BH16" s="20">
        <v>2420</v>
      </c>
      <c r="BI16" s="20">
        <v>3190</v>
      </c>
      <c r="BJ16" s="20">
        <v>3960</v>
      </c>
      <c r="BK16" s="20">
        <v>5280</v>
      </c>
      <c r="BL16" s="20">
        <v>7920</v>
      </c>
    </row>
    <row r="17" spans="16:64" ht="13.5" thickBot="1"/>
    <row r="18" spans="16:64" ht="13.5" thickBot="1">
      <c r="Q18" s="16" t="s">
        <v>1</v>
      </c>
      <c r="R18" s="17"/>
      <c r="S18" s="17"/>
      <c r="T18" s="17"/>
      <c r="U18" s="17"/>
      <c r="V18" s="17"/>
      <c r="W18" s="17"/>
      <c r="X18" s="18"/>
      <c r="Y18" s="16" t="s">
        <v>2</v>
      </c>
      <c r="Z18" s="17"/>
      <c r="AA18" s="17"/>
      <c r="AB18" s="17"/>
      <c r="AC18" s="17"/>
      <c r="AD18" s="17"/>
      <c r="AE18" s="17"/>
      <c r="AF18" s="18"/>
      <c r="AG18" s="16" t="s">
        <v>3</v>
      </c>
      <c r="AH18" s="17"/>
      <c r="AI18" s="17"/>
      <c r="AJ18" s="17"/>
      <c r="AK18" s="17"/>
      <c r="AL18" s="17"/>
      <c r="AM18" s="17"/>
      <c r="AN18" s="18"/>
      <c r="AO18" s="16" t="s">
        <v>4</v>
      </c>
      <c r="AP18" s="17"/>
      <c r="AQ18" s="17"/>
      <c r="AR18" s="17"/>
      <c r="AS18" s="17"/>
      <c r="AT18" s="17"/>
      <c r="AU18" s="17"/>
      <c r="AV18" s="18"/>
      <c r="AW18" s="16" t="s">
        <v>5</v>
      </c>
      <c r="AX18" s="17"/>
      <c r="AY18" s="17"/>
      <c r="AZ18" s="17"/>
      <c r="BA18" s="17"/>
      <c r="BB18" s="17"/>
      <c r="BC18" s="17"/>
      <c r="BD18" s="18"/>
      <c r="BE18" s="16" t="s">
        <v>6</v>
      </c>
      <c r="BF18" s="17"/>
      <c r="BG18" s="17"/>
      <c r="BH18" s="17"/>
      <c r="BI18" s="17"/>
      <c r="BJ18" s="17"/>
      <c r="BK18" s="17"/>
      <c r="BL18" s="18"/>
    </row>
    <row r="19" spans="16:64" ht="13.5" thickBot="1">
      <c r="Q19" s="19">
        <v>3</v>
      </c>
      <c r="R19" s="19">
        <v>10</v>
      </c>
      <c r="S19" s="19">
        <v>20</v>
      </c>
      <c r="T19" s="19">
        <v>60</v>
      </c>
      <c r="U19" s="19">
        <v>120</v>
      </c>
      <c r="V19" s="19">
        <v>360</v>
      </c>
      <c r="W19" s="19">
        <v>720</v>
      </c>
      <c r="X19" s="19">
        <v>1440</v>
      </c>
      <c r="Y19" s="19">
        <v>10</v>
      </c>
      <c r="Z19" s="19">
        <v>20</v>
      </c>
      <c r="AA19" s="19">
        <v>60</v>
      </c>
      <c r="AB19" s="19">
        <v>120</v>
      </c>
      <c r="AC19" s="19">
        <v>240</v>
      </c>
      <c r="AD19" s="19">
        <v>360</v>
      </c>
      <c r="AE19" s="19">
        <v>720</v>
      </c>
      <c r="AF19" s="19">
        <v>1440</v>
      </c>
      <c r="AG19" s="19">
        <v>10</v>
      </c>
      <c r="AH19" s="19">
        <v>20</v>
      </c>
      <c r="AI19" s="19">
        <v>60</v>
      </c>
      <c r="AJ19" s="19">
        <v>120</v>
      </c>
      <c r="AK19" s="19">
        <v>240</v>
      </c>
      <c r="AL19" s="19">
        <v>360</v>
      </c>
      <c r="AM19" s="19">
        <v>720</v>
      </c>
      <c r="AN19" s="19">
        <v>1440</v>
      </c>
      <c r="AO19" s="19">
        <v>10</v>
      </c>
      <c r="AP19" s="19">
        <v>20</v>
      </c>
      <c r="AQ19" s="19">
        <v>60</v>
      </c>
      <c r="AR19" s="19">
        <v>120</v>
      </c>
      <c r="AS19" s="19">
        <v>240</v>
      </c>
      <c r="AT19" s="19">
        <v>360</v>
      </c>
      <c r="AU19" s="19">
        <v>720</v>
      </c>
      <c r="AV19" s="19">
        <v>1440</v>
      </c>
      <c r="AW19" s="19">
        <v>10</v>
      </c>
      <c r="AX19" s="19">
        <v>20</v>
      </c>
      <c r="AY19" s="19">
        <v>60</v>
      </c>
      <c r="AZ19" s="19">
        <v>120</v>
      </c>
      <c r="BA19" s="19">
        <v>240</v>
      </c>
      <c r="BB19" s="19">
        <v>360</v>
      </c>
      <c r="BC19" s="19">
        <v>720</v>
      </c>
      <c r="BD19" s="19">
        <v>1440</v>
      </c>
      <c r="BE19" s="19">
        <v>10</v>
      </c>
      <c r="BF19" s="19">
        <v>20</v>
      </c>
      <c r="BG19" s="19">
        <v>60</v>
      </c>
      <c r="BH19" s="19">
        <v>120</v>
      </c>
      <c r="BI19" s="19">
        <v>240</v>
      </c>
      <c r="BJ19" s="19">
        <v>360</v>
      </c>
      <c r="BK19" s="19">
        <v>720</v>
      </c>
      <c r="BL19" s="19">
        <v>1440</v>
      </c>
    </row>
    <row r="20" spans="16:64" ht="13.5" thickBot="1">
      <c r="P20" s="19" t="s">
        <v>1</v>
      </c>
      <c r="Q20" s="15">
        <v>6</v>
      </c>
      <c r="R20" s="15">
        <v>11</v>
      </c>
      <c r="S20" s="15">
        <v>17</v>
      </c>
      <c r="T20" s="15">
        <v>19</v>
      </c>
      <c r="U20" s="15">
        <v>23</v>
      </c>
      <c r="V20" s="15">
        <v>31</v>
      </c>
      <c r="W20" s="15">
        <v>36</v>
      </c>
      <c r="X20" s="15">
        <v>44</v>
      </c>
      <c r="Y20" s="15">
        <v>12</v>
      </c>
      <c r="Z20" s="15">
        <v>21</v>
      </c>
      <c r="AA20" s="15">
        <v>24</v>
      </c>
      <c r="AB20" s="15">
        <v>27</v>
      </c>
      <c r="AC20" s="15">
        <v>30</v>
      </c>
      <c r="AD20" s="15">
        <v>34</v>
      </c>
      <c r="AE20" s="15">
        <v>39</v>
      </c>
      <c r="AF20" s="15">
        <v>48</v>
      </c>
      <c r="AG20" s="15">
        <v>13</v>
      </c>
      <c r="AH20" s="15">
        <v>22</v>
      </c>
      <c r="AI20" s="15">
        <v>25</v>
      </c>
      <c r="AJ20" s="15">
        <v>29</v>
      </c>
      <c r="AK20" s="15">
        <v>33</v>
      </c>
      <c r="AL20" s="15">
        <v>36</v>
      </c>
      <c r="AM20" s="15">
        <v>43</v>
      </c>
      <c r="AN20" s="15">
        <v>52</v>
      </c>
      <c r="AO20" s="15">
        <v>14</v>
      </c>
      <c r="AP20" s="15">
        <v>23</v>
      </c>
      <c r="AQ20" s="15">
        <v>27</v>
      </c>
      <c r="AR20" s="15">
        <v>31</v>
      </c>
      <c r="AS20" s="15">
        <v>35</v>
      </c>
      <c r="AT20" s="15">
        <v>39</v>
      </c>
      <c r="AU20" s="15">
        <v>46</v>
      </c>
      <c r="AV20" s="15">
        <v>56</v>
      </c>
      <c r="AW20" s="15">
        <v>15</v>
      </c>
      <c r="AX20" s="15">
        <v>25</v>
      </c>
      <c r="AY20" s="15">
        <v>29</v>
      </c>
      <c r="AZ20" s="15">
        <v>33</v>
      </c>
      <c r="BA20" s="15">
        <v>37</v>
      </c>
      <c r="BB20" s="15">
        <v>42</v>
      </c>
      <c r="BC20" s="15">
        <v>48</v>
      </c>
      <c r="BD20" s="15">
        <v>59</v>
      </c>
      <c r="BE20" s="15">
        <v>16</v>
      </c>
      <c r="BF20" s="15">
        <v>26</v>
      </c>
      <c r="BG20" s="15">
        <v>31</v>
      </c>
      <c r="BH20" s="15">
        <v>34</v>
      </c>
      <c r="BI20" s="15">
        <v>39</v>
      </c>
      <c r="BJ20" s="15">
        <v>44</v>
      </c>
      <c r="BK20" s="15">
        <v>51</v>
      </c>
      <c r="BL20" s="15">
        <v>63</v>
      </c>
    </row>
    <row r="21" spans="16:64" ht="13.5" thickBot="1">
      <c r="P21" s="19" t="s">
        <v>2</v>
      </c>
      <c r="Q21" s="15">
        <v>6</v>
      </c>
      <c r="R21" s="15">
        <v>12</v>
      </c>
      <c r="S21" s="15">
        <v>18</v>
      </c>
      <c r="T21" s="15">
        <v>20</v>
      </c>
      <c r="U21" s="15">
        <v>24</v>
      </c>
      <c r="V21" s="15">
        <v>33</v>
      </c>
      <c r="W21" s="15">
        <v>38</v>
      </c>
      <c r="X21" s="15">
        <v>46</v>
      </c>
      <c r="Y21" s="15">
        <v>13</v>
      </c>
      <c r="Z21" s="15">
        <v>22</v>
      </c>
      <c r="AA21" s="15">
        <v>25</v>
      </c>
      <c r="AB21" s="15">
        <v>28</v>
      </c>
      <c r="AC21" s="15">
        <v>31</v>
      </c>
      <c r="AD21" s="15">
        <v>36</v>
      </c>
      <c r="AE21" s="15">
        <v>41</v>
      </c>
      <c r="AF21" s="15">
        <v>50</v>
      </c>
      <c r="AG21" s="15">
        <v>14</v>
      </c>
      <c r="AH21" s="15">
        <v>23</v>
      </c>
      <c r="AI21" s="15">
        <v>26</v>
      </c>
      <c r="AJ21" s="15">
        <v>30</v>
      </c>
      <c r="AK21" s="15">
        <v>35</v>
      </c>
      <c r="AL21" s="15">
        <v>38</v>
      </c>
      <c r="AM21" s="15">
        <v>45</v>
      </c>
      <c r="AN21" s="15">
        <v>55</v>
      </c>
      <c r="AO21" s="15">
        <v>15</v>
      </c>
      <c r="AP21" s="15">
        <v>24</v>
      </c>
      <c r="AQ21" s="15">
        <v>28</v>
      </c>
      <c r="AR21" s="15">
        <v>33</v>
      </c>
      <c r="AS21" s="15">
        <v>37</v>
      </c>
      <c r="AT21" s="15">
        <v>41</v>
      </c>
      <c r="AU21" s="15">
        <v>48</v>
      </c>
      <c r="AV21" s="15">
        <v>59</v>
      </c>
      <c r="AW21" s="15">
        <v>16</v>
      </c>
      <c r="AX21" s="15">
        <v>26</v>
      </c>
      <c r="AY21" s="15">
        <v>30</v>
      </c>
      <c r="AZ21" s="15">
        <v>35</v>
      </c>
      <c r="BA21" s="15">
        <v>39</v>
      </c>
      <c r="BB21" s="15">
        <v>44</v>
      </c>
      <c r="BC21" s="15">
        <v>50</v>
      </c>
      <c r="BD21" s="15">
        <v>62</v>
      </c>
      <c r="BE21" s="15">
        <v>17</v>
      </c>
      <c r="BF21" s="15">
        <v>27</v>
      </c>
      <c r="BG21" s="15">
        <v>33</v>
      </c>
      <c r="BH21" s="15">
        <v>36</v>
      </c>
      <c r="BI21" s="15">
        <v>41</v>
      </c>
      <c r="BJ21" s="15">
        <v>46</v>
      </c>
      <c r="BK21" s="15">
        <v>53</v>
      </c>
      <c r="BL21" s="15">
        <v>66</v>
      </c>
    </row>
    <row r="22" spans="16:64" ht="13.5" thickBot="1">
      <c r="P22" s="19" t="s">
        <v>3</v>
      </c>
      <c r="Q22" s="15">
        <v>6</v>
      </c>
      <c r="R22" s="15">
        <v>12</v>
      </c>
      <c r="S22" s="15">
        <v>19</v>
      </c>
      <c r="T22" s="15">
        <v>21</v>
      </c>
      <c r="U22" s="15">
        <v>25</v>
      </c>
      <c r="V22" s="15">
        <v>34</v>
      </c>
      <c r="W22" s="15">
        <v>40</v>
      </c>
      <c r="X22" s="15">
        <v>48</v>
      </c>
      <c r="Y22" s="15">
        <v>13</v>
      </c>
      <c r="Z22" s="15">
        <v>23</v>
      </c>
      <c r="AA22" s="15">
        <v>26</v>
      </c>
      <c r="AB22" s="15">
        <v>29</v>
      </c>
      <c r="AC22" s="15">
        <v>33</v>
      </c>
      <c r="AD22" s="15">
        <v>37</v>
      </c>
      <c r="AE22" s="15">
        <v>43</v>
      </c>
      <c r="AF22" s="15">
        <v>52</v>
      </c>
      <c r="AG22" s="15">
        <v>14</v>
      </c>
      <c r="AH22" s="15">
        <v>24</v>
      </c>
      <c r="AI22" s="15">
        <v>27</v>
      </c>
      <c r="AJ22" s="15">
        <v>32</v>
      </c>
      <c r="AK22" s="15">
        <v>36</v>
      </c>
      <c r="AL22" s="15">
        <v>40</v>
      </c>
      <c r="AM22" s="15">
        <v>47</v>
      </c>
      <c r="AN22" s="15">
        <v>57</v>
      </c>
      <c r="AO22" s="15">
        <v>16</v>
      </c>
      <c r="AP22" s="15">
        <v>25</v>
      </c>
      <c r="AQ22" s="15">
        <v>29</v>
      </c>
      <c r="AR22" s="15">
        <v>34</v>
      </c>
      <c r="AS22" s="15">
        <v>39</v>
      </c>
      <c r="AT22" s="15">
        <v>43</v>
      </c>
      <c r="AU22" s="15">
        <v>50</v>
      </c>
      <c r="AV22" s="15">
        <v>62</v>
      </c>
      <c r="AW22" s="15">
        <v>17</v>
      </c>
      <c r="AX22" s="15">
        <v>27</v>
      </c>
      <c r="AY22" s="15">
        <v>32</v>
      </c>
      <c r="AZ22" s="15">
        <v>36</v>
      </c>
      <c r="BA22" s="15">
        <v>41</v>
      </c>
      <c r="BB22" s="15">
        <v>46</v>
      </c>
      <c r="BC22" s="15">
        <v>52</v>
      </c>
      <c r="BD22" s="15">
        <v>65</v>
      </c>
      <c r="BE22" s="15">
        <v>18</v>
      </c>
      <c r="BF22" s="15">
        <v>28</v>
      </c>
      <c r="BG22" s="15">
        <v>34</v>
      </c>
      <c r="BH22" s="15">
        <v>37</v>
      </c>
      <c r="BI22" s="15">
        <v>43</v>
      </c>
      <c r="BJ22" s="15">
        <v>48</v>
      </c>
      <c r="BK22" s="15">
        <v>56</v>
      </c>
      <c r="BL22" s="15">
        <v>69</v>
      </c>
    </row>
    <row r="23" spans="16:64" ht="13.5" thickBot="1">
      <c r="P23" s="19" t="s">
        <v>4</v>
      </c>
      <c r="Q23" s="15">
        <v>7</v>
      </c>
      <c r="R23" s="15">
        <v>13</v>
      </c>
      <c r="S23" s="15">
        <v>20</v>
      </c>
      <c r="T23" s="15">
        <v>22</v>
      </c>
      <c r="U23" s="15">
        <v>26</v>
      </c>
      <c r="V23" s="15">
        <v>36</v>
      </c>
      <c r="W23" s="15">
        <v>42</v>
      </c>
      <c r="X23" s="15">
        <v>50</v>
      </c>
      <c r="Y23" s="15">
        <v>14</v>
      </c>
      <c r="Z23" s="15">
        <v>24</v>
      </c>
      <c r="AA23" s="15">
        <v>27</v>
      </c>
      <c r="AB23" s="15">
        <v>31</v>
      </c>
      <c r="AC23" s="15">
        <v>34</v>
      </c>
      <c r="AD23" s="15">
        <v>39</v>
      </c>
      <c r="AE23" s="15">
        <v>45</v>
      </c>
      <c r="AF23" s="15">
        <v>55</v>
      </c>
      <c r="AG23" s="15">
        <v>15</v>
      </c>
      <c r="AH23" s="15">
        <v>25</v>
      </c>
      <c r="AI23" s="15">
        <v>28</v>
      </c>
      <c r="AJ23" s="15">
        <v>33</v>
      </c>
      <c r="AK23" s="15">
        <v>38</v>
      </c>
      <c r="AL23" s="15">
        <v>42</v>
      </c>
      <c r="AM23" s="15">
        <v>49</v>
      </c>
      <c r="AN23" s="15">
        <v>60</v>
      </c>
      <c r="AO23" s="15">
        <v>16</v>
      </c>
      <c r="AP23" s="15">
        <v>26</v>
      </c>
      <c r="AQ23" s="15">
        <v>31</v>
      </c>
      <c r="AR23" s="15">
        <v>36</v>
      </c>
      <c r="AS23" s="15">
        <v>40</v>
      </c>
      <c r="AT23" s="15">
        <v>45</v>
      </c>
      <c r="AU23" s="15">
        <v>52</v>
      </c>
      <c r="AV23" s="15">
        <v>64</v>
      </c>
      <c r="AW23" s="15">
        <v>18</v>
      </c>
      <c r="AX23" s="15">
        <v>28</v>
      </c>
      <c r="AY23" s="15">
        <v>33</v>
      </c>
      <c r="AZ23" s="15">
        <v>38</v>
      </c>
      <c r="BA23" s="15">
        <v>43</v>
      </c>
      <c r="BB23" s="15">
        <v>48</v>
      </c>
      <c r="BC23" s="15">
        <v>55</v>
      </c>
      <c r="BD23" s="15">
        <v>68</v>
      </c>
      <c r="BE23" s="15">
        <v>19</v>
      </c>
      <c r="BF23" s="15">
        <v>30</v>
      </c>
      <c r="BG23" s="15">
        <v>36</v>
      </c>
      <c r="BH23" s="15">
        <v>39</v>
      </c>
      <c r="BI23" s="15">
        <v>45</v>
      </c>
      <c r="BJ23" s="15">
        <v>50</v>
      </c>
      <c r="BK23" s="15">
        <v>58</v>
      </c>
      <c r="BL23" s="15">
        <v>72</v>
      </c>
    </row>
    <row r="24" spans="16:64" ht="13.5" thickBot="1">
      <c r="P24" s="19" t="s">
        <v>5</v>
      </c>
      <c r="Q24" s="15">
        <v>7</v>
      </c>
      <c r="R24" s="15">
        <v>13</v>
      </c>
      <c r="S24" s="15">
        <v>21</v>
      </c>
      <c r="T24" s="15">
        <v>23</v>
      </c>
      <c r="U24" s="15">
        <v>27</v>
      </c>
      <c r="V24" s="15">
        <v>37</v>
      </c>
      <c r="W24" s="15">
        <v>43</v>
      </c>
      <c r="X24" s="15">
        <v>52</v>
      </c>
      <c r="Y24" s="15">
        <v>15</v>
      </c>
      <c r="Z24" s="15">
        <v>25</v>
      </c>
      <c r="AA24" s="15">
        <v>28</v>
      </c>
      <c r="AB24" s="15">
        <v>32</v>
      </c>
      <c r="AC24" s="15">
        <v>36</v>
      </c>
      <c r="AD24" s="15">
        <v>41</v>
      </c>
      <c r="AE24" s="15">
        <v>47</v>
      </c>
      <c r="AF24" s="15">
        <v>57</v>
      </c>
      <c r="AG24" s="15">
        <v>16</v>
      </c>
      <c r="AH24" s="15">
        <v>26</v>
      </c>
      <c r="AI24" s="15">
        <v>30</v>
      </c>
      <c r="AJ24" s="15">
        <v>35</v>
      </c>
      <c r="AK24" s="15">
        <v>40</v>
      </c>
      <c r="AL24" s="15">
        <v>43</v>
      </c>
      <c r="AM24" s="15">
        <v>51</v>
      </c>
      <c r="AN24" s="15">
        <v>62</v>
      </c>
      <c r="AO24" s="15">
        <v>17</v>
      </c>
      <c r="AP24" s="15">
        <v>27</v>
      </c>
      <c r="AQ24" s="15">
        <v>32</v>
      </c>
      <c r="AR24" s="15">
        <v>37</v>
      </c>
      <c r="AS24" s="15">
        <v>42</v>
      </c>
      <c r="AT24" s="15">
        <v>47</v>
      </c>
      <c r="AU24" s="15">
        <v>55</v>
      </c>
      <c r="AV24" s="15">
        <v>67</v>
      </c>
      <c r="AW24" s="15">
        <v>18</v>
      </c>
      <c r="AX24" s="15">
        <v>30</v>
      </c>
      <c r="AY24" s="15">
        <v>35</v>
      </c>
      <c r="AZ24" s="15">
        <v>40</v>
      </c>
      <c r="BA24" s="15">
        <v>45</v>
      </c>
      <c r="BB24" s="15">
        <v>50</v>
      </c>
      <c r="BC24" s="15">
        <v>57</v>
      </c>
      <c r="BD24" s="15">
        <v>71</v>
      </c>
      <c r="BE24" s="15">
        <v>20</v>
      </c>
      <c r="BF24" s="15">
        <v>31</v>
      </c>
      <c r="BG24" s="15">
        <v>37</v>
      </c>
      <c r="BH24" s="15">
        <v>41</v>
      </c>
      <c r="BI24" s="15">
        <v>47</v>
      </c>
      <c r="BJ24" s="15">
        <v>52</v>
      </c>
      <c r="BK24" s="15">
        <v>61</v>
      </c>
      <c r="BL24" s="15">
        <v>75</v>
      </c>
    </row>
    <row r="25" spans="16:64" ht="13.5" thickBot="1">
      <c r="P25" s="19" t="s">
        <v>6</v>
      </c>
      <c r="Q25" s="15">
        <v>7</v>
      </c>
      <c r="R25" s="15">
        <v>14</v>
      </c>
      <c r="S25" s="15">
        <v>22</v>
      </c>
      <c r="T25" s="15">
        <v>24</v>
      </c>
      <c r="U25" s="15">
        <v>28</v>
      </c>
      <c r="V25" s="15">
        <v>39</v>
      </c>
      <c r="W25" s="15">
        <v>45</v>
      </c>
      <c r="X25" s="15">
        <v>54</v>
      </c>
      <c r="Y25" s="15">
        <v>15</v>
      </c>
      <c r="Z25" s="15">
        <v>26</v>
      </c>
      <c r="AA25" s="15">
        <v>29</v>
      </c>
      <c r="AB25" s="15">
        <v>33</v>
      </c>
      <c r="AC25" s="15">
        <v>37</v>
      </c>
      <c r="AD25" s="15">
        <v>42</v>
      </c>
      <c r="AE25" s="15">
        <v>49</v>
      </c>
      <c r="AF25" s="15">
        <v>59</v>
      </c>
      <c r="AG25" s="15">
        <v>16</v>
      </c>
      <c r="AH25" s="15">
        <v>27</v>
      </c>
      <c r="AI25" s="15">
        <v>31</v>
      </c>
      <c r="AJ25" s="15">
        <v>36</v>
      </c>
      <c r="AK25" s="15">
        <v>41</v>
      </c>
      <c r="AL25" s="15">
        <v>45</v>
      </c>
      <c r="AM25" s="15">
        <v>53</v>
      </c>
      <c r="AN25" s="15">
        <v>65</v>
      </c>
      <c r="AO25" s="15">
        <v>18</v>
      </c>
      <c r="AP25" s="15">
        <v>28</v>
      </c>
      <c r="AQ25" s="15">
        <v>33</v>
      </c>
      <c r="AR25" s="15">
        <v>39</v>
      </c>
      <c r="AS25" s="15">
        <v>44</v>
      </c>
      <c r="AT25" s="15">
        <v>49</v>
      </c>
      <c r="AU25" s="15">
        <v>57</v>
      </c>
      <c r="AV25" s="15">
        <v>70</v>
      </c>
      <c r="AW25" s="15">
        <v>19</v>
      </c>
      <c r="AX25" s="15">
        <v>31</v>
      </c>
      <c r="AY25" s="15">
        <v>36</v>
      </c>
      <c r="AZ25" s="15">
        <v>41</v>
      </c>
      <c r="BA25" s="15">
        <v>46</v>
      </c>
      <c r="BB25" s="15">
        <v>52</v>
      </c>
      <c r="BC25" s="15">
        <v>59</v>
      </c>
      <c r="BD25" s="15">
        <v>74</v>
      </c>
      <c r="BE25" s="15">
        <v>20</v>
      </c>
      <c r="BF25" s="15">
        <v>32</v>
      </c>
      <c r="BG25" s="15">
        <v>39</v>
      </c>
      <c r="BH25" s="15">
        <v>42</v>
      </c>
      <c r="BI25" s="15">
        <v>49</v>
      </c>
      <c r="BJ25" s="15">
        <v>54</v>
      </c>
      <c r="BK25" s="15">
        <v>63</v>
      </c>
      <c r="BL25" s="15">
        <v>78</v>
      </c>
    </row>
    <row r="26" spans="16:64" ht="13.5" thickBot="1">
      <c r="P26" s="19" t="s">
        <v>7</v>
      </c>
      <c r="Q26" s="15">
        <v>8</v>
      </c>
      <c r="R26" s="15">
        <v>14</v>
      </c>
      <c r="S26" s="15">
        <v>22</v>
      </c>
      <c r="T26" s="15">
        <v>25</v>
      </c>
      <c r="U26" s="15">
        <v>29</v>
      </c>
      <c r="V26" s="15">
        <v>40</v>
      </c>
      <c r="W26" s="15">
        <v>47</v>
      </c>
      <c r="X26" s="15">
        <v>56</v>
      </c>
      <c r="Y26" s="15">
        <v>16</v>
      </c>
      <c r="Z26" s="15">
        <v>27</v>
      </c>
      <c r="AA26" s="15">
        <v>31</v>
      </c>
      <c r="AB26" s="15">
        <v>35</v>
      </c>
      <c r="AC26" s="15">
        <v>39</v>
      </c>
      <c r="AD26" s="15">
        <v>44</v>
      </c>
      <c r="AE26" s="15">
        <v>51</v>
      </c>
      <c r="AF26" s="15">
        <v>62</v>
      </c>
      <c r="AG26" s="15">
        <v>17</v>
      </c>
      <c r="AH26" s="15">
        <v>28</v>
      </c>
      <c r="AI26" s="15">
        <v>32</v>
      </c>
      <c r="AJ26" s="15">
        <v>37</v>
      </c>
      <c r="AK26" s="15">
        <v>43</v>
      </c>
      <c r="AL26" s="15">
        <v>47</v>
      </c>
      <c r="AM26" s="15">
        <v>55</v>
      </c>
      <c r="AN26" s="15">
        <v>67</v>
      </c>
      <c r="AO26" s="15">
        <v>18</v>
      </c>
      <c r="AP26" s="15">
        <v>29</v>
      </c>
      <c r="AQ26" s="15">
        <v>35</v>
      </c>
      <c r="AR26" s="15">
        <v>40</v>
      </c>
      <c r="AS26" s="15">
        <v>45</v>
      </c>
      <c r="AT26" s="15">
        <v>51</v>
      </c>
      <c r="AU26" s="15">
        <v>59</v>
      </c>
      <c r="AV26" s="15">
        <v>72</v>
      </c>
      <c r="AW26" s="15">
        <v>20</v>
      </c>
      <c r="AX26" s="15">
        <v>32</v>
      </c>
      <c r="AY26" s="15">
        <v>37</v>
      </c>
      <c r="AZ26" s="15">
        <v>43</v>
      </c>
      <c r="BA26" s="15">
        <v>48</v>
      </c>
      <c r="BB26" s="15">
        <v>54</v>
      </c>
      <c r="BC26" s="15">
        <v>62</v>
      </c>
      <c r="BD26" s="15">
        <v>76</v>
      </c>
      <c r="BE26" s="15">
        <v>21</v>
      </c>
      <c r="BF26" s="15">
        <v>33</v>
      </c>
      <c r="BG26" s="15">
        <v>40</v>
      </c>
      <c r="BH26" s="15">
        <v>44</v>
      </c>
      <c r="BI26" s="15">
        <v>51</v>
      </c>
      <c r="BJ26" s="15">
        <v>56</v>
      </c>
      <c r="BK26" s="15">
        <v>66</v>
      </c>
      <c r="BL26" s="15">
        <v>81</v>
      </c>
    </row>
    <row r="27" spans="16:64" ht="13.5" thickBot="1">
      <c r="P27" s="19" t="s">
        <v>8</v>
      </c>
      <c r="Q27" s="15">
        <v>8</v>
      </c>
      <c r="R27" s="15">
        <v>15</v>
      </c>
      <c r="S27" s="15">
        <v>23</v>
      </c>
      <c r="T27" s="15">
        <v>26</v>
      </c>
      <c r="U27" s="15">
        <v>30</v>
      </c>
      <c r="V27" s="15">
        <v>42</v>
      </c>
      <c r="W27" s="15">
        <v>49</v>
      </c>
      <c r="X27" s="15">
        <v>58</v>
      </c>
      <c r="Y27" s="15">
        <v>16</v>
      </c>
      <c r="Z27" s="15">
        <v>28</v>
      </c>
      <c r="AA27" s="15">
        <v>32</v>
      </c>
      <c r="AB27" s="15">
        <v>36</v>
      </c>
      <c r="AC27" s="15">
        <v>40</v>
      </c>
      <c r="AD27" s="15">
        <v>46</v>
      </c>
      <c r="AE27" s="15">
        <v>53</v>
      </c>
      <c r="AF27" s="15">
        <v>64</v>
      </c>
      <c r="AG27" s="15">
        <v>18</v>
      </c>
      <c r="AH27" s="15">
        <v>29</v>
      </c>
      <c r="AI27" s="15">
        <v>33</v>
      </c>
      <c r="AJ27" s="15">
        <v>39</v>
      </c>
      <c r="AK27" s="15">
        <v>44</v>
      </c>
      <c r="AL27" s="15">
        <v>49</v>
      </c>
      <c r="AM27" s="15">
        <v>57</v>
      </c>
      <c r="AN27" s="15">
        <v>70</v>
      </c>
      <c r="AO27" s="15">
        <v>19</v>
      </c>
      <c r="AP27" s="15">
        <v>30</v>
      </c>
      <c r="AQ27" s="15">
        <v>36</v>
      </c>
      <c r="AR27" s="15">
        <v>42</v>
      </c>
      <c r="AS27" s="15">
        <v>47</v>
      </c>
      <c r="AT27" s="15">
        <v>53</v>
      </c>
      <c r="AU27" s="15">
        <v>61</v>
      </c>
      <c r="AV27" s="15">
        <v>75</v>
      </c>
      <c r="AW27" s="15">
        <v>21</v>
      </c>
      <c r="AX27" s="15">
        <v>33</v>
      </c>
      <c r="AY27" s="15">
        <v>39</v>
      </c>
      <c r="AZ27" s="15">
        <v>44</v>
      </c>
      <c r="BA27" s="15">
        <v>50</v>
      </c>
      <c r="BB27" s="15">
        <v>56</v>
      </c>
      <c r="BC27" s="15">
        <v>64</v>
      </c>
      <c r="BD27" s="15">
        <v>79</v>
      </c>
      <c r="BE27" s="15">
        <v>22</v>
      </c>
      <c r="BF27" s="15">
        <v>35</v>
      </c>
      <c r="BG27" s="15">
        <v>42</v>
      </c>
      <c r="BH27" s="15">
        <v>46</v>
      </c>
      <c r="BI27" s="15">
        <v>53</v>
      </c>
      <c r="BJ27" s="15">
        <v>58</v>
      </c>
      <c r="BK27" s="15">
        <v>68</v>
      </c>
      <c r="BL27" s="15">
        <v>84</v>
      </c>
    </row>
    <row r="28" spans="16:64" ht="13.5" thickBot="1">
      <c r="P28" s="19" t="s">
        <v>9</v>
      </c>
      <c r="Q28" s="15">
        <v>9</v>
      </c>
      <c r="R28" s="15">
        <v>16</v>
      </c>
      <c r="S28" s="15">
        <v>25</v>
      </c>
      <c r="T28" s="15">
        <v>28</v>
      </c>
      <c r="U28" s="15">
        <v>33</v>
      </c>
      <c r="V28" s="15">
        <v>45</v>
      </c>
      <c r="W28" s="15">
        <v>52</v>
      </c>
      <c r="X28" s="15">
        <v>63</v>
      </c>
      <c r="Y28" s="15">
        <v>18</v>
      </c>
      <c r="Z28" s="15">
        <v>30</v>
      </c>
      <c r="AA28" s="15">
        <v>34</v>
      </c>
      <c r="AB28" s="15">
        <v>39</v>
      </c>
      <c r="AC28" s="15">
        <v>43</v>
      </c>
      <c r="AD28" s="15">
        <v>49</v>
      </c>
      <c r="AE28" s="15">
        <v>57</v>
      </c>
      <c r="AF28" s="15">
        <v>69</v>
      </c>
      <c r="AG28" s="15">
        <v>19</v>
      </c>
      <c r="AH28" s="15">
        <v>31</v>
      </c>
      <c r="AI28" s="15">
        <v>36</v>
      </c>
      <c r="AJ28" s="15">
        <v>42</v>
      </c>
      <c r="AK28" s="15">
        <v>48</v>
      </c>
      <c r="AL28" s="15">
        <v>52</v>
      </c>
      <c r="AM28" s="15">
        <v>61</v>
      </c>
      <c r="AN28" s="15">
        <v>75</v>
      </c>
      <c r="AO28" s="15">
        <v>21</v>
      </c>
      <c r="AP28" s="15">
        <v>33</v>
      </c>
      <c r="AQ28" s="15">
        <v>39</v>
      </c>
      <c r="AR28" s="15">
        <v>45</v>
      </c>
      <c r="AS28" s="15">
        <v>51</v>
      </c>
      <c r="AT28" s="15">
        <v>57</v>
      </c>
      <c r="AU28" s="15">
        <v>66</v>
      </c>
      <c r="AV28" s="15">
        <v>81</v>
      </c>
      <c r="AW28" s="15">
        <v>22</v>
      </c>
      <c r="AX28" s="15">
        <v>36</v>
      </c>
      <c r="AY28" s="15">
        <v>42</v>
      </c>
      <c r="AZ28" s="15">
        <v>48</v>
      </c>
      <c r="BA28" s="15">
        <v>54</v>
      </c>
      <c r="BB28" s="15">
        <v>60</v>
      </c>
      <c r="BC28" s="15">
        <v>69</v>
      </c>
      <c r="BD28" s="15">
        <v>85</v>
      </c>
      <c r="BE28" s="15">
        <v>24</v>
      </c>
      <c r="BF28" s="15">
        <v>37</v>
      </c>
      <c r="BG28" s="15">
        <v>45</v>
      </c>
      <c r="BH28" s="15">
        <v>49</v>
      </c>
      <c r="BI28" s="15">
        <v>57</v>
      </c>
      <c r="BJ28" s="15">
        <v>63</v>
      </c>
      <c r="BK28" s="15">
        <v>73</v>
      </c>
      <c r="BL28" s="15">
        <v>90</v>
      </c>
    </row>
    <row r="29" spans="16:64" ht="13.5" thickBot="1">
      <c r="P29" s="19" t="s">
        <v>10</v>
      </c>
      <c r="Q29" s="15">
        <v>9</v>
      </c>
      <c r="R29" s="15">
        <v>17</v>
      </c>
      <c r="S29" s="15">
        <v>27</v>
      </c>
      <c r="T29" s="15">
        <v>30</v>
      </c>
      <c r="U29" s="15">
        <v>35</v>
      </c>
      <c r="V29" s="15">
        <v>48</v>
      </c>
      <c r="W29" s="15">
        <v>56</v>
      </c>
      <c r="X29" s="15">
        <v>67</v>
      </c>
      <c r="Y29" s="15">
        <v>19</v>
      </c>
      <c r="Z29" s="15">
        <v>32</v>
      </c>
      <c r="AA29" s="15">
        <v>36</v>
      </c>
      <c r="AB29" s="15">
        <v>41</v>
      </c>
      <c r="AC29" s="15">
        <v>46</v>
      </c>
      <c r="AD29" s="15">
        <v>52</v>
      </c>
      <c r="AE29" s="15">
        <v>60</v>
      </c>
      <c r="AF29" s="15">
        <v>73</v>
      </c>
      <c r="AG29" s="15">
        <v>20</v>
      </c>
      <c r="AH29" s="15">
        <v>33</v>
      </c>
      <c r="AI29" s="15">
        <v>38</v>
      </c>
      <c r="AJ29" s="15">
        <v>44</v>
      </c>
      <c r="AK29" s="15">
        <v>51</v>
      </c>
      <c r="AL29" s="15">
        <v>56</v>
      </c>
      <c r="AM29" s="15">
        <v>65</v>
      </c>
      <c r="AN29" s="15">
        <v>80</v>
      </c>
      <c r="AO29" s="15">
        <v>22</v>
      </c>
      <c r="AP29" s="15">
        <v>35</v>
      </c>
      <c r="AQ29" s="15">
        <v>41</v>
      </c>
      <c r="AR29" s="15">
        <v>48</v>
      </c>
      <c r="AS29" s="15">
        <v>54</v>
      </c>
      <c r="AT29" s="15">
        <v>60</v>
      </c>
      <c r="AU29" s="15">
        <v>70</v>
      </c>
      <c r="AV29" s="15">
        <v>86</v>
      </c>
      <c r="AW29" s="15">
        <v>24</v>
      </c>
      <c r="AX29" s="15">
        <v>38</v>
      </c>
      <c r="AY29" s="15">
        <v>44</v>
      </c>
      <c r="AZ29" s="15">
        <v>51</v>
      </c>
      <c r="BA29" s="15">
        <v>57</v>
      </c>
      <c r="BB29" s="15">
        <v>64</v>
      </c>
      <c r="BC29" s="15">
        <v>73</v>
      </c>
      <c r="BD29" s="15">
        <v>91</v>
      </c>
      <c r="BE29" s="15">
        <v>25</v>
      </c>
      <c r="BF29" s="15">
        <v>40</v>
      </c>
      <c r="BG29" s="15">
        <v>48</v>
      </c>
      <c r="BH29" s="15">
        <v>52</v>
      </c>
      <c r="BI29" s="15">
        <v>60</v>
      </c>
      <c r="BJ29" s="15">
        <v>67</v>
      </c>
      <c r="BK29" s="15">
        <v>78</v>
      </c>
      <c r="BL29" s="15">
        <v>96</v>
      </c>
    </row>
    <row r="30" spans="16:64" ht="13.5" thickBot="1">
      <c r="P30" s="19" t="s">
        <v>11</v>
      </c>
      <c r="Q30" s="15">
        <v>10</v>
      </c>
      <c r="R30" s="15">
        <v>19</v>
      </c>
      <c r="S30" s="15">
        <v>29</v>
      </c>
      <c r="T30" s="15">
        <v>33</v>
      </c>
      <c r="U30" s="15">
        <v>38</v>
      </c>
      <c r="V30" s="15">
        <v>52</v>
      </c>
      <c r="W30" s="15">
        <v>61</v>
      </c>
      <c r="X30" s="15">
        <v>73</v>
      </c>
      <c r="Y30" s="15">
        <v>21</v>
      </c>
      <c r="Z30" s="15">
        <v>35</v>
      </c>
      <c r="AA30" s="15">
        <v>40</v>
      </c>
      <c r="AB30" s="15">
        <v>45</v>
      </c>
      <c r="AC30" s="15">
        <v>50</v>
      </c>
      <c r="AD30" s="15">
        <v>57</v>
      </c>
      <c r="AE30" s="15">
        <v>66</v>
      </c>
      <c r="AF30" s="15">
        <v>80</v>
      </c>
      <c r="AG30" s="15">
        <v>22</v>
      </c>
      <c r="AH30" s="15">
        <v>36</v>
      </c>
      <c r="AI30" s="15">
        <v>42</v>
      </c>
      <c r="AJ30" s="15">
        <v>49</v>
      </c>
      <c r="AK30" s="15">
        <v>56</v>
      </c>
      <c r="AL30" s="15">
        <v>61</v>
      </c>
      <c r="AM30" s="15">
        <v>71</v>
      </c>
      <c r="AN30" s="15">
        <v>87</v>
      </c>
      <c r="AO30" s="15">
        <v>24</v>
      </c>
      <c r="AP30" s="15">
        <v>38</v>
      </c>
      <c r="AQ30" s="15">
        <v>45</v>
      </c>
      <c r="AR30" s="15">
        <v>52</v>
      </c>
      <c r="AS30" s="15">
        <v>59</v>
      </c>
      <c r="AT30" s="15">
        <v>66</v>
      </c>
      <c r="AU30" s="15">
        <v>77</v>
      </c>
      <c r="AV30" s="15">
        <v>94</v>
      </c>
      <c r="AW30" s="15">
        <v>26</v>
      </c>
      <c r="AX30" s="15">
        <v>42</v>
      </c>
      <c r="AY30" s="15">
        <v>49</v>
      </c>
      <c r="AZ30" s="15">
        <v>56</v>
      </c>
      <c r="BA30" s="15">
        <v>63</v>
      </c>
      <c r="BB30" s="15">
        <v>70</v>
      </c>
      <c r="BC30" s="15">
        <v>80</v>
      </c>
      <c r="BD30" s="15">
        <v>99</v>
      </c>
      <c r="BE30" s="15">
        <v>28</v>
      </c>
      <c r="BF30" s="15">
        <v>43</v>
      </c>
      <c r="BG30" s="15">
        <v>52</v>
      </c>
      <c r="BH30" s="15">
        <v>57</v>
      </c>
      <c r="BI30" s="15">
        <v>66</v>
      </c>
      <c r="BJ30" s="15">
        <v>73</v>
      </c>
      <c r="BK30" s="15">
        <v>85</v>
      </c>
      <c r="BL30" s="15">
        <v>105</v>
      </c>
    </row>
    <row r="31" spans="16:64" ht="13.5" thickBot="1">
      <c r="P31" s="19" t="s">
        <v>12</v>
      </c>
      <c r="Q31" s="15">
        <v>11</v>
      </c>
      <c r="R31" s="15">
        <v>20</v>
      </c>
      <c r="S31" s="15">
        <v>32</v>
      </c>
      <c r="T31" s="15">
        <v>36</v>
      </c>
      <c r="U31" s="15">
        <v>41</v>
      </c>
      <c r="V31" s="15">
        <v>57</v>
      </c>
      <c r="W31" s="15">
        <v>66</v>
      </c>
      <c r="X31" s="15">
        <v>79</v>
      </c>
      <c r="Y31" s="15">
        <v>22</v>
      </c>
      <c r="Z31" s="15">
        <v>38</v>
      </c>
      <c r="AA31" s="15">
        <v>43</v>
      </c>
      <c r="AB31" s="15">
        <v>49</v>
      </c>
      <c r="AC31" s="15">
        <v>55</v>
      </c>
      <c r="AD31" s="15">
        <v>62</v>
      </c>
      <c r="AE31" s="15">
        <v>72</v>
      </c>
      <c r="AF31" s="15">
        <v>87</v>
      </c>
      <c r="AG31" s="15">
        <v>24</v>
      </c>
      <c r="AH31" s="15">
        <v>39</v>
      </c>
      <c r="AI31" s="15">
        <v>45</v>
      </c>
      <c r="AJ31" s="15">
        <v>53</v>
      </c>
      <c r="AK31" s="15">
        <v>60</v>
      </c>
      <c r="AL31" s="15">
        <v>66</v>
      </c>
      <c r="AM31" s="15">
        <v>77</v>
      </c>
      <c r="AN31" s="15">
        <v>95</v>
      </c>
      <c r="AO31" s="15">
        <v>26</v>
      </c>
      <c r="AP31" s="15">
        <v>41</v>
      </c>
      <c r="AQ31" s="15">
        <v>49</v>
      </c>
      <c r="AR31" s="15">
        <v>57</v>
      </c>
      <c r="AS31" s="15">
        <v>64</v>
      </c>
      <c r="AT31" s="15">
        <v>72</v>
      </c>
      <c r="AU31" s="15">
        <v>83</v>
      </c>
      <c r="AV31" s="15">
        <v>102</v>
      </c>
      <c r="AW31" s="15">
        <v>28</v>
      </c>
      <c r="AX31" s="15">
        <v>45</v>
      </c>
      <c r="AY31" s="15">
        <v>53</v>
      </c>
      <c r="AZ31" s="15">
        <v>60</v>
      </c>
      <c r="BA31" s="15">
        <v>68</v>
      </c>
      <c r="BB31" s="15">
        <v>76</v>
      </c>
      <c r="BC31" s="15">
        <v>87</v>
      </c>
      <c r="BD31" s="15">
        <v>108</v>
      </c>
      <c r="BE31" s="15">
        <v>30</v>
      </c>
      <c r="BF31" s="15">
        <v>47</v>
      </c>
      <c r="BG31" s="15">
        <v>57</v>
      </c>
      <c r="BH31" s="15">
        <v>62</v>
      </c>
      <c r="BI31" s="15">
        <v>72</v>
      </c>
      <c r="BJ31" s="15">
        <v>79</v>
      </c>
      <c r="BK31" s="15">
        <v>93</v>
      </c>
      <c r="BL31" s="15">
        <v>114</v>
      </c>
    </row>
    <row r="32" spans="16:64" ht="13.5" thickBot="1">
      <c r="P32" s="19" t="s">
        <v>13</v>
      </c>
      <c r="Q32" s="15">
        <v>12</v>
      </c>
      <c r="R32" s="15">
        <v>22</v>
      </c>
      <c r="S32" s="15">
        <v>34</v>
      </c>
      <c r="T32" s="15">
        <v>38</v>
      </c>
      <c r="U32" s="15">
        <v>45</v>
      </c>
      <c r="V32" s="15">
        <v>61</v>
      </c>
      <c r="W32" s="15">
        <v>71</v>
      </c>
      <c r="X32" s="15">
        <v>86</v>
      </c>
      <c r="Y32" s="15">
        <v>24</v>
      </c>
      <c r="Z32" s="15">
        <v>41</v>
      </c>
      <c r="AA32" s="15">
        <v>47</v>
      </c>
      <c r="AB32" s="15">
        <v>53</v>
      </c>
      <c r="AC32" s="15">
        <v>59</v>
      </c>
      <c r="AD32" s="15">
        <v>67</v>
      </c>
      <c r="AE32" s="15">
        <v>77</v>
      </c>
      <c r="AF32" s="15">
        <v>94</v>
      </c>
      <c r="AG32" s="15">
        <v>26</v>
      </c>
      <c r="AH32" s="15">
        <v>43</v>
      </c>
      <c r="AI32" s="15">
        <v>49</v>
      </c>
      <c r="AJ32" s="15">
        <v>57</v>
      </c>
      <c r="AK32" s="15">
        <v>65</v>
      </c>
      <c r="AL32" s="15">
        <v>71</v>
      </c>
      <c r="AM32" s="15">
        <v>84</v>
      </c>
      <c r="AN32" s="15">
        <v>102</v>
      </c>
      <c r="AO32" s="15">
        <v>28</v>
      </c>
      <c r="AP32" s="15">
        <v>45</v>
      </c>
      <c r="AQ32" s="15">
        <v>53</v>
      </c>
      <c r="AR32" s="15">
        <v>61</v>
      </c>
      <c r="AS32" s="15">
        <v>69</v>
      </c>
      <c r="AT32" s="15">
        <v>77</v>
      </c>
      <c r="AU32" s="15">
        <v>90</v>
      </c>
      <c r="AV32" s="15">
        <v>110</v>
      </c>
      <c r="AW32" s="15">
        <v>30</v>
      </c>
      <c r="AX32" s="15">
        <v>49</v>
      </c>
      <c r="AY32" s="15">
        <v>57</v>
      </c>
      <c r="AZ32" s="15">
        <v>65</v>
      </c>
      <c r="BA32" s="15">
        <v>73</v>
      </c>
      <c r="BB32" s="15">
        <v>82</v>
      </c>
      <c r="BC32" s="15">
        <v>94</v>
      </c>
      <c r="BD32" s="15">
        <v>116</v>
      </c>
      <c r="BE32" s="15">
        <v>32</v>
      </c>
      <c r="BF32" s="15">
        <v>51</v>
      </c>
      <c r="BG32" s="15">
        <v>61</v>
      </c>
      <c r="BH32" s="15">
        <v>67</v>
      </c>
      <c r="BI32" s="15">
        <v>77</v>
      </c>
      <c r="BJ32" s="15">
        <v>86</v>
      </c>
      <c r="BK32" s="15">
        <v>100</v>
      </c>
      <c r="BL32" s="15">
        <v>123</v>
      </c>
    </row>
    <row r="33" spans="16:64" ht="13.5" thickBot="1">
      <c r="P33" s="19" t="s">
        <v>14</v>
      </c>
      <c r="Q33" s="15">
        <v>13</v>
      </c>
      <c r="R33" s="15">
        <v>24</v>
      </c>
      <c r="S33" s="15">
        <v>37</v>
      </c>
      <c r="T33" s="15">
        <v>41</v>
      </c>
      <c r="U33" s="15">
        <v>48</v>
      </c>
      <c r="V33" s="15">
        <v>66</v>
      </c>
      <c r="W33" s="15">
        <v>77</v>
      </c>
      <c r="X33" s="15">
        <v>92</v>
      </c>
      <c r="Y33" s="15">
        <v>26</v>
      </c>
      <c r="Z33" s="15">
        <v>44</v>
      </c>
      <c r="AA33" s="15">
        <v>50</v>
      </c>
      <c r="AB33" s="15">
        <v>57</v>
      </c>
      <c r="AC33" s="15">
        <v>63</v>
      </c>
      <c r="AD33" s="15">
        <v>72</v>
      </c>
      <c r="AE33" s="15">
        <v>83</v>
      </c>
      <c r="AF33" s="15">
        <v>101</v>
      </c>
      <c r="AG33" s="15">
        <v>28</v>
      </c>
      <c r="AH33" s="15">
        <v>46</v>
      </c>
      <c r="AI33" s="15">
        <v>52</v>
      </c>
      <c r="AJ33" s="15">
        <v>61</v>
      </c>
      <c r="AK33" s="15">
        <v>70</v>
      </c>
      <c r="AL33" s="15">
        <v>77</v>
      </c>
      <c r="AM33" s="15">
        <v>90</v>
      </c>
      <c r="AN33" s="15">
        <v>110</v>
      </c>
      <c r="AO33" s="15">
        <v>30</v>
      </c>
      <c r="AP33" s="15">
        <v>48</v>
      </c>
      <c r="AQ33" s="15">
        <v>57</v>
      </c>
      <c r="AR33" s="15">
        <v>66</v>
      </c>
      <c r="AS33" s="15">
        <v>74</v>
      </c>
      <c r="AT33" s="15">
        <v>83</v>
      </c>
      <c r="AU33" s="15">
        <v>96</v>
      </c>
      <c r="AV33" s="15">
        <v>118</v>
      </c>
      <c r="AW33" s="15">
        <v>33</v>
      </c>
      <c r="AX33" s="15">
        <v>52</v>
      </c>
      <c r="AY33" s="15">
        <v>61</v>
      </c>
      <c r="AZ33" s="15">
        <v>70</v>
      </c>
      <c r="BA33" s="15">
        <v>79</v>
      </c>
      <c r="BB33" s="15">
        <v>88</v>
      </c>
      <c r="BC33" s="15">
        <v>101</v>
      </c>
      <c r="BD33" s="15">
        <v>125</v>
      </c>
      <c r="BE33" s="15">
        <v>35</v>
      </c>
      <c r="BF33" s="15">
        <v>55</v>
      </c>
      <c r="BG33" s="15">
        <v>66</v>
      </c>
      <c r="BH33" s="15">
        <v>72</v>
      </c>
      <c r="BI33" s="15">
        <v>83</v>
      </c>
      <c r="BJ33" s="15">
        <v>92</v>
      </c>
      <c r="BK33" s="15">
        <v>107</v>
      </c>
      <c r="BL33" s="15">
        <v>132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21</vt:i4>
      </vt:variant>
    </vt:vector>
  </HeadingPairs>
  <TitlesOfParts>
    <vt:vector size="23" baseType="lpstr">
      <vt:lpstr>XP</vt:lpstr>
      <vt:lpstr>Tables de calculs</vt:lpstr>
      <vt:lpstr>Choix_ComboBox2</vt:lpstr>
      <vt:lpstr>Choix_ComboBox3</vt:lpstr>
      <vt:lpstr>Coût_Entraînement</vt:lpstr>
      <vt:lpstr>Durée_en_minutes</vt:lpstr>
      <vt:lpstr>Durée_Entraînement</vt:lpstr>
      <vt:lpstr>Entraînement_rapide</vt:lpstr>
      <vt:lpstr>Lvl</vt:lpstr>
      <vt:lpstr>Lvl_Héros</vt:lpstr>
      <vt:lpstr>Lvl_Héros_XP</vt:lpstr>
      <vt:lpstr>Lvl_Jets</vt:lpstr>
      <vt:lpstr>Lvl_Jets_XP</vt:lpstr>
      <vt:lpstr>Lvl_Max_Entraînement</vt:lpstr>
      <vt:lpstr>Majoration_Silver</vt:lpstr>
      <vt:lpstr>Pts_Shield</vt:lpstr>
      <vt:lpstr>Silver</vt:lpstr>
      <vt:lpstr>Temps_de_Vol</vt:lpstr>
      <vt:lpstr>Temps_de_Vol_XP</vt:lpstr>
      <vt:lpstr>Temps_de_Vol1</vt:lpstr>
      <vt:lpstr>Temps_de_Vol1_XP</vt:lpstr>
      <vt:lpstr>XP</vt:lpstr>
      <vt:lpstr>XP_Requis</vt:lpstr>
    </vt:vector>
  </TitlesOfParts>
  <Company>11rama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ROBLIN Christophe SCH</cp:lastModifiedBy>
  <dcterms:created xsi:type="dcterms:W3CDTF">2014-06-03T12:32:51Z</dcterms:created>
  <dcterms:modified xsi:type="dcterms:W3CDTF">2014-07-02T06:39:31Z</dcterms:modified>
</cp:coreProperties>
</file>