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40" windowWidth="28515" windowHeight="12660" activeTab="1"/>
  </bookViews>
  <sheets>
    <sheet name="Aptitudes médicales" sheetId="1" r:id="rId1"/>
    <sheet name="Résultats" sheetId="7" r:id="rId2"/>
    <sheet name="Barêmes" sheetId="8" r:id="rId3"/>
  </sheets>
  <definedNames>
    <definedName name="_xlnm._FilterDatabase" localSheetId="0" hidden="1">'Aptitudes médicales'!$A$4:$AF$22</definedName>
    <definedName name="_xlnm._FilterDatabase" localSheetId="1" hidden="1">Résultats!$A$4:$I$22</definedName>
    <definedName name="Catégorie_AA">Barêmes!#REF!</definedName>
    <definedName name="Catégorie_MC">Barêmes!$C$4:$H$4</definedName>
    <definedName name="Jr">TODAY()</definedName>
    <definedName name="Niveau_CCPG">Barêmes!#REF!</definedName>
    <definedName name="Niveau_CCPS">Barêmes!#REF!</definedName>
    <definedName name="Note_AA_Distance">Barêmes!#REF!</definedName>
    <definedName name="Note_AA_Temps">Barêmes!#REF!</definedName>
    <definedName name="Note_MC">Barêmes!$B$5:$B$25</definedName>
    <definedName name="Points_CCPG">Barêmes!#REF!</definedName>
    <definedName name="Points_CCPS">Barêmes!#REF!</definedName>
    <definedName name="Résultat_AA_Distance">Barêmes!#REF!</definedName>
    <definedName name="Résultat_AA_Temps">Barêmes!#REF!</definedName>
    <definedName name="Résultat_MC">Barêmes!$C$5:$C$25</definedName>
    <definedName name="Temps_Max_AA">Barêmes!#REF!</definedName>
  </definedNames>
  <calcPr calcId="145621"/>
</workbook>
</file>

<file path=xl/calcChain.xml><?xml version="1.0" encoding="utf-8"?>
<calcChain xmlns="http://schemas.openxmlformats.org/spreadsheetml/2006/main">
  <c r="I22" i="7" l="1"/>
  <c r="I21" i="7"/>
  <c r="I20" i="7"/>
  <c r="I19" i="7"/>
  <c r="I18" i="7"/>
  <c r="I17" i="7"/>
  <c r="I16" i="7"/>
  <c r="I15" i="7"/>
  <c r="I14" i="7"/>
  <c r="I13" i="7"/>
  <c r="I12" i="7"/>
  <c r="I11" i="7"/>
  <c r="I10" i="7"/>
  <c r="I9" i="7"/>
  <c r="I8" i="7"/>
  <c r="I7" i="7"/>
  <c r="I6" i="7"/>
  <c r="F22" i="7" l="1"/>
  <c r="F21" i="7"/>
  <c r="F20" i="7"/>
  <c r="F19" i="7"/>
  <c r="F18" i="7"/>
  <c r="F17" i="7"/>
  <c r="F16" i="7"/>
  <c r="F15" i="7"/>
  <c r="F14" i="7"/>
  <c r="F13" i="7"/>
  <c r="F12" i="7"/>
  <c r="F11" i="7"/>
  <c r="F10" i="7"/>
  <c r="F9" i="7"/>
  <c r="F8" i="7"/>
  <c r="F7" i="7"/>
  <c r="F6" i="7"/>
  <c r="F5" i="7"/>
  <c r="I5" i="7" s="1"/>
  <c r="A1" i="7" l="1"/>
  <c r="X6" i="1" l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F5" i="1"/>
  <c r="AD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5" i="1"/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J1" i="1"/>
  <c r="I1" i="1"/>
  <c r="K1" i="1"/>
  <c r="L1" i="1"/>
  <c r="H14" i="1" l="1"/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5" i="1"/>
  <c r="D1" i="1"/>
  <c r="AE1" i="1"/>
  <c r="AC1" i="1"/>
  <c r="AA1" i="1"/>
  <c r="B1" i="1" l="1"/>
  <c r="C1" i="1"/>
  <c r="F1" i="1"/>
  <c r="G1" i="1"/>
  <c r="M1" i="1"/>
  <c r="Q1" i="1"/>
  <c r="O1" i="1"/>
  <c r="S1" i="1"/>
  <c r="U1" i="1"/>
  <c r="W1" i="1"/>
  <c r="Y1" i="1"/>
  <c r="A1" i="1"/>
  <c r="AD1" i="1" l="1"/>
  <c r="AB1" i="1"/>
  <c r="AF1" i="1"/>
  <c r="H5" i="1" l="1"/>
  <c r="H6" i="1"/>
  <c r="H7" i="1"/>
  <c r="H8" i="1"/>
  <c r="H9" i="1"/>
  <c r="H10" i="1"/>
  <c r="H11" i="1"/>
  <c r="H12" i="1"/>
  <c r="H13" i="1"/>
  <c r="H15" i="1"/>
  <c r="H16" i="1"/>
  <c r="H17" i="1"/>
  <c r="H18" i="1"/>
  <c r="H19" i="1"/>
  <c r="H20" i="1"/>
  <c r="H21" i="1"/>
  <c r="H22" i="1"/>
  <c r="H1" i="1" l="1"/>
  <c r="E1" i="1" l="1"/>
  <c r="Z13" i="1"/>
  <c r="Z11" i="1"/>
  <c r="Z9" i="1"/>
  <c r="Z8" i="1"/>
  <c r="Z17" i="1"/>
  <c r="Z12" i="1"/>
  <c r="Z21" i="1"/>
  <c r="Z19" i="1"/>
  <c r="Z16" i="1"/>
  <c r="Z15" i="1"/>
  <c r="Z5" i="1"/>
  <c r="Z14" i="1"/>
  <c r="Z6" i="1"/>
  <c r="Z22" i="1"/>
  <c r="Z20" i="1"/>
  <c r="Z10" i="1"/>
  <c r="Z7" i="1"/>
  <c r="Z18" i="1"/>
  <c r="P1" i="1"/>
  <c r="T1" i="1"/>
  <c r="R1" i="1"/>
  <c r="N1" i="1"/>
  <c r="V1" i="1"/>
  <c r="X1" i="1"/>
</calcChain>
</file>

<file path=xl/comments1.xml><?xml version="1.0" encoding="utf-8"?>
<comments xmlns="http://schemas.openxmlformats.org/spreadsheetml/2006/main">
  <authors>
    <author>ROBLIN Christophe SCH</author>
  </authors>
  <commentList>
    <comment ref="D4" authorId="0">
      <text>
        <r>
          <rPr>
            <b/>
            <sz val="9"/>
            <color indexed="81"/>
            <rFont val="Tahoma"/>
            <family val="2"/>
          </rPr>
          <t>ROBLIN Christophe SCH:</t>
        </r>
        <r>
          <rPr>
            <sz val="9"/>
            <color indexed="81"/>
            <rFont val="Tahoma"/>
            <family val="2"/>
          </rPr>
          <t xml:space="preserve">
Durée exprimée en mois.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ROBLIN Christophe SCH:</t>
        </r>
        <r>
          <rPr>
            <sz val="9"/>
            <color indexed="81"/>
            <rFont val="Tahoma"/>
            <family val="2"/>
          </rPr>
          <t xml:space="preserve">
Durée exprimée en mois.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ROBLIN Christophe SCH:</t>
        </r>
        <r>
          <rPr>
            <sz val="9"/>
            <color indexed="81"/>
            <rFont val="Tahoma"/>
            <family val="2"/>
          </rPr>
          <t xml:space="preserve">
Durée exprimée en jours.</t>
        </r>
      </text>
    </comment>
    <comment ref="M4" authorId="0">
      <text>
        <r>
          <rPr>
            <b/>
            <sz val="9"/>
            <color indexed="81"/>
            <rFont val="Tahoma"/>
            <family val="2"/>
          </rPr>
          <t>ROBLIN Christophe SCH:</t>
        </r>
        <r>
          <rPr>
            <sz val="9"/>
            <color indexed="81"/>
            <rFont val="Tahoma"/>
            <family val="2"/>
          </rPr>
          <t xml:space="preserve">
Durée exprimée en mois.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ROBLIN Christophe SCH:</t>
        </r>
        <r>
          <rPr>
            <sz val="9"/>
            <color indexed="81"/>
            <rFont val="Tahoma"/>
            <family val="2"/>
          </rPr>
          <t xml:space="preserve">
Durée exprimée en mois.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ROBLIN Christophe SCH:</t>
        </r>
        <r>
          <rPr>
            <sz val="9"/>
            <color indexed="81"/>
            <rFont val="Tahoma"/>
            <family val="2"/>
          </rPr>
          <t xml:space="preserve">
Durée exprimée en mois.</t>
        </r>
      </text>
    </comment>
    <comment ref="S4" authorId="0">
      <text>
        <r>
          <rPr>
            <b/>
            <sz val="9"/>
            <color indexed="81"/>
            <rFont val="Tahoma"/>
            <family val="2"/>
          </rPr>
          <t>ROBLIN Christophe SCH:</t>
        </r>
        <r>
          <rPr>
            <sz val="9"/>
            <color indexed="81"/>
            <rFont val="Tahoma"/>
            <family val="2"/>
          </rPr>
          <t xml:space="preserve">
Durée exprimée en mois.</t>
        </r>
      </text>
    </comment>
    <comment ref="U4" authorId="0">
      <text>
        <r>
          <rPr>
            <b/>
            <sz val="9"/>
            <color indexed="81"/>
            <rFont val="Tahoma"/>
            <family val="2"/>
          </rPr>
          <t>ROBLIN Christophe SCH:</t>
        </r>
        <r>
          <rPr>
            <sz val="9"/>
            <color indexed="81"/>
            <rFont val="Tahoma"/>
            <family val="2"/>
          </rPr>
          <t xml:space="preserve">
Durée exprimée en mois.</t>
        </r>
      </text>
    </comment>
    <comment ref="W4" authorId="0">
      <text>
        <r>
          <rPr>
            <b/>
            <sz val="9"/>
            <color indexed="81"/>
            <rFont val="Tahoma"/>
            <family val="2"/>
          </rPr>
          <t>ROBLIN Christophe SCH:</t>
        </r>
        <r>
          <rPr>
            <sz val="9"/>
            <color indexed="81"/>
            <rFont val="Tahoma"/>
            <family val="2"/>
          </rPr>
          <t xml:space="preserve">
Durée exprimée en mois.</t>
        </r>
      </text>
    </comment>
    <comment ref="AA4" authorId="0">
      <text>
        <r>
          <rPr>
            <b/>
            <sz val="9"/>
            <color indexed="81"/>
            <rFont val="Tahoma"/>
            <family val="2"/>
          </rPr>
          <t>ROBLIN Christophe SCH:</t>
        </r>
        <r>
          <rPr>
            <sz val="9"/>
            <color indexed="81"/>
            <rFont val="Tahoma"/>
            <family val="2"/>
          </rPr>
          <t xml:space="preserve">
Durée exprimée en mois.</t>
        </r>
      </text>
    </comment>
    <comment ref="AC4" authorId="0">
      <text>
        <r>
          <rPr>
            <b/>
            <sz val="9"/>
            <color indexed="81"/>
            <rFont val="Tahoma"/>
            <family val="2"/>
          </rPr>
          <t>ROBLIN Christophe SCH:</t>
        </r>
        <r>
          <rPr>
            <sz val="9"/>
            <color indexed="81"/>
            <rFont val="Tahoma"/>
            <family val="2"/>
          </rPr>
          <t xml:space="preserve">
Durée exprimée en mois.</t>
        </r>
      </text>
    </comment>
    <comment ref="AE4" authorId="0">
      <text>
        <r>
          <rPr>
            <b/>
            <sz val="9"/>
            <color indexed="81"/>
            <rFont val="Tahoma"/>
            <family val="2"/>
          </rPr>
          <t>ROBLIN Christophe SCH:</t>
        </r>
        <r>
          <rPr>
            <sz val="9"/>
            <color indexed="81"/>
            <rFont val="Tahoma"/>
            <family val="2"/>
          </rPr>
          <t xml:space="preserve">
Durée exprimée en mois.</t>
        </r>
      </text>
    </comment>
  </commentList>
</comments>
</file>

<file path=xl/comments2.xml><?xml version="1.0" encoding="utf-8"?>
<comments xmlns="http://schemas.openxmlformats.org/spreadsheetml/2006/main">
  <authors>
    <author>ROBLIN Christophe SCH</author>
  </authors>
  <commentList>
    <comment ref="C4" authorId="0">
      <text>
        <r>
          <rPr>
            <b/>
            <sz val="9"/>
            <color indexed="81"/>
            <rFont val="Tahoma"/>
            <family val="2"/>
          </rPr>
          <t>8 kms.</t>
        </r>
      </text>
    </comment>
    <comment ref="D4" authorId="0">
      <text>
        <r>
          <rPr>
            <b/>
            <sz val="9"/>
            <color indexed="81"/>
            <rFont val="Tahoma"/>
            <family val="2"/>
          </rPr>
          <t>7 kms.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6 kms.</t>
        </r>
      </text>
    </comment>
    <comment ref="F4" authorId="0">
      <text>
        <r>
          <rPr>
            <b/>
            <sz val="9"/>
            <color indexed="81"/>
            <rFont val="Tahoma"/>
            <family val="2"/>
          </rPr>
          <t>8 kms.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7 kms.</t>
        </r>
      </text>
    </comment>
    <comment ref="H4" authorId="0">
      <text>
        <r>
          <rPr>
            <b/>
            <sz val="9"/>
            <color indexed="81"/>
            <rFont val="Tahoma"/>
            <family val="2"/>
          </rPr>
          <t>6 kms.</t>
        </r>
      </text>
    </comment>
  </commentList>
</comments>
</file>

<file path=xl/sharedStrings.xml><?xml version="1.0" encoding="utf-8"?>
<sst xmlns="http://schemas.openxmlformats.org/spreadsheetml/2006/main" count="50" uniqueCount="15">
  <si>
    <t>Apte</t>
  </si>
  <si>
    <t>X</t>
  </si>
  <si>
    <t>NOTE</t>
  </si>
  <si>
    <t>M</t>
  </si>
  <si>
    <t>F</t>
  </si>
  <si>
    <t>Cycle 2014-2015</t>
  </si>
  <si>
    <t>SH</t>
  </si>
  <si>
    <t>SF</t>
  </si>
  <si>
    <t>M1H</t>
  </si>
  <si>
    <t>M2H</t>
  </si>
  <si>
    <t>M1F</t>
  </si>
  <si>
    <t>M2F</t>
  </si>
  <si>
    <t>17/20</t>
  </si>
  <si>
    <t>16/20</t>
  </si>
  <si>
    <t>10/20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</si>
</sst>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=0]&quot;&quot;\ ;0&quot; mois&quot;"/>
    <numFmt numFmtId="165" formatCode="[=1]#&quot; jour&quot;\ ;#&quot; jours&quot;"/>
    <numFmt numFmtId="170" formatCode="0&quot;/20&quot;"/>
    <numFmt numFmtId="172" formatCode="#\'##\'\'"/>
    <numFmt numFmtId="174" formatCode="0\'00\'\'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24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Arial"/>
      <family val="2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CCFFCC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auto="1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/>
      <right style="thin">
        <color auto="1"/>
      </right>
      <top style="medium">
        <color rgb="FFFF0000"/>
      </top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5" fillId="0" borderId="0"/>
    <xf numFmtId="0" fontId="7" fillId="0" borderId="0"/>
  </cellStyleXfs>
  <cellXfs count="14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/>
    </xf>
    <xf numFmtId="14" fontId="0" fillId="0" borderId="8" xfId="0" applyNumberForma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164" fontId="0" fillId="0" borderId="7" xfId="0" applyNumberForma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 wrapText="1"/>
    </xf>
    <xf numFmtId="0" fontId="1" fillId="7" borderId="8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0" fillId="0" borderId="3" xfId="0" applyNumberFormat="1" applyFill="1" applyBorder="1" applyAlignment="1">
      <alignment horizontal="center" vertical="center"/>
    </xf>
    <xf numFmtId="0" fontId="5" fillId="0" borderId="0" xfId="1" applyAlignment="1">
      <alignment vertical="center"/>
    </xf>
    <xf numFmtId="0" fontId="10" fillId="0" borderId="0" xfId="1" applyFont="1" applyAlignment="1" applyProtection="1">
      <alignment horizontal="center" vertical="center"/>
    </xf>
    <xf numFmtId="0" fontId="11" fillId="0" borderId="1" xfId="1" applyFont="1" applyBorder="1" applyAlignment="1" applyProtection="1">
      <alignment horizontal="center" vertical="center"/>
      <protection locked="0"/>
    </xf>
    <xf numFmtId="0" fontId="11" fillId="0" borderId="1" xfId="1" applyFont="1" applyFill="1" applyBorder="1" applyAlignment="1" applyProtection="1">
      <alignment horizontal="center" vertical="center"/>
      <protection locked="0"/>
    </xf>
    <xf numFmtId="49" fontId="11" fillId="0" borderId="3" xfId="1" applyNumberFormat="1" applyFont="1" applyBorder="1" applyAlignment="1" applyProtection="1">
      <alignment horizontal="center" vertical="center"/>
      <protection locked="0"/>
    </xf>
    <xf numFmtId="0" fontId="11" fillId="0" borderId="8" xfId="1" applyFont="1" applyBorder="1" applyAlignment="1" applyProtection="1">
      <alignment horizontal="center" vertical="center"/>
    </xf>
    <xf numFmtId="0" fontId="11" fillId="0" borderId="8" xfId="1" applyFont="1" applyFill="1" applyBorder="1" applyAlignment="1" applyProtection="1">
      <alignment horizontal="center" vertical="center"/>
    </xf>
    <xf numFmtId="49" fontId="11" fillId="0" borderId="3" xfId="1" applyNumberFormat="1" applyFont="1" applyFill="1" applyBorder="1" applyAlignment="1" applyProtection="1">
      <alignment horizontal="center" vertical="center"/>
      <protection locked="0"/>
    </xf>
    <xf numFmtId="0" fontId="11" fillId="0" borderId="1" xfId="1" applyNumberFormat="1" applyFont="1" applyFill="1" applyBorder="1" applyAlignment="1" applyProtection="1">
      <alignment horizontal="center" vertical="center"/>
      <protection locked="0"/>
    </xf>
    <xf numFmtId="0" fontId="11" fillId="0" borderId="1" xfId="2" applyNumberFormat="1" applyFont="1" applyFill="1" applyBorder="1" applyAlignment="1" applyProtection="1">
      <alignment horizontal="center" vertical="center"/>
      <protection locked="0"/>
    </xf>
    <xf numFmtId="49" fontId="11" fillId="10" borderId="3" xfId="1" applyNumberFormat="1" applyFont="1" applyFill="1" applyBorder="1" applyAlignment="1" applyProtection="1">
      <alignment horizontal="center" vertical="center"/>
      <protection locked="0"/>
    </xf>
    <xf numFmtId="0" fontId="13" fillId="0" borderId="0" xfId="1" applyFont="1" applyAlignment="1">
      <alignment vertical="center"/>
    </xf>
    <xf numFmtId="0" fontId="0" fillId="0" borderId="16" xfId="0" applyBorder="1" applyAlignment="1">
      <alignment horizontal="center" vertical="center"/>
    </xf>
    <xf numFmtId="0" fontId="11" fillId="0" borderId="14" xfId="1" applyFont="1" applyFill="1" applyBorder="1" applyAlignment="1" applyProtection="1">
      <alignment horizontal="center" vertical="center"/>
      <protection locked="0"/>
    </xf>
    <xf numFmtId="49" fontId="11" fillId="0" borderId="13" xfId="1" applyNumberFormat="1" applyFont="1" applyBorder="1" applyAlignment="1" applyProtection="1">
      <alignment horizontal="center" vertical="center"/>
      <protection locked="0"/>
    </xf>
    <xf numFmtId="0" fontId="11" fillId="0" borderId="14" xfId="1" applyFont="1" applyBorder="1" applyAlignment="1" applyProtection="1">
      <alignment horizontal="center" vertical="center"/>
      <protection locked="0"/>
    </xf>
    <xf numFmtId="0" fontId="11" fillId="0" borderId="15" xfId="1" quotePrefix="1" applyFont="1" applyBorder="1" applyAlignment="1" applyProtection="1">
      <alignment horizontal="center" vertical="center"/>
    </xf>
    <xf numFmtId="0" fontId="11" fillId="0" borderId="0" xfId="1" applyFont="1" applyBorder="1" applyAlignment="1" applyProtection="1">
      <alignment horizontal="center" vertical="center"/>
    </xf>
    <xf numFmtId="0" fontId="12" fillId="0" borderId="17" xfId="1" applyFont="1" applyBorder="1" applyAlignment="1" applyProtection="1">
      <alignment horizontal="center" vertical="center" wrapText="1"/>
    </xf>
    <xf numFmtId="0" fontId="12" fillId="0" borderId="18" xfId="1" applyFont="1" applyBorder="1" applyAlignment="1" applyProtection="1">
      <alignment horizontal="center" vertical="center" wrapText="1"/>
    </xf>
    <xf numFmtId="49" fontId="12" fillId="0" borderId="17" xfId="1" applyNumberFormat="1" applyFont="1" applyBorder="1" applyAlignment="1" applyProtection="1">
      <alignment horizontal="center" vertical="center" wrapText="1"/>
    </xf>
    <xf numFmtId="0" fontId="12" fillId="0" borderId="19" xfId="1" applyFont="1" applyBorder="1" applyAlignment="1" applyProtection="1">
      <alignment horizontal="center" vertical="center" wrapText="1"/>
    </xf>
    <xf numFmtId="0" fontId="12" fillId="0" borderId="25" xfId="1" applyFont="1" applyBorder="1" applyAlignment="1" applyProtection="1">
      <alignment horizontal="center" vertical="center" wrapText="1"/>
    </xf>
    <xf numFmtId="0" fontId="8" fillId="0" borderId="0" xfId="1" applyFont="1" applyAlignment="1" applyProtection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12" fillId="12" borderId="17" xfId="1" applyNumberFormat="1" applyFont="1" applyFill="1" applyBorder="1" applyAlignment="1" applyProtection="1">
      <alignment horizontal="center" vertical="center" wrapText="1"/>
    </xf>
    <xf numFmtId="49" fontId="12" fillId="12" borderId="26" xfId="1" applyNumberFormat="1" applyFont="1" applyFill="1" applyBorder="1" applyAlignment="1" applyProtection="1">
      <alignment horizontal="center" vertical="center" wrapText="1"/>
    </xf>
    <xf numFmtId="14" fontId="12" fillId="0" borderId="13" xfId="1" applyNumberFormat="1" applyFont="1" applyFill="1" applyBorder="1" applyAlignment="1" applyProtection="1">
      <alignment horizontal="center" vertical="center"/>
      <protection locked="0"/>
    </xf>
    <xf numFmtId="0" fontId="12" fillId="0" borderId="22" xfId="1" applyFont="1" applyBorder="1" applyAlignment="1" applyProtection="1">
      <alignment horizontal="center" vertical="center"/>
    </xf>
    <xf numFmtId="0" fontId="12" fillId="0" borderId="20" xfId="1" applyFont="1" applyBorder="1" applyAlignment="1" applyProtection="1">
      <alignment horizontal="center" vertical="center"/>
    </xf>
    <xf numFmtId="0" fontId="6" fillId="12" borderId="38" xfId="1" applyFont="1" applyFill="1" applyBorder="1" applyAlignment="1">
      <alignment horizontal="center" vertical="center"/>
    </xf>
    <xf numFmtId="0" fontId="6" fillId="12" borderId="37" xfId="1" applyFont="1" applyFill="1" applyBorder="1" applyAlignment="1">
      <alignment horizontal="center" vertical="center"/>
    </xf>
    <xf numFmtId="0" fontId="6" fillId="12" borderId="35" xfId="1" applyFont="1" applyFill="1" applyBorder="1" applyAlignment="1">
      <alignment horizontal="center" vertical="center"/>
    </xf>
    <xf numFmtId="0" fontId="6" fillId="12" borderId="36" xfId="1" applyFont="1" applyFill="1" applyBorder="1" applyAlignment="1">
      <alignment horizontal="center" vertical="center"/>
    </xf>
    <xf numFmtId="0" fontId="12" fillId="0" borderId="23" xfId="1" applyFont="1" applyBorder="1" applyAlignment="1" applyProtection="1">
      <alignment vertical="center"/>
    </xf>
    <xf numFmtId="0" fontId="12" fillId="0" borderId="24" xfId="1" applyFont="1" applyBorder="1" applyAlignment="1" applyProtection="1">
      <alignment vertical="center"/>
    </xf>
    <xf numFmtId="0" fontId="12" fillId="0" borderId="0" xfId="1" applyFont="1" applyBorder="1" applyAlignment="1" applyProtection="1">
      <alignment vertical="center"/>
    </xf>
    <xf numFmtId="0" fontId="12" fillId="0" borderId="47" xfId="1" applyFont="1" applyBorder="1" applyAlignment="1" applyProtection="1">
      <alignment vertical="center"/>
    </xf>
    <xf numFmtId="14" fontId="12" fillId="0" borderId="11" xfId="1" applyNumberFormat="1" applyFont="1" applyBorder="1" applyAlignment="1" applyProtection="1">
      <alignment horizontal="center" vertical="center"/>
    </xf>
    <xf numFmtId="0" fontId="12" fillId="0" borderId="11" xfId="1" quotePrefix="1" applyNumberFormat="1" applyFont="1" applyBorder="1" applyAlignment="1" applyProtection="1">
      <alignment horizontal="center" vertical="center"/>
    </xf>
    <xf numFmtId="14" fontId="12" fillId="0" borderId="11" xfId="1" applyNumberFormat="1" applyFont="1" applyBorder="1" applyAlignment="1" applyProtection="1">
      <alignment vertical="center"/>
    </xf>
    <xf numFmtId="14" fontId="12" fillId="0" borderId="12" xfId="1" applyNumberFormat="1" applyFont="1" applyBorder="1" applyAlignment="1" applyProtection="1">
      <alignment vertical="center"/>
    </xf>
    <xf numFmtId="170" fontId="12" fillId="0" borderId="14" xfId="1" applyNumberFormat="1" applyFont="1" applyFill="1" applyBorder="1" applyAlignment="1" applyProtection="1">
      <alignment horizontal="center" vertical="center"/>
    </xf>
    <xf numFmtId="172" fontId="12" fillId="0" borderId="14" xfId="1" applyNumberFormat="1" applyFont="1" applyFill="1" applyBorder="1" applyAlignment="1" applyProtection="1">
      <alignment horizontal="center" vertical="center"/>
      <protection locked="0"/>
    </xf>
    <xf numFmtId="49" fontId="12" fillId="12" borderId="25" xfId="1" applyNumberFormat="1" applyFont="1" applyFill="1" applyBorder="1" applyAlignment="1" applyProtection="1">
      <alignment horizontal="center" vertical="center" wrapText="1"/>
    </xf>
    <xf numFmtId="172" fontId="6" fillId="9" borderId="34" xfId="1" applyNumberFormat="1" applyFont="1" applyFill="1" applyBorder="1" applyAlignment="1">
      <alignment horizontal="center" vertical="center"/>
    </xf>
    <xf numFmtId="172" fontId="6" fillId="9" borderId="1" xfId="1" applyNumberFormat="1" applyFont="1" applyFill="1" applyBorder="1" applyAlignment="1">
      <alignment horizontal="center" vertical="center"/>
    </xf>
    <xf numFmtId="172" fontId="6" fillId="9" borderId="30" xfId="1" applyNumberFormat="1" applyFont="1" applyFill="1" applyBorder="1" applyAlignment="1">
      <alignment horizontal="center" vertical="center"/>
    </xf>
    <xf numFmtId="172" fontId="6" fillId="9" borderId="45" xfId="1" applyNumberFormat="1" applyFont="1" applyFill="1" applyBorder="1" applyAlignment="1">
      <alignment horizontal="center" vertical="center"/>
    </xf>
    <xf numFmtId="172" fontId="6" fillId="12" borderId="34" xfId="1" applyNumberFormat="1" applyFont="1" applyFill="1" applyBorder="1" applyAlignment="1">
      <alignment horizontal="center" vertical="center"/>
    </xf>
    <xf numFmtId="172" fontId="6" fillId="9" borderId="31" xfId="1" applyNumberFormat="1" applyFont="1" applyFill="1" applyBorder="1" applyAlignment="1">
      <alignment horizontal="center" vertical="center"/>
    </xf>
    <xf numFmtId="172" fontId="6" fillId="9" borderId="32" xfId="1" applyNumberFormat="1" applyFont="1" applyFill="1" applyBorder="1" applyAlignment="1">
      <alignment horizontal="center" vertical="center"/>
    </xf>
    <xf numFmtId="172" fontId="6" fillId="9" borderId="33" xfId="1" applyNumberFormat="1" applyFont="1" applyFill="1" applyBorder="1" applyAlignment="1">
      <alignment horizontal="center" vertical="center"/>
    </xf>
    <xf numFmtId="172" fontId="6" fillId="9" borderId="46" xfId="1" applyNumberFormat="1" applyFont="1" applyFill="1" applyBorder="1" applyAlignment="1">
      <alignment horizontal="center" vertical="center"/>
    </xf>
    <xf numFmtId="174" fontId="6" fillId="12" borderId="42" xfId="1" applyNumberFormat="1" applyFont="1" applyFill="1" applyBorder="1" applyAlignment="1">
      <alignment horizontal="center" vertical="center"/>
    </xf>
    <xf numFmtId="174" fontId="6" fillId="12" borderId="44" xfId="1" applyNumberFormat="1" applyFont="1" applyFill="1" applyBorder="1" applyAlignment="1">
      <alignment horizontal="center" vertical="center"/>
    </xf>
    <xf numFmtId="174" fontId="6" fillId="12" borderId="43" xfId="1" applyNumberFormat="1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1" fillId="8" borderId="6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/>
    </xf>
    <xf numFmtId="0" fontId="14" fillId="9" borderId="22" xfId="1" applyFont="1" applyFill="1" applyBorder="1" applyAlignment="1" applyProtection="1">
      <alignment horizontal="center" vertical="center"/>
    </xf>
    <xf numFmtId="0" fontId="14" fillId="9" borderId="20" xfId="1" applyFont="1" applyFill="1" applyBorder="1" applyAlignment="1" applyProtection="1">
      <alignment horizontal="center" vertical="center"/>
    </xf>
    <xf numFmtId="0" fontId="14" fillId="9" borderId="21" xfId="1" applyFont="1" applyFill="1" applyBorder="1" applyAlignment="1" applyProtection="1">
      <alignment horizontal="center" vertical="center"/>
    </xf>
    <xf numFmtId="0" fontId="12" fillId="0" borderId="17" xfId="1" applyNumberFormat="1" applyFont="1" applyBorder="1" applyAlignment="1" applyProtection="1">
      <alignment horizontal="center" vertical="center"/>
    </xf>
    <xf numFmtId="0" fontId="12" fillId="0" borderId="19" xfId="1" applyNumberFormat="1" applyFont="1" applyBorder="1" applyAlignment="1" applyProtection="1">
      <alignment horizontal="center" vertical="center"/>
    </xf>
    <xf numFmtId="0" fontId="9" fillId="11" borderId="11" xfId="1" applyFont="1" applyFill="1" applyBorder="1" applyAlignment="1" applyProtection="1">
      <alignment horizontal="center" vertical="center"/>
    </xf>
    <xf numFmtId="0" fontId="9" fillId="9" borderId="22" xfId="1" applyFont="1" applyFill="1" applyBorder="1" applyAlignment="1" applyProtection="1">
      <alignment horizontal="center" vertical="center"/>
    </xf>
    <xf numFmtId="0" fontId="9" fillId="9" borderId="20" xfId="1" applyFont="1" applyFill="1" applyBorder="1" applyAlignment="1" applyProtection="1">
      <alignment horizontal="center" vertical="center"/>
    </xf>
    <xf numFmtId="0" fontId="15" fillId="6" borderId="22" xfId="1" applyFont="1" applyFill="1" applyBorder="1" applyAlignment="1" applyProtection="1">
      <alignment horizontal="center" vertical="center"/>
    </xf>
    <xf numFmtId="0" fontId="15" fillId="6" borderId="21" xfId="1" applyFont="1" applyFill="1" applyBorder="1" applyAlignment="1" applyProtection="1">
      <alignment horizontal="center" vertical="center"/>
    </xf>
    <xf numFmtId="0" fontId="6" fillId="12" borderId="39" xfId="1" applyFont="1" applyFill="1" applyBorder="1" applyAlignment="1">
      <alignment horizontal="center" vertical="center"/>
    </xf>
    <xf numFmtId="0" fontId="6" fillId="12" borderId="40" xfId="1" applyFont="1" applyFill="1" applyBorder="1" applyAlignment="1">
      <alignment horizontal="center" vertical="center"/>
    </xf>
    <xf numFmtId="0" fontId="6" fillId="12" borderId="41" xfId="1" applyFont="1" applyFill="1" applyBorder="1" applyAlignment="1">
      <alignment horizontal="center" vertical="center"/>
    </xf>
    <xf numFmtId="0" fontId="8" fillId="6" borderId="0" xfId="1" applyFont="1" applyFill="1" applyAlignment="1" applyProtection="1">
      <alignment horizontal="center" vertical="center"/>
    </xf>
    <xf numFmtId="49" fontId="8" fillId="6" borderId="0" xfId="1" applyNumberFormat="1" applyFont="1" applyFill="1" applyAlignment="1" applyProtection="1">
      <alignment horizontal="center" vertical="center"/>
    </xf>
  </cellXfs>
  <cellStyles count="3">
    <cellStyle name="NiveauLigne_8" xfId="2"/>
    <cellStyle name="Normal" xfId="0" builtinId="0"/>
    <cellStyle name="Normal 2" xfId="1"/>
  </cellStyles>
  <dxfs count="84">
    <dxf>
      <fill>
        <patternFill>
          <bgColor indexed="45"/>
        </patternFill>
      </fill>
    </dxf>
    <dxf>
      <fill>
        <patternFill>
          <bgColor indexed="45"/>
        </patternFill>
      </fill>
    </dxf>
    <dxf>
      <fill>
        <patternFill>
          <bgColor indexed="4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indexed="4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indexed="4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indexed="4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indexed="45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933FF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FF"/>
      <color rgb="FFC0C0C0"/>
      <color rgb="FFFFCC99"/>
      <color rgb="FFDA9694"/>
      <color rgb="FFCCFFCC"/>
      <color rgb="FFFFFF99"/>
      <color rgb="FFFFFF66"/>
      <color rgb="FFFF99CC"/>
      <color rgb="FF00FF00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22"/>
  <sheetViews>
    <sheetView showGridLines="0" zoomScale="85" zoomScaleNormal="85" workbookViewId="0">
      <pane xSplit="5" ySplit="4" topLeftCell="F5" activePane="bottomRight" state="frozen"/>
      <selection pane="topRight" activeCell="F1" sqref="F1"/>
      <selection pane="bottomLeft" activeCell="A5" sqref="A5"/>
      <selection pane="bottomRight" activeCell="A4" sqref="A4"/>
    </sheetView>
  </sheetViews>
  <sheetFormatPr baseColWidth="10" defaultRowHeight="15" outlineLevelCol="1" x14ac:dyDescent="0.25"/>
  <cols>
    <col min="1" max="1" width="11.5703125" style="1" bestFit="1" customWidth="1"/>
    <col min="2" max="2" width="37.5703125" style="1" customWidth="1"/>
    <col min="3" max="6" width="13.7109375" style="1" customWidth="1"/>
    <col min="7" max="7" width="16.85546875" style="1" customWidth="1"/>
    <col min="8" max="8" width="16.28515625" style="1" customWidth="1"/>
    <col min="9" max="9" width="32.7109375" style="1" customWidth="1"/>
    <col min="10" max="11" width="13.7109375" style="1" customWidth="1"/>
    <col min="12" max="12" width="16.28515625" style="1" customWidth="1"/>
    <col min="13" max="13" width="13.7109375" style="1" customWidth="1" outlineLevel="1"/>
    <col min="14" max="14" width="15.28515625" style="1" customWidth="1" outlineLevel="1"/>
    <col min="15" max="15" width="13.7109375" style="1" customWidth="1" outlineLevel="1"/>
    <col min="16" max="16" width="15.28515625" style="1" customWidth="1" outlineLevel="1"/>
    <col min="17" max="17" width="13.7109375" style="1" customWidth="1" outlineLevel="1"/>
    <col min="18" max="18" width="15.28515625" style="1" customWidth="1" outlineLevel="1"/>
    <col min="19" max="19" width="13.7109375" style="1" customWidth="1" outlineLevel="1"/>
    <col min="20" max="20" width="15.28515625" style="1" customWidth="1" outlineLevel="1"/>
    <col min="21" max="21" width="13.7109375" style="1" customWidth="1" outlineLevel="1"/>
    <col min="22" max="22" width="14.7109375" style="1" customWidth="1" outlineLevel="1"/>
    <col min="23" max="23" width="13.7109375" style="1" customWidth="1" outlineLevel="1"/>
    <col min="24" max="24" width="14.7109375" style="1" customWidth="1" outlineLevel="1"/>
    <col min="25" max="25" width="12.42578125" style="1" customWidth="1"/>
    <col min="26" max="26" width="0" style="1" hidden="1" customWidth="1"/>
    <col min="27" max="27" width="13.7109375" style="1" customWidth="1"/>
    <col min="28" max="28" width="14.7109375" style="1" customWidth="1"/>
    <col min="29" max="29" width="13.7109375" style="1" customWidth="1"/>
    <col min="30" max="30" width="14.7109375" style="1" customWidth="1"/>
    <col min="31" max="31" width="13.7109375" style="1" customWidth="1"/>
    <col min="32" max="32" width="14.7109375" style="1" customWidth="1"/>
    <col min="33" max="16384" width="11.42578125" style="1"/>
  </cols>
  <sheetData>
    <row r="1" spans="1:32" ht="15.75" thickBot="1" x14ac:dyDescent="0.3">
      <c r="A1" s="10">
        <f t="shared" ref="A1:Y1" ca="1" si="0">SUMPRODUCT(SUBTOTAL(3,OFFSET(A4,ROW(A$5:A$22)-4,))*(A$5:A$22&lt;&gt;""))</f>
        <v>0</v>
      </c>
      <c r="B1" s="10">
        <f t="shared" ca="1" si="0"/>
        <v>0</v>
      </c>
      <c r="C1" s="10">
        <f t="shared" ca="1" si="0"/>
        <v>18</v>
      </c>
      <c r="D1" s="10">
        <f t="shared" ca="1" si="0"/>
        <v>18</v>
      </c>
      <c r="E1" s="10">
        <f t="shared" ca="1" si="0"/>
        <v>18</v>
      </c>
      <c r="F1" s="10">
        <f t="shared" ca="1" si="0"/>
        <v>18</v>
      </c>
      <c r="G1" s="10">
        <f t="shared" ca="1" si="0"/>
        <v>0</v>
      </c>
      <c r="H1" s="10">
        <f t="shared" ca="1" si="0"/>
        <v>0</v>
      </c>
      <c r="I1" s="10">
        <f t="shared" ca="1" si="0"/>
        <v>0</v>
      </c>
      <c r="J1" s="10">
        <f t="shared" ca="1" si="0"/>
        <v>0</v>
      </c>
      <c r="K1" s="10">
        <f t="shared" ca="1" si="0"/>
        <v>0</v>
      </c>
      <c r="L1" s="10">
        <f t="shared" ca="1" si="0"/>
        <v>0</v>
      </c>
      <c r="M1" s="10">
        <f t="shared" ca="1" si="0"/>
        <v>0</v>
      </c>
      <c r="N1" s="10">
        <f t="shared" ca="1" si="0"/>
        <v>0</v>
      </c>
      <c r="O1" s="10">
        <f t="shared" ca="1" si="0"/>
        <v>0</v>
      </c>
      <c r="P1" s="10">
        <f t="shared" ca="1" si="0"/>
        <v>0</v>
      </c>
      <c r="Q1" s="10">
        <f t="shared" ca="1" si="0"/>
        <v>0</v>
      </c>
      <c r="R1" s="10">
        <f t="shared" ca="1" si="0"/>
        <v>0</v>
      </c>
      <c r="S1" s="10">
        <f t="shared" ca="1" si="0"/>
        <v>0</v>
      </c>
      <c r="T1" s="10">
        <f t="shared" ca="1" si="0"/>
        <v>0</v>
      </c>
      <c r="U1" s="10">
        <f t="shared" ca="1" si="0"/>
        <v>2</v>
      </c>
      <c r="V1" s="10">
        <f t="shared" ca="1" si="0"/>
        <v>2</v>
      </c>
      <c r="W1" s="10">
        <f t="shared" ca="1" si="0"/>
        <v>0</v>
      </c>
      <c r="X1" s="10">
        <f t="shared" ca="1" si="0"/>
        <v>0</v>
      </c>
      <c r="Y1" s="10">
        <f t="shared" ca="1" si="0"/>
        <v>3</v>
      </c>
      <c r="AA1" s="10">
        <f t="shared" ref="AA1:AF1" ca="1" si="1">SUMPRODUCT(SUBTOTAL(3,OFFSET(AA4,ROW(AA$5:AA$22)-4,))*(AA$5:AA$22&lt;&gt;""))</f>
        <v>0</v>
      </c>
      <c r="AB1" s="10">
        <f t="shared" ca="1" si="1"/>
        <v>0</v>
      </c>
      <c r="AC1" s="10">
        <f t="shared" ca="1" si="1"/>
        <v>0</v>
      </c>
      <c r="AD1" s="10">
        <f t="shared" ca="1" si="1"/>
        <v>0</v>
      </c>
      <c r="AE1" s="10">
        <f t="shared" ca="1" si="1"/>
        <v>0</v>
      </c>
      <c r="AF1" s="10">
        <f t="shared" ca="1" si="1"/>
        <v>0</v>
      </c>
    </row>
    <row r="2" spans="1:32" ht="15" customHeight="1" x14ac:dyDescent="0.25">
      <c r="A2" s="3"/>
      <c r="B2" s="3"/>
      <c r="C2" s="112"/>
      <c r="D2" s="113"/>
      <c r="E2" s="113"/>
      <c r="F2" s="108"/>
      <c r="G2" s="108"/>
      <c r="H2" s="109"/>
      <c r="I2" s="120"/>
      <c r="J2" s="121"/>
      <c r="K2" s="121"/>
      <c r="L2" s="122"/>
      <c r="M2" s="117"/>
      <c r="N2" s="118"/>
      <c r="O2" s="118"/>
      <c r="P2" s="118"/>
      <c r="Q2" s="118"/>
      <c r="R2" s="118"/>
      <c r="S2" s="118"/>
      <c r="T2" s="119"/>
      <c r="U2" s="101"/>
      <c r="V2" s="102"/>
      <c r="W2" s="102"/>
      <c r="X2" s="103"/>
      <c r="Y2" s="104"/>
      <c r="AA2" s="95"/>
      <c r="AB2" s="96"/>
      <c r="AC2" s="96"/>
      <c r="AD2" s="96"/>
      <c r="AE2" s="96"/>
      <c r="AF2" s="97"/>
    </row>
    <row r="3" spans="1:32" ht="15.75" thickBot="1" x14ac:dyDescent="0.3">
      <c r="A3" s="59"/>
      <c r="B3" s="3"/>
      <c r="C3" s="114"/>
      <c r="D3" s="115"/>
      <c r="E3" s="115"/>
      <c r="F3" s="110"/>
      <c r="G3" s="110"/>
      <c r="H3" s="111"/>
      <c r="I3" s="123"/>
      <c r="J3" s="124"/>
      <c r="K3" s="124"/>
      <c r="L3" s="125"/>
      <c r="M3" s="116"/>
      <c r="N3" s="106"/>
      <c r="O3" s="107"/>
      <c r="P3" s="126"/>
      <c r="Q3" s="106"/>
      <c r="R3" s="106"/>
      <c r="S3" s="106"/>
      <c r="T3" s="107"/>
      <c r="U3" s="98"/>
      <c r="V3" s="99"/>
      <c r="W3" s="99"/>
      <c r="X3" s="100"/>
      <c r="Y3" s="105"/>
      <c r="AA3" s="92"/>
      <c r="AB3" s="93"/>
      <c r="AC3" s="93"/>
      <c r="AD3" s="93"/>
      <c r="AE3" s="93"/>
      <c r="AF3" s="94"/>
    </row>
    <row r="4" spans="1:32" s="2" customFormat="1" x14ac:dyDescent="0.25">
      <c r="A4" s="30"/>
      <c r="B4" s="31"/>
      <c r="C4" s="14"/>
      <c r="D4" s="4"/>
      <c r="E4" s="4"/>
      <c r="F4" s="12"/>
      <c r="G4" s="12"/>
      <c r="H4" s="15"/>
      <c r="I4" s="19"/>
      <c r="J4" s="13"/>
      <c r="K4" s="13"/>
      <c r="L4" s="20"/>
      <c r="M4" s="21"/>
      <c r="N4" s="8"/>
      <c r="O4" s="8"/>
      <c r="P4" s="8"/>
      <c r="Q4" s="8"/>
      <c r="R4" s="8"/>
      <c r="S4" s="8"/>
      <c r="T4" s="24"/>
      <c r="U4" s="26"/>
      <c r="V4" s="9"/>
      <c r="W4" s="9"/>
      <c r="X4" s="22"/>
      <c r="Y4" s="105"/>
      <c r="AA4" s="28"/>
      <c r="AB4" s="11"/>
      <c r="AC4" s="11"/>
      <c r="AD4" s="11"/>
      <c r="AE4" s="11"/>
      <c r="AF4" s="29"/>
    </row>
    <row r="5" spans="1:32" ht="20.25" customHeight="1" x14ac:dyDescent="0.25">
      <c r="A5" s="32"/>
      <c r="B5" s="33"/>
      <c r="C5" s="16">
        <v>41862</v>
      </c>
      <c r="D5" s="7">
        <v>24</v>
      </c>
      <c r="E5" s="6">
        <f>IF(OR(C5="",D5=""),"",EOMONTH(EDATE(C5,D5),0))</f>
        <v>42613</v>
      </c>
      <c r="F5" s="5" t="s">
        <v>0</v>
      </c>
      <c r="G5" s="7"/>
      <c r="H5" s="17" t="str">
        <f t="shared" ref="H5:H22" si="2">IF(F5="","",IF(AND(F5="Apte",G5=""),"",IF(AND(F5="Inapte",G5=""),E5,EDATE(C5,G5)-1)))</f>
        <v/>
      </c>
      <c r="I5" s="23"/>
      <c r="J5" s="6"/>
      <c r="K5" s="34"/>
      <c r="L5" s="6" t="str">
        <f t="shared" ref="L5:L22" si="3">IF(OR(J5="",K5=""),"",J5+K5)</f>
        <v/>
      </c>
      <c r="M5" s="23"/>
      <c r="N5" s="6" t="str">
        <f>IF(M5="","",IF(M5&lt;&gt;$D5,EDATE($C5,M5)-1,EOMONTH($E5,0)))</f>
        <v/>
      </c>
      <c r="O5" s="7"/>
      <c r="P5" s="6" t="str">
        <f t="shared" ref="P5:P22" si="4">IF(O5="","",IF(O5&lt;&gt;$D5,EDATE($C5,O5)-1,EOMONTH($E5,0)))</f>
        <v/>
      </c>
      <c r="Q5" s="7"/>
      <c r="R5" s="6" t="str">
        <f>IF(Q5="","",IF(Q5&lt;&gt;$D5,EDATE($C5,Q5)-1,EOMONTH($E5,0)))</f>
        <v/>
      </c>
      <c r="S5" s="7"/>
      <c r="T5" s="25" t="str">
        <f>IF(S5="","",IF(S5&lt;&gt;$D5,EDATE($C5,S5)-1,EOMONTH($E5,0)))</f>
        <v/>
      </c>
      <c r="U5" s="23"/>
      <c r="V5" s="6" t="str">
        <f>IF(U5="","",IF(U5&lt;&gt;$D5,EDATE($C5,U5)-1,EOMONTH($E5,0)))</f>
        <v/>
      </c>
      <c r="W5" s="7"/>
      <c r="X5" s="17" t="str">
        <f>IF(W5="","",IF(W5&lt;&gt;$D5,EDATE($C5,W5)-1,EOMONTH($E5,0)))</f>
        <v/>
      </c>
      <c r="Y5" s="27"/>
      <c r="Z5" s="1">
        <f t="shared" ref="Z5:Z22" ca="1" si="5">IF(AND(M5&lt;&gt;"",N5&gt;TODAY()),1,0)+IF(AND(Q5&lt;&gt;"",R5&gt;TODAY()),1,0)+IF(AND(O5&lt;&gt;"",P5&gt;TODAY()),1,0)+IF(AND(S5&lt;&gt;"",T5&gt;TODAY()),1,0)+IF(AND(U5&lt;&gt;"",V5&gt;TODAY()),1,0)+IF(AND(W5&lt;&gt;"",X5&gt;TODAY()),1,0)</f>
        <v>0</v>
      </c>
      <c r="AA5" s="23"/>
      <c r="AB5" s="6" t="str">
        <f>IF(AA5="","",IF(AA5&lt;&gt;$D5,EDATE($C5,AA5)-1,EOMONTH($E5,0)))</f>
        <v/>
      </c>
      <c r="AC5" s="7"/>
      <c r="AD5" s="6" t="str">
        <f>IF(AC5="","",IF(AC5&lt;&gt;$D5,EDATE($C5,AC5)-1,EOMONTH($E5,0)))</f>
        <v/>
      </c>
      <c r="AE5" s="7"/>
      <c r="AF5" s="17" t="str">
        <f>IF(AE5="","",IF(AE5&lt;&gt;$D5,EDATE($C5,AE5)-1,EOMONTH($E5,0)))</f>
        <v/>
      </c>
    </row>
    <row r="6" spans="1:32" ht="20.25" customHeight="1" x14ac:dyDescent="0.25">
      <c r="A6" s="32"/>
      <c r="B6" s="33"/>
      <c r="C6" s="16">
        <v>41718</v>
      </c>
      <c r="D6" s="7">
        <v>24</v>
      </c>
      <c r="E6" s="6">
        <f t="shared" ref="E6:E22" si="6">IF(OR(C6="",D6=""),"",EOMONTH(EDATE(C6,D6),0))</f>
        <v>42460</v>
      </c>
      <c r="F6" s="5" t="s">
        <v>0</v>
      </c>
      <c r="G6" s="7"/>
      <c r="H6" s="17" t="str">
        <f t="shared" si="2"/>
        <v/>
      </c>
      <c r="I6" s="23"/>
      <c r="J6" s="6"/>
      <c r="K6" s="18"/>
      <c r="L6" s="6" t="str">
        <f t="shared" si="3"/>
        <v/>
      </c>
      <c r="M6" s="23"/>
      <c r="N6" s="6" t="str">
        <f t="shared" ref="N6:N22" si="7">IF(M6="","",IF(M6&lt;&gt;$D6,EDATE($C6,M6)-1,EOMONTH($E6,0)))</f>
        <v/>
      </c>
      <c r="O6" s="7"/>
      <c r="P6" s="6" t="str">
        <f t="shared" si="4"/>
        <v/>
      </c>
      <c r="Q6" s="7"/>
      <c r="R6" s="6" t="str">
        <f t="shared" ref="R6:R22" si="8">IF(Q6="","",IF(Q6&lt;&gt;$D6,EDATE($C6,Q6)-1,EOMONTH($E6,0)))</f>
        <v/>
      </c>
      <c r="S6" s="7"/>
      <c r="T6" s="25" t="str">
        <f t="shared" ref="T6:T22" si="9">IF(S6="","",IF(S6&lt;&gt;$D6,EDATE($C6,S6)-1,EOMONTH($E6,0)))</f>
        <v/>
      </c>
      <c r="U6" s="23"/>
      <c r="V6" s="6" t="str">
        <f t="shared" ref="V6:V22" si="10">IF(U6="","",IF(U6&lt;&gt;$D6,EDATE($C6,U6)-1,EOMONTH($E6,0)))</f>
        <v/>
      </c>
      <c r="W6" s="7"/>
      <c r="X6" s="17" t="str">
        <f t="shared" ref="X6:X22" si="11">IF(W6="","",IF(W6&lt;&gt;$D6,EDATE($C6,W6)-1,EOMONTH($E6,0)))</f>
        <v/>
      </c>
      <c r="Y6" s="27"/>
      <c r="Z6" s="1">
        <f t="shared" ca="1" si="5"/>
        <v>0</v>
      </c>
      <c r="AA6" s="23"/>
      <c r="AB6" s="6" t="str">
        <f t="shared" ref="AB6:AB22" si="12">IF(AA6="","",IF(AA6&lt;&gt;$D6,EDATE($C6,AA6)-1,EOMONTH($E6,0)))</f>
        <v/>
      </c>
      <c r="AC6" s="7"/>
      <c r="AD6" s="6" t="str">
        <f t="shared" ref="AD6:AD22" si="13">IF(AC6="","",IF(AC6&lt;&gt;$D6,EDATE($C6,AC6)-1,EOMONTH($E6,0)))</f>
        <v/>
      </c>
      <c r="AE6" s="7"/>
      <c r="AF6" s="17" t="str">
        <f t="shared" ref="AF6:AF22" si="14">IF(AE6="","",IF(AE6&lt;&gt;$D6,EDATE($C6,AE6)-1,EOMONTH($E6,0)))</f>
        <v/>
      </c>
    </row>
    <row r="7" spans="1:32" ht="20.25" customHeight="1" x14ac:dyDescent="0.25">
      <c r="A7" s="32"/>
      <c r="B7" s="33"/>
      <c r="C7" s="16">
        <v>41352</v>
      </c>
      <c r="D7" s="7">
        <v>24</v>
      </c>
      <c r="E7" s="6">
        <f t="shared" si="6"/>
        <v>42094</v>
      </c>
      <c r="F7" s="5" t="s">
        <v>0</v>
      </c>
      <c r="G7" s="7"/>
      <c r="H7" s="17" t="str">
        <f t="shared" si="2"/>
        <v/>
      </c>
      <c r="I7" s="23"/>
      <c r="J7" s="6"/>
      <c r="K7" s="18"/>
      <c r="L7" s="6" t="str">
        <f t="shared" si="3"/>
        <v/>
      </c>
      <c r="M7" s="23"/>
      <c r="N7" s="6" t="str">
        <f t="shared" si="7"/>
        <v/>
      </c>
      <c r="O7" s="7"/>
      <c r="P7" s="6" t="str">
        <f t="shared" si="4"/>
        <v/>
      </c>
      <c r="Q7" s="7"/>
      <c r="R7" s="6" t="str">
        <f t="shared" si="8"/>
        <v/>
      </c>
      <c r="S7" s="7"/>
      <c r="T7" s="25" t="str">
        <f t="shared" si="9"/>
        <v/>
      </c>
      <c r="U7" s="23"/>
      <c r="V7" s="6" t="str">
        <f t="shared" si="10"/>
        <v/>
      </c>
      <c r="W7" s="7"/>
      <c r="X7" s="17" t="str">
        <f t="shared" si="11"/>
        <v/>
      </c>
      <c r="Y7" s="27"/>
      <c r="Z7" s="1">
        <f t="shared" ca="1" si="5"/>
        <v>0</v>
      </c>
      <c r="AA7" s="23"/>
      <c r="AB7" s="6" t="str">
        <f t="shared" si="12"/>
        <v/>
      </c>
      <c r="AC7" s="7"/>
      <c r="AD7" s="6" t="str">
        <f t="shared" si="13"/>
        <v/>
      </c>
      <c r="AE7" s="7"/>
      <c r="AF7" s="17" t="str">
        <f t="shared" si="14"/>
        <v/>
      </c>
    </row>
    <row r="8" spans="1:32" ht="20.25" customHeight="1" x14ac:dyDescent="0.25">
      <c r="A8" s="32"/>
      <c r="B8" s="33"/>
      <c r="C8" s="16">
        <v>41781</v>
      </c>
      <c r="D8" s="7">
        <v>24</v>
      </c>
      <c r="E8" s="6">
        <f t="shared" si="6"/>
        <v>42521</v>
      </c>
      <c r="F8" s="5" t="s">
        <v>0</v>
      </c>
      <c r="G8" s="7"/>
      <c r="H8" s="17" t="str">
        <f t="shared" si="2"/>
        <v/>
      </c>
      <c r="I8" s="23"/>
      <c r="J8" s="6"/>
      <c r="K8" s="18"/>
      <c r="L8" s="6" t="str">
        <f t="shared" si="3"/>
        <v/>
      </c>
      <c r="M8" s="23"/>
      <c r="N8" s="6" t="str">
        <f t="shared" si="7"/>
        <v/>
      </c>
      <c r="O8" s="7"/>
      <c r="P8" s="6" t="str">
        <f t="shared" si="4"/>
        <v/>
      </c>
      <c r="Q8" s="7"/>
      <c r="R8" s="6" t="str">
        <f t="shared" si="8"/>
        <v/>
      </c>
      <c r="S8" s="7"/>
      <c r="T8" s="25" t="str">
        <f t="shared" si="9"/>
        <v/>
      </c>
      <c r="U8" s="23"/>
      <c r="V8" s="6" t="str">
        <f t="shared" si="10"/>
        <v/>
      </c>
      <c r="W8" s="7"/>
      <c r="X8" s="17" t="str">
        <f t="shared" si="11"/>
        <v/>
      </c>
      <c r="Y8" s="27"/>
      <c r="Z8" s="1">
        <f t="shared" ca="1" si="5"/>
        <v>0</v>
      </c>
      <c r="AA8" s="23"/>
      <c r="AB8" s="6" t="str">
        <f t="shared" si="12"/>
        <v/>
      </c>
      <c r="AC8" s="7"/>
      <c r="AD8" s="6" t="str">
        <f t="shared" si="13"/>
        <v/>
      </c>
      <c r="AE8" s="7"/>
      <c r="AF8" s="17" t="str">
        <f t="shared" si="14"/>
        <v/>
      </c>
    </row>
    <row r="9" spans="1:32" ht="20.25" customHeight="1" x14ac:dyDescent="0.25">
      <c r="A9" s="32"/>
      <c r="B9" s="33"/>
      <c r="C9" s="16">
        <v>41327</v>
      </c>
      <c r="D9" s="7">
        <v>24</v>
      </c>
      <c r="E9" s="6">
        <f t="shared" si="6"/>
        <v>42063</v>
      </c>
      <c r="F9" s="5" t="s">
        <v>0</v>
      </c>
      <c r="G9" s="7"/>
      <c r="H9" s="17" t="str">
        <f t="shared" si="2"/>
        <v/>
      </c>
      <c r="I9" s="23"/>
      <c r="J9" s="6"/>
      <c r="K9" s="18"/>
      <c r="L9" s="6" t="str">
        <f t="shared" si="3"/>
        <v/>
      </c>
      <c r="M9" s="23"/>
      <c r="N9" s="6" t="str">
        <f t="shared" si="7"/>
        <v/>
      </c>
      <c r="O9" s="7"/>
      <c r="P9" s="6" t="str">
        <f t="shared" si="4"/>
        <v/>
      </c>
      <c r="Q9" s="7"/>
      <c r="R9" s="6" t="str">
        <f t="shared" si="8"/>
        <v/>
      </c>
      <c r="S9" s="7"/>
      <c r="T9" s="25" t="str">
        <f t="shared" si="9"/>
        <v/>
      </c>
      <c r="U9" s="23"/>
      <c r="V9" s="6" t="str">
        <f t="shared" si="10"/>
        <v/>
      </c>
      <c r="W9" s="7"/>
      <c r="X9" s="17" t="str">
        <f t="shared" si="11"/>
        <v/>
      </c>
      <c r="Y9" s="27"/>
      <c r="Z9" s="1">
        <f t="shared" ca="1" si="5"/>
        <v>0</v>
      </c>
      <c r="AA9" s="23"/>
      <c r="AB9" s="6" t="str">
        <f t="shared" si="12"/>
        <v/>
      </c>
      <c r="AC9" s="7"/>
      <c r="AD9" s="6" t="str">
        <f t="shared" si="13"/>
        <v/>
      </c>
      <c r="AE9" s="7"/>
      <c r="AF9" s="17" t="str">
        <f t="shared" si="14"/>
        <v/>
      </c>
    </row>
    <row r="10" spans="1:32" ht="20.25" customHeight="1" x14ac:dyDescent="0.25">
      <c r="A10" s="32"/>
      <c r="B10" s="33"/>
      <c r="C10" s="16">
        <v>41358</v>
      </c>
      <c r="D10" s="7">
        <v>24</v>
      </c>
      <c r="E10" s="6">
        <f t="shared" si="6"/>
        <v>42094</v>
      </c>
      <c r="F10" s="5" t="s">
        <v>0</v>
      </c>
      <c r="G10" s="7"/>
      <c r="H10" s="17" t="str">
        <f t="shared" si="2"/>
        <v/>
      </c>
      <c r="I10" s="23"/>
      <c r="J10" s="6"/>
      <c r="K10" s="18"/>
      <c r="L10" s="6" t="str">
        <f t="shared" si="3"/>
        <v/>
      </c>
      <c r="M10" s="23"/>
      <c r="N10" s="6" t="str">
        <f t="shared" si="7"/>
        <v/>
      </c>
      <c r="O10" s="7"/>
      <c r="P10" s="6" t="str">
        <f t="shared" si="4"/>
        <v/>
      </c>
      <c r="Q10" s="7"/>
      <c r="R10" s="6" t="str">
        <f t="shared" si="8"/>
        <v/>
      </c>
      <c r="S10" s="7"/>
      <c r="T10" s="25" t="str">
        <f t="shared" si="9"/>
        <v/>
      </c>
      <c r="U10" s="23"/>
      <c r="V10" s="6" t="str">
        <f t="shared" si="10"/>
        <v/>
      </c>
      <c r="W10" s="7"/>
      <c r="X10" s="17" t="str">
        <f t="shared" si="11"/>
        <v/>
      </c>
      <c r="Y10" s="27" t="s">
        <v>1</v>
      </c>
      <c r="Z10" s="1">
        <f t="shared" ca="1" si="5"/>
        <v>0</v>
      </c>
      <c r="AA10" s="23"/>
      <c r="AB10" s="6" t="str">
        <f t="shared" si="12"/>
        <v/>
      </c>
      <c r="AC10" s="7"/>
      <c r="AD10" s="6" t="str">
        <f t="shared" si="13"/>
        <v/>
      </c>
      <c r="AE10" s="7"/>
      <c r="AF10" s="17" t="str">
        <f t="shared" si="14"/>
        <v/>
      </c>
    </row>
    <row r="11" spans="1:32" ht="20.25" customHeight="1" x14ac:dyDescent="0.25">
      <c r="A11" s="32"/>
      <c r="B11" s="33"/>
      <c r="C11" s="16">
        <v>41514</v>
      </c>
      <c r="D11" s="7">
        <v>24</v>
      </c>
      <c r="E11" s="6">
        <f t="shared" si="6"/>
        <v>42247</v>
      </c>
      <c r="F11" s="5" t="s">
        <v>0</v>
      </c>
      <c r="G11" s="7"/>
      <c r="H11" s="17" t="str">
        <f t="shared" si="2"/>
        <v/>
      </c>
      <c r="I11" s="23"/>
      <c r="J11" s="6"/>
      <c r="K11" s="18"/>
      <c r="L11" s="6" t="str">
        <f t="shared" si="3"/>
        <v/>
      </c>
      <c r="M11" s="23"/>
      <c r="N11" s="6" t="str">
        <f t="shared" si="7"/>
        <v/>
      </c>
      <c r="O11" s="7"/>
      <c r="P11" s="6" t="str">
        <f t="shared" si="4"/>
        <v/>
      </c>
      <c r="Q11" s="7"/>
      <c r="R11" s="6" t="str">
        <f t="shared" si="8"/>
        <v/>
      </c>
      <c r="S11" s="7"/>
      <c r="T11" s="25" t="str">
        <f t="shared" si="9"/>
        <v/>
      </c>
      <c r="U11" s="23"/>
      <c r="V11" s="6" t="str">
        <f t="shared" si="10"/>
        <v/>
      </c>
      <c r="W11" s="7"/>
      <c r="X11" s="17" t="str">
        <f t="shared" si="11"/>
        <v/>
      </c>
      <c r="Y11" s="27"/>
      <c r="Z11" s="1">
        <f t="shared" ca="1" si="5"/>
        <v>0</v>
      </c>
      <c r="AA11" s="23"/>
      <c r="AB11" s="6" t="str">
        <f t="shared" si="12"/>
        <v/>
      </c>
      <c r="AC11" s="7"/>
      <c r="AD11" s="6" t="str">
        <f t="shared" si="13"/>
        <v/>
      </c>
      <c r="AE11" s="7"/>
      <c r="AF11" s="17" t="str">
        <f t="shared" si="14"/>
        <v/>
      </c>
    </row>
    <row r="12" spans="1:32" ht="20.25" customHeight="1" x14ac:dyDescent="0.25">
      <c r="A12" s="32"/>
      <c r="B12" s="33"/>
      <c r="C12" s="16">
        <v>41486</v>
      </c>
      <c r="D12" s="7">
        <v>24</v>
      </c>
      <c r="E12" s="6">
        <f t="shared" si="6"/>
        <v>42216</v>
      </c>
      <c r="F12" s="5" t="s">
        <v>0</v>
      </c>
      <c r="G12" s="7"/>
      <c r="H12" s="17" t="str">
        <f t="shared" si="2"/>
        <v/>
      </c>
      <c r="I12" s="23"/>
      <c r="J12" s="6"/>
      <c r="K12" s="18"/>
      <c r="L12" s="6" t="str">
        <f t="shared" si="3"/>
        <v/>
      </c>
      <c r="M12" s="23"/>
      <c r="N12" s="6" t="str">
        <f t="shared" si="7"/>
        <v/>
      </c>
      <c r="O12" s="7"/>
      <c r="P12" s="6" t="str">
        <f t="shared" si="4"/>
        <v/>
      </c>
      <c r="Q12" s="7"/>
      <c r="R12" s="6" t="str">
        <f t="shared" si="8"/>
        <v/>
      </c>
      <c r="S12" s="7"/>
      <c r="T12" s="25" t="str">
        <f t="shared" si="9"/>
        <v/>
      </c>
      <c r="U12" s="23"/>
      <c r="V12" s="6" t="str">
        <f t="shared" si="10"/>
        <v/>
      </c>
      <c r="W12" s="7"/>
      <c r="X12" s="17" t="str">
        <f t="shared" si="11"/>
        <v/>
      </c>
      <c r="Y12" s="27"/>
      <c r="Z12" s="1">
        <f t="shared" ca="1" si="5"/>
        <v>0</v>
      </c>
      <c r="AA12" s="23"/>
      <c r="AB12" s="6" t="str">
        <f t="shared" si="12"/>
        <v/>
      </c>
      <c r="AC12" s="7"/>
      <c r="AD12" s="6" t="str">
        <f t="shared" si="13"/>
        <v/>
      </c>
      <c r="AE12" s="7"/>
      <c r="AF12" s="17" t="str">
        <f t="shared" si="14"/>
        <v/>
      </c>
    </row>
    <row r="13" spans="1:32" ht="20.25" customHeight="1" x14ac:dyDescent="0.25">
      <c r="A13" s="32"/>
      <c r="B13" s="33"/>
      <c r="C13" s="16">
        <v>41533</v>
      </c>
      <c r="D13" s="7">
        <v>24</v>
      </c>
      <c r="E13" s="6">
        <f t="shared" si="6"/>
        <v>42277</v>
      </c>
      <c r="F13" s="5" t="s">
        <v>0</v>
      </c>
      <c r="G13" s="7"/>
      <c r="H13" s="17" t="str">
        <f t="shared" si="2"/>
        <v/>
      </c>
      <c r="I13" s="23"/>
      <c r="J13" s="6"/>
      <c r="K13" s="18"/>
      <c r="L13" s="6" t="str">
        <f t="shared" si="3"/>
        <v/>
      </c>
      <c r="M13" s="23"/>
      <c r="N13" s="6" t="str">
        <f t="shared" si="7"/>
        <v/>
      </c>
      <c r="O13" s="7"/>
      <c r="P13" s="6" t="str">
        <f t="shared" si="4"/>
        <v/>
      </c>
      <c r="Q13" s="7"/>
      <c r="R13" s="6" t="str">
        <f t="shared" si="8"/>
        <v/>
      </c>
      <c r="S13" s="7"/>
      <c r="T13" s="25" t="str">
        <f t="shared" si="9"/>
        <v/>
      </c>
      <c r="U13" s="23">
        <v>12</v>
      </c>
      <c r="V13" s="6">
        <f t="shared" si="10"/>
        <v>41897</v>
      </c>
      <c r="W13" s="7"/>
      <c r="X13" s="17" t="str">
        <f t="shared" si="11"/>
        <v/>
      </c>
      <c r="Y13" s="27"/>
      <c r="Z13" s="1">
        <f t="shared" ca="1" si="5"/>
        <v>0</v>
      </c>
      <c r="AA13" s="23"/>
      <c r="AB13" s="6" t="str">
        <f t="shared" si="12"/>
        <v/>
      </c>
      <c r="AC13" s="7"/>
      <c r="AD13" s="6" t="str">
        <f t="shared" si="13"/>
        <v/>
      </c>
      <c r="AE13" s="7"/>
      <c r="AF13" s="17" t="str">
        <f t="shared" si="14"/>
        <v/>
      </c>
    </row>
    <row r="14" spans="1:32" ht="20.25" customHeight="1" x14ac:dyDescent="0.25">
      <c r="A14" s="32"/>
      <c r="B14" s="33"/>
      <c r="C14" s="16">
        <v>41170</v>
      </c>
      <c r="D14" s="7">
        <v>24</v>
      </c>
      <c r="E14" s="6">
        <f t="shared" si="6"/>
        <v>41912</v>
      </c>
      <c r="F14" s="5" t="s">
        <v>0</v>
      </c>
      <c r="G14" s="7"/>
      <c r="H14" s="17" t="str">
        <f t="shared" si="2"/>
        <v/>
      </c>
      <c r="I14" s="23"/>
      <c r="J14" s="6"/>
      <c r="K14" s="18"/>
      <c r="L14" s="6" t="str">
        <f t="shared" si="3"/>
        <v/>
      </c>
      <c r="M14" s="23"/>
      <c r="N14" s="6" t="str">
        <f t="shared" si="7"/>
        <v/>
      </c>
      <c r="O14" s="7"/>
      <c r="P14" s="6" t="str">
        <f t="shared" si="4"/>
        <v/>
      </c>
      <c r="Q14" s="7"/>
      <c r="R14" s="6" t="str">
        <f t="shared" si="8"/>
        <v/>
      </c>
      <c r="S14" s="7"/>
      <c r="T14" s="25" t="str">
        <f t="shared" si="9"/>
        <v/>
      </c>
      <c r="U14" s="23"/>
      <c r="V14" s="6" t="str">
        <f t="shared" si="10"/>
        <v/>
      </c>
      <c r="W14" s="7"/>
      <c r="X14" s="17" t="str">
        <f t="shared" si="11"/>
        <v/>
      </c>
      <c r="Y14" s="27"/>
      <c r="Z14" s="1">
        <f t="shared" ca="1" si="5"/>
        <v>0</v>
      </c>
      <c r="AA14" s="23"/>
      <c r="AB14" s="6" t="str">
        <f t="shared" si="12"/>
        <v/>
      </c>
      <c r="AC14" s="7"/>
      <c r="AD14" s="6" t="str">
        <f t="shared" si="13"/>
        <v/>
      </c>
      <c r="AE14" s="7"/>
      <c r="AF14" s="17" t="str">
        <f t="shared" si="14"/>
        <v/>
      </c>
    </row>
    <row r="15" spans="1:32" ht="20.25" customHeight="1" x14ac:dyDescent="0.25">
      <c r="A15" s="32"/>
      <c r="B15" s="33"/>
      <c r="C15" s="16">
        <v>41739</v>
      </c>
      <c r="D15" s="7">
        <v>24</v>
      </c>
      <c r="E15" s="6">
        <f t="shared" si="6"/>
        <v>42490</v>
      </c>
      <c r="F15" s="5" t="s">
        <v>0</v>
      </c>
      <c r="G15" s="7"/>
      <c r="H15" s="17" t="str">
        <f t="shared" si="2"/>
        <v/>
      </c>
      <c r="I15" s="23"/>
      <c r="J15" s="6"/>
      <c r="K15" s="18"/>
      <c r="L15" s="6" t="str">
        <f t="shared" si="3"/>
        <v/>
      </c>
      <c r="M15" s="23"/>
      <c r="N15" s="6" t="str">
        <f t="shared" si="7"/>
        <v/>
      </c>
      <c r="O15" s="7"/>
      <c r="P15" s="6" t="str">
        <f t="shared" si="4"/>
        <v/>
      </c>
      <c r="Q15" s="7"/>
      <c r="R15" s="6" t="str">
        <f t="shared" si="8"/>
        <v/>
      </c>
      <c r="S15" s="7"/>
      <c r="T15" s="25" t="str">
        <f t="shared" si="9"/>
        <v/>
      </c>
      <c r="U15" s="23"/>
      <c r="V15" s="6" t="str">
        <f t="shared" si="10"/>
        <v/>
      </c>
      <c r="W15" s="7"/>
      <c r="X15" s="17" t="str">
        <f t="shared" si="11"/>
        <v/>
      </c>
      <c r="Y15" s="27"/>
      <c r="Z15" s="1">
        <f t="shared" ca="1" si="5"/>
        <v>0</v>
      </c>
      <c r="AA15" s="23"/>
      <c r="AB15" s="6" t="str">
        <f t="shared" si="12"/>
        <v/>
      </c>
      <c r="AC15" s="7"/>
      <c r="AD15" s="6" t="str">
        <f t="shared" si="13"/>
        <v/>
      </c>
      <c r="AE15" s="7"/>
      <c r="AF15" s="17" t="str">
        <f t="shared" si="14"/>
        <v/>
      </c>
    </row>
    <row r="16" spans="1:32" ht="20.25" customHeight="1" x14ac:dyDescent="0.25">
      <c r="A16" s="32"/>
      <c r="B16" s="33"/>
      <c r="C16" s="16">
        <v>41739</v>
      </c>
      <c r="D16" s="7">
        <v>24</v>
      </c>
      <c r="E16" s="6">
        <f t="shared" si="6"/>
        <v>42490</v>
      </c>
      <c r="F16" s="5" t="s">
        <v>0</v>
      </c>
      <c r="G16" s="7"/>
      <c r="H16" s="17" t="str">
        <f t="shared" si="2"/>
        <v/>
      </c>
      <c r="I16" s="23"/>
      <c r="J16" s="6"/>
      <c r="K16" s="18"/>
      <c r="L16" s="6" t="str">
        <f t="shared" si="3"/>
        <v/>
      </c>
      <c r="M16" s="23"/>
      <c r="N16" s="6" t="str">
        <f t="shared" si="7"/>
        <v/>
      </c>
      <c r="O16" s="7"/>
      <c r="P16" s="6" t="str">
        <f t="shared" si="4"/>
        <v/>
      </c>
      <c r="Q16" s="7"/>
      <c r="R16" s="6" t="str">
        <f t="shared" si="8"/>
        <v/>
      </c>
      <c r="S16" s="7"/>
      <c r="T16" s="25" t="str">
        <f t="shared" si="9"/>
        <v/>
      </c>
      <c r="U16" s="23"/>
      <c r="V16" s="6" t="str">
        <f t="shared" si="10"/>
        <v/>
      </c>
      <c r="W16" s="7"/>
      <c r="X16" s="17" t="str">
        <f t="shared" si="11"/>
        <v/>
      </c>
      <c r="Y16" s="27"/>
      <c r="Z16" s="1">
        <f t="shared" ca="1" si="5"/>
        <v>0</v>
      </c>
      <c r="AA16" s="23"/>
      <c r="AB16" s="6" t="str">
        <f t="shared" si="12"/>
        <v/>
      </c>
      <c r="AC16" s="7"/>
      <c r="AD16" s="6" t="str">
        <f t="shared" si="13"/>
        <v/>
      </c>
      <c r="AE16" s="7"/>
      <c r="AF16" s="17" t="str">
        <f t="shared" si="14"/>
        <v/>
      </c>
    </row>
    <row r="17" spans="1:32" ht="20.25" customHeight="1" x14ac:dyDescent="0.25">
      <c r="A17" s="32"/>
      <c r="B17" s="33"/>
      <c r="C17" s="16">
        <v>41610</v>
      </c>
      <c r="D17" s="7">
        <v>24</v>
      </c>
      <c r="E17" s="6">
        <f t="shared" si="6"/>
        <v>42369</v>
      </c>
      <c r="F17" s="5" t="s">
        <v>0</v>
      </c>
      <c r="G17" s="7"/>
      <c r="H17" s="17" t="str">
        <f t="shared" si="2"/>
        <v/>
      </c>
      <c r="I17" s="23"/>
      <c r="J17" s="6"/>
      <c r="K17" s="18"/>
      <c r="L17" s="6" t="str">
        <f t="shared" si="3"/>
        <v/>
      </c>
      <c r="M17" s="23"/>
      <c r="N17" s="6" t="str">
        <f t="shared" si="7"/>
        <v/>
      </c>
      <c r="O17" s="7"/>
      <c r="P17" s="6" t="str">
        <f t="shared" si="4"/>
        <v/>
      </c>
      <c r="Q17" s="7"/>
      <c r="R17" s="6" t="str">
        <f t="shared" si="8"/>
        <v/>
      </c>
      <c r="S17" s="7"/>
      <c r="T17" s="25" t="str">
        <f t="shared" si="9"/>
        <v/>
      </c>
      <c r="U17" s="23"/>
      <c r="V17" s="6" t="str">
        <f t="shared" si="10"/>
        <v/>
      </c>
      <c r="W17" s="7"/>
      <c r="X17" s="17" t="str">
        <f t="shared" si="11"/>
        <v/>
      </c>
      <c r="Y17" s="27"/>
      <c r="Z17" s="1">
        <f t="shared" ca="1" si="5"/>
        <v>0</v>
      </c>
      <c r="AA17" s="23"/>
      <c r="AB17" s="6" t="str">
        <f t="shared" si="12"/>
        <v/>
      </c>
      <c r="AC17" s="7"/>
      <c r="AD17" s="6" t="str">
        <f t="shared" si="13"/>
        <v/>
      </c>
      <c r="AE17" s="7"/>
      <c r="AF17" s="17" t="str">
        <f t="shared" si="14"/>
        <v/>
      </c>
    </row>
    <row r="18" spans="1:32" ht="20.25" customHeight="1" x14ac:dyDescent="0.25">
      <c r="A18" s="32"/>
      <c r="B18" s="33"/>
      <c r="C18" s="16">
        <v>41429</v>
      </c>
      <c r="D18" s="7">
        <v>24</v>
      </c>
      <c r="E18" s="6">
        <f t="shared" si="6"/>
        <v>42185</v>
      </c>
      <c r="F18" s="5" t="s">
        <v>0</v>
      </c>
      <c r="G18" s="7"/>
      <c r="H18" s="17" t="str">
        <f t="shared" si="2"/>
        <v/>
      </c>
      <c r="I18" s="23"/>
      <c r="J18" s="6"/>
      <c r="K18" s="18"/>
      <c r="L18" s="6" t="str">
        <f t="shared" si="3"/>
        <v/>
      </c>
      <c r="M18" s="23"/>
      <c r="N18" s="6" t="str">
        <f t="shared" si="7"/>
        <v/>
      </c>
      <c r="O18" s="7"/>
      <c r="P18" s="6" t="str">
        <f t="shared" si="4"/>
        <v/>
      </c>
      <c r="Q18" s="7"/>
      <c r="R18" s="6" t="str">
        <f t="shared" si="8"/>
        <v/>
      </c>
      <c r="S18" s="7"/>
      <c r="T18" s="25" t="str">
        <f t="shared" si="9"/>
        <v/>
      </c>
      <c r="U18" s="23"/>
      <c r="V18" s="6" t="str">
        <f t="shared" si="10"/>
        <v/>
      </c>
      <c r="W18" s="7"/>
      <c r="X18" s="17" t="str">
        <f t="shared" si="11"/>
        <v/>
      </c>
      <c r="Y18" s="27" t="s">
        <v>1</v>
      </c>
      <c r="Z18" s="1">
        <f t="shared" ca="1" si="5"/>
        <v>0</v>
      </c>
      <c r="AA18" s="23"/>
      <c r="AB18" s="6" t="str">
        <f t="shared" si="12"/>
        <v/>
      </c>
      <c r="AC18" s="7"/>
      <c r="AD18" s="6" t="str">
        <f t="shared" si="13"/>
        <v/>
      </c>
      <c r="AE18" s="7"/>
      <c r="AF18" s="17" t="str">
        <f t="shared" si="14"/>
        <v/>
      </c>
    </row>
    <row r="19" spans="1:32" ht="20.25" customHeight="1" x14ac:dyDescent="0.25">
      <c r="A19" s="32"/>
      <c r="B19" s="33"/>
      <c r="C19" s="16">
        <v>41374</v>
      </c>
      <c r="D19" s="7">
        <v>24</v>
      </c>
      <c r="E19" s="6">
        <f t="shared" si="6"/>
        <v>42124</v>
      </c>
      <c r="F19" s="5" t="s">
        <v>0</v>
      </c>
      <c r="G19" s="7"/>
      <c r="H19" s="17" t="str">
        <f t="shared" si="2"/>
        <v/>
      </c>
      <c r="I19" s="23"/>
      <c r="J19" s="6"/>
      <c r="K19" s="18"/>
      <c r="L19" s="6" t="str">
        <f t="shared" si="3"/>
        <v/>
      </c>
      <c r="M19" s="23"/>
      <c r="N19" s="6" t="str">
        <f t="shared" si="7"/>
        <v/>
      </c>
      <c r="O19" s="7"/>
      <c r="P19" s="6" t="str">
        <f t="shared" si="4"/>
        <v/>
      </c>
      <c r="Q19" s="7"/>
      <c r="R19" s="6" t="str">
        <f t="shared" si="8"/>
        <v/>
      </c>
      <c r="S19" s="7"/>
      <c r="T19" s="25" t="str">
        <f t="shared" si="9"/>
        <v/>
      </c>
      <c r="U19" s="23"/>
      <c r="V19" s="6" t="str">
        <f t="shared" si="10"/>
        <v/>
      </c>
      <c r="W19" s="7"/>
      <c r="X19" s="17" t="str">
        <f t="shared" si="11"/>
        <v/>
      </c>
      <c r="Y19" s="27"/>
      <c r="Z19" s="1">
        <f t="shared" ca="1" si="5"/>
        <v>0</v>
      </c>
      <c r="AA19" s="23"/>
      <c r="AB19" s="6" t="str">
        <f t="shared" si="12"/>
        <v/>
      </c>
      <c r="AC19" s="7"/>
      <c r="AD19" s="6" t="str">
        <f t="shared" si="13"/>
        <v/>
      </c>
      <c r="AE19" s="7"/>
      <c r="AF19" s="17" t="str">
        <f t="shared" si="14"/>
        <v/>
      </c>
    </row>
    <row r="20" spans="1:32" ht="20.25" customHeight="1" x14ac:dyDescent="0.25">
      <c r="A20" s="32"/>
      <c r="B20" s="33"/>
      <c r="C20" s="16">
        <v>41575</v>
      </c>
      <c r="D20" s="7">
        <v>24</v>
      </c>
      <c r="E20" s="6">
        <f t="shared" si="6"/>
        <v>42308</v>
      </c>
      <c r="F20" s="5" t="s">
        <v>0</v>
      </c>
      <c r="G20" s="7"/>
      <c r="H20" s="17" t="str">
        <f t="shared" si="2"/>
        <v/>
      </c>
      <c r="I20" s="23"/>
      <c r="J20" s="6"/>
      <c r="K20" s="18"/>
      <c r="L20" s="6" t="str">
        <f t="shared" si="3"/>
        <v/>
      </c>
      <c r="M20" s="23"/>
      <c r="N20" s="6" t="str">
        <f t="shared" si="7"/>
        <v/>
      </c>
      <c r="O20" s="7"/>
      <c r="P20" s="6" t="str">
        <f t="shared" si="4"/>
        <v/>
      </c>
      <c r="Q20" s="7"/>
      <c r="R20" s="6" t="str">
        <f t="shared" si="8"/>
        <v/>
      </c>
      <c r="S20" s="7"/>
      <c r="T20" s="25" t="str">
        <f t="shared" si="9"/>
        <v/>
      </c>
      <c r="U20" s="23"/>
      <c r="V20" s="6" t="str">
        <f t="shared" si="10"/>
        <v/>
      </c>
      <c r="W20" s="7"/>
      <c r="X20" s="17" t="str">
        <f t="shared" si="11"/>
        <v/>
      </c>
      <c r="Y20" s="27" t="s">
        <v>1</v>
      </c>
      <c r="Z20" s="1">
        <f t="shared" ca="1" si="5"/>
        <v>0</v>
      </c>
      <c r="AA20" s="23"/>
      <c r="AB20" s="6" t="str">
        <f t="shared" si="12"/>
        <v/>
      </c>
      <c r="AC20" s="7"/>
      <c r="AD20" s="6" t="str">
        <f t="shared" si="13"/>
        <v/>
      </c>
      <c r="AE20" s="7"/>
      <c r="AF20" s="17" t="str">
        <f t="shared" si="14"/>
        <v/>
      </c>
    </row>
    <row r="21" spans="1:32" ht="20.25" customHeight="1" x14ac:dyDescent="0.25">
      <c r="A21" s="32"/>
      <c r="B21" s="33"/>
      <c r="C21" s="16">
        <v>41907</v>
      </c>
      <c r="D21" s="7">
        <v>24</v>
      </c>
      <c r="E21" s="6">
        <f t="shared" si="6"/>
        <v>42643</v>
      </c>
      <c r="F21" s="5" t="s">
        <v>0</v>
      </c>
      <c r="G21" s="7"/>
      <c r="H21" s="17" t="str">
        <f t="shared" si="2"/>
        <v/>
      </c>
      <c r="I21" s="23"/>
      <c r="J21" s="6"/>
      <c r="K21" s="18"/>
      <c r="L21" s="6" t="str">
        <f t="shared" si="3"/>
        <v/>
      </c>
      <c r="M21" s="23"/>
      <c r="N21" s="6" t="str">
        <f t="shared" si="7"/>
        <v/>
      </c>
      <c r="O21" s="7"/>
      <c r="P21" s="6" t="str">
        <f t="shared" si="4"/>
        <v/>
      </c>
      <c r="Q21" s="7"/>
      <c r="R21" s="6" t="str">
        <f t="shared" si="8"/>
        <v/>
      </c>
      <c r="S21" s="7"/>
      <c r="T21" s="25" t="str">
        <f t="shared" si="9"/>
        <v/>
      </c>
      <c r="U21" s="23"/>
      <c r="V21" s="6" t="str">
        <f t="shared" si="10"/>
        <v/>
      </c>
      <c r="W21" s="7"/>
      <c r="X21" s="17" t="str">
        <f t="shared" si="11"/>
        <v/>
      </c>
      <c r="Y21" s="27"/>
      <c r="Z21" s="1">
        <f t="shared" ca="1" si="5"/>
        <v>0</v>
      </c>
      <c r="AA21" s="23"/>
      <c r="AB21" s="6" t="str">
        <f t="shared" si="12"/>
        <v/>
      </c>
      <c r="AC21" s="7"/>
      <c r="AD21" s="6" t="str">
        <f t="shared" si="13"/>
        <v/>
      </c>
      <c r="AE21" s="7"/>
      <c r="AF21" s="17" t="str">
        <f t="shared" si="14"/>
        <v/>
      </c>
    </row>
    <row r="22" spans="1:32" ht="20.25" customHeight="1" x14ac:dyDescent="0.25">
      <c r="A22" s="32"/>
      <c r="B22" s="33"/>
      <c r="C22" s="16">
        <v>41583</v>
      </c>
      <c r="D22" s="7">
        <v>13</v>
      </c>
      <c r="E22" s="6">
        <f t="shared" si="6"/>
        <v>42004</v>
      </c>
      <c r="F22" s="5" t="s">
        <v>0</v>
      </c>
      <c r="G22" s="7"/>
      <c r="H22" s="17" t="str">
        <f t="shared" si="2"/>
        <v/>
      </c>
      <c r="I22" s="23"/>
      <c r="J22" s="6"/>
      <c r="K22" s="18"/>
      <c r="L22" s="6" t="str">
        <f t="shared" si="3"/>
        <v/>
      </c>
      <c r="M22" s="23"/>
      <c r="N22" s="6" t="str">
        <f t="shared" si="7"/>
        <v/>
      </c>
      <c r="O22" s="7"/>
      <c r="P22" s="6" t="str">
        <f t="shared" si="4"/>
        <v/>
      </c>
      <c r="Q22" s="7"/>
      <c r="R22" s="6" t="str">
        <f t="shared" si="8"/>
        <v/>
      </c>
      <c r="S22" s="7"/>
      <c r="T22" s="25" t="str">
        <f t="shared" si="9"/>
        <v/>
      </c>
      <c r="U22" s="23">
        <v>24</v>
      </c>
      <c r="V22" s="6">
        <f t="shared" si="10"/>
        <v>42312</v>
      </c>
      <c r="W22" s="7"/>
      <c r="X22" s="17" t="str">
        <f t="shared" si="11"/>
        <v/>
      </c>
      <c r="Y22" s="27"/>
      <c r="Z22" s="1">
        <f t="shared" ca="1" si="5"/>
        <v>1</v>
      </c>
      <c r="AA22" s="23"/>
      <c r="AB22" s="6" t="str">
        <f t="shared" si="12"/>
        <v/>
      </c>
      <c r="AC22" s="7"/>
      <c r="AD22" s="6" t="str">
        <f t="shared" si="13"/>
        <v/>
      </c>
      <c r="AE22" s="7"/>
      <c r="AF22" s="17" t="str">
        <f t="shared" si="14"/>
        <v/>
      </c>
    </row>
  </sheetData>
  <autoFilter ref="A4:AF22"/>
  <sortState ref="A4:T245">
    <sortCondition ref="B4:B245"/>
  </sortState>
  <mergeCells count="16">
    <mergeCell ref="S3:T3"/>
    <mergeCell ref="F2:H3"/>
    <mergeCell ref="C2:E3"/>
    <mergeCell ref="M3:N3"/>
    <mergeCell ref="Q3:R3"/>
    <mergeCell ref="M2:T2"/>
    <mergeCell ref="I2:L3"/>
    <mergeCell ref="O3:P3"/>
    <mergeCell ref="AA3:AB3"/>
    <mergeCell ref="AC3:AD3"/>
    <mergeCell ref="AE3:AF3"/>
    <mergeCell ref="AA2:AF2"/>
    <mergeCell ref="U3:V3"/>
    <mergeCell ref="W3:X3"/>
    <mergeCell ref="U2:X2"/>
    <mergeCell ref="Y2:Y4"/>
  </mergeCells>
  <conditionalFormatting sqref="E5:E22">
    <cfRule type="cellIs" dxfId="83" priority="106" stopIfTrue="1" operator="lessThan">
      <formula>Jr</formula>
    </cfRule>
    <cfRule type="cellIs" dxfId="82" priority="107" stopIfTrue="1" operator="lessThanOrEqual">
      <formula>Jr+60</formula>
    </cfRule>
  </conditionalFormatting>
  <conditionalFormatting sqref="F5:H22">
    <cfRule type="expression" dxfId="81" priority="65" stopIfTrue="1">
      <formula>AND($F5="Apte",$E5&lt;Jr)</formula>
    </cfRule>
    <cfRule type="expression" dxfId="80" priority="74" stopIfTrue="1">
      <formula>AND($F5="Inapte",$H5&lt;TODAY(),$E5&lt;Jr)</formula>
    </cfRule>
    <cfRule type="expression" dxfId="79" priority="75" stopIfTrue="1">
      <formula>AND($F5="Inapte",$H5&gt;=Jr)</formula>
    </cfRule>
    <cfRule type="expression" dxfId="78" priority="76" stopIfTrue="1">
      <formula>AND($F5="Apte",$E5&gt;=Jr)</formula>
    </cfRule>
    <cfRule type="expression" dxfId="77" priority="77" stopIfTrue="1">
      <formula>AND($F5="Inapte",$H5&lt;Jr)</formula>
    </cfRule>
  </conditionalFormatting>
  <conditionalFormatting sqref="M5:N22">
    <cfRule type="expression" dxfId="76" priority="58">
      <formula>AND($M5&lt;&gt;"",$N5&gt;TODAY())</formula>
    </cfRule>
    <cfRule type="expression" dxfId="75" priority="59">
      <formula>AND($M5&lt;&gt;"",$N5&lt;TODAY())</formula>
    </cfRule>
  </conditionalFormatting>
  <conditionalFormatting sqref="Q5:R22">
    <cfRule type="expression" dxfId="74" priority="54">
      <formula>AND($Q5&lt;&gt;"",$R5&gt;TODAY())</formula>
    </cfRule>
    <cfRule type="expression" dxfId="73" priority="55">
      <formula>AND($Q5&lt;&gt;"",$R5&lt;TODAY())</formula>
    </cfRule>
  </conditionalFormatting>
  <conditionalFormatting sqref="S5:T22">
    <cfRule type="expression" dxfId="72" priority="46">
      <formula>AND($S5&lt;&gt;"",$T5&gt;TODAY())</formula>
    </cfRule>
    <cfRule type="expression" dxfId="71" priority="47">
      <formula>AND($S5&lt;&gt;"",$T5&lt;TODAY())</formula>
    </cfRule>
  </conditionalFormatting>
  <conditionalFormatting sqref="U5:V22">
    <cfRule type="expression" dxfId="70" priority="42">
      <formula>AND($U5&lt;&gt;"",$V5&gt;TODAY())</formula>
    </cfRule>
    <cfRule type="expression" dxfId="69" priority="43">
      <formula>AND($U5&lt;&gt;"",$V5&lt;TODAY())</formula>
    </cfRule>
  </conditionalFormatting>
  <conditionalFormatting sqref="W5:X22">
    <cfRule type="expression" dxfId="68" priority="38">
      <formula>AND($W5&lt;&gt;"",$X5&gt;TODAY())</formula>
    </cfRule>
    <cfRule type="expression" dxfId="67" priority="39">
      <formula>AND($W5&lt;&gt;"",$X5&lt;TODAY())</formula>
    </cfRule>
  </conditionalFormatting>
  <conditionalFormatting sqref="Y5:Y22">
    <cfRule type="cellIs" dxfId="66" priority="35" operator="equal">
      <formula>"X"</formula>
    </cfRule>
  </conditionalFormatting>
  <conditionalFormatting sqref="A5:A22">
    <cfRule type="expression" dxfId="65" priority="30">
      <formula>COUNTIF(OFF,$A5)&gt;0</formula>
    </cfRule>
    <cfRule type="expression" dxfId="64" priority="31">
      <formula>COUNTIF(SOFF,$A5)&gt;0</formula>
    </cfRule>
    <cfRule type="expression" dxfId="63" priority="32">
      <formula>COUNTIF(MDR,$A5)&gt;0</formula>
    </cfRule>
  </conditionalFormatting>
  <conditionalFormatting sqref="AA5:AB22">
    <cfRule type="expression" dxfId="62" priority="19">
      <formula>AND($AA5&lt;&gt;"",$AB5&gt;TODAY())</formula>
    </cfRule>
    <cfRule type="expression" dxfId="61" priority="20">
      <formula>AND($AA5&lt;&gt;"",$AB5&lt;TODAY())</formula>
    </cfRule>
  </conditionalFormatting>
  <conditionalFormatting sqref="AC5:AD22">
    <cfRule type="expression" dxfId="60" priority="15">
      <formula>AND($AC5&lt;&gt;"",$AD5&gt;TODAY())</formula>
    </cfRule>
    <cfRule type="expression" dxfId="59" priority="16">
      <formula>AND($AC5&lt;&gt;"",$AD5&lt;TODAY())</formula>
    </cfRule>
  </conditionalFormatting>
  <conditionalFormatting sqref="AE5:AF22">
    <cfRule type="expression" dxfId="58" priority="11">
      <formula>AND($AE5&lt;&gt;"",$AF5&gt;TODAY())</formula>
    </cfRule>
    <cfRule type="expression" dxfId="57" priority="12">
      <formula>AND($AE5&lt;&gt;"",$AF5&lt;TODAY())</formula>
    </cfRule>
  </conditionalFormatting>
  <conditionalFormatting sqref="C5:D22">
    <cfRule type="expression" dxfId="56" priority="6">
      <formula>YEAR($C5)&lt;=2012</formula>
    </cfRule>
  </conditionalFormatting>
  <conditionalFormatting sqref="I5:K5 I6:L22">
    <cfRule type="expression" dxfId="55" priority="3">
      <formula>AND($K5&lt;&gt;"",$L5&gt;TODAY())</formula>
    </cfRule>
    <cfRule type="expression" dxfId="54" priority="4">
      <formula>AND($K5&lt;&gt;"",$L5&lt;TODAY())</formula>
    </cfRule>
  </conditionalFormatting>
  <conditionalFormatting sqref="L5">
    <cfRule type="expression" dxfId="53" priority="1">
      <formula>AND($K5&lt;&gt;"",$L5&gt;TODAY())</formula>
    </cfRule>
    <cfRule type="expression" dxfId="52" priority="2">
      <formula>AND($K5&lt;&gt;"",$L5&lt;TODAY())</formula>
    </cfRule>
  </conditionalFormatting>
  <conditionalFormatting sqref="O5:P22">
    <cfRule type="expression" dxfId="51" priority="553">
      <formula>AND($O5&lt;&gt;"",$P5&gt;TODAY())</formula>
    </cfRule>
    <cfRule type="expression" dxfId="50" priority="554">
      <formula>AND($O5&lt;&gt;"",$P5&lt;TODAY())</formula>
    </cfRule>
  </conditionalFormatting>
  <dataValidations count="2">
    <dataValidation type="list" allowBlank="1" showInputMessage="1" showErrorMessage="1" sqref="F5:F22">
      <formula1>"Apte,Inapte"</formula1>
    </dataValidation>
    <dataValidation type="whole" allowBlank="1" showInputMessage="1" showErrorMessage="1" sqref="U5:U22 G5:G22 Q5:Q22 O5:O22 S5:S22 M5:M22 W5:W22 D5:D22 AA5:AA22 AC5:AC22 AE5:AE22">
      <formula1>1</formula1>
      <formula2>24</formula2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showGridLines="0" tabSelected="1" zoomScale="82" zoomScaleNormal="82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A2" sqref="A2:B2"/>
    </sheetView>
  </sheetViews>
  <sheetFormatPr baseColWidth="10" defaultRowHeight="12.75" x14ac:dyDescent="0.25"/>
  <cols>
    <col min="1" max="1" width="11.5703125" style="36" customWidth="1"/>
    <col min="2" max="2" width="37.7109375" style="36" customWidth="1"/>
    <col min="3" max="3" width="12.5703125" style="36" bestFit="1" customWidth="1"/>
    <col min="4" max="4" width="14.5703125" style="36" bestFit="1" customWidth="1"/>
    <col min="5" max="5" width="10.7109375" style="36" customWidth="1"/>
    <col min="6" max="6" width="15.28515625" style="36" customWidth="1"/>
    <col min="7" max="7" width="15.5703125" style="58" customWidth="1"/>
    <col min="8" max="8" width="14.5703125" style="58" customWidth="1"/>
    <col min="9" max="9" width="11.5703125" style="58" customWidth="1"/>
    <col min="10" max="235" width="11.42578125" style="36"/>
    <col min="236" max="236" width="7.7109375" style="36" customWidth="1"/>
    <col min="237" max="237" width="22.7109375" style="36" customWidth="1"/>
    <col min="238" max="238" width="16.7109375" style="36" customWidth="1"/>
    <col min="239" max="239" width="7.7109375" style="36" customWidth="1"/>
    <col min="240" max="240" width="8.7109375" style="36" customWidth="1"/>
    <col min="241" max="241" width="4.7109375" style="36" customWidth="1"/>
    <col min="242" max="242" width="5.7109375" style="36" customWidth="1"/>
    <col min="243" max="243" width="8.7109375" style="36" customWidth="1"/>
    <col min="244" max="244" width="9.140625" style="36" customWidth="1"/>
    <col min="245" max="245" width="6.28515625" style="36" customWidth="1"/>
    <col min="246" max="247" width="8.7109375" style="36" customWidth="1"/>
    <col min="248" max="248" width="6.28515625" style="36" customWidth="1"/>
    <col min="249" max="249" width="8.7109375" style="36" customWidth="1"/>
    <col min="250" max="250" width="6.28515625" style="36" customWidth="1"/>
    <col min="251" max="252" width="8.7109375" style="36" customWidth="1"/>
    <col min="253" max="253" width="6.28515625" style="36" customWidth="1"/>
    <col min="254" max="254" width="7.85546875" style="36" customWidth="1"/>
    <col min="255" max="255" width="10.7109375" style="36" customWidth="1"/>
    <col min="256" max="256" width="8.7109375" style="36" customWidth="1"/>
    <col min="257" max="257" width="9.42578125" style="36" customWidth="1"/>
    <col min="258" max="258" width="6.28515625" style="36" customWidth="1"/>
    <col min="259" max="260" width="8.7109375" style="36" customWidth="1"/>
    <col min="261" max="261" width="6.28515625" style="36" customWidth="1"/>
    <col min="262" max="262" width="7.85546875" style="36" customWidth="1"/>
    <col min="263" max="264" width="10.7109375" style="36" customWidth="1"/>
    <col min="265" max="265" width="11.7109375" style="36" customWidth="1"/>
    <col min="266" max="491" width="11.42578125" style="36"/>
    <col min="492" max="492" width="7.7109375" style="36" customWidth="1"/>
    <col min="493" max="493" width="22.7109375" style="36" customWidth="1"/>
    <col min="494" max="494" width="16.7109375" style="36" customWidth="1"/>
    <col min="495" max="495" width="7.7109375" style="36" customWidth="1"/>
    <col min="496" max="496" width="8.7109375" style="36" customWidth="1"/>
    <col min="497" max="497" width="4.7109375" style="36" customWidth="1"/>
    <col min="498" max="498" width="5.7109375" style="36" customWidth="1"/>
    <col min="499" max="499" width="8.7109375" style="36" customWidth="1"/>
    <col min="500" max="500" width="9.140625" style="36" customWidth="1"/>
    <col min="501" max="501" width="6.28515625" style="36" customWidth="1"/>
    <col min="502" max="503" width="8.7109375" style="36" customWidth="1"/>
    <col min="504" max="504" width="6.28515625" style="36" customWidth="1"/>
    <col min="505" max="505" width="8.7109375" style="36" customWidth="1"/>
    <col min="506" max="506" width="6.28515625" style="36" customWidth="1"/>
    <col min="507" max="508" width="8.7109375" style="36" customWidth="1"/>
    <col min="509" max="509" width="6.28515625" style="36" customWidth="1"/>
    <col min="510" max="510" width="7.85546875" style="36" customWidth="1"/>
    <col min="511" max="511" width="10.7109375" style="36" customWidth="1"/>
    <col min="512" max="512" width="8.7109375" style="36" customWidth="1"/>
    <col min="513" max="513" width="9.42578125" style="36" customWidth="1"/>
    <col min="514" max="514" width="6.28515625" style="36" customWidth="1"/>
    <col min="515" max="516" width="8.7109375" style="36" customWidth="1"/>
    <col min="517" max="517" width="6.28515625" style="36" customWidth="1"/>
    <col min="518" max="518" width="7.85546875" style="36" customWidth="1"/>
    <col min="519" max="520" width="10.7109375" style="36" customWidth="1"/>
    <col min="521" max="521" width="11.7109375" style="36" customWidth="1"/>
    <col min="522" max="747" width="11.42578125" style="36"/>
    <col min="748" max="748" width="7.7109375" style="36" customWidth="1"/>
    <col min="749" max="749" width="22.7109375" style="36" customWidth="1"/>
    <col min="750" max="750" width="16.7109375" style="36" customWidth="1"/>
    <col min="751" max="751" width="7.7109375" style="36" customWidth="1"/>
    <col min="752" max="752" width="8.7109375" style="36" customWidth="1"/>
    <col min="753" max="753" width="4.7109375" style="36" customWidth="1"/>
    <col min="754" max="754" width="5.7109375" style="36" customWidth="1"/>
    <col min="755" max="755" width="8.7109375" style="36" customWidth="1"/>
    <col min="756" max="756" width="9.140625" style="36" customWidth="1"/>
    <col min="757" max="757" width="6.28515625" style="36" customWidth="1"/>
    <col min="758" max="759" width="8.7109375" style="36" customWidth="1"/>
    <col min="760" max="760" width="6.28515625" style="36" customWidth="1"/>
    <col min="761" max="761" width="8.7109375" style="36" customWidth="1"/>
    <col min="762" max="762" width="6.28515625" style="36" customWidth="1"/>
    <col min="763" max="764" width="8.7109375" style="36" customWidth="1"/>
    <col min="765" max="765" width="6.28515625" style="36" customWidth="1"/>
    <col min="766" max="766" width="7.85546875" style="36" customWidth="1"/>
    <col min="767" max="767" width="10.7109375" style="36" customWidth="1"/>
    <col min="768" max="768" width="8.7109375" style="36" customWidth="1"/>
    <col min="769" max="769" width="9.42578125" style="36" customWidth="1"/>
    <col min="770" max="770" width="6.28515625" style="36" customWidth="1"/>
    <col min="771" max="772" width="8.7109375" style="36" customWidth="1"/>
    <col min="773" max="773" width="6.28515625" style="36" customWidth="1"/>
    <col min="774" max="774" width="7.85546875" style="36" customWidth="1"/>
    <col min="775" max="776" width="10.7109375" style="36" customWidth="1"/>
    <col min="777" max="777" width="11.7109375" style="36" customWidth="1"/>
    <col min="778" max="1003" width="11.42578125" style="36"/>
    <col min="1004" max="1004" width="7.7109375" style="36" customWidth="1"/>
    <col min="1005" max="1005" width="22.7109375" style="36" customWidth="1"/>
    <col min="1006" max="1006" width="16.7109375" style="36" customWidth="1"/>
    <col min="1007" max="1007" width="7.7109375" style="36" customWidth="1"/>
    <col min="1008" max="1008" width="8.7109375" style="36" customWidth="1"/>
    <col min="1009" max="1009" width="4.7109375" style="36" customWidth="1"/>
    <col min="1010" max="1010" width="5.7109375" style="36" customWidth="1"/>
    <col min="1011" max="1011" width="8.7109375" style="36" customWidth="1"/>
    <col min="1012" max="1012" width="9.140625" style="36" customWidth="1"/>
    <col min="1013" max="1013" width="6.28515625" style="36" customWidth="1"/>
    <col min="1014" max="1015" width="8.7109375" style="36" customWidth="1"/>
    <col min="1016" max="1016" width="6.28515625" style="36" customWidth="1"/>
    <col min="1017" max="1017" width="8.7109375" style="36" customWidth="1"/>
    <col min="1018" max="1018" width="6.28515625" style="36" customWidth="1"/>
    <col min="1019" max="1020" width="8.7109375" style="36" customWidth="1"/>
    <col min="1021" max="1021" width="6.28515625" style="36" customWidth="1"/>
    <col min="1022" max="1022" width="7.85546875" style="36" customWidth="1"/>
    <col min="1023" max="1023" width="10.7109375" style="36" customWidth="1"/>
    <col min="1024" max="1024" width="8.7109375" style="36" customWidth="1"/>
    <col min="1025" max="1025" width="9.42578125" style="36" customWidth="1"/>
    <col min="1026" max="1026" width="6.28515625" style="36" customWidth="1"/>
    <col min="1027" max="1028" width="8.7109375" style="36" customWidth="1"/>
    <col min="1029" max="1029" width="6.28515625" style="36" customWidth="1"/>
    <col min="1030" max="1030" width="7.85546875" style="36" customWidth="1"/>
    <col min="1031" max="1032" width="10.7109375" style="36" customWidth="1"/>
    <col min="1033" max="1033" width="11.7109375" style="36" customWidth="1"/>
    <col min="1034" max="1259" width="11.42578125" style="36"/>
    <col min="1260" max="1260" width="7.7109375" style="36" customWidth="1"/>
    <col min="1261" max="1261" width="22.7109375" style="36" customWidth="1"/>
    <col min="1262" max="1262" width="16.7109375" style="36" customWidth="1"/>
    <col min="1263" max="1263" width="7.7109375" style="36" customWidth="1"/>
    <col min="1264" max="1264" width="8.7109375" style="36" customWidth="1"/>
    <col min="1265" max="1265" width="4.7109375" style="36" customWidth="1"/>
    <col min="1266" max="1266" width="5.7109375" style="36" customWidth="1"/>
    <col min="1267" max="1267" width="8.7109375" style="36" customWidth="1"/>
    <col min="1268" max="1268" width="9.140625" style="36" customWidth="1"/>
    <col min="1269" max="1269" width="6.28515625" style="36" customWidth="1"/>
    <col min="1270" max="1271" width="8.7109375" style="36" customWidth="1"/>
    <col min="1272" max="1272" width="6.28515625" style="36" customWidth="1"/>
    <col min="1273" max="1273" width="8.7109375" style="36" customWidth="1"/>
    <col min="1274" max="1274" width="6.28515625" style="36" customWidth="1"/>
    <col min="1275" max="1276" width="8.7109375" style="36" customWidth="1"/>
    <col min="1277" max="1277" width="6.28515625" style="36" customWidth="1"/>
    <col min="1278" max="1278" width="7.85546875" style="36" customWidth="1"/>
    <col min="1279" max="1279" width="10.7109375" style="36" customWidth="1"/>
    <col min="1280" max="1280" width="8.7109375" style="36" customWidth="1"/>
    <col min="1281" max="1281" width="9.42578125" style="36" customWidth="1"/>
    <col min="1282" max="1282" width="6.28515625" style="36" customWidth="1"/>
    <col min="1283" max="1284" width="8.7109375" style="36" customWidth="1"/>
    <col min="1285" max="1285" width="6.28515625" style="36" customWidth="1"/>
    <col min="1286" max="1286" width="7.85546875" style="36" customWidth="1"/>
    <col min="1287" max="1288" width="10.7109375" style="36" customWidth="1"/>
    <col min="1289" max="1289" width="11.7109375" style="36" customWidth="1"/>
    <col min="1290" max="1515" width="11.42578125" style="36"/>
    <col min="1516" max="1516" width="7.7109375" style="36" customWidth="1"/>
    <col min="1517" max="1517" width="22.7109375" style="36" customWidth="1"/>
    <col min="1518" max="1518" width="16.7109375" style="36" customWidth="1"/>
    <col min="1519" max="1519" width="7.7109375" style="36" customWidth="1"/>
    <col min="1520" max="1520" width="8.7109375" style="36" customWidth="1"/>
    <col min="1521" max="1521" width="4.7109375" style="36" customWidth="1"/>
    <col min="1522" max="1522" width="5.7109375" style="36" customWidth="1"/>
    <col min="1523" max="1523" width="8.7109375" style="36" customWidth="1"/>
    <col min="1524" max="1524" width="9.140625" style="36" customWidth="1"/>
    <col min="1525" max="1525" width="6.28515625" style="36" customWidth="1"/>
    <col min="1526" max="1527" width="8.7109375" style="36" customWidth="1"/>
    <col min="1528" max="1528" width="6.28515625" style="36" customWidth="1"/>
    <col min="1529" max="1529" width="8.7109375" style="36" customWidth="1"/>
    <col min="1530" max="1530" width="6.28515625" style="36" customWidth="1"/>
    <col min="1531" max="1532" width="8.7109375" style="36" customWidth="1"/>
    <col min="1533" max="1533" width="6.28515625" style="36" customWidth="1"/>
    <col min="1534" max="1534" width="7.85546875" style="36" customWidth="1"/>
    <col min="1535" max="1535" width="10.7109375" style="36" customWidth="1"/>
    <col min="1536" max="1536" width="8.7109375" style="36" customWidth="1"/>
    <col min="1537" max="1537" width="9.42578125" style="36" customWidth="1"/>
    <col min="1538" max="1538" width="6.28515625" style="36" customWidth="1"/>
    <col min="1539" max="1540" width="8.7109375" style="36" customWidth="1"/>
    <col min="1541" max="1541" width="6.28515625" style="36" customWidth="1"/>
    <col min="1542" max="1542" width="7.85546875" style="36" customWidth="1"/>
    <col min="1543" max="1544" width="10.7109375" style="36" customWidth="1"/>
    <col min="1545" max="1545" width="11.7109375" style="36" customWidth="1"/>
    <col min="1546" max="1771" width="11.42578125" style="36"/>
    <col min="1772" max="1772" width="7.7109375" style="36" customWidth="1"/>
    <col min="1773" max="1773" width="22.7109375" style="36" customWidth="1"/>
    <col min="1774" max="1774" width="16.7109375" style="36" customWidth="1"/>
    <col min="1775" max="1775" width="7.7109375" style="36" customWidth="1"/>
    <col min="1776" max="1776" width="8.7109375" style="36" customWidth="1"/>
    <col min="1777" max="1777" width="4.7109375" style="36" customWidth="1"/>
    <col min="1778" max="1778" width="5.7109375" style="36" customWidth="1"/>
    <col min="1779" max="1779" width="8.7109375" style="36" customWidth="1"/>
    <col min="1780" max="1780" width="9.140625" style="36" customWidth="1"/>
    <col min="1781" max="1781" width="6.28515625" style="36" customWidth="1"/>
    <col min="1782" max="1783" width="8.7109375" style="36" customWidth="1"/>
    <col min="1784" max="1784" width="6.28515625" style="36" customWidth="1"/>
    <col min="1785" max="1785" width="8.7109375" style="36" customWidth="1"/>
    <col min="1786" max="1786" width="6.28515625" style="36" customWidth="1"/>
    <col min="1787" max="1788" width="8.7109375" style="36" customWidth="1"/>
    <col min="1789" max="1789" width="6.28515625" style="36" customWidth="1"/>
    <col min="1790" max="1790" width="7.85546875" style="36" customWidth="1"/>
    <col min="1791" max="1791" width="10.7109375" style="36" customWidth="1"/>
    <col min="1792" max="1792" width="8.7109375" style="36" customWidth="1"/>
    <col min="1793" max="1793" width="9.42578125" style="36" customWidth="1"/>
    <col min="1794" max="1794" width="6.28515625" style="36" customWidth="1"/>
    <col min="1795" max="1796" width="8.7109375" style="36" customWidth="1"/>
    <col min="1797" max="1797" width="6.28515625" style="36" customWidth="1"/>
    <col min="1798" max="1798" width="7.85546875" style="36" customWidth="1"/>
    <col min="1799" max="1800" width="10.7109375" style="36" customWidth="1"/>
    <col min="1801" max="1801" width="11.7109375" style="36" customWidth="1"/>
    <col min="1802" max="2027" width="11.42578125" style="36"/>
    <col min="2028" max="2028" width="7.7109375" style="36" customWidth="1"/>
    <col min="2029" max="2029" width="22.7109375" style="36" customWidth="1"/>
    <col min="2030" max="2030" width="16.7109375" style="36" customWidth="1"/>
    <col min="2031" max="2031" width="7.7109375" style="36" customWidth="1"/>
    <col min="2032" max="2032" width="8.7109375" style="36" customWidth="1"/>
    <col min="2033" max="2033" width="4.7109375" style="36" customWidth="1"/>
    <col min="2034" max="2034" width="5.7109375" style="36" customWidth="1"/>
    <col min="2035" max="2035" width="8.7109375" style="36" customWidth="1"/>
    <col min="2036" max="2036" width="9.140625" style="36" customWidth="1"/>
    <col min="2037" max="2037" width="6.28515625" style="36" customWidth="1"/>
    <col min="2038" max="2039" width="8.7109375" style="36" customWidth="1"/>
    <col min="2040" max="2040" width="6.28515625" style="36" customWidth="1"/>
    <col min="2041" max="2041" width="8.7109375" style="36" customWidth="1"/>
    <col min="2042" max="2042" width="6.28515625" style="36" customWidth="1"/>
    <col min="2043" max="2044" width="8.7109375" style="36" customWidth="1"/>
    <col min="2045" max="2045" width="6.28515625" style="36" customWidth="1"/>
    <col min="2046" max="2046" width="7.85546875" style="36" customWidth="1"/>
    <col min="2047" max="2047" width="10.7109375" style="36" customWidth="1"/>
    <col min="2048" max="2048" width="8.7109375" style="36" customWidth="1"/>
    <col min="2049" max="2049" width="9.42578125" style="36" customWidth="1"/>
    <col min="2050" max="2050" width="6.28515625" style="36" customWidth="1"/>
    <col min="2051" max="2052" width="8.7109375" style="36" customWidth="1"/>
    <col min="2053" max="2053" width="6.28515625" style="36" customWidth="1"/>
    <col min="2054" max="2054" width="7.85546875" style="36" customWidth="1"/>
    <col min="2055" max="2056" width="10.7109375" style="36" customWidth="1"/>
    <col min="2057" max="2057" width="11.7109375" style="36" customWidth="1"/>
    <col min="2058" max="2283" width="11.42578125" style="36"/>
    <col min="2284" max="2284" width="7.7109375" style="36" customWidth="1"/>
    <col min="2285" max="2285" width="22.7109375" style="36" customWidth="1"/>
    <col min="2286" max="2286" width="16.7109375" style="36" customWidth="1"/>
    <col min="2287" max="2287" width="7.7109375" style="36" customWidth="1"/>
    <col min="2288" max="2288" width="8.7109375" style="36" customWidth="1"/>
    <col min="2289" max="2289" width="4.7109375" style="36" customWidth="1"/>
    <col min="2290" max="2290" width="5.7109375" style="36" customWidth="1"/>
    <col min="2291" max="2291" width="8.7109375" style="36" customWidth="1"/>
    <col min="2292" max="2292" width="9.140625" style="36" customWidth="1"/>
    <col min="2293" max="2293" width="6.28515625" style="36" customWidth="1"/>
    <col min="2294" max="2295" width="8.7109375" style="36" customWidth="1"/>
    <col min="2296" max="2296" width="6.28515625" style="36" customWidth="1"/>
    <col min="2297" max="2297" width="8.7109375" style="36" customWidth="1"/>
    <col min="2298" max="2298" width="6.28515625" style="36" customWidth="1"/>
    <col min="2299" max="2300" width="8.7109375" style="36" customWidth="1"/>
    <col min="2301" max="2301" width="6.28515625" style="36" customWidth="1"/>
    <col min="2302" max="2302" width="7.85546875" style="36" customWidth="1"/>
    <col min="2303" max="2303" width="10.7109375" style="36" customWidth="1"/>
    <col min="2304" max="2304" width="8.7109375" style="36" customWidth="1"/>
    <col min="2305" max="2305" width="9.42578125" style="36" customWidth="1"/>
    <col min="2306" max="2306" width="6.28515625" style="36" customWidth="1"/>
    <col min="2307" max="2308" width="8.7109375" style="36" customWidth="1"/>
    <col min="2309" max="2309" width="6.28515625" style="36" customWidth="1"/>
    <col min="2310" max="2310" width="7.85546875" style="36" customWidth="1"/>
    <col min="2311" max="2312" width="10.7109375" style="36" customWidth="1"/>
    <col min="2313" max="2313" width="11.7109375" style="36" customWidth="1"/>
    <col min="2314" max="2539" width="11.42578125" style="36"/>
    <col min="2540" max="2540" width="7.7109375" style="36" customWidth="1"/>
    <col min="2541" max="2541" width="22.7109375" style="36" customWidth="1"/>
    <col min="2542" max="2542" width="16.7109375" style="36" customWidth="1"/>
    <col min="2543" max="2543" width="7.7109375" style="36" customWidth="1"/>
    <col min="2544" max="2544" width="8.7109375" style="36" customWidth="1"/>
    <col min="2545" max="2545" width="4.7109375" style="36" customWidth="1"/>
    <col min="2546" max="2546" width="5.7109375" style="36" customWidth="1"/>
    <col min="2547" max="2547" width="8.7109375" style="36" customWidth="1"/>
    <col min="2548" max="2548" width="9.140625" style="36" customWidth="1"/>
    <col min="2549" max="2549" width="6.28515625" style="36" customWidth="1"/>
    <col min="2550" max="2551" width="8.7109375" style="36" customWidth="1"/>
    <col min="2552" max="2552" width="6.28515625" style="36" customWidth="1"/>
    <col min="2553" max="2553" width="8.7109375" style="36" customWidth="1"/>
    <col min="2554" max="2554" width="6.28515625" style="36" customWidth="1"/>
    <col min="2555" max="2556" width="8.7109375" style="36" customWidth="1"/>
    <col min="2557" max="2557" width="6.28515625" style="36" customWidth="1"/>
    <col min="2558" max="2558" width="7.85546875" style="36" customWidth="1"/>
    <col min="2559" max="2559" width="10.7109375" style="36" customWidth="1"/>
    <col min="2560" max="2560" width="8.7109375" style="36" customWidth="1"/>
    <col min="2561" max="2561" width="9.42578125" style="36" customWidth="1"/>
    <col min="2562" max="2562" width="6.28515625" style="36" customWidth="1"/>
    <col min="2563" max="2564" width="8.7109375" style="36" customWidth="1"/>
    <col min="2565" max="2565" width="6.28515625" style="36" customWidth="1"/>
    <col min="2566" max="2566" width="7.85546875" style="36" customWidth="1"/>
    <col min="2567" max="2568" width="10.7109375" style="36" customWidth="1"/>
    <col min="2569" max="2569" width="11.7109375" style="36" customWidth="1"/>
    <col min="2570" max="2795" width="11.42578125" style="36"/>
    <col min="2796" max="2796" width="7.7109375" style="36" customWidth="1"/>
    <col min="2797" max="2797" width="22.7109375" style="36" customWidth="1"/>
    <col min="2798" max="2798" width="16.7109375" style="36" customWidth="1"/>
    <col min="2799" max="2799" width="7.7109375" style="36" customWidth="1"/>
    <col min="2800" max="2800" width="8.7109375" style="36" customWidth="1"/>
    <col min="2801" max="2801" width="4.7109375" style="36" customWidth="1"/>
    <col min="2802" max="2802" width="5.7109375" style="36" customWidth="1"/>
    <col min="2803" max="2803" width="8.7109375" style="36" customWidth="1"/>
    <col min="2804" max="2804" width="9.140625" style="36" customWidth="1"/>
    <col min="2805" max="2805" width="6.28515625" style="36" customWidth="1"/>
    <col min="2806" max="2807" width="8.7109375" style="36" customWidth="1"/>
    <col min="2808" max="2808" width="6.28515625" style="36" customWidth="1"/>
    <col min="2809" max="2809" width="8.7109375" style="36" customWidth="1"/>
    <col min="2810" max="2810" width="6.28515625" style="36" customWidth="1"/>
    <col min="2811" max="2812" width="8.7109375" style="36" customWidth="1"/>
    <col min="2813" max="2813" width="6.28515625" style="36" customWidth="1"/>
    <col min="2814" max="2814" width="7.85546875" style="36" customWidth="1"/>
    <col min="2815" max="2815" width="10.7109375" style="36" customWidth="1"/>
    <col min="2816" max="2816" width="8.7109375" style="36" customWidth="1"/>
    <col min="2817" max="2817" width="9.42578125" style="36" customWidth="1"/>
    <col min="2818" max="2818" width="6.28515625" style="36" customWidth="1"/>
    <col min="2819" max="2820" width="8.7109375" style="36" customWidth="1"/>
    <col min="2821" max="2821" width="6.28515625" style="36" customWidth="1"/>
    <col min="2822" max="2822" width="7.85546875" style="36" customWidth="1"/>
    <col min="2823" max="2824" width="10.7109375" style="36" customWidth="1"/>
    <col min="2825" max="2825" width="11.7109375" style="36" customWidth="1"/>
    <col min="2826" max="3051" width="11.42578125" style="36"/>
    <col min="3052" max="3052" width="7.7109375" style="36" customWidth="1"/>
    <col min="3053" max="3053" width="22.7109375" style="36" customWidth="1"/>
    <col min="3054" max="3054" width="16.7109375" style="36" customWidth="1"/>
    <col min="3055" max="3055" width="7.7109375" style="36" customWidth="1"/>
    <col min="3056" max="3056" width="8.7109375" style="36" customWidth="1"/>
    <col min="3057" max="3057" width="4.7109375" style="36" customWidth="1"/>
    <col min="3058" max="3058" width="5.7109375" style="36" customWidth="1"/>
    <col min="3059" max="3059" width="8.7109375" style="36" customWidth="1"/>
    <col min="3060" max="3060" width="9.140625" style="36" customWidth="1"/>
    <col min="3061" max="3061" width="6.28515625" style="36" customWidth="1"/>
    <col min="3062" max="3063" width="8.7109375" style="36" customWidth="1"/>
    <col min="3064" max="3064" width="6.28515625" style="36" customWidth="1"/>
    <col min="3065" max="3065" width="8.7109375" style="36" customWidth="1"/>
    <col min="3066" max="3066" width="6.28515625" style="36" customWidth="1"/>
    <col min="3067" max="3068" width="8.7109375" style="36" customWidth="1"/>
    <col min="3069" max="3069" width="6.28515625" style="36" customWidth="1"/>
    <col min="3070" max="3070" width="7.85546875" style="36" customWidth="1"/>
    <col min="3071" max="3071" width="10.7109375" style="36" customWidth="1"/>
    <col min="3072" max="3072" width="8.7109375" style="36" customWidth="1"/>
    <col min="3073" max="3073" width="9.42578125" style="36" customWidth="1"/>
    <col min="3074" max="3074" width="6.28515625" style="36" customWidth="1"/>
    <col min="3075" max="3076" width="8.7109375" style="36" customWidth="1"/>
    <col min="3077" max="3077" width="6.28515625" style="36" customWidth="1"/>
    <col min="3078" max="3078" width="7.85546875" style="36" customWidth="1"/>
    <col min="3079" max="3080" width="10.7109375" style="36" customWidth="1"/>
    <col min="3081" max="3081" width="11.7109375" style="36" customWidth="1"/>
    <col min="3082" max="3307" width="11.42578125" style="36"/>
    <col min="3308" max="3308" width="7.7109375" style="36" customWidth="1"/>
    <col min="3309" max="3309" width="22.7109375" style="36" customWidth="1"/>
    <col min="3310" max="3310" width="16.7109375" style="36" customWidth="1"/>
    <col min="3311" max="3311" width="7.7109375" style="36" customWidth="1"/>
    <col min="3312" max="3312" width="8.7109375" style="36" customWidth="1"/>
    <col min="3313" max="3313" width="4.7109375" style="36" customWidth="1"/>
    <col min="3314" max="3314" width="5.7109375" style="36" customWidth="1"/>
    <col min="3315" max="3315" width="8.7109375" style="36" customWidth="1"/>
    <col min="3316" max="3316" width="9.140625" style="36" customWidth="1"/>
    <col min="3317" max="3317" width="6.28515625" style="36" customWidth="1"/>
    <col min="3318" max="3319" width="8.7109375" style="36" customWidth="1"/>
    <col min="3320" max="3320" width="6.28515625" style="36" customWidth="1"/>
    <col min="3321" max="3321" width="8.7109375" style="36" customWidth="1"/>
    <col min="3322" max="3322" width="6.28515625" style="36" customWidth="1"/>
    <col min="3323" max="3324" width="8.7109375" style="36" customWidth="1"/>
    <col min="3325" max="3325" width="6.28515625" style="36" customWidth="1"/>
    <col min="3326" max="3326" width="7.85546875" style="36" customWidth="1"/>
    <col min="3327" max="3327" width="10.7109375" style="36" customWidth="1"/>
    <col min="3328" max="3328" width="8.7109375" style="36" customWidth="1"/>
    <col min="3329" max="3329" width="9.42578125" style="36" customWidth="1"/>
    <col min="3330" max="3330" width="6.28515625" style="36" customWidth="1"/>
    <col min="3331" max="3332" width="8.7109375" style="36" customWidth="1"/>
    <col min="3333" max="3333" width="6.28515625" style="36" customWidth="1"/>
    <col min="3334" max="3334" width="7.85546875" style="36" customWidth="1"/>
    <col min="3335" max="3336" width="10.7109375" style="36" customWidth="1"/>
    <col min="3337" max="3337" width="11.7109375" style="36" customWidth="1"/>
    <col min="3338" max="3563" width="11.42578125" style="36"/>
    <col min="3564" max="3564" width="7.7109375" style="36" customWidth="1"/>
    <col min="3565" max="3565" width="22.7109375" style="36" customWidth="1"/>
    <col min="3566" max="3566" width="16.7109375" style="36" customWidth="1"/>
    <col min="3567" max="3567" width="7.7109375" style="36" customWidth="1"/>
    <col min="3568" max="3568" width="8.7109375" style="36" customWidth="1"/>
    <col min="3569" max="3569" width="4.7109375" style="36" customWidth="1"/>
    <col min="3570" max="3570" width="5.7109375" style="36" customWidth="1"/>
    <col min="3571" max="3571" width="8.7109375" style="36" customWidth="1"/>
    <col min="3572" max="3572" width="9.140625" style="36" customWidth="1"/>
    <col min="3573" max="3573" width="6.28515625" style="36" customWidth="1"/>
    <col min="3574" max="3575" width="8.7109375" style="36" customWidth="1"/>
    <col min="3576" max="3576" width="6.28515625" style="36" customWidth="1"/>
    <col min="3577" max="3577" width="8.7109375" style="36" customWidth="1"/>
    <col min="3578" max="3578" width="6.28515625" style="36" customWidth="1"/>
    <col min="3579" max="3580" width="8.7109375" style="36" customWidth="1"/>
    <col min="3581" max="3581" width="6.28515625" style="36" customWidth="1"/>
    <col min="3582" max="3582" width="7.85546875" style="36" customWidth="1"/>
    <col min="3583" max="3583" width="10.7109375" style="36" customWidth="1"/>
    <col min="3584" max="3584" width="8.7109375" style="36" customWidth="1"/>
    <col min="3585" max="3585" width="9.42578125" style="36" customWidth="1"/>
    <col min="3586" max="3586" width="6.28515625" style="36" customWidth="1"/>
    <col min="3587" max="3588" width="8.7109375" style="36" customWidth="1"/>
    <col min="3589" max="3589" width="6.28515625" style="36" customWidth="1"/>
    <col min="3590" max="3590" width="7.85546875" style="36" customWidth="1"/>
    <col min="3591" max="3592" width="10.7109375" style="36" customWidth="1"/>
    <col min="3593" max="3593" width="11.7109375" style="36" customWidth="1"/>
    <col min="3594" max="3819" width="11.42578125" style="36"/>
    <col min="3820" max="3820" width="7.7109375" style="36" customWidth="1"/>
    <col min="3821" max="3821" width="22.7109375" style="36" customWidth="1"/>
    <col min="3822" max="3822" width="16.7109375" style="36" customWidth="1"/>
    <col min="3823" max="3823" width="7.7109375" style="36" customWidth="1"/>
    <col min="3824" max="3824" width="8.7109375" style="36" customWidth="1"/>
    <col min="3825" max="3825" width="4.7109375" style="36" customWidth="1"/>
    <col min="3826" max="3826" width="5.7109375" style="36" customWidth="1"/>
    <col min="3827" max="3827" width="8.7109375" style="36" customWidth="1"/>
    <col min="3828" max="3828" width="9.140625" style="36" customWidth="1"/>
    <col min="3829" max="3829" width="6.28515625" style="36" customWidth="1"/>
    <col min="3830" max="3831" width="8.7109375" style="36" customWidth="1"/>
    <col min="3832" max="3832" width="6.28515625" style="36" customWidth="1"/>
    <col min="3833" max="3833" width="8.7109375" style="36" customWidth="1"/>
    <col min="3834" max="3834" width="6.28515625" style="36" customWidth="1"/>
    <col min="3835" max="3836" width="8.7109375" style="36" customWidth="1"/>
    <col min="3837" max="3837" width="6.28515625" style="36" customWidth="1"/>
    <col min="3838" max="3838" width="7.85546875" style="36" customWidth="1"/>
    <col min="3839" max="3839" width="10.7109375" style="36" customWidth="1"/>
    <col min="3840" max="3840" width="8.7109375" style="36" customWidth="1"/>
    <col min="3841" max="3841" width="9.42578125" style="36" customWidth="1"/>
    <col min="3842" max="3842" width="6.28515625" style="36" customWidth="1"/>
    <col min="3843" max="3844" width="8.7109375" style="36" customWidth="1"/>
    <col min="3845" max="3845" width="6.28515625" style="36" customWidth="1"/>
    <col min="3846" max="3846" width="7.85546875" style="36" customWidth="1"/>
    <col min="3847" max="3848" width="10.7109375" style="36" customWidth="1"/>
    <col min="3849" max="3849" width="11.7109375" style="36" customWidth="1"/>
    <col min="3850" max="4075" width="11.42578125" style="36"/>
    <col min="4076" max="4076" width="7.7109375" style="36" customWidth="1"/>
    <col min="4077" max="4077" width="22.7109375" style="36" customWidth="1"/>
    <col min="4078" max="4078" width="16.7109375" style="36" customWidth="1"/>
    <col min="4079" max="4079" width="7.7109375" style="36" customWidth="1"/>
    <col min="4080" max="4080" width="8.7109375" style="36" customWidth="1"/>
    <col min="4081" max="4081" width="4.7109375" style="36" customWidth="1"/>
    <col min="4082" max="4082" width="5.7109375" style="36" customWidth="1"/>
    <col min="4083" max="4083" width="8.7109375" style="36" customWidth="1"/>
    <col min="4084" max="4084" width="9.140625" style="36" customWidth="1"/>
    <col min="4085" max="4085" width="6.28515625" style="36" customWidth="1"/>
    <col min="4086" max="4087" width="8.7109375" style="36" customWidth="1"/>
    <col min="4088" max="4088" width="6.28515625" style="36" customWidth="1"/>
    <col min="4089" max="4089" width="8.7109375" style="36" customWidth="1"/>
    <col min="4090" max="4090" width="6.28515625" style="36" customWidth="1"/>
    <col min="4091" max="4092" width="8.7109375" style="36" customWidth="1"/>
    <col min="4093" max="4093" width="6.28515625" style="36" customWidth="1"/>
    <col min="4094" max="4094" width="7.85546875" style="36" customWidth="1"/>
    <col min="4095" max="4095" width="10.7109375" style="36" customWidth="1"/>
    <col min="4096" max="4096" width="8.7109375" style="36" customWidth="1"/>
    <col min="4097" max="4097" width="9.42578125" style="36" customWidth="1"/>
    <col min="4098" max="4098" width="6.28515625" style="36" customWidth="1"/>
    <col min="4099" max="4100" width="8.7109375" style="36" customWidth="1"/>
    <col min="4101" max="4101" width="6.28515625" style="36" customWidth="1"/>
    <col min="4102" max="4102" width="7.85546875" style="36" customWidth="1"/>
    <col min="4103" max="4104" width="10.7109375" style="36" customWidth="1"/>
    <col min="4105" max="4105" width="11.7109375" style="36" customWidth="1"/>
    <col min="4106" max="4331" width="11.42578125" style="36"/>
    <col min="4332" max="4332" width="7.7109375" style="36" customWidth="1"/>
    <col min="4333" max="4333" width="22.7109375" style="36" customWidth="1"/>
    <col min="4334" max="4334" width="16.7109375" style="36" customWidth="1"/>
    <col min="4335" max="4335" width="7.7109375" style="36" customWidth="1"/>
    <col min="4336" max="4336" width="8.7109375" style="36" customWidth="1"/>
    <col min="4337" max="4337" width="4.7109375" style="36" customWidth="1"/>
    <col min="4338" max="4338" width="5.7109375" style="36" customWidth="1"/>
    <col min="4339" max="4339" width="8.7109375" style="36" customWidth="1"/>
    <col min="4340" max="4340" width="9.140625" style="36" customWidth="1"/>
    <col min="4341" max="4341" width="6.28515625" style="36" customWidth="1"/>
    <col min="4342" max="4343" width="8.7109375" style="36" customWidth="1"/>
    <col min="4344" max="4344" width="6.28515625" style="36" customWidth="1"/>
    <col min="4345" max="4345" width="8.7109375" style="36" customWidth="1"/>
    <col min="4346" max="4346" width="6.28515625" style="36" customWidth="1"/>
    <col min="4347" max="4348" width="8.7109375" style="36" customWidth="1"/>
    <col min="4349" max="4349" width="6.28515625" style="36" customWidth="1"/>
    <col min="4350" max="4350" width="7.85546875" style="36" customWidth="1"/>
    <col min="4351" max="4351" width="10.7109375" style="36" customWidth="1"/>
    <col min="4352" max="4352" width="8.7109375" style="36" customWidth="1"/>
    <col min="4353" max="4353" width="9.42578125" style="36" customWidth="1"/>
    <col min="4354" max="4354" width="6.28515625" style="36" customWidth="1"/>
    <col min="4355" max="4356" width="8.7109375" style="36" customWidth="1"/>
    <col min="4357" max="4357" width="6.28515625" style="36" customWidth="1"/>
    <col min="4358" max="4358" width="7.85546875" style="36" customWidth="1"/>
    <col min="4359" max="4360" width="10.7109375" style="36" customWidth="1"/>
    <col min="4361" max="4361" width="11.7109375" style="36" customWidth="1"/>
    <col min="4362" max="4587" width="11.42578125" style="36"/>
    <col min="4588" max="4588" width="7.7109375" style="36" customWidth="1"/>
    <col min="4589" max="4589" width="22.7109375" style="36" customWidth="1"/>
    <col min="4590" max="4590" width="16.7109375" style="36" customWidth="1"/>
    <col min="4591" max="4591" width="7.7109375" style="36" customWidth="1"/>
    <col min="4592" max="4592" width="8.7109375" style="36" customWidth="1"/>
    <col min="4593" max="4593" width="4.7109375" style="36" customWidth="1"/>
    <col min="4594" max="4594" width="5.7109375" style="36" customWidth="1"/>
    <col min="4595" max="4595" width="8.7109375" style="36" customWidth="1"/>
    <col min="4596" max="4596" width="9.140625" style="36" customWidth="1"/>
    <col min="4597" max="4597" width="6.28515625" style="36" customWidth="1"/>
    <col min="4598" max="4599" width="8.7109375" style="36" customWidth="1"/>
    <col min="4600" max="4600" width="6.28515625" style="36" customWidth="1"/>
    <col min="4601" max="4601" width="8.7109375" style="36" customWidth="1"/>
    <col min="4602" max="4602" width="6.28515625" style="36" customWidth="1"/>
    <col min="4603" max="4604" width="8.7109375" style="36" customWidth="1"/>
    <col min="4605" max="4605" width="6.28515625" style="36" customWidth="1"/>
    <col min="4606" max="4606" width="7.85546875" style="36" customWidth="1"/>
    <col min="4607" max="4607" width="10.7109375" style="36" customWidth="1"/>
    <col min="4608" max="4608" width="8.7109375" style="36" customWidth="1"/>
    <col min="4609" max="4609" width="9.42578125" style="36" customWidth="1"/>
    <col min="4610" max="4610" width="6.28515625" style="36" customWidth="1"/>
    <col min="4611" max="4612" width="8.7109375" style="36" customWidth="1"/>
    <col min="4613" max="4613" width="6.28515625" style="36" customWidth="1"/>
    <col min="4614" max="4614" width="7.85546875" style="36" customWidth="1"/>
    <col min="4615" max="4616" width="10.7109375" style="36" customWidth="1"/>
    <col min="4617" max="4617" width="11.7109375" style="36" customWidth="1"/>
    <col min="4618" max="4843" width="11.42578125" style="36"/>
    <col min="4844" max="4844" width="7.7109375" style="36" customWidth="1"/>
    <col min="4845" max="4845" width="22.7109375" style="36" customWidth="1"/>
    <col min="4846" max="4846" width="16.7109375" style="36" customWidth="1"/>
    <col min="4847" max="4847" width="7.7109375" style="36" customWidth="1"/>
    <col min="4848" max="4848" width="8.7109375" style="36" customWidth="1"/>
    <col min="4849" max="4849" width="4.7109375" style="36" customWidth="1"/>
    <col min="4850" max="4850" width="5.7109375" style="36" customWidth="1"/>
    <col min="4851" max="4851" width="8.7109375" style="36" customWidth="1"/>
    <col min="4852" max="4852" width="9.140625" style="36" customWidth="1"/>
    <col min="4853" max="4853" width="6.28515625" style="36" customWidth="1"/>
    <col min="4854" max="4855" width="8.7109375" style="36" customWidth="1"/>
    <col min="4856" max="4856" width="6.28515625" style="36" customWidth="1"/>
    <col min="4857" max="4857" width="8.7109375" style="36" customWidth="1"/>
    <col min="4858" max="4858" width="6.28515625" style="36" customWidth="1"/>
    <col min="4859" max="4860" width="8.7109375" style="36" customWidth="1"/>
    <col min="4861" max="4861" width="6.28515625" style="36" customWidth="1"/>
    <col min="4862" max="4862" width="7.85546875" style="36" customWidth="1"/>
    <col min="4863" max="4863" width="10.7109375" style="36" customWidth="1"/>
    <col min="4864" max="4864" width="8.7109375" style="36" customWidth="1"/>
    <col min="4865" max="4865" width="9.42578125" style="36" customWidth="1"/>
    <col min="4866" max="4866" width="6.28515625" style="36" customWidth="1"/>
    <col min="4867" max="4868" width="8.7109375" style="36" customWidth="1"/>
    <col min="4869" max="4869" width="6.28515625" style="36" customWidth="1"/>
    <col min="4870" max="4870" width="7.85546875" style="36" customWidth="1"/>
    <col min="4871" max="4872" width="10.7109375" style="36" customWidth="1"/>
    <col min="4873" max="4873" width="11.7109375" style="36" customWidth="1"/>
    <col min="4874" max="5099" width="11.42578125" style="36"/>
    <col min="5100" max="5100" width="7.7109375" style="36" customWidth="1"/>
    <col min="5101" max="5101" width="22.7109375" style="36" customWidth="1"/>
    <col min="5102" max="5102" width="16.7109375" style="36" customWidth="1"/>
    <col min="5103" max="5103" width="7.7109375" style="36" customWidth="1"/>
    <col min="5104" max="5104" width="8.7109375" style="36" customWidth="1"/>
    <col min="5105" max="5105" width="4.7109375" style="36" customWidth="1"/>
    <col min="5106" max="5106" width="5.7109375" style="36" customWidth="1"/>
    <col min="5107" max="5107" width="8.7109375" style="36" customWidth="1"/>
    <col min="5108" max="5108" width="9.140625" style="36" customWidth="1"/>
    <col min="5109" max="5109" width="6.28515625" style="36" customWidth="1"/>
    <col min="5110" max="5111" width="8.7109375" style="36" customWidth="1"/>
    <col min="5112" max="5112" width="6.28515625" style="36" customWidth="1"/>
    <col min="5113" max="5113" width="8.7109375" style="36" customWidth="1"/>
    <col min="5114" max="5114" width="6.28515625" style="36" customWidth="1"/>
    <col min="5115" max="5116" width="8.7109375" style="36" customWidth="1"/>
    <col min="5117" max="5117" width="6.28515625" style="36" customWidth="1"/>
    <col min="5118" max="5118" width="7.85546875" style="36" customWidth="1"/>
    <col min="5119" max="5119" width="10.7109375" style="36" customWidth="1"/>
    <col min="5120" max="5120" width="8.7109375" style="36" customWidth="1"/>
    <col min="5121" max="5121" width="9.42578125" style="36" customWidth="1"/>
    <col min="5122" max="5122" width="6.28515625" style="36" customWidth="1"/>
    <col min="5123" max="5124" width="8.7109375" style="36" customWidth="1"/>
    <col min="5125" max="5125" width="6.28515625" style="36" customWidth="1"/>
    <col min="5126" max="5126" width="7.85546875" style="36" customWidth="1"/>
    <col min="5127" max="5128" width="10.7109375" style="36" customWidth="1"/>
    <col min="5129" max="5129" width="11.7109375" style="36" customWidth="1"/>
    <col min="5130" max="5355" width="11.42578125" style="36"/>
    <col min="5356" max="5356" width="7.7109375" style="36" customWidth="1"/>
    <col min="5357" max="5357" width="22.7109375" style="36" customWidth="1"/>
    <col min="5358" max="5358" width="16.7109375" style="36" customWidth="1"/>
    <col min="5359" max="5359" width="7.7109375" style="36" customWidth="1"/>
    <col min="5360" max="5360" width="8.7109375" style="36" customWidth="1"/>
    <col min="5361" max="5361" width="4.7109375" style="36" customWidth="1"/>
    <col min="5362" max="5362" width="5.7109375" style="36" customWidth="1"/>
    <col min="5363" max="5363" width="8.7109375" style="36" customWidth="1"/>
    <col min="5364" max="5364" width="9.140625" style="36" customWidth="1"/>
    <col min="5365" max="5365" width="6.28515625" style="36" customWidth="1"/>
    <col min="5366" max="5367" width="8.7109375" style="36" customWidth="1"/>
    <col min="5368" max="5368" width="6.28515625" style="36" customWidth="1"/>
    <col min="5369" max="5369" width="8.7109375" style="36" customWidth="1"/>
    <col min="5370" max="5370" width="6.28515625" style="36" customWidth="1"/>
    <col min="5371" max="5372" width="8.7109375" style="36" customWidth="1"/>
    <col min="5373" max="5373" width="6.28515625" style="36" customWidth="1"/>
    <col min="5374" max="5374" width="7.85546875" style="36" customWidth="1"/>
    <col min="5375" max="5375" width="10.7109375" style="36" customWidth="1"/>
    <col min="5376" max="5376" width="8.7109375" style="36" customWidth="1"/>
    <col min="5377" max="5377" width="9.42578125" style="36" customWidth="1"/>
    <col min="5378" max="5378" width="6.28515625" style="36" customWidth="1"/>
    <col min="5379" max="5380" width="8.7109375" style="36" customWidth="1"/>
    <col min="5381" max="5381" width="6.28515625" style="36" customWidth="1"/>
    <col min="5382" max="5382" width="7.85546875" style="36" customWidth="1"/>
    <col min="5383" max="5384" width="10.7109375" style="36" customWidth="1"/>
    <col min="5385" max="5385" width="11.7109375" style="36" customWidth="1"/>
    <col min="5386" max="5611" width="11.42578125" style="36"/>
    <col min="5612" max="5612" width="7.7109375" style="36" customWidth="1"/>
    <col min="5613" max="5613" width="22.7109375" style="36" customWidth="1"/>
    <col min="5614" max="5614" width="16.7109375" style="36" customWidth="1"/>
    <col min="5615" max="5615" width="7.7109375" style="36" customWidth="1"/>
    <col min="5616" max="5616" width="8.7109375" style="36" customWidth="1"/>
    <col min="5617" max="5617" width="4.7109375" style="36" customWidth="1"/>
    <col min="5618" max="5618" width="5.7109375" style="36" customWidth="1"/>
    <col min="5619" max="5619" width="8.7109375" style="36" customWidth="1"/>
    <col min="5620" max="5620" width="9.140625" style="36" customWidth="1"/>
    <col min="5621" max="5621" width="6.28515625" style="36" customWidth="1"/>
    <col min="5622" max="5623" width="8.7109375" style="36" customWidth="1"/>
    <col min="5624" max="5624" width="6.28515625" style="36" customWidth="1"/>
    <col min="5625" max="5625" width="8.7109375" style="36" customWidth="1"/>
    <col min="5626" max="5626" width="6.28515625" style="36" customWidth="1"/>
    <col min="5627" max="5628" width="8.7109375" style="36" customWidth="1"/>
    <col min="5629" max="5629" width="6.28515625" style="36" customWidth="1"/>
    <col min="5630" max="5630" width="7.85546875" style="36" customWidth="1"/>
    <col min="5631" max="5631" width="10.7109375" style="36" customWidth="1"/>
    <col min="5632" max="5632" width="8.7109375" style="36" customWidth="1"/>
    <col min="5633" max="5633" width="9.42578125" style="36" customWidth="1"/>
    <col min="5634" max="5634" width="6.28515625" style="36" customWidth="1"/>
    <col min="5635" max="5636" width="8.7109375" style="36" customWidth="1"/>
    <col min="5637" max="5637" width="6.28515625" style="36" customWidth="1"/>
    <col min="5638" max="5638" width="7.85546875" style="36" customWidth="1"/>
    <col min="5639" max="5640" width="10.7109375" style="36" customWidth="1"/>
    <col min="5641" max="5641" width="11.7109375" style="36" customWidth="1"/>
    <col min="5642" max="5867" width="11.42578125" style="36"/>
    <col min="5868" max="5868" width="7.7109375" style="36" customWidth="1"/>
    <col min="5869" max="5869" width="22.7109375" style="36" customWidth="1"/>
    <col min="5870" max="5870" width="16.7109375" style="36" customWidth="1"/>
    <col min="5871" max="5871" width="7.7109375" style="36" customWidth="1"/>
    <col min="5872" max="5872" width="8.7109375" style="36" customWidth="1"/>
    <col min="5873" max="5873" width="4.7109375" style="36" customWidth="1"/>
    <col min="5874" max="5874" width="5.7109375" style="36" customWidth="1"/>
    <col min="5875" max="5875" width="8.7109375" style="36" customWidth="1"/>
    <col min="5876" max="5876" width="9.140625" style="36" customWidth="1"/>
    <col min="5877" max="5877" width="6.28515625" style="36" customWidth="1"/>
    <col min="5878" max="5879" width="8.7109375" style="36" customWidth="1"/>
    <col min="5880" max="5880" width="6.28515625" style="36" customWidth="1"/>
    <col min="5881" max="5881" width="8.7109375" style="36" customWidth="1"/>
    <col min="5882" max="5882" width="6.28515625" style="36" customWidth="1"/>
    <col min="5883" max="5884" width="8.7109375" style="36" customWidth="1"/>
    <col min="5885" max="5885" width="6.28515625" style="36" customWidth="1"/>
    <col min="5886" max="5886" width="7.85546875" style="36" customWidth="1"/>
    <col min="5887" max="5887" width="10.7109375" style="36" customWidth="1"/>
    <col min="5888" max="5888" width="8.7109375" style="36" customWidth="1"/>
    <col min="5889" max="5889" width="9.42578125" style="36" customWidth="1"/>
    <col min="5890" max="5890" width="6.28515625" style="36" customWidth="1"/>
    <col min="5891" max="5892" width="8.7109375" style="36" customWidth="1"/>
    <col min="5893" max="5893" width="6.28515625" style="36" customWidth="1"/>
    <col min="5894" max="5894" width="7.85546875" style="36" customWidth="1"/>
    <col min="5895" max="5896" width="10.7109375" style="36" customWidth="1"/>
    <col min="5897" max="5897" width="11.7109375" style="36" customWidth="1"/>
    <col min="5898" max="6123" width="11.42578125" style="36"/>
    <col min="6124" max="6124" width="7.7109375" style="36" customWidth="1"/>
    <col min="6125" max="6125" width="22.7109375" style="36" customWidth="1"/>
    <col min="6126" max="6126" width="16.7109375" style="36" customWidth="1"/>
    <col min="6127" max="6127" width="7.7109375" style="36" customWidth="1"/>
    <col min="6128" max="6128" width="8.7109375" style="36" customWidth="1"/>
    <col min="6129" max="6129" width="4.7109375" style="36" customWidth="1"/>
    <col min="6130" max="6130" width="5.7109375" style="36" customWidth="1"/>
    <col min="6131" max="6131" width="8.7109375" style="36" customWidth="1"/>
    <col min="6132" max="6132" width="9.140625" style="36" customWidth="1"/>
    <col min="6133" max="6133" width="6.28515625" style="36" customWidth="1"/>
    <col min="6134" max="6135" width="8.7109375" style="36" customWidth="1"/>
    <col min="6136" max="6136" width="6.28515625" style="36" customWidth="1"/>
    <col min="6137" max="6137" width="8.7109375" style="36" customWidth="1"/>
    <col min="6138" max="6138" width="6.28515625" style="36" customWidth="1"/>
    <col min="6139" max="6140" width="8.7109375" style="36" customWidth="1"/>
    <col min="6141" max="6141" width="6.28515625" style="36" customWidth="1"/>
    <col min="6142" max="6142" width="7.85546875" style="36" customWidth="1"/>
    <col min="6143" max="6143" width="10.7109375" style="36" customWidth="1"/>
    <col min="6144" max="6144" width="8.7109375" style="36" customWidth="1"/>
    <col min="6145" max="6145" width="9.42578125" style="36" customWidth="1"/>
    <col min="6146" max="6146" width="6.28515625" style="36" customWidth="1"/>
    <col min="6147" max="6148" width="8.7109375" style="36" customWidth="1"/>
    <col min="6149" max="6149" width="6.28515625" style="36" customWidth="1"/>
    <col min="6150" max="6150" width="7.85546875" style="36" customWidth="1"/>
    <col min="6151" max="6152" width="10.7109375" style="36" customWidth="1"/>
    <col min="6153" max="6153" width="11.7109375" style="36" customWidth="1"/>
    <col min="6154" max="6379" width="11.42578125" style="36"/>
    <col min="6380" max="6380" width="7.7109375" style="36" customWidth="1"/>
    <col min="6381" max="6381" width="22.7109375" style="36" customWidth="1"/>
    <col min="6382" max="6382" width="16.7109375" style="36" customWidth="1"/>
    <col min="6383" max="6383" width="7.7109375" style="36" customWidth="1"/>
    <col min="6384" max="6384" width="8.7109375" style="36" customWidth="1"/>
    <col min="6385" max="6385" width="4.7109375" style="36" customWidth="1"/>
    <col min="6386" max="6386" width="5.7109375" style="36" customWidth="1"/>
    <col min="6387" max="6387" width="8.7109375" style="36" customWidth="1"/>
    <col min="6388" max="6388" width="9.140625" style="36" customWidth="1"/>
    <col min="6389" max="6389" width="6.28515625" style="36" customWidth="1"/>
    <col min="6390" max="6391" width="8.7109375" style="36" customWidth="1"/>
    <col min="6392" max="6392" width="6.28515625" style="36" customWidth="1"/>
    <col min="6393" max="6393" width="8.7109375" style="36" customWidth="1"/>
    <col min="6394" max="6394" width="6.28515625" style="36" customWidth="1"/>
    <col min="6395" max="6396" width="8.7109375" style="36" customWidth="1"/>
    <col min="6397" max="6397" width="6.28515625" style="36" customWidth="1"/>
    <col min="6398" max="6398" width="7.85546875" style="36" customWidth="1"/>
    <col min="6399" max="6399" width="10.7109375" style="36" customWidth="1"/>
    <col min="6400" max="6400" width="8.7109375" style="36" customWidth="1"/>
    <col min="6401" max="6401" width="9.42578125" style="36" customWidth="1"/>
    <col min="6402" max="6402" width="6.28515625" style="36" customWidth="1"/>
    <col min="6403" max="6404" width="8.7109375" style="36" customWidth="1"/>
    <col min="6405" max="6405" width="6.28515625" style="36" customWidth="1"/>
    <col min="6406" max="6406" width="7.85546875" style="36" customWidth="1"/>
    <col min="6407" max="6408" width="10.7109375" style="36" customWidth="1"/>
    <col min="6409" max="6409" width="11.7109375" style="36" customWidth="1"/>
    <col min="6410" max="6635" width="11.42578125" style="36"/>
    <col min="6636" max="6636" width="7.7109375" style="36" customWidth="1"/>
    <col min="6637" max="6637" width="22.7109375" style="36" customWidth="1"/>
    <col min="6638" max="6638" width="16.7109375" style="36" customWidth="1"/>
    <col min="6639" max="6639" width="7.7109375" style="36" customWidth="1"/>
    <col min="6640" max="6640" width="8.7109375" style="36" customWidth="1"/>
    <col min="6641" max="6641" width="4.7109375" style="36" customWidth="1"/>
    <col min="6642" max="6642" width="5.7109375" style="36" customWidth="1"/>
    <col min="6643" max="6643" width="8.7109375" style="36" customWidth="1"/>
    <col min="6644" max="6644" width="9.140625" style="36" customWidth="1"/>
    <col min="6645" max="6645" width="6.28515625" style="36" customWidth="1"/>
    <col min="6646" max="6647" width="8.7109375" style="36" customWidth="1"/>
    <col min="6648" max="6648" width="6.28515625" style="36" customWidth="1"/>
    <col min="6649" max="6649" width="8.7109375" style="36" customWidth="1"/>
    <col min="6650" max="6650" width="6.28515625" style="36" customWidth="1"/>
    <col min="6651" max="6652" width="8.7109375" style="36" customWidth="1"/>
    <col min="6653" max="6653" width="6.28515625" style="36" customWidth="1"/>
    <col min="6654" max="6654" width="7.85546875" style="36" customWidth="1"/>
    <col min="6655" max="6655" width="10.7109375" style="36" customWidth="1"/>
    <col min="6656" max="6656" width="8.7109375" style="36" customWidth="1"/>
    <col min="6657" max="6657" width="9.42578125" style="36" customWidth="1"/>
    <col min="6658" max="6658" width="6.28515625" style="36" customWidth="1"/>
    <col min="6659" max="6660" width="8.7109375" style="36" customWidth="1"/>
    <col min="6661" max="6661" width="6.28515625" style="36" customWidth="1"/>
    <col min="6662" max="6662" width="7.85546875" style="36" customWidth="1"/>
    <col min="6663" max="6664" width="10.7109375" style="36" customWidth="1"/>
    <col min="6665" max="6665" width="11.7109375" style="36" customWidth="1"/>
    <col min="6666" max="6891" width="11.42578125" style="36"/>
    <col min="6892" max="6892" width="7.7109375" style="36" customWidth="1"/>
    <col min="6893" max="6893" width="22.7109375" style="36" customWidth="1"/>
    <col min="6894" max="6894" width="16.7109375" style="36" customWidth="1"/>
    <col min="6895" max="6895" width="7.7109375" style="36" customWidth="1"/>
    <col min="6896" max="6896" width="8.7109375" style="36" customWidth="1"/>
    <col min="6897" max="6897" width="4.7109375" style="36" customWidth="1"/>
    <col min="6898" max="6898" width="5.7109375" style="36" customWidth="1"/>
    <col min="6899" max="6899" width="8.7109375" style="36" customWidth="1"/>
    <col min="6900" max="6900" width="9.140625" style="36" customWidth="1"/>
    <col min="6901" max="6901" width="6.28515625" style="36" customWidth="1"/>
    <col min="6902" max="6903" width="8.7109375" style="36" customWidth="1"/>
    <col min="6904" max="6904" width="6.28515625" style="36" customWidth="1"/>
    <col min="6905" max="6905" width="8.7109375" style="36" customWidth="1"/>
    <col min="6906" max="6906" width="6.28515625" style="36" customWidth="1"/>
    <col min="6907" max="6908" width="8.7109375" style="36" customWidth="1"/>
    <col min="6909" max="6909" width="6.28515625" style="36" customWidth="1"/>
    <col min="6910" max="6910" width="7.85546875" style="36" customWidth="1"/>
    <col min="6911" max="6911" width="10.7109375" style="36" customWidth="1"/>
    <col min="6912" max="6912" width="8.7109375" style="36" customWidth="1"/>
    <col min="6913" max="6913" width="9.42578125" style="36" customWidth="1"/>
    <col min="6914" max="6914" width="6.28515625" style="36" customWidth="1"/>
    <col min="6915" max="6916" width="8.7109375" style="36" customWidth="1"/>
    <col min="6917" max="6917" width="6.28515625" style="36" customWidth="1"/>
    <col min="6918" max="6918" width="7.85546875" style="36" customWidth="1"/>
    <col min="6919" max="6920" width="10.7109375" style="36" customWidth="1"/>
    <col min="6921" max="6921" width="11.7109375" style="36" customWidth="1"/>
    <col min="6922" max="7147" width="11.42578125" style="36"/>
    <col min="7148" max="7148" width="7.7109375" style="36" customWidth="1"/>
    <col min="7149" max="7149" width="22.7109375" style="36" customWidth="1"/>
    <col min="7150" max="7150" width="16.7109375" style="36" customWidth="1"/>
    <col min="7151" max="7151" width="7.7109375" style="36" customWidth="1"/>
    <col min="7152" max="7152" width="8.7109375" style="36" customWidth="1"/>
    <col min="7153" max="7153" width="4.7109375" style="36" customWidth="1"/>
    <col min="7154" max="7154" width="5.7109375" style="36" customWidth="1"/>
    <col min="7155" max="7155" width="8.7109375" style="36" customWidth="1"/>
    <col min="7156" max="7156" width="9.140625" style="36" customWidth="1"/>
    <col min="7157" max="7157" width="6.28515625" style="36" customWidth="1"/>
    <col min="7158" max="7159" width="8.7109375" style="36" customWidth="1"/>
    <col min="7160" max="7160" width="6.28515625" style="36" customWidth="1"/>
    <col min="7161" max="7161" width="8.7109375" style="36" customWidth="1"/>
    <col min="7162" max="7162" width="6.28515625" style="36" customWidth="1"/>
    <col min="7163" max="7164" width="8.7109375" style="36" customWidth="1"/>
    <col min="7165" max="7165" width="6.28515625" style="36" customWidth="1"/>
    <col min="7166" max="7166" width="7.85546875" style="36" customWidth="1"/>
    <col min="7167" max="7167" width="10.7109375" style="36" customWidth="1"/>
    <col min="7168" max="7168" width="8.7109375" style="36" customWidth="1"/>
    <col min="7169" max="7169" width="9.42578125" style="36" customWidth="1"/>
    <col min="7170" max="7170" width="6.28515625" style="36" customWidth="1"/>
    <col min="7171" max="7172" width="8.7109375" style="36" customWidth="1"/>
    <col min="7173" max="7173" width="6.28515625" style="36" customWidth="1"/>
    <col min="7174" max="7174" width="7.85546875" style="36" customWidth="1"/>
    <col min="7175" max="7176" width="10.7109375" style="36" customWidth="1"/>
    <col min="7177" max="7177" width="11.7109375" style="36" customWidth="1"/>
    <col min="7178" max="7403" width="11.42578125" style="36"/>
    <col min="7404" max="7404" width="7.7109375" style="36" customWidth="1"/>
    <col min="7405" max="7405" width="22.7109375" style="36" customWidth="1"/>
    <col min="7406" max="7406" width="16.7109375" style="36" customWidth="1"/>
    <col min="7407" max="7407" width="7.7109375" style="36" customWidth="1"/>
    <col min="7408" max="7408" width="8.7109375" style="36" customWidth="1"/>
    <col min="7409" max="7409" width="4.7109375" style="36" customWidth="1"/>
    <col min="7410" max="7410" width="5.7109375" style="36" customWidth="1"/>
    <col min="7411" max="7411" width="8.7109375" style="36" customWidth="1"/>
    <col min="7412" max="7412" width="9.140625" style="36" customWidth="1"/>
    <col min="7413" max="7413" width="6.28515625" style="36" customWidth="1"/>
    <col min="7414" max="7415" width="8.7109375" style="36" customWidth="1"/>
    <col min="7416" max="7416" width="6.28515625" style="36" customWidth="1"/>
    <col min="7417" max="7417" width="8.7109375" style="36" customWidth="1"/>
    <col min="7418" max="7418" width="6.28515625" style="36" customWidth="1"/>
    <col min="7419" max="7420" width="8.7109375" style="36" customWidth="1"/>
    <col min="7421" max="7421" width="6.28515625" style="36" customWidth="1"/>
    <col min="7422" max="7422" width="7.85546875" style="36" customWidth="1"/>
    <col min="7423" max="7423" width="10.7109375" style="36" customWidth="1"/>
    <col min="7424" max="7424" width="8.7109375" style="36" customWidth="1"/>
    <col min="7425" max="7425" width="9.42578125" style="36" customWidth="1"/>
    <col min="7426" max="7426" width="6.28515625" style="36" customWidth="1"/>
    <col min="7427" max="7428" width="8.7109375" style="36" customWidth="1"/>
    <col min="7429" max="7429" width="6.28515625" style="36" customWidth="1"/>
    <col min="7430" max="7430" width="7.85546875" style="36" customWidth="1"/>
    <col min="7431" max="7432" width="10.7109375" style="36" customWidth="1"/>
    <col min="7433" max="7433" width="11.7109375" style="36" customWidth="1"/>
    <col min="7434" max="7659" width="11.42578125" style="36"/>
    <col min="7660" max="7660" width="7.7109375" style="36" customWidth="1"/>
    <col min="7661" max="7661" width="22.7109375" style="36" customWidth="1"/>
    <col min="7662" max="7662" width="16.7109375" style="36" customWidth="1"/>
    <col min="7663" max="7663" width="7.7109375" style="36" customWidth="1"/>
    <col min="7664" max="7664" width="8.7109375" style="36" customWidth="1"/>
    <col min="7665" max="7665" width="4.7109375" style="36" customWidth="1"/>
    <col min="7666" max="7666" width="5.7109375" style="36" customWidth="1"/>
    <col min="7667" max="7667" width="8.7109375" style="36" customWidth="1"/>
    <col min="7668" max="7668" width="9.140625" style="36" customWidth="1"/>
    <col min="7669" max="7669" width="6.28515625" style="36" customWidth="1"/>
    <col min="7670" max="7671" width="8.7109375" style="36" customWidth="1"/>
    <col min="7672" max="7672" width="6.28515625" style="36" customWidth="1"/>
    <col min="7673" max="7673" width="8.7109375" style="36" customWidth="1"/>
    <col min="7674" max="7674" width="6.28515625" style="36" customWidth="1"/>
    <col min="7675" max="7676" width="8.7109375" style="36" customWidth="1"/>
    <col min="7677" max="7677" width="6.28515625" style="36" customWidth="1"/>
    <col min="7678" max="7678" width="7.85546875" style="36" customWidth="1"/>
    <col min="7679" max="7679" width="10.7109375" style="36" customWidth="1"/>
    <col min="7680" max="7680" width="8.7109375" style="36" customWidth="1"/>
    <col min="7681" max="7681" width="9.42578125" style="36" customWidth="1"/>
    <col min="7682" max="7682" width="6.28515625" style="36" customWidth="1"/>
    <col min="7683" max="7684" width="8.7109375" style="36" customWidth="1"/>
    <col min="7685" max="7685" width="6.28515625" style="36" customWidth="1"/>
    <col min="7686" max="7686" width="7.85546875" style="36" customWidth="1"/>
    <col min="7687" max="7688" width="10.7109375" style="36" customWidth="1"/>
    <col min="7689" max="7689" width="11.7109375" style="36" customWidth="1"/>
    <col min="7690" max="7915" width="11.42578125" style="36"/>
    <col min="7916" max="7916" width="7.7109375" style="36" customWidth="1"/>
    <col min="7917" max="7917" width="22.7109375" style="36" customWidth="1"/>
    <col min="7918" max="7918" width="16.7109375" style="36" customWidth="1"/>
    <col min="7919" max="7919" width="7.7109375" style="36" customWidth="1"/>
    <col min="7920" max="7920" width="8.7109375" style="36" customWidth="1"/>
    <col min="7921" max="7921" width="4.7109375" style="36" customWidth="1"/>
    <col min="7922" max="7922" width="5.7109375" style="36" customWidth="1"/>
    <col min="7923" max="7923" width="8.7109375" style="36" customWidth="1"/>
    <col min="7924" max="7924" width="9.140625" style="36" customWidth="1"/>
    <col min="7925" max="7925" width="6.28515625" style="36" customWidth="1"/>
    <col min="7926" max="7927" width="8.7109375" style="36" customWidth="1"/>
    <col min="7928" max="7928" width="6.28515625" style="36" customWidth="1"/>
    <col min="7929" max="7929" width="8.7109375" style="36" customWidth="1"/>
    <col min="7930" max="7930" width="6.28515625" style="36" customWidth="1"/>
    <col min="7931" max="7932" width="8.7109375" style="36" customWidth="1"/>
    <col min="7933" max="7933" width="6.28515625" style="36" customWidth="1"/>
    <col min="7934" max="7934" width="7.85546875" style="36" customWidth="1"/>
    <col min="7935" max="7935" width="10.7109375" style="36" customWidth="1"/>
    <col min="7936" max="7936" width="8.7109375" style="36" customWidth="1"/>
    <col min="7937" max="7937" width="9.42578125" style="36" customWidth="1"/>
    <col min="7938" max="7938" width="6.28515625" style="36" customWidth="1"/>
    <col min="7939" max="7940" width="8.7109375" style="36" customWidth="1"/>
    <col min="7941" max="7941" width="6.28515625" style="36" customWidth="1"/>
    <col min="7942" max="7942" width="7.85546875" style="36" customWidth="1"/>
    <col min="7943" max="7944" width="10.7109375" style="36" customWidth="1"/>
    <col min="7945" max="7945" width="11.7109375" style="36" customWidth="1"/>
    <col min="7946" max="8171" width="11.42578125" style="36"/>
    <col min="8172" max="8172" width="7.7109375" style="36" customWidth="1"/>
    <col min="8173" max="8173" width="22.7109375" style="36" customWidth="1"/>
    <col min="8174" max="8174" width="16.7109375" style="36" customWidth="1"/>
    <col min="8175" max="8175" width="7.7109375" style="36" customWidth="1"/>
    <col min="8176" max="8176" width="8.7109375" style="36" customWidth="1"/>
    <col min="8177" max="8177" width="4.7109375" style="36" customWidth="1"/>
    <col min="8178" max="8178" width="5.7109375" style="36" customWidth="1"/>
    <col min="8179" max="8179" width="8.7109375" style="36" customWidth="1"/>
    <col min="8180" max="8180" width="9.140625" style="36" customWidth="1"/>
    <col min="8181" max="8181" width="6.28515625" style="36" customWidth="1"/>
    <col min="8182" max="8183" width="8.7109375" style="36" customWidth="1"/>
    <col min="8184" max="8184" width="6.28515625" style="36" customWidth="1"/>
    <col min="8185" max="8185" width="8.7109375" style="36" customWidth="1"/>
    <col min="8186" max="8186" width="6.28515625" style="36" customWidth="1"/>
    <col min="8187" max="8188" width="8.7109375" style="36" customWidth="1"/>
    <col min="8189" max="8189" width="6.28515625" style="36" customWidth="1"/>
    <col min="8190" max="8190" width="7.85546875" style="36" customWidth="1"/>
    <col min="8191" max="8191" width="10.7109375" style="36" customWidth="1"/>
    <col min="8192" max="8192" width="8.7109375" style="36" customWidth="1"/>
    <col min="8193" max="8193" width="9.42578125" style="36" customWidth="1"/>
    <col min="8194" max="8194" width="6.28515625" style="36" customWidth="1"/>
    <col min="8195" max="8196" width="8.7109375" style="36" customWidth="1"/>
    <col min="8197" max="8197" width="6.28515625" style="36" customWidth="1"/>
    <col min="8198" max="8198" width="7.85546875" style="36" customWidth="1"/>
    <col min="8199" max="8200" width="10.7109375" style="36" customWidth="1"/>
    <col min="8201" max="8201" width="11.7109375" style="36" customWidth="1"/>
    <col min="8202" max="8427" width="11.42578125" style="36"/>
    <col min="8428" max="8428" width="7.7109375" style="36" customWidth="1"/>
    <col min="8429" max="8429" width="22.7109375" style="36" customWidth="1"/>
    <col min="8430" max="8430" width="16.7109375" style="36" customWidth="1"/>
    <col min="8431" max="8431" width="7.7109375" style="36" customWidth="1"/>
    <col min="8432" max="8432" width="8.7109375" style="36" customWidth="1"/>
    <col min="8433" max="8433" width="4.7109375" style="36" customWidth="1"/>
    <col min="8434" max="8434" width="5.7109375" style="36" customWidth="1"/>
    <col min="8435" max="8435" width="8.7109375" style="36" customWidth="1"/>
    <col min="8436" max="8436" width="9.140625" style="36" customWidth="1"/>
    <col min="8437" max="8437" width="6.28515625" style="36" customWidth="1"/>
    <col min="8438" max="8439" width="8.7109375" style="36" customWidth="1"/>
    <col min="8440" max="8440" width="6.28515625" style="36" customWidth="1"/>
    <col min="8441" max="8441" width="8.7109375" style="36" customWidth="1"/>
    <col min="8442" max="8442" width="6.28515625" style="36" customWidth="1"/>
    <col min="8443" max="8444" width="8.7109375" style="36" customWidth="1"/>
    <col min="8445" max="8445" width="6.28515625" style="36" customWidth="1"/>
    <col min="8446" max="8446" width="7.85546875" style="36" customWidth="1"/>
    <col min="8447" max="8447" width="10.7109375" style="36" customWidth="1"/>
    <col min="8448" max="8448" width="8.7109375" style="36" customWidth="1"/>
    <col min="8449" max="8449" width="9.42578125" style="36" customWidth="1"/>
    <col min="8450" max="8450" width="6.28515625" style="36" customWidth="1"/>
    <col min="8451" max="8452" width="8.7109375" style="36" customWidth="1"/>
    <col min="8453" max="8453" width="6.28515625" style="36" customWidth="1"/>
    <col min="8454" max="8454" width="7.85546875" style="36" customWidth="1"/>
    <col min="8455" max="8456" width="10.7109375" style="36" customWidth="1"/>
    <col min="8457" max="8457" width="11.7109375" style="36" customWidth="1"/>
    <col min="8458" max="8683" width="11.42578125" style="36"/>
    <col min="8684" max="8684" width="7.7109375" style="36" customWidth="1"/>
    <col min="8685" max="8685" width="22.7109375" style="36" customWidth="1"/>
    <col min="8686" max="8686" width="16.7109375" style="36" customWidth="1"/>
    <col min="8687" max="8687" width="7.7109375" style="36" customWidth="1"/>
    <col min="8688" max="8688" width="8.7109375" style="36" customWidth="1"/>
    <col min="8689" max="8689" width="4.7109375" style="36" customWidth="1"/>
    <col min="8690" max="8690" width="5.7109375" style="36" customWidth="1"/>
    <col min="8691" max="8691" width="8.7109375" style="36" customWidth="1"/>
    <col min="8692" max="8692" width="9.140625" style="36" customWidth="1"/>
    <col min="8693" max="8693" width="6.28515625" style="36" customWidth="1"/>
    <col min="8694" max="8695" width="8.7109375" style="36" customWidth="1"/>
    <col min="8696" max="8696" width="6.28515625" style="36" customWidth="1"/>
    <col min="8697" max="8697" width="8.7109375" style="36" customWidth="1"/>
    <col min="8698" max="8698" width="6.28515625" style="36" customWidth="1"/>
    <col min="8699" max="8700" width="8.7109375" style="36" customWidth="1"/>
    <col min="8701" max="8701" width="6.28515625" style="36" customWidth="1"/>
    <col min="8702" max="8702" width="7.85546875" style="36" customWidth="1"/>
    <col min="8703" max="8703" width="10.7109375" style="36" customWidth="1"/>
    <col min="8704" max="8704" width="8.7109375" style="36" customWidth="1"/>
    <col min="8705" max="8705" width="9.42578125" style="36" customWidth="1"/>
    <col min="8706" max="8706" width="6.28515625" style="36" customWidth="1"/>
    <col min="8707" max="8708" width="8.7109375" style="36" customWidth="1"/>
    <col min="8709" max="8709" width="6.28515625" style="36" customWidth="1"/>
    <col min="8710" max="8710" width="7.85546875" style="36" customWidth="1"/>
    <col min="8711" max="8712" width="10.7109375" style="36" customWidth="1"/>
    <col min="8713" max="8713" width="11.7109375" style="36" customWidth="1"/>
    <col min="8714" max="8939" width="11.42578125" style="36"/>
    <col min="8940" max="8940" width="7.7109375" style="36" customWidth="1"/>
    <col min="8941" max="8941" width="22.7109375" style="36" customWidth="1"/>
    <col min="8942" max="8942" width="16.7109375" style="36" customWidth="1"/>
    <col min="8943" max="8943" width="7.7109375" style="36" customWidth="1"/>
    <col min="8944" max="8944" width="8.7109375" style="36" customWidth="1"/>
    <col min="8945" max="8945" width="4.7109375" style="36" customWidth="1"/>
    <col min="8946" max="8946" width="5.7109375" style="36" customWidth="1"/>
    <col min="8947" max="8947" width="8.7109375" style="36" customWidth="1"/>
    <col min="8948" max="8948" width="9.140625" style="36" customWidth="1"/>
    <col min="8949" max="8949" width="6.28515625" style="36" customWidth="1"/>
    <col min="8950" max="8951" width="8.7109375" style="36" customWidth="1"/>
    <col min="8952" max="8952" width="6.28515625" style="36" customWidth="1"/>
    <col min="8953" max="8953" width="8.7109375" style="36" customWidth="1"/>
    <col min="8954" max="8954" width="6.28515625" style="36" customWidth="1"/>
    <col min="8955" max="8956" width="8.7109375" style="36" customWidth="1"/>
    <col min="8957" max="8957" width="6.28515625" style="36" customWidth="1"/>
    <col min="8958" max="8958" width="7.85546875" style="36" customWidth="1"/>
    <col min="8959" max="8959" width="10.7109375" style="36" customWidth="1"/>
    <col min="8960" max="8960" width="8.7109375" style="36" customWidth="1"/>
    <col min="8961" max="8961" width="9.42578125" style="36" customWidth="1"/>
    <col min="8962" max="8962" width="6.28515625" style="36" customWidth="1"/>
    <col min="8963" max="8964" width="8.7109375" style="36" customWidth="1"/>
    <col min="8965" max="8965" width="6.28515625" style="36" customWidth="1"/>
    <col min="8966" max="8966" width="7.85546875" style="36" customWidth="1"/>
    <col min="8967" max="8968" width="10.7109375" style="36" customWidth="1"/>
    <col min="8969" max="8969" width="11.7109375" style="36" customWidth="1"/>
    <col min="8970" max="9195" width="11.42578125" style="36"/>
    <col min="9196" max="9196" width="7.7109375" style="36" customWidth="1"/>
    <col min="9197" max="9197" width="22.7109375" style="36" customWidth="1"/>
    <col min="9198" max="9198" width="16.7109375" style="36" customWidth="1"/>
    <col min="9199" max="9199" width="7.7109375" style="36" customWidth="1"/>
    <col min="9200" max="9200" width="8.7109375" style="36" customWidth="1"/>
    <col min="9201" max="9201" width="4.7109375" style="36" customWidth="1"/>
    <col min="9202" max="9202" width="5.7109375" style="36" customWidth="1"/>
    <col min="9203" max="9203" width="8.7109375" style="36" customWidth="1"/>
    <col min="9204" max="9204" width="9.140625" style="36" customWidth="1"/>
    <col min="9205" max="9205" width="6.28515625" style="36" customWidth="1"/>
    <col min="9206" max="9207" width="8.7109375" style="36" customWidth="1"/>
    <col min="9208" max="9208" width="6.28515625" style="36" customWidth="1"/>
    <col min="9209" max="9209" width="8.7109375" style="36" customWidth="1"/>
    <col min="9210" max="9210" width="6.28515625" style="36" customWidth="1"/>
    <col min="9211" max="9212" width="8.7109375" style="36" customWidth="1"/>
    <col min="9213" max="9213" width="6.28515625" style="36" customWidth="1"/>
    <col min="9214" max="9214" width="7.85546875" style="36" customWidth="1"/>
    <col min="9215" max="9215" width="10.7109375" style="36" customWidth="1"/>
    <col min="9216" max="9216" width="8.7109375" style="36" customWidth="1"/>
    <col min="9217" max="9217" width="9.42578125" style="36" customWidth="1"/>
    <col min="9218" max="9218" width="6.28515625" style="36" customWidth="1"/>
    <col min="9219" max="9220" width="8.7109375" style="36" customWidth="1"/>
    <col min="9221" max="9221" width="6.28515625" style="36" customWidth="1"/>
    <col min="9222" max="9222" width="7.85546875" style="36" customWidth="1"/>
    <col min="9223" max="9224" width="10.7109375" style="36" customWidth="1"/>
    <col min="9225" max="9225" width="11.7109375" style="36" customWidth="1"/>
    <col min="9226" max="9451" width="11.42578125" style="36"/>
    <col min="9452" max="9452" width="7.7109375" style="36" customWidth="1"/>
    <col min="9453" max="9453" width="22.7109375" style="36" customWidth="1"/>
    <col min="9454" max="9454" width="16.7109375" style="36" customWidth="1"/>
    <col min="9455" max="9455" width="7.7109375" style="36" customWidth="1"/>
    <col min="9456" max="9456" width="8.7109375" style="36" customWidth="1"/>
    <col min="9457" max="9457" width="4.7109375" style="36" customWidth="1"/>
    <col min="9458" max="9458" width="5.7109375" style="36" customWidth="1"/>
    <col min="9459" max="9459" width="8.7109375" style="36" customWidth="1"/>
    <col min="9460" max="9460" width="9.140625" style="36" customWidth="1"/>
    <col min="9461" max="9461" width="6.28515625" style="36" customWidth="1"/>
    <col min="9462" max="9463" width="8.7109375" style="36" customWidth="1"/>
    <col min="9464" max="9464" width="6.28515625" style="36" customWidth="1"/>
    <col min="9465" max="9465" width="8.7109375" style="36" customWidth="1"/>
    <col min="9466" max="9466" width="6.28515625" style="36" customWidth="1"/>
    <col min="9467" max="9468" width="8.7109375" style="36" customWidth="1"/>
    <col min="9469" max="9469" width="6.28515625" style="36" customWidth="1"/>
    <col min="9470" max="9470" width="7.85546875" style="36" customWidth="1"/>
    <col min="9471" max="9471" width="10.7109375" style="36" customWidth="1"/>
    <col min="9472" max="9472" width="8.7109375" style="36" customWidth="1"/>
    <col min="9473" max="9473" width="9.42578125" style="36" customWidth="1"/>
    <col min="9474" max="9474" width="6.28515625" style="36" customWidth="1"/>
    <col min="9475" max="9476" width="8.7109375" style="36" customWidth="1"/>
    <col min="9477" max="9477" width="6.28515625" style="36" customWidth="1"/>
    <col min="9478" max="9478" width="7.85546875" style="36" customWidth="1"/>
    <col min="9479" max="9480" width="10.7109375" style="36" customWidth="1"/>
    <col min="9481" max="9481" width="11.7109375" style="36" customWidth="1"/>
    <col min="9482" max="9707" width="11.42578125" style="36"/>
    <col min="9708" max="9708" width="7.7109375" style="36" customWidth="1"/>
    <col min="9709" max="9709" width="22.7109375" style="36" customWidth="1"/>
    <col min="9710" max="9710" width="16.7109375" style="36" customWidth="1"/>
    <col min="9711" max="9711" width="7.7109375" style="36" customWidth="1"/>
    <col min="9712" max="9712" width="8.7109375" style="36" customWidth="1"/>
    <col min="9713" max="9713" width="4.7109375" style="36" customWidth="1"/>
    <col min="9714" max="9714" width="5.7109375" style="36" customWidth="1"/>
    <col min="9715" max="9715" width="8.7109375" style="36" customWidth="1"/>
    <col min="9716" max="9716" width="9.140625" style="36" customWidth="1"/>
    <col min="9717" max="9717" width="6.28515625" style="36" customWidth="1"/>
    <col min="9718" max="9719" width="8.7109375" style="36" customWidth="1"/>
    <col min="9720" max="9720" width="6.28515625" style="36" customWidth="1"/>
    <col min="9721" max="9721" width="8.7109375" style="36" customWidth="1"/>
    <col min="9722" max="9722" width="6.28515625" style="36" customWidth="1"/>
    <col min="9723" max="9724" width="8.7109375" style="36" customWidth="1"/>
    <col min="9725" max="9725" width="6.28515625" style="36" customWidth="1"/>
    <col min="9726" max="9726" width="7.85546875" style="36" customWidth="1"/>
    <col min="9727" max="9727" width="10.7109375" style="36" customWidth="1"/>
    <col min="9728" max="9728" width="8.7109375" style="36" customWidth="1"/>
    <col min="9729" max="9729" width="9.42578125" style="36" customWidth="1"/>
    <col min="9730" max="9730" width="6.28515625" style="36" customWidth="1"/>
    <col min="9731" max="9732" width="8.7109375" style="36" customWidth="1"/>
    <col min="9733" max="9733" width="6.28515625" style="36" customWidth="1"/>
    <col min="9734" max="9734" width="7.85546875" style="36" customWidth="1"/>
    <col min="9735" max="9736" width="10.7109375" style="36" customWidth="1"/>
    <col min="9737" max="9737" width="11.7109375" style="36" customWidth="1"/>
    <col min="9738" max="9963" width="11.42578125" style="36"/>
    <col min="9964" max="9964" width="7.7109375" style="36" customWidth="1"/>
    <col min="9965" max="9965" width="22.7109375" style="36" customWidth="1"/>
    <col min="9966" max="9966" width="16.7109375" style="36" customWidth="1"/>
    <col min="9967" max="9967" width="7.7109375" style="36" customWidth="1"/>
    <col min="9968" max="9968" width="8.7109375" style="36" customWidth="1"/>
    <col min="9969" max="9969" width="4.7109375" style="36" customWidth="1"/>
    <col min="9970" max="9970" width="5.7109375" style="36" customWidth="1"/>
    <col min="9971" max="9971" width="8.7109375" style="36" customWidth="1"/>
    <col min="9972" max="9972" width="9.140625" style="36" customWidth="1"/>
    <col min="9973" max="9973" width="6.28515625" style="36" customWidth="1"/>
    <col min="9974" max="9975" width="8.7109375" style="36" customWidth="1"/>
    <col min="9976" max="9976" width="6.28515625" style="36" customWidth="1"/>
    <col min="9977" max="9977" width="8.7109375" style="36" customWidth="1"/>
    <col min="9978" max="9978" width="6.28515625" style="36" customWidth="1"/>
    <col min="9979" max="9980" width="8.7109375" style="36" customWidth="1"/>
    <col min="9981" max="9981" width="6.28515625" style="36" customWidth="1"/>
    <col min="9982" max="9982" width="7.85546875" style="36" customWidth="1"/>
    <col min="9983" max="9983" width="10.7109375" style="36" customWidth="1"/>
    <col min="9984" max="9984" width="8.7109375" style="36" customWidth="1"/>
    <col min="9985" max="9985" width="9.42578125" style="36" customWidth="1"/>
    <col min="9986" max="9986" width="6.28515625" style="36" customWidth="1"/>
    <col min="9987" max="9988" width="8.7109375" style="36" customWidth="1"/>
    <col min="9989" max="9989" width="6.28515625" style="36" customWidth="1"/>
    <col min="9990" max="9990" width="7.85546875" style="36" customWidth="1"/>
    <col min="9991" max="9992" width="10.7109375" style="36" customWidth="1"/>
    <col min="9993" max="9993" width="11.7109375" style="36" customWidth="1"/>
    <col min="9994" max="10219" width="11.42578125" style="36"/>
    <col min="10220" max="10220" width="7.7109375" style="36" customWidth="1"/>
    <col min="10221" max="10221" width="22.7109375" style="36" customWidth="1"/>
    <col min="10222" max="10222" width="16.7109375" style="36" customWidth="1"/>
    <col min="10223" max="10223" width="7.7109375" style="36" customWidth="1"/>
    <col min="10224" max="10224" width="8.7109375" style="36" customWidth="1"/>
    <col min="10225" max="10225" width="4.7109375" style="36" customWidth="1"/>
    <col min="10226" max="10226" width="5.7109375" style="36" customWidth="1"/>
    <col min="10227" max="10227" width="8.7109375" style="36" customWidth="1"/>
    <col min="10228" max="10228" width="9.140625" style="36" customWidth="1"/>
    <col min="10229" max="10229" width="6.28515625" style="36" customWidth="1"/>
    <col min="10230" max="10231" width="8.7109375" style="36" customWidth="1"/>
    <col min="10232" max="10232" width="6.28515625" style="36" customWidth="1"/>
    <col min="10233" max="10233" width="8.7109375" style="36" customWidth="1"/>
    <col min="10234" max="10234" width="6.28515625" style="36" customWidth="1"/>
    <col min="10235" max="10236" width="8.7109375" style="36" customWidth="1"/>
    <col min="10237" max="10237" width="6.28515625" style="36" customWidth="1"/>
    <col min="10238" max="10238" width="7.85546875" style="36" customWidth="1"/>
    <col min="10239" max="10239" width="10.7109375" style="36" customWidth="1"/>
    <col min="10240" max="10240" width="8.7109375" style="36" customWidth="1"/>
    <col min="10241" max="10241" width="9.42578125" style="36" customWidth="1"/>
    <col min="10242" max="10242" width="6.28515625" style="36" customWidth="1"/>
    <col min="10243" max="10244" width="8.7109375" style="36" customWidth="1"/>
    <col min="10245" max="10245" width="6.28515625" style="36" customWidth="1"/>
    <col min="10246" max="10246" width="7.85546875" style="36" customWidth="1"/>
    <col min="10247" max="10248" width="10.7109375" style="36" customWidth="1"/>
    <col min="10249" max="10249" width="11.7109375" style="36" customWidth="1"/>
    <col min="10250" max="10475" width="11.42578125" style="36"/>
    <col min="10476" max="10476" width="7.7109375" style="36" customWidth="1"/>
    <col min="10477" max="10477" width="22.7109375" style="36" customWidth="1"/>
    <col min="10478" max="10478" width="16.7109375" style="36" customWidth="1"/>
    <col min="10479" max="10479" width="7.7109375" style="36" customWidth="1"/>
    <col min="10480" max="10480" width="8.7109375" style="36" customWidth="1"/>
    <col min="10481" max="10481" width="4.7109375" style="36" customWidth="1"/>
    <col min="10482" max="10482" width="5.7109375" style="36" customWidth="1"/>
    <col min="10483" max="10483" width="8.7109375" style="36" customWidth="1"/>
    <col min="10484" max="10484" width="9.140625" style="36" customWidth="1"/>
    <col min="10485" max="10485" width="6.28515625" style="36" customWidth="1"/>
    <col min="10486" max="10487" width="8.7109375" style="36" customWidth="1"/>
    <col min="10488" max="10488" width="6.28515625" style="36" customWidth="1"/>
    <col min="10489" max="10489" width="8.7109375" style="36" customWidth="1"/>
    <col min="10490" max="10490" width="6.28515625" style="36" customWidth="1"/>
    <col min="10491" max="10492" width="8.7109375" style="36" customWidth="1"/>
    <col min="10493" max="10493" width="6.28515625" style="36" customWidth="1"/>
    <col min="10494" max="10494" width="7.85546875" style="36" customWidth="1"/>
    <col min="10495" max="10495" width="10.7109375" style="36" customWidth="1"/>
    <col min="10496" max="10496" width="8.7109375" style="36" customWidth="1"/>
    <col min="10497" max="10497" width="9.42578125" style="36" customWidth="1"/>
    <col min="10498" max="10498" width="6.28515625" style="36" customWidth="1"/>
    <col min="10499" max="10500" width="8.7109375" style="36" customWidth="1"/>
    <col min="10501" max="10501" width="6.28515625" style="36" customWidth="1"/>
    <col min="10502" max="10502" width="7.85546875" style="36" customWidth="1"/>
    <col min="10503" max="10504" width="10.7109375" style="36" customWidth="1"/>
    <col min="10505" max="10505" width="11.7109375" style="36" customWidth="1"/>
    <col min="10506" max="10731" width="11.42578125" style="36"/>
    <col min="10732" max="10732" width="7.7109375" style="36" customWidth="1"/>
    <col min="10733" max="10733" width="22.7109375" style="36" customWidth="1"/>
    <col min="10734" max="10734" width="16.7109375" style="36" customWidth="1"/>
    <col min="10735" max="10735" width="7.7109375" style="36" customWidth="1"/>
    <col min="10736" max="10736" width="8.7109375" style="36" customWidth="1"/>
    <col min="10737" max="10737" width="4.7109375" style="36" customWidth="1"/>
    <col min="10738" max="10738" width="5.7109375" style="36" customWidth="1"/>
    <col min="10739" max="10739" width="8.7109375" style="36" customWidth="1"/>
    <col min="10740" max="10740" width="9.140625" style="36" customWidth="1"/>
    <col min="10741" max="10741" width="6.28515625" style="36" customWidth="1"/>
    <col min="10742" max="10743" width="8.7109375" style="36" customWidth="1"/>
    <col min="10744" max="10744" width="6.28515625" style="36" customWidth="1"/>
    <col min="10745" max="10745" width="8.7109375" style="36" customWidth="1"/>
    <col min="10746" max="10746" width="6.28515625" style="36" customWidth="1"/>
    <col min="10747" max="10748" width="8.7109375" style="36" customWidth="1"/>
    <col min="10749" max="10749" width="6.28515625" style="36" customWidth="1"/>
    <col min="10750" max="10750" width="7.85546875" style="36" customWidth="1"/>
    <col min="10751" max="10751" width="10.7109375" style="36" customWidth="1"/>
    <col min="10752" max="10752" width="8.7109375" style="36" customWidth="1"/>
    <col min="10753" max="10753" width="9.42578125" style="36" customWidth="1"/>
    <col min="10754" max="10754" width="6.28515625" style="36" customWidth="1"/>
    <col min="10755" max="10756" width="8.7109375" style="36" customWidth="1"/>
    <col min="10757" max="10757" width="6.28515625" style="36" customWidth="1"/>
    <col min="10758" max="10758" width="7.85546875" style="36" customWidth="1"/>
    <col min="10759" max="10760" width="10.7109375" style="36" customWidth="1"/>
    <col min="10761" max="10761" width="11.7109375" style="36" customWidth="1"/>
    <col min="10762" max="10987" width="11.42578125" style="36"/>
    <col min="10988" max="10988" width="7.7109375" style="36" customWidth="1"/>
    <col min="10989" max="10989" width="22.7109375" style="36" customWidth="1"/>
    <col min="10990" max="10990" width="16.7109375" style="36" customWidth="1"/>
    <col min="10991" max="10991" width="7.7109375" style="36" customWidth="1"/>
    <col min="10992" max="10992" width="8.7109375" style="36" customWidth="1"/>
    <col min="10993" max="10993" width="4.7109375" style="36" customWidth="1"/>
    <col min="10994" max="10994" width="5.7109375" style="36" customWidth="1"/>
    <col min="10995" max="10995" width="8.7109375" style="36" customWidth="1"/>
    <col min="10996" max="10996" width="9.140625" style="36" customWidth="1"/>
    <col min="10997" max="10997" width="6.28515625" style="36" customWidth="1"/>
    <col min="10998" max="10999" width="8.7109375" style="36" customWidth="1"/>
    <col min="11000" max="11000" width="6.28515625" style="36" customWidth="1"/>
    <col min="11001" max="11001" width="8.7109375" style="36" customWidth="1"/>
    <col min="11002" max="11002" width="6.28515625" style="36" customWidth="1"/>
    <col min="11003" max="11004" width="8.7109375" style="36" customWidth="1"/>
    <col min="11005" max="11005" width="6.28515625" style="36" customWidth="1"/>
    <col min="11006" max="11006" width="7.85546875" style="36" customWidth="1"/>
    <col min="11007" max="11007" width="10.7109375" style="36" customWidth="1"/>
    <col min="11008" max="11008" width="8.7109375" style="36" customWidth="1"/>
    <col min="11009" max="11009" width="9.42578125" style="36" customWidth="1"/>
    <col min="11010" max="11010" width="6.28515625" style="36" customWidth="1"/>
    <col min="11011" max="11012" width="8.7109375" style="36" customWidth="1"/>
    <col min="11013" max="11013" width="6.28515625" style="36" customWidth="1"/>
    <col min="11014" max="11014" width="7.85546875" style="36" customWidth="1"/>
    <col min="11015" max="11016" width="10.7109375" style="36" customWidth="1"/>
    <col min="11017" max="11017" width="11.7109375" style="36" customWidth="1"/>
    <col min="11018" max="11243" width="11.42578125" style="36"/>
    <col min="11244" max="11244" width="7.7109375" style="36" customWidth="1"/>
    <col min="11245" max="11245" width="22.7109375" style="36" customWidth="1"/>
    <col min="11246" max="11246" width="16.7109375" style="36" customWidth="1"/>
    <col min="11247" max="11247" width="7.7109375" style="36" customWidth="1"/>
    <col min="11248" max="11248" width="8.7109375" style="36" customWidth="1"/>
    <col min="11249" max="11249" width="4.7109375" style="36" customWidth="1"/>
    <col min="11250" max="11250" width="5.7109375" style="36" customWidth="1"/>
    <col min="11251" max="11251" width="8.7109375" style="36" customWidth="1"/>
    <col min="11252" max="11252" width="9.140625" style="36" customWidth="1"/>
    <col min="11253" max="11253" width="6.28515625" style="36" customWidth="1"/>
    <col min="11254" max="11255" width="8.7109375" style="36" customWidth="1"/>
    <col min="11256" max="11256" width="6.28515625" style="36" customWidth="1"/>
    <col min="11257" max="11257" width="8.7109375" style="36" customWidth="1"/>
    <col min="11258" max="11258" width="6.28515625" style="36" customWidth="1"/>
    <col min="11259" max="11260" width="8.7109375" style="36" customWidth="1"/>
    <col min="11261" max="11261" width="6.28515625" style="36" customWidth="1"/>
    <col min="11262" max="11262" width="7.85546875" style="36" customWidth="1"/>
    <col min="11263" max="11263" width="10.7109375" style="36" customWidth="1"/>
    <col min="11264" max="11264" width="8.7109375" style="36" customWidth="1"/>
    <col min="11265" max="11265" width="9.42578125" style="36" customWidth="1"/>
    <col min="11266" max="11266" width="6.28515625" style="36" customWidth="1"/>
    <col min="11267" max="11268" width="8.7109375" style="36" customWidth="1"/>
    <col min="11269" max="11269" width="6.28515625" style="36" customWidth="1"/>
    <col min="11270" max="11270" width="7.85546875" style="36" customWidth="1"/>
    <col min="11271" max="11272" width="10.7109375" style="36" customWidth="1"/>
    <col min="11273" max="11273" width="11.7109375" style="36" customWidth="1"/>
    <col min="11274" max="11499" width="11.42578125" style="36"/>
    <col min="11500" max="11500" width="7.7109375" style="36" customWidth="1"/>
    <col min="11501" max="11501" width="22.7109375" style="36" customWidth="1"/>
    <col min="11502" max="11502" width="16.7109375" style="36" customWidth="1"/>
    <col min="11503" max="11503" width="7.7109375" style="36" customWidth="1"/>
    <col min="11504" max="11504" width="8.7109375" style="36" customWidth="1"/>
    <col min="11505" max="11505" width="4.7109375" style="36" customWidth="1"/>
    <col min="11506" max="11506" width="5.7109375" style="36" customWidth="1"/>
    <col min="11507" max="11507" width="8.7109375" style="36" customWidth="1"/>
    <col min="11508" max="11508" width="9.140625" style="36" customWidth="1"/>
    <col min="11509" max="11509" width="6.28515625" style="36" customWidth="1"/>
    <col min="11510" max="11511" width="8.7109375" style="36" customWidth="1"/>
    <col min="11512" max="11512" width="6.28515625" style="36" customWidth="1"/>
    <col min="11513" max="11513" width="8.7109375" style="36" customWidth="1"/>
    <col min="11514" max="11514" width="6.28515625" style="36" customWidth="1"/>
    <col min="11515" max="11516" width="8.7109375" style="36" customWidth="1"/>
    <col min="11517" max="11517" width="6.28515625" style="36" customWidth="1"/>
    <col min="11518" max="11518" width="7.85546875" style="36" customWidth="1"/>
    <col min="11519" max="11519" width="10.7109375" style="36" customWidth="1"/>
    <col min="11520" max="11520" width="8.7109375" style="36" customWidth="1"/>
    <col min="11521" max="11521" width="9.42578125" style="36" customWidth="1"/>
    <col min="11522" max="11522" width="6.28515625" style="36" customWidth="1"/>
    <col min="11523" max="11524" width="8.7109375" style="36" customWidth="1"/>
    <col min="11525" max="11525" width="6.28515625" style="36" customWidth="1"/>
    <col min="11526" max="11526" width="7.85546875" style="36" customWidth="1"/>
    <col min="11527" max="11528" width="10.7109375" style="36" customWidth="1"/>
    <col min="11529" max="11529" width="11.7109375" style="36" customWidth="1"/>
    <col min="11530" max="11755" width="11.42578125" style="36"/>
    <col min="11756" max="11756" width="7.7109375" style="36" customWidth="1"/>
    <col min="11757" max="11757" width="22.7109375" style="36" customWidth="1"/>
    <col min="11758" max="11758" width="16.7109375" style="36" customWidth="1"/>
    <col min="11759" max="11759" width="7.7109375" style="36" customWidth="1"/>
    <col min="11760" max="11760" width="8.7109375" style="36" customWidth="1"/>
    <col min="11761" max="11761" width="4.7109375" style="36" customWidth="1"/>
    <col min="11762" max="11762" width="5.7109375" style="36" customWidth="1"/>
    <col min="11763" max="11763" width="8.7109375" style="36" customWidth="1"/>
    <col min="11764" max="11764" width="9.140625" style="36" customWidth="1"/>
    <col min="11765" max="11765" width="6.28515625" style="36" customWidth="1"/>
    <col min="11766" max="11767" width="8.7109375" style="36" customWidth="1"/>
    <col min="11768" max="11768" width="6.28515625" style="36" customWidth="1"/>
    <col min="11769" max="11769" width="8.7109375" style="36" customWidth="1"/>
    <col min="11770" max="11770" width="6.28515625" style="36" customWidth="1"/>
    <col min="11771" max="11772" width="8.7109375" style="36" customWidth="1"/>
    <col min="11773" max="11773" width="6.28515625" style="36" customWidth="1"/>
    <col min="11774" max="11774" width="7.85546875" style="36" customWidth="1"/>
    <col min="11775" max="11775" width="10.7109375" style="36" customWidth="1"/>
    <col min="11776" max="11776" width="8.7109375" style="36" customWidth="1"/>
    <col min="11777" max="11777" width="9.42578125" style="36" customWidth="1"/>
    <col min="11778" max="11778" width="6.28515625" style="36" customWidth="1"/>
    <col min="11779" max="11780" width="8.7109375" style="36" customWidth="1"/>
    <col min="11781" max="11781" width="6.28515625" style="36" customWidth="1"/>
    <col min="11782" max="11782" width="7.85546875" style="36" customWidth="1"/>
    <col min="11783" max="11784" width="10.7109375" style="36" customWidth="1"/>
    <col min="11785" max="11785" width="11.7109375" style="36" customWidth="1"/>
    <col min="11786" max="12011" width="11.42578125" style="36"/>
    <col min="12012" max="12012" width="7.7109375" style="36" customWidth="1"/>
    <col min="12013" max="12013" width="22.7109375" style="36" customWidth="1"/>
    <col min="12014" max="12014" width="16.7109375" style="36" customWidth="1"/>
    <col min="12015" max="12015" width="7.7109375" style="36" customWidth="1"/>
    <col min="12016" max="12016" width="8.7109375" style="36" customWidth="1"/>
    <col min="12017" max="12017" width="4.7109375" style="36" customWidth="1"/>
    <col min="12018" max="12018" width="5.7109375" style="36" customWidth="1"/>
    <col min="12019" max="12019" width="8.7109375" style="36" customWidth="1"/>
    <col min="12020" max="12020" width="9.140625" style="36" customWidth="1"/>
    <col min="12021" max="12021" width="6.28515625" style="36" customWidth="1"/>
    <col min="12022" max="12023" width="8.7109375" style="36" customWidth="1"/>
    <col min="12024" max="12024" width="6.28515625" style="36" customWidth="1"/>
    <col min="12025" max="12025" width="8.7109375" style="36" customWidth="1"/>
    <col min="12026" max="12026" width="6.28515625" style="36" customWidth="1"/>
    <col min="12027" max="12028" width="8.7109375" style="36" customWidth="1"/>
    <col min="12029" max="12029" width="6.28515625" style="36" customWidth="1"/>
    <col min="12030" max="12030" width="7.85546875" style="36" customWidth="1"/>
    <col min="12031" max="12031" width="10.7109375" style="36" customWidth="1"/>
    <col min="12032" max="12032" width="8.7109375" style="36" customWidth="1"/>
    <col min="12033" max="12033" width="9.42578125" style="36" customWidth="1"/>
    <col min="12034" max="12034" width="6.28515625" style="36" customWidth="1"/>
    <col min="12035" max="12036" width="8.7109375" style="36" customWidth="1"/>
    <col min="12037" max="12037" width="6.28515625" style="36" customWidth="1"/>
    <col min="12038" max="12038" width="7.85546875" style="36" customWidth="1"/>
    <col min="12039" max="12040" width="10.7109375" style="36" customWidth="1"/>
    <col min="12041" max="12041" width="11.7109375" style="36" customWidth="1"/>
    <col min="12042" max="12267" width="11.42578125" style="36"/>
    <col min="12268" max="12268" width="7.7109375" style="36" customWidth="1"/>
    <col min="12269" max="12269" width="22.7109375" style="36" customWidth="1"/>
    <col min="12270" max="12270" width="16.7109375" style="36" customWidth="1"/>
    <col min="12271" max="12271" width="7.7109375" style="36" customWidth="1"/>
    <col min="12272" max="12272" width="8.7109375" style="36" customWidth="1"/>
    <col min="12273" max="12273" width="4.7109375" style="36" customWidth="1"/>
    <col min="12274" max="12274" width="5.7109375" style="36" customWidth="1"/>
    <col min="12275" max="12275" width="8.7109375" style="36" customWidth="1"/>
    <col min="12276" max="12276" width="9.140625" style="36" customWidth="1"/>
    <col min="12277" max="12277" width="6.28515625" style="36" customWidth="1"/>
    <col min="12278" max="12279" width="8.7109375" style="36" customWidth="1"/>
    <col min="12280" max="12280" width="6.28515625" style="36" customWidth="1"/>
    <col min="12281" max="12281" width="8.7109375" style="36" customWidth="1"/>
    <col min="12282" max="12282" width="6.28515625" style="36" customWidth="1"/>
    <col min="12283" max="12284" width="8.7109375" style="36" customWidth="1"/>
    <col min="12285" max="12285" width="6.28515625" style="36" customWidth="1"/>
    <col min="12286" max="12286" width="7.85546875" style="36" customWidth="1"/>
    <col min="12287" max="12287" width="10.7109375" style="36" customWidth="1"/>
    <col min="12288" max="12288" width="8.7109375" style="36" customWidth="1"/>
    <col min="12289" max="12289" width="9.42578125" style="36" customWidth="1"/>
    <col min="12290" max="12290" width="6.28515625" style="36" customWidth="1"/>
    <col min="12291" max="12292" width="8.7109375" style="36" customWidth="1"/>
    <col min="12293" max="12293" width="6.28515625" style="36" customWidth="1"/>
    <col min="12294" max="12294" width="7.85546875" style="36" customWidth="1"/>
    <col min="12295" max="12296" width="10.7109375" style="36" customWidth="1"/>
    <col min="12297" max="12297" width="11.7109375" style="36" customWidth="1"/>
    <col min="12298" max="12523" width="11.42578125" style="36"/>
    <col min="12524" max="12524" width="7.7109375" style="36" customWidth="1"/>
    <col min="12525" max="12525" width="22.7109375" style="36" customWidth="1"/>
    <col min="12526" max="12526" width="16.7109375" style="36" customWidth="1"/>
    <col min="12527" max="12527" width="7.7109375" style="36" customWidth="1"/>
    <col min="12528" max="12528" width="8.7109375" style="36" customWidth="1"/>
    <col min="12529" max="12529" width="4.7109375" style="36" customWidth="1"/>
    <col min="12530" max="12530" width="5.7109375" style="36" customWidth="1"/>
    <col min="12531" max="12531" width="8.7109375" style="36" customWidth="1"/>
    <col min="12532" max="12532" width="9.140625" style="36" customWidth="1"/>
    <col min="12533" max="12533" width="6.28515625" style="36" customWidth="1"/>
    <col min="12534" max="12535" width="8.7109375" style="36" customWidth="1"/>
    <col min="12536" max="12536" width="6.28515625" style="36" customWidth="1"/>
    <col min="12537" max="12537" width="8.7109375" style="36" customWidth="1"/>
    <col min="12538" max="12538" width="6.28515625" style="36" customWidth="1"/>
    <col min="12539" max="12540" width="8.7109375" style="36" customWidth="1"/>
    <col min="12541" max="12541" width="6.28515625" style="36" customWidth="1"/>
    <col min="12542" max="12542" width="7.85546875" style="36" customWidth="1"/>
    <col min="12543" max="12543" width="10.7109375" style="36" customWidth="1"/>
    <col min="12544" max="12544" width="8.7109375" style="36" customWidth="1"/>
    <col min="12545" max="12545" width="9.42578125" style="36" customWidth="1"/>
    <col min="12546" max="12546" width="6.28515625" style="36" customWidth="1"/>
    <col min="12547" max="12548" width="8.7109375" style="36" customWidth="1"/>
    <col min="12549" max="12549" width="6.28515625" style="36" customWidth="1"/>
    <col min="12550" max="12550" width="7.85546875" style="36" customWidth="1"/>
    <col min="12551" max="12552" width="10.7109375" style="36" customWidth="1"/>
    <col min="12553" max="12553" width="11.7109375" style="36" customWidth="1"/>
    <col min="12554" max="12779" width="11.42578125" style="36"/>
    <col min="12780" max="12780" width="7.7109375" style="36" customWidth="1"/>
    <col min="12781" max="12781" width="22.7109375" style="36" customWidth="1"/>
    <col min="12782" max="12782" width="16.7109375" style="36" customWidth="1"/>
    <col min="12783" max="12783" width="7.7109375" style="36" customWidth="1"/>
    <col min="12784" max="12784" width="8.7109375" style="36" customWidth="1"/>
    <col min="12785" max="12785" width="4.7109375" style="36" customWidth="1"/>
    <col min="12786" max="12786" width="5.7109375" style="36" customWidth="1"/>
    <col min="12787" max="12787" width="8.7109375" style="36" customWidth="1"/>
    <col min="12788" max="12788" width="9.140625" style="36" customWidth="1"/>
    <col min="12789" max="12789" width="6.28515625" style="36" customWidth="1"/>
    <col min="12790" max="12791" width="8.7109375" style="36" customWidth="1"/>
    <col min="12792" max="12792" width="6.28515625" style="36" customWidth="1"/>
    <col min="12793" max="12793" width="8.7109375" style="36" customWidth="1"/>
    <col min="12794" max="12794" width="6.28515625" style="36" customWidth="1"/>
    <col min="12795" max="12796" width="8.7109375" style="36" customWidth="1"/>
    <col min="12797" max="12797" width="6.28515625" style="36" customWidth="1"/>
    <col min="12798" max="12798" width="7.85546875" style="36" customWidth="1"/>
    <col min="12799" max="12799" width="10.7109375" style="36" customWidth="1"/>
    <col min="12800" max="12800" width="8.7109375" style="36" customWidth="1"/>
    <col min="12801" max="12801" width="9.42578125" style="36" customWidth="1"/>
    <col min="12802" max="12802" width="6.28515625" style="36" customWidth="1"/>
    <col min="12803" max="12804" width="8.7109375" style="36" customWidth="1"/>
    <col min="12805" max="12805" width="6.28515625" style="36" customWidth="1"/>
    <col min="12806" max="12806" width="7.85546875" style="36" customWidth="1"/>
    <col min="12807" max="12808" width="10.7109375" style="36" customWidth="1"/>
    <col min="12809" max="12809" width="11.7109375" style="36" customWidth="1"/>
    <col min="12810" max="13035" width="11.42578125" style="36"/>
    <col min="13036" max="13036" width="7.7109375" style="36" customWidth="1"/>
    <col min="13037" max="13037" width="22.7109375" style="36" customWidth="1"/>
    <col min="13038" max="13038" width="16.7109375" style="36" customWidth="1"/>
    <col min="13039" max="13039" width="7.7109375" style="36" customWidth="1"/>
    <col min="13040" max="13040" width="8.7109375" style="36" customWidth="1"/>
    <col min="13041" max="13041" width="4.7109375" style="36" customWidth="1"/>
    <col min="13042" max="13042" width="5.7109375" style="36" customWidth="1"/>
    <col min="13043" max="13043" width="8.7109375" style="36" customWidth="1"/>
    <col min="13044" max="13044" width="9.140625" style="36" customWidth="1"/>
    <col min="13045" max="13045" width="6.28515625" style="36" customWidth="1"/>
    <col min="13046" max="13047" width="8.7109375" style="36" customWidth="1"/>
    <col min="13048" max="13048" width="6.28515625" style="36" customWidth="1"/>
    <col min="13049" max="13049" width="8.7109375" style="36" customWidth="1"/>
    <col min="13050" max="13050" width="6.28515625" style="36" customWidth="1"/>
    <col min="13051" max="13052" width="8.7109375" style="36" customWidth="1"/>
    <col min="13053" max="13053" width="6.28515625" style="36" customWidth="1"/>
    <col min="13054" max="13054" width="7.85546875" style="36" customWidth="1"/>
    <col min="13055" max="13055" width="10.7109375" style="36" customWidth="1"/>
    <col min="13056" max="13056" width="8.7109375" style="36" customWidth="1"/>
    <col min="13057" max="13057" width="9.42578125" style="36" customWidth="1"/>
    <col min="13058" max="13058" width="6.28515625" style="36" customWidth="1"/>
    <col min="13059" max="13060" width="8.7109375" style="36" customWidth="1"/>
    <col min="13061" max="13061" width="6.28515625" style="36" customWidth="1"/>
    <col min="13062" max="13062" width="7.85546875" style="36" customWidth="1"/>
    <col min="13063" max="13064" width="10.7109375" style="36" customWidth="1"/>
    <col min="13065" max="13065" width="11.7109375" style="36" customWidth="1"/>
    <col min="13066" max="13291" width="11.42578125" style="36"/>
    <col min="13292" max="13292" width="7.7109375" style="36" customWidth="1"/>
    <col min="13293" max="13293" width="22.7109375" style="36" customWidth="1"/>
    <col min="13294" max="13294" width="16.7109375" style="36" customWidth="1"/>
    <col min="13295" max="13295" width="7.7109375" style="36" customWidth="1"/>
    <col min="13296" max="13296" width="8.7109375" style="36" customWidth="1"/>
    <col min="13297" max="13297" width="4.7109375" style="36" customWidth="1"/>
    <col min="13298" max="13298" width="5.7109375" style="36" customWidth="1"/>
    <col min="13299" max="13299" width="8.7109375" style="36" customWidth="1"/>
    <col min="13300" max="13300" width="9.140625" style="36" customWidth="1"/>
    <col min="13301" max="13301" width="6.28515625" style="36" customWidth="1"/>
    <col min="13302" max="13303" width="8.7109375" style="36" customWidth="1"/>
    <col min="13304" max="13304" width="6.28515625" style="36" customWidth="1"/>
    <col min="13305" max="13305" width="8.7109375" style="36" customWidth="1"/>
    <col min="13306" max="13306" width="6.28515625" style="36" customWidth="1"/>
    <col min="13307" max="13308" width="8.7109375" style="36" customWidth="1"/>
    <col min="13309" max="13309" width="6.28515625" style="36" customWidth="1"/>
    <col min="13310" max="13310" width="7.85546875" style="36" customWidth="1"/>
    <col min="13311" max="13311" width="10.7109375" style="36" customWidth="1"/>
    <col min="13312" max="13312" width="8.7109375" style="36" customWidth="1"/>
    <col min="13313" max="13313" width="9.42578125" style="36" customWidth="1"/>
    <col min="13314" max="13314" width="6.28515625" style="36" customWidth="1"/>
    <col min="13315" max="13316" width="8.7109375" style="36" customWidth="1"/>
    <col min="13317" max="13317" width="6.28515625" style="36" customWidth="1"/>
    <col min="13318" max="13318" width="7.85546875" style="36" customWidth="1"/>
    <col min="13319" max="13320" width="10.7109375" style="36" customWidth="1"/>
    <col min="13321" max="13321" width="11.7109375" style="36" customWidth="1"/>
    <col min="13322" max="13547" width="11.42578125" style="36"/>
    <col min="13548" max="13548" width="7.7109375" style="36" customWidth="1"/>
    <col min="13549" max="13549" width="22.7109375" style="36" customWidth="1"/>
    <col min="13550" max="13550" width="16.7109375" style="36" customWidth="1"/>
    <col min="13551" max="13551" width="7.7109375" style="36" customWidth="1"/>
    <col min="13552" max="13552" width="8.7109375" style="36" customWidth="1"/>
    <col min="13553" max="13553" width="4.7109375" style="36" customWidth="1"/>
    <col min="13554" max="13554" width="5.7109375" style="36" customWidth="1"/>
    <col min="13555" max="13555" width="8.7109375" style="36" customWidth="1"/>
    <col min="13556" max="13556" width="9.140625" style="36" customWidth="1"/>
    <col min="13557" max="13557" width="6.28515625" style="36" customWidth="1"/>
    <col min="13558" max="13559" width="8.7109375" style="36" customWidth="1"/>
    <col min="13560" max="13560" width="6.28515625" style="36" customWidth="1"/>
    <col min="13561" max="13561" width="8.7109375" style="36" customWidth="1"/>
    <col min="13562" max="13562" width="6.28515625" style="36" customWidth="1"/>
    <col min="13563" max="13564" width="8.7109375" style="36" customWidth="1"/>
    <col min="13565" max="13565" width="6.28515625" style="36" customWidth="1"/>
    <col min="13566" max="13566" width="7.85546875" style="36" customWidth="1"/>
    <col min="13567" max="13567" width="10.7109375" style="36" customWidth="1"/>
    <col min="13568" max="13568" width="8.7109375" style="36" customWidth="1"/>
    <col min="13569" max="13569" width="9.42578125" style="36" customWidth="1"/>
    <col min="13570" max="13570" width="6.28515625" style="36" customWidth="1"/>
    <col min="13571" max="13572" width="8.7109375" style="36" customWidth="1"/>
    <col min="13573" max="13573" width="6.28515625" style="36" customWidth="1"/>
    <col min="13574" max="13574" width="7.85546875" style="36" customWidth="1"/>
    <col min="13575" max="13576" width="10.7109375" style="36" customWidth="1"/>
    <col min="13577" max="13577" width="11.7109375" style="36" customWidth="1"/>
    <col min="13578" max="13803" width="11.42578125" style="36"/>
    <col min="13804" max="13804" width="7.7109375" style="36" customWidth="1"/>
    <col min="13805" max="13805" width="22.7109375" style="36" customWidth="1"/>
    <col min="13806" max="13806" width="16.7109375" style="36" customWidth="1"/>
    <col min="13807" max="13807" width="7.7109375" style="36" customWidth="1"/>
    <col min="13808" max="13808" width="8.7109375" style="36" customWidth="1"/>
    <col min="13809" max="13809" width="4.7109375" style="36" customWidth="1"/>
    <col min="13810" max="13810" width="5.7109375" style="36" customWidth="1"/>
    <col min="13811" max="13811" width="8.7109375" style="36" customWidth="1"/>
    <col min="13812" max="13812" width="9.140625" style="36" customWidth="1"/>
    <col min="13813" max="13813" width="6.28515625" style="36" customWidth="1"/>
    <col min="13814" max="13815" width="8.7109375" style="36" customWidth="1"/>
    <col min="13816" max="13816" width="6.28515625" style="36" customWidth="1"/>
    <col min="13817" max="13817" width="8.7109375" style="36" customWidth="1"/>
    <col min="13818" max="13818" width="6.28515625" style="36" customWidth="1"/>
    <col min="13819" max="13820" width="8.7109375" style="36" customWidth="1"/>
    <col min="13821" max="13821" width="6.28515625" style="36" customWidth="1"/>
    <col min="13822" max="13822" width="7.85546875" style="36" customWidth="1"/>
    <col min="13823" max="13823" width="10.7109375" style="36" customWidth="1"/>
    <col min="13824" max="13824" width="8.7109375" style="36" customWidth="1"/>
    <col min="13825" max="13825" width="9.42578125" style="36" customWidth="1"/>
    <col min="13826" max="13826" width="6.28515625" style="36" customWidth="1"/>
    <col min="13827" max="13828" width="8.7109375" style="36" customWidth="1"/>
    <col min="13829" max="13829" width="6.28515625" style="36" customWidth="1"/>
    <col min="13830" max="13830" width="7.85546875" style="36" customWidth="1"/>
    <col min="13831" max="13832" width="10.7109375" style="36" customWidth="1"/>
    <col min="13833" max="13833" width="11.7109375" style="36" customWidth="1"/>
    <col min="13834" max="14059" width="11.42578125" style="36"/>
    <col min="14060" max="14060" width="7.7109375" style="36" customWidth="1"/>
    <col min="14061" max="14061" width="22.7109375" style="36" customWidth="1"/>
    <col min="14062" max="14062" width="16.7109375" style="36" customWidth="1"/>
    <col min="14063" max="14063" width="7.7109375" style="36" customWidth="1"/>
    <col min="14064" max="14064" width="8.7109375" style="36" customWidth="1"/>
    <col min="14065" max="14065" width="4.7109375" style="36" customWidth="1"/>
    <col min="14066" max="14066" width="5.7109375" style="36" customWidth="1"/>
    <col min="14067" max="14067" width="8.7109375" style="36" customWidth="1"/>
    <col min="14068" max="14068" width="9.140625" style="36" customWidth="1"/>
    <col min="14069" max="14069" width="6.28515625" style="36" customWidth="1"/>
    <col min="14070" max="14071" width="8.7109375" style="36" customWidth="1"/>
    <col min="14072" max="14072" width="6.28515625" style="36" customWidth="1"/>
    <col min="14073" max="14073" width="8.7109375" style="36" customWidth="1"/>
    <col min="14074" max="14074" width="6.28515625" style="36" customWidth="1"/>
    <col min="14075" max="14076" width="8.7109375" style="36" customWidth="1"/>
    <col min="14077" max="14077" width="6.28515625" style="36" customWidth="1"/>
    <col min="14078" max="14078" width="7.85546875" style="36" customWidth="1"/>
    <col min="14079" max="14079" width="10.7109375" style="36" customWidth="1"/>
    <col min="14080" max="14080" width="8.7109375" style="36" customWidth="1"/>
    <col min="14081" max="14081" width="9.42578125" style="36" customWidth="1"/>
    <col min="14082" max="14082" width="6.28515625" style="36" customWidth="1"/>
    <col min="14083" max="14084" width="8.7109375" style="36" customWidth="1"/>
    <col min="14085" max="14085" width="6.28515625" style="36" customWidth="1"/>
    <col min="14086" max="14086" width="7.85546875" style="36" customWidth="1"/>
    <col min="14087" max="14088" width="10.7109375" style="36" customWidth="1"/>
    <col min="14089" max="14089" width="11.7109375" style="36" customWidth="1"/>
    <col min="14090" max="14315" width="11.42578125" style="36"/>
    <col min="14316" max="14316" width="7.7109375" style="36" customWidth="1"/>
    <col min="14317" max="14317" width="22.7109375" style="36" customWidth="1"/>
    <col min="14318" max="14318" width="16.7109375" style="36" customWidth="1"/>
    <col min="14319" max="14319" width="7.7109375" style="36" customWidth="1"/>
    <col min="14320" max="14320" width="8.7109375" style="36" customWidth="1"/>
    <col min="14321" max="14321" width="4.7109375" style="36" customWidth="1"/>
    <col min="14322" max="14322" width="5.7109375" style="36" customWidth="1"/>
    <col min="14323" max="14323" width="8.7109375" style="36" customWidth="1"/>
    <col min="14324" max="14324" width="9.140625" style="36" customWidth="1"/>
    <col min="14325" max="14325" width="6.28515625" style="36" customWidth="1"/>
    <col min="14326" max="14327" width="8.7109375" style="36" customWidth="1"/>
    <col min="14328" max="14328" width="6.28515625" style="36" customWidth="1"/>
    <col min="14329" max="14329" width="8.7109375" style="36" customWidth="1"/>
    <col min="14330" max="14330" width="6.28515625" style="36" customWidth="1"/>
    <col min="14331" max="14332" width="8.7109375" style="36" customWidth="1"/>
    <col min="14333" max="14333" width="6.28515625" style="36" customWidth="1"/>
    <col min="14334" max="14334" width="7.85546875" style="36" customWidth="1"/>
    <col min="14335" max="14335" width="10.7109375" style="36" customWidth="1"/>
    <col min="14336" max="14336" width="8.7109375" style="36" customWidth="1"/>
    <col min="14337" max="14337" width="9.42578125" style="36" customWidth="1"/>
    <col min="14338" max="14338" width="6.28515625" style="36" customWidth="1"/>
    <col min="14339" max="14340" width="8.7109375" style="36" customWidth="1"/>
    <col min="14341" max="14341" width="6.28515625" style="36" customWidth="1"/>
    <col min="14342" max="14342" width="7.85546875" style="36" customWidth="1"/>
    <col min="14343" max="14344" width="10.7109375" style="36" customWidth="1"/>
    <col min="14345" max="14345" width="11.7109375" style="36" customWidth="1"/>
    <col min="14346" max="14571" width="11.42578125" style="36"/>
    <col min="14572" max="14572" width="7.7109375" style="36" customWidth="1"/>
    <col min="14573" max="14573" width="22.7109375" style="36" customWidth="1"/>
    <col min="14574" max="14574" width="16.7109375" style="36" customWidth="1"/>
    <col min="14575" max="14575" width="7.7109375" style="36" customWidth="1"/>
    <col min="14576" max="14576" width="8.7109375" style="36" customWidth="1"/>
    <col min="14577" max="14577" width="4.7109375" style="36" customWidth="1"/>
    <col min="14578" max="14578" width="5.7109375" style="36" customWidth="1"/>
    <col min="14579" max="14579" width="8.7109375" style="36" customWidth="1"/>
    <col min="14580" max="14580" width="9.140625" style="36" customWidth="1"/>
    <col min="14581" max="14581" width="6.28515625" style="36" customWidth="1"/>
    <col min="14582" max="14583" width="8.7109375" style="36" customWidth="1"/>
    <col min="14584" max="14584" width="6.28515625" style="36" customWidth="1"/>
    <col min="14585" max="14585" width="8.7109375" style="36" customWidth="1"/>
    <col min="14586" max="14586" width="6.28515625" style="36" customWidth="1"/>
    <col min="14587" max="14588" width="8.7109375" style="36" customWidth="1"/>
    <col min="14589" max="14589" width="6.28515625" style="36" customWidth="1"/>
    <col min="14590" max="14590" width="7.85546875" style="36" customWidth="1"/>
    <col min="14591" max="14591" width="10.7109375" style="36" customWidth="1"/>
    <col min="14592" max="14592" width="8.7109375" style="36" customWidth="1"/>
    <col min="14593" max="14593" width="9.42578125" style="36" customWidth="1"/>
    <col min="14594" max="14594" width="6.28515625" style="36" customWidth="1"/>
    <col min="14595" max="14596" width="8.7109375" style="36" customWidth="1"/>
    <col min="14597" max="14597" width="6.28515625" style="36" customWidth="1"/>
    <col min="14598" max="14598" width="7.85546875" style="36" customWidth="1"/>
    <col min="14599" max="14600" width="10.7109375" style="36" customWidth="1"/>
    <col min="14601" max="14601" width="11.7109375" style="36" customWidth="1"/>
    <col min="14602" max="14827" width="11.42578125" style="36"/>
    <col min="14828" max="14828" width="7.7109375" style="36" customWidth="1"/>
    <col min="14829" max="14829" width="22.7109375" style="36" customWidth="1"/>
    <col min="14830" max="14830" width="16.7109375" style="36" customWidth="1"/>
    <col min="14831" max="14831" width="7.7109375" style="36" customWidth="1"/>
    <col min="14832" max="14832" width="8.7109375" style="36" customWidth="1"/>
    <col min="14833" max="14833" width="4.7109375" style="36" customWidth="1"/>
    <col min="14834" max="14834" width="5.7109375" style="36" customWidth="1"/>
    <col min="14835" max="14835" width="8.7109375" style="36" customWidth="1"/>
    <col min="14836" max="14836" width="9.140625" style="36" customWidth="1"/>
    <col min="14837" max="14837" width="6.28515625" style="36" customWidth="1"/>
    <col min="14838" max="14839" width="8.7109375" style="36" customWidth="1"/>
    <col min="14840" max="14840" width="6.28515625" style="36" customWidth="1"/>
    <col min="14841" max="14841" width="8.7109375" style="36" customWidth="1"/>
    <col min="14842" max="14842" width="6.28515625" style="36" customWidth="1"/>
    <col min="14843" max="14844" width="8.7109375" style="36" customWidth="1"/>
    <col min="14845" max="14845" width="6.28515625" style="36" customWidth="1"/>
    <col min="14846" max="14846" width="7.85546875" style="36" customWidth="1"/>
    <col min="14847" max="14847" width="10.7109375" style="36" customWidth="1"/>
    <col min="14848" max="14848" width="8.7109375" style="36" customWidth="1"/>
    <col min="14849" max="14849" width="9.42578125" style="36" customWidth="1"/>
    <col min="14850" max="14850" width="6.28515625" style="36" customWidth="1"/>
    <col min="14851" max="14852" width="8.7109375" style="36" customWidth="1"/>
    <col min="14853" max="14853" width="6.28515625" style="36" customWidth="1"/>
    <col min="14854" max="14854" width="7.85546875" style="36" customWidth="1"/>
    <col min="14855" max="14856" width="10.7109375" style="36" customWidth="1"/>
    <col min="14857" max="14857" width="11.7109375" style="36" customWidth="1"/>
    <col min="14858" max="15083" width="11.42578125" style="36"/>
    <col min="15084" max="15084" width="7.7109375" style="36" customWidth="1"/>
    <col min="15085" max="15085" width="22.7109375" style="36" customWidth="1"/>
    <col min="15086" max="15086" width="16.7109375" style="36" customWidth="1"/>
    <col min="15087" max="15087" width="7.7109375" style="36" customWidth="1"/>
    <col min="15088" max="15088" width="8.7109375" style="36" customWidth="1"/>
    <col min="15089" max="15089" width="4.7109375" style="36" customWidth="1"/>
    <col min="15090" max="15090" width="5.7109375" style="36" customWidth="1"/>
    <col min="15091" max="15091" width="8.7109375" style="36" customWidth="1"/>
    <col min="15092" max="15092" width="9.140625" style="36" customWidth="1"/>
    <col min="15093" max="15093" width="6.28515625" style="36" customWidth="1"/>
    <col min="15094" max="15095" width="8.7109375" style="36" customWidth="1"/>
    <col min="15096" max="15096" width="6.28515625" style="36" customWidth="1"/>
    <col min="15097" max="15097" width="8.7109375" style="36" customWidth="1"/>
    <col min="15098" max="15098" width="6.28515625" style="36" customWidth="1"/>
    <col min="15099" max="15100" width="8.7109375" style="36" customWidth="1"/>
    <col min="15101" max="15101" width="6.28515625" style="36" customWidth="1"/>
    <col min="15102" max="15102" width="7.85546875" style="36" customWidth="1"/>
    <col min="15103" max="15103" width="10.7109375" style="36" customWidth="1"/>
    <col min="15104" max="15104" width="8.7109375" style="36" customWidth="1"/>
    <col min="15105" max="15105" width="9.42578125" style="36" customWidth="1"/>
    <col min="15106" max="15106" width="6.28515625" style="36" customWidth="1"/>
    <col min="15107" max="15108" width="8.7109375" style="36" customWidth="1"/>
    <col min="15109" max="15109" width="6.28515625" style="36" customWidth="1"/>
    <col min="15110" max="15110" width="7.85546875" style="36" customWidth="1"/>
    <col min="15111" max="15112" width="10.7109375" style="36" customWidth="1"/>
    <col min="15113" max="15113" width="11.7109375" style="36" customWidth="1"/>
    <col min="15114" max="15339" width="11.42578125" style="36"/>
    <col min="15340" max="15340" width="7.7109375" style="36" customWidth="1"/>
    <col min="15341" max="15341" width="22.7109375" style="36" customWidth="1"/>
    <col min="15342" max="15342" width="16.7109375" style="36" customWidth="1"/>
    <col min="15343" max="15343" width="7.7109375" style="36" customWidth="1"/>
    <col min="15344" max="15344" width="8.7109375" style="36" customWidth="1"/>
    <col min="15345" max="15345" width="4.7109375" style="36" customWidth="1"/>
    <col min="15346" max="15346" width="5.7109375" style="36" customWidth="1"/>
    <col min="15347" max="15347" width="8.7109375" style="36" customWidth="1"/>
    <col min="15348" max="15348" width="9.140625" style="36" customWidth="1"/>
    <col min="15349" max="15349" width="6.28515625" style="36" customWidth="1"/>
    <col min="15350" max="15351" width="8.7109375" style="36" customWidth="1"/>
    <col min="15352" max="15352" width="6.28515625" style="36" customWidth="1"/>
    <col min="15353" max="15353" width="8.7109375" style="36" customWidth="1"/>
    <col min="15354" max="15354" width="6.28515625" style="36" customWidth="1"/>
    <col min="15355" max="15356" width="8.7109375" style="36" customWidth="1"/>
    <col min="15357" max="15357" width="6.28515625" style="36" customWidth="1"/>
    <col min="15358" max="15358" width="7.85546875" style="36" customWidth="1"/>
    <col min="15359" max="15359" width="10.7109375" style="36" customWidth="1"/>
    <col min="15360" max="15360" width="8.7109375" style="36" customWidth="1"/>
    <col min="15361" max="15361" width="9.42578125" style="36" customWidth="1"/>
    <col min="15362" max="15362" width="6.28515625" style="36" customWidth="1"/>
    <col min="15363" max="15364" width="8.7109375" style="36" customWidth="1"/>
    <col min="15365" max="15365" width="6.28515625" style="36" customWidth="1"/>
    <col min="15366" max="15366" width="7.85546875" style="36" customWidth="1"/>
    <col min="15367" max="15368" width="10.7109375" style="36" customWidth="1"/>
    <col min="15369" max="15369" width="11.7109375" style="36" customWidth="1"/>
    <col min="15370" max="15595" width="11.42578125" style="36"/>
    <col min="15596" max="15596" width="7.7109375" style="36" customWidth="1"/>
    <col min="15597" max="15597" width="22.7109375" style="36" customWidth="1"/>
    <col min="15598" max="15598" width="16.7109375" style="36" customWidth="1"/>
    <col min="15599" max="15599" width="7.7109375" style="36" customWidth="1"/>
    <col min="15600" max="15600" width="8.7109375" style="36" customWidth="1"/>
    <col min="15601" max="15601" width="4.7109375" style="36" customWidth="1"/>
    <col min="15602" max="15602" width="5.7109375" style="36" customWidth="1"/>
    <col min="15603" max="15603" width="8.7109375" style="36" customWidth="1"/>
    <col min="15604" max="15604" width="9.140625" style="36" customWidth="1"/>
    <col min="15605" max="15605" width="6.28515625" style="36" customWidth="1"/>
    <col min="15606" max="15607" width="8.7109375" style="36" customWidth="1"/>
    <col min="15608" max="15608" width="6.28515625" style="36" customWidth="1"/>
    <col min="15609" max="15609" width="8.7109375" style="36" customWidth="1"/>
    <col min="15610" max="15610" width="6.28515625" style="36" customWidth="1"/>
    <col min="15611" max="15612" width="8.7109375" style="36" customWidth="1"/>
    <col min="15613" max="15613" width="6.28515625" style="36" customWidth="1"/>
    <col min="15614" max="15614" width="7.85546875" style="36" customWidth="1"/>
    <col min="15615" max="15615" width="10.7109375" style="36" customWidth="1"/>
    <col min="15616" max="15616" width="8.7109375" style="36" customWidth="1"/>
    <col min="15617" max="15617" width="9.42578125" style="36" customWidth="1"/>
    <col min="15618" max="15618" width="6.28515625" style="36" customWidth="1"/>
    <col min="15619" max="15620" width="8.7109375" style="36" customWidth="1"/>
    <col min="15621" max="15621" width="6.28515625" style="36" customWidth="1"/>
    <col min="15622" max="15622" width="7.85546875" style="36" customWidth="1"/>
    <col min="15623" max="15624" width="10.7109375" style="36" customWidth="1"/>
    <col min="15625" max="15625" width="11.7109375" style="36" customWidth="1"/>
    <col min="15626" max="15851" width="11.42578125" style="36"/>
    <col min="15852" max="15852" width="7.7109375" style="36" customWidth="1"/>
    <col min="15853" max="15853" width="22.7109375" style="36" customWidth="1"/>
    <col min="15854" max="15854" width="16.7109375" style="36" customWidth="1"/>
    <col min="15855" max="15855" width="7.7109375" style="36" customWidth="1"/>
    <col min="15856" max="15856" width="8.7109375" style="36" customWidth="1"/>
    <col min="15857" max="15857" width="4.7109375" style="36" customWidth="1"/>
    <col min="15858" max="15858" width="5.7109375" style="36" customWidth="1"/>
    <col min="15859" max="15859" width="8.7109375" style="36" customWidth="1"/>
    <col min="15860" max="15860" width="9.140625" style="36" customWidth="1"/>
    <col min="15861" max="15861" width="6.28515625" style="36" customWidth="1"/>
    <col min="15862" max="15863" width="8.7109375" style="36" customWidth="1"/>
    <col min="15864" max="15864" width="6.28515625" style="36" customWidth="1"/>
    <col min="15865" max="15865" width="8.7109375" style="36" customWidth="1"/>
    <col min="15866" max="15866" width="6.28515625" style="36" customWidth="1"/>
    <col min="15867" max="15868" width="8.7109375" style="36" customWidth="1"/>
    <col min="15869" max="15869" width="6.28515625" style="36" customWidth="1"/>
    <col min="15870" max="15870" width="7.85546875" style="36" customWidth="1"/>
    <col min="15871" max="15871" width="10.7109375" style="36" customWidth="1"/>
    <col min="15872" max="15872" width="8.7109375" style="36" customWidth="1"/>
    <col min="15873" max="15873" width="9.42578125" style="36" customWidth="1"/>
    <col min="15874" max="15874" width="6.28515625" style="36" customWidth="1"/>
    <col min="15875" max="15876" width="8.7109375" style="36" customWidth="1"/>
    <col min="15877" max="15877" width="6.28515625" style="36" customWidth="1"/>
    <col min="15878" max="15878" width="7.85546875" style="36" customWidth="1"/>
    <col min="15879" max="15880" width="10.7109375" style="36" customWidth="1"/>
    <col min="15881" max="15881" width="11.7109375" style="36" customWidth="1"/>
    <col min="15882" max="16107" width="11.42578125" style="36"/>
    <col min="16108" max="16108" width="7.7109375" style="36" customWidth="1"/>
    <col min="16109" max="16109" width="22.7109375" style="36" customWidth="1"/>
    <col min="16110" max="16110" width="16.7109375" style="36" customWidth="1"/>
    <col min="16111" max="16111" width="7.7109375" style="36" customWidth="1"/>
    <col min="16112" max="16112" width="8.7109375" style="36" customWidth="1"/>
    <col min="16113" max="16113" width="4.7109375" style="36" customWidth="1"/>
    <col min="16114" max="16114" width="5.7109375" style="36" customWidth="1"/>
    <col min="16115" max="16115" width="8.7109375" style="36" customWidth="1"/>
    <col min="16116" max="16116" width="9.140625" style="36" customWidth="1"/>
    <col min="16117" max="16117" width="6.28515625" style="36" customWidth="1"/>
    <col min="16118" max="16119" width="8.7109375" style="36" customWidth="1"/>
    <col min="16120" max="16120" width="6.28515625" style="36" customWidth="1"/>
    <col min="16121" max="16121" width="8.7109375" style="36" customWidth="1"/>
    <col min="16122" max="16122" width="6.28515625" style="36" customWidth="1"/>
    <col min="16123" max="16124" width="8.7109375" style="36" customWidth="1"/>
    <col min="16125" max="16125" width="6.28515625" style="36" customWidth="1"/>
    <col min="16126" max="16126" width="7.85546875" style="36" customWidth="1"/>
    <col min="16127" max="16127" width="10.7109375" style="36" customWidth="1"/>
    <col min="16128" max="16128" width="8.7109375" style="36" customWidth="1"/>
    <col min="16129" max="16129" width="9.42578125" style="36" customWidth="1"/>
    <col min="16130" max="16130" width="6.28515625" style="36" customWidth="1"/>
    <col min="16131" max="16132" width="8.7109375" style="36" customWidth="1"/>
    <col min="16133" max="16133" width="6.28515625" style="36" customWidth="1"/>
    <col min="16134" max="16134" width="7.85546875" style="36" customWidth="1"/>
    <col min="16135" max="16136" width="10.7109375" style="36" customWidth="1"/>
    <col min="16137" max="16137" width="11.7109375" style="36" customWidth="1"/>
    <col min="16138" max="16384" width="11.42578125" style="36"/>
  </cols>
  <sheetData>
    <row r="1" spans="1:10" ht="27" customHeight="1" thickBot="1" x14ac:dyDescent="0.3">
      <c r="A1" s="130" t="str">
        <f ca="1">"Mise à jour du "&amp;TEXT(Jr,"jj/mm/aaaa")</f>
        <v>Mise à jour du 16/10/2014</v>
      </c>
      <c r="B1" s="131"/>
      <c r="C1" s="73"/>
      <c r="D1" s="74"/>
      <c r="E1" s="75"/>
      <c r="F1" s="76"/>
      <c r="G1" s="132"/>
      <c r="H1" s="132"/>
      <c r="I1" s="132"/>
    </row>
    <row r="2" spans="1:10" ht="27" customHeight="1" thickBot="1" x14ac:dyDescent="0.3">
      <c r="A2" s="135" t="s">
        <v>5</v>
      </c>
      <c r="B2" s="136"/>
      <c r="C2" s="52"/>
      <c r="D2" s="71"/>
      <c r="E2" s="71"/>
      <c r="F2" s="72"/>
      <c r="G2" s="133"/>
      <c r="H2" s="134"/>
      <c r="I2" s="134"/>
    </row>
    <row r="3" spans="1:10" ht="27" customHeight="1" thickBot="1" x14ac:dyDescent="0.3">
      <c r="A3" s="63"/>
      <c r="B3" s="64"/>
      <c r="C3" s="52"/>
      <c r="D3" s="69"/>
      <c r="E3" s="69"/>
      <c r="F3" s="70"/>
      <c r="G3" s="127"/>
      <c r="H3" s="128"/>
      <c r="I3" s="129"/>
    </row>
    <row r="4" spans="1:10" ht="15.75" thickBot="1" x14ac:dyDescent="0.3">
      <c r="A4" s="53"/>
      <c r="B4" s="54"/>
      <c r="C4" s="55"/>
      <c r="D4" s="54"/>
      <c r="E4" s="56"/>
      <c r="F4" s="57"/>
      <c r="G4" s="60"/>
      <c r="H4" s="61"/>
      <c r="I4" s="79"/>
    </row>
    <row r="5" spans="1:10" ht="15" x14ac:dyDescent="0.25">
      <c r="A5" s="47"/>
      <c r="B5" s="48"/>
      <c r="C5" s="49"/>
      <c r="D5" s="50">
        <v>1977</v>
      </c>
      <c r="E5" s="50" t="s">
        <v>3</v>
      </c>
      <c r="F5" s="51" t="str">
        <f>IF(RIGHT($A$2,4)-D5&lt;=39,"S",IF(AND(RIGHT($A$2,4)-D5&gt;=40,RIGHT($A$2,4)-D5&lt;=49),"M1","M2"))&amp;IF(E5="M","H","F")</f>
        <v>SH</v>
      </c>
      <c r="G5" s="62">
        <v>41926</v>
      </c>
      <c r="H5" s="78">
        <v>3706</v>
      </c>
      <c r="I5" s="77">
        <f ca="1">IF(OR('Aptitudes médicales'!E5&lt;=Jr,AND('Aptitudes médicales'!F5="Inapte",'Aptitudes médicales'!H5&gt;=Jr),AND('Aptitudes médicales'!U5&lt;&gt;"",'Aptitudes médicales'!V5&gt;=Jr)),"EXEMPT",IF(OR(G5="",H5=""),"",INDEX(Note_MC,MATCH(H5,OFFSET(Résultat_MC,,MATCH(F5,Catégorie_MC,0)-1),1))))</f>
        <v>0</v>
      </c>
      <c r="J5" s="140" t="s">
        <v>12</v>
      </c>
    </row>
    <row r="6" spans="1:10" ht="15" x14ac:dyDescent="0.25">
      <c r="A6" s="32"/>
      <c r="B6" s="38"/>
      <c r="C6" s="39"/>
      <c r="D6" s="37">
        <v>1984</v>
      </c>
      <c r="E6" s="37" t="s">
        <v>3</v>
      </c>
      <c r="F6" s="40" t="str">
        <f t="shared" ref="F6:F22" si="0">IF(RIGHT($A$2,4)-D6&lt;=39,"S",IF(AND(RIGHT($A$2,4)-D6&gt;=40,RIGHT($A$2,4)-D6&lt;=49),"M1","M2"))&amp;IF(E6="M","H","F")</f>
        <v>SH</v>
      </c>
      <c r="G6" s="62"/>
      <c r="H6" s="78"/>
      <c r="I6" s="77" t="str">
        <f ca="1">IF(OR('Aptitudes médicales'!E6&lt;=Jr,AND('Aptitudes médicales'!F6="Inapte",'Aptitudes médicales'!H6&gt;=Jr),AND('Aptitudes médicales'!U6&lt;&gt;"",'Aptitudes médicales'!V6&gt;=Jr)),"EXEMPT",IF(OR(G6="",H6=""),"",INDEX(Note_MC,MATCH(H6,OFFSET(Résultat_MC,,MATCH(F6,Catégorie_MC,0)-1),1))))</f>
        <v/>
      </c>
      <c r="J6" s="140"/>
    </row>
    <row r="7" spans="1:10" ht="15" x14ac:dyDescent="0.25">
      <c r="A7" s="32"/>
      <c r="B7" s="38"/>
      <c r="C7" s="39"/>
      <c r="D7" s="38">
        <v>1973</v>
      </c>
      <c r="E7" s="38" t="s">
        <v>3</v>
      </c>
      <c r="F7" s="41" t="str">
        <f t="shared" si="0"/>
        <v>M1H</v>
      </c>
      <c r="G7" s="62"/>
      <c r="H7" s="78"/>
      <c r="I7" s="77" t="str">
        <f ca="1">IF(OR('Aptitudes médicales'!E7&lt;=Jr,AND('Aptitudes médicales'!F7="Inapte",'Aptitudes médicales'!H7&gt;=Jr),AND('Aptitudes médicales'!U7&lt;&gt;"",'Aptitudes médicales'!V7&gt;=Jr)),"EXEMPT",IF(OR(G7="",H7=""),"",INDEX(Note_MC,MATCH(H7,OFFSET(Résultat_MC,,MATCH(F7,Catégorie_MC,0)-1),1))))</f>
        <v/>
      </c>
      <c r="J7" s="140"/>
    </row>
    <row r="8" spans="1:10" ht="15" x14ac:dyDescent="0.25">
      <c r="A8" s="32"/>
      <c r="B8" s="38"/>
      <c r="C8" s="42"/>
      <c r="D8" s="38">
        <v>1992</v>
      </c>
      <c r="E8" s="38" t="s">
        <v>3</v>
      </c>
      <c r="F8" s="41" t="str">
        <f t="shared" si="0"/>
        <v>SH</v>
      </c>
      <c r="G8" s="62"/>
      <c r="H8" s="78"/>
      <c r="I8" s="77" t="str">
        <f ca="1">IF(OR('Aptitudes médicales'!E8&lt;=Jr,AND('Aptitudes médicales'!F8="Inapte",'Aptitudes médicales'!H8&gt;=Jr),AND('Aptitudes médicales'!U8&lt;&gt;"",'Aptitudes médicales'!V8&gt;=Jr)),"EXEMPT",IF(OR(G8="",H8=""),"",INDEX(Note_MC,MATCH(H8,OFFSET(Résultat_MC,,MATCH(F8,Catégorie_MC,0)-1),1))))</f>
        <v/>
      </c>
      <c r="J8" s="140"/>
    </row>
    <row r="9" spans="1:10" ht="15" x14ac:dyDescent="0.25">
      <c r="A9" s="32"/>
      <c r="B9" s="38"/>
      <c r="C9" s="39"/>
      <c r="D9" s="38">
        <v>1988</v>
      </c>
      <c r="E9" s="38" t="s">
        <v>3</v>
      </c>
      <c r="F9" s="41" t="str">
        <f t="shared" si="0"/>
        <v>SH</v>
      </c>
      <c r="G9" s="62"/>
      <c r="H9" s="78"/>
      <c r="I9" s="77" t="str">
        <f ca="1">IF(OR('Aptitudes médicales'!E9&lt;=Jr,AND('Aptitudes médicales'!F9="Inapte",'Aptitudes médicales'!H9&gt;=Jr),AND('Aptitudes médicales'!U9&lt;&gt;"",'Aptitudes médicales'!V9&gt;=Jr)),"EXEMPT",IF(OR(G9="",H9=""),"",INDEX(Note_MC,MATCH(H9,OFFSET(Résultat_MC,,MATCH(F9,Catégorie_MC,0)-1),1))))</f>
        <v/>
      </c>
      <c r="J9" s="140"/>
    </row>
    <row r="10" spans="1:10" ht="15" x14ac:dyDescent="0.25">
      <c r="A10" s="32"/>
      <c r="B10" s="38"/>
      <c r="C10" s="39"/>
      <c r="D10" s="38">
        <v>1967</v>
      </c>
      <c r="E10" s="38" t="s">
        <v>3</v>
      </c>
      <c r="F10" s="41" t="str">
        <f t="shared" si="0"/>
        <v>M1H</v>
      </c>
      <c r="G10" s="62">
        <v>41928</v>
      </c>
      <c r="H10" s="78">
        <v>4436</v>
      </c>
      <c r="I10" s="77">
        <f ca="1">IF(OR('Aptitudes médicales'!E10&lt;=Jr,AND('Aptitudes médicales'!F10="Inapte",'Aptitudes médicales'!H10&gt;=Jr),AND('Aptitudes médicales'!U10&lt;&gt;"",'Aptitudes médicales'!V10&gt;=Jr)),"EXEMPT",IF(OR(G10="",H10=""),"",INDEX(Note_MC,MATCH(H10,OFFSET(Résultat_MC,,MATCH(F10,Catégorie_MC,0)-1),1))))</f>
        <v>0</v>
      </c>
      <c r="J10" s="140" t="s">
        <v>13</v>
      </c>
    </row>
    <row r="11" spans="1:10" ht="15" x14ac:dyDescent="0.25">
      <c r="A11" s="32"/>
      <c r="B11" s="38"/>
      <c r="C11" s="39"/>
      <c r="D11" s="43">
        <v>1978</v>
      </c>
      <c r="E11" s="38" t="s">
        <v>3</v>
      </c>
      <c r="F11" s="41" t="str">
        <f t="shared" si="0"/>
        <v>SH</v>
      </c>
      <c r="G11" s="62"/>
      <c r="H11" s="78"/>
      <c r="I11" s="77" t="str">
        <f ca="1">IF(OR('Aptitudes médicales'!E11&lt;=Jr,AND('Aptitudes médicales'!F11="Inapte",'Aptitudes médicales'!H11&gt;=Jr),AND('Aptitudes médicales'!U11&lt;&gt;"",'Aptitudes médicales'!V11&gt;=Jr)),"EXEMPT",IF(OR(G11="",H11=""),"",INDEX(Note_MC,MATCH(H11,OFFSET(Résultat_MC,,MATCH(F11,Catégorie_MC,0)-1),1))))</f>
        <v/>
      </c>
      <c r="J11" s="140"/>
    </row>
    <row r="12" spans="1:10" ht="15" x14ac:dyDescent="0.25">
      <c r="A12" s="32"/>
      <c r="B12" s="38"/>
      <c r="C12" s="39"/>
      <c r="D12" s="38">
        <v>1986</v>
      </c>
      <c r="E12" s="38" t="s">
        <v>3</v>
      </c>
      <c r="F12" s="41" t="str">
        <f t="shared" si="0"/>
        <v>SH</v>
      </c>
      <c r="G12" s="62"/>
      <c r="H12" s="78"/>
      <c r="I12" s="77" t="str">
        <f ca="1">IF(OR('Aptitudes médicales'!E12&lt;=Jr,AND('Aptitudes médicales'!F12="Inapte",'Aptitudes médicales'!H12&gt;=Jr),AND('Aptitudes médicales'!U12&lt;&gt;"",'Aptitudes médicales'!V12&gt;=Jr)),"EXEMPT",IF(OR(G12="",H12=""),"",INDEX(Note_MC,MATCH(H12,OFFSET(Résultat_MC,,MATCH(F12,Catégorie_MC,0)-1),1))))</f>
        <v/>
      </c>
      <c r="J12" s="140"/>
    </row>
    <row r="13" spans="1:10" ht="15" x14ac:dyDescent="0.25">
      <c r="A13" s="32"/>
      <c r="B13" s="38"/>
      <c r="C13" s="39"/>
      <c r="D13" s="38">
        <v>1985</v>
      </c>
      <c r="E13" s="38" t="s">
        <v>3</v>
      </c>
      <c r="F13" s="41" t="str">
        <f t="shared" si="0"/>
        <v>SH</v>
      </c>
      <c r="G13" s="62"/>
      <c r="H13" s="78"/>
      <c r="I13" s="77" t="str">
        <f ca="1">IF(OR('Aptitudes médicales'!E13&lt;=Jr,AND('Aptitudes médicales'!F13="Inapte",'Aptitudes médicales'!H13&gt;=Jr),AND('Aptitudes médicales'!U13&lt;&gt;"",'Aptitudes médicales'!V13&gt;=Jr)),"EXEMPT",IF(OR(G13="",H13=""),"",INDEX(Note_MC,MATCH(H13,OFFSET(Résultat_MC,,MATCH(F13,Catégorie_MC,0)-1),1))))</f>
        <v/>
      </c>
      <c r="J13" s="140"/>
    </row>
    <row r="14" spans="1:10" ht="15" x14ac:dyDescent="0.25">
      <c r="A14" s="32"/>
      <c r="B14" s="44"/>
      <c r="C14" s="45"/>
      <c r="D14" s="38">
        <v>1981</v>
      </c>
      <c r="E14" s="38" t="s">
        <v>3</v>
      </c>
      <c r="F14" s="41" t="str">
        <f t="shared" si="0"/>
        <v>SH</v>
      </c>
      <c r="G14" s="62"/>
      <c r="H14" s="78"/>
      <c r="I14" s="77" t="str">
        <f ca="1">IF(OR('Aptitudes médicales'!E14&lt;=Jr,AND('Aptitudes médicales'!F14="Inapte",'Aptitudes médicales'!H14&gt;=Jr),AND('Aptitudes médicales'!U14&lt;&gt;"",'Aptitudes médicales'!V14&gt;=Jr)),"EXEMPT",IF(OR(G14="",H14=""),"",INDEX(Note_MC,MATCH(H14,OFFSET(Résultat_MC,,MATCH(F14,Catégorie_MC,0)-1),1))))</f>
        <v>EXEMPT</v>
      </c>
      <c r="J14" s="140"/>
    </row>
    <row r="15" spans="1:10" ht="15" x14ac:dyDescent="0.25">
      <c r="A15" s="32"/>
      <c r="B15" s="44"/>
      <c r="C15" s="39"/>
      <c r="D15" s="38">
        <v>1974</v>
      </c>
      <c r="E15" s="38" t="s">
        <v>3</v>
      </c>
      <c r="F15" s="41" t="str">
        <f t="shared" si="0"/>
        <v>M1H</v>
      </c>
      <c r="G15" s="62"/>
      <c r="H15" s="78"/>
      <c r="I15" s="77" t="str">
        <f ca="1">IF(OR('Aptitudes médicales'!E15&lt;=Jr,AND('Aptitudes médicales'!F15="Inapte",'Aptitudes médicales'!H15&gt;=Jr),AND('Aptitudes médicales'!U15&lt;&gt;"",'Aptitudes médicales'!V15&gt;=Jr)),"EXEMPT",IF(OR(G15="",H15=""),"",INDEX(Note_MC,MATCH(H15,OFFSET(Résultat_MC,,MATCH(F15,Catégorie_MC,0)-1),1))))</f>
        <v/>
      </c>
      <c r="J15" s="140"/>
    </row>
    <row r="16" spans="1:10" ht="15" x14ac:dyDescent="0.25">
      <c r="A16" s="32"/>
      <c r="B16" s="44"/>
      <c r="C16" s="39"/>
      <c r="D16" s="38">
        <v>1978</v>
      </c>
      <c r="E16" s="38" t="s">
        <v>3</v>
      </c>
      <c r="F16" s="41" t="str">
        <f t="shared" si="0"/>
        <v>SH</v>
      </c>
      <c r="G16" s="62"/>
      <c r="H16" s="78"/>
      <c r="I16" s="77" t="str">
        <f ca="1">IF(OR('Aptitudes médicales'!E16&lt;=Jr,AND('Aptitudes médicales'!F16="Inapte",'Aptitudes médicales'!H16&gt;=Jr),AND('Aptitudes médicales'!U16&lt;&gt;"",'Aptitudes médicales'!V16&gt;=Jr)),"EXEMPT",IF(OR(G16="",H16=""),"",INDEX(Note_MC,MATCH(H16,OFFSET(Résultat_MC,,MATCH(F16,Catégorie_MC,0)-1),1))))</f>
        <v/>
      </c>
      <c r="J16" s="140"/>
    </row>
    <row r="17" spans="1:10" ht="15" x14ac:dyDescent="0.25">
      <c r="A17" s="32"/>
      <c r="B17" s="44"/>
      <c r="C17" s="42"/>
      <c r="D17" s="38">
        <v>1992</v>
      </c>
      <c r="E17" s="38" t="s">
        <v>3</v>
      </c>
      <c r="F17" s="41" t="str">
        <f t="shared" si="0"/>
        <v>SH</v>
      </c>
      <c r="G17" s="62"/>
      <c r="H17" s="78"/>
      <c r="I17" s="77" t="str">
        <f ca="1">IF(OR('Aptitudes médicales'!E17&lt;=Jr,AND('Aptitudes médicales'!F17="Inapte",'Aptitudes médicales'!H17&gt;=Jr),AND('Aptitudes médicales'!U17&lt;&gt;"",'Aptitudes médicales'!V17&gt;=Jr)),"EXEMPT",IF(OR(G17="",H17=""),"",INDEX(Note_MC,MATCH(H17,OFFSET(Résultat_MC,,MATCH(F17,Catégorie_MC,0)-1),1))))</f>
        <v/>
      </c>
      <c r="J17" s="140"/>
    </row>
    <row r="18" spans="1:10" ht="15" x14ac:dyDescent="0.25">
      <c r="A18" s="32"/>
      <c r="B18" s="44"/>
      <c r="C18" s="39"/>
      <c r="D18" s="38">
        <v>1964</v>
      </c>
      <c r="E18" s="38" t="s">
        <v>3</v>
      </c>
      <c r="F18" s="41" t="str">
        <f t="shared" si="0"/>
        <v>M2H</v>
      </c>
      <c r="G18" s="62">
        <v>41928</v>
      </c>
      <c r="H18" s="78">
        <v>5446</v>
      </c>
      <c r="I18" s="77">
        <f ca="1">IF(OR('Aptitudes médicales'!E18&lt;=Jr,AND('Aptitudes médicales'!F18="Inapte",'Aptitudes médicales'!H18&gt;=Jr),AND('Aptitudes médicales'!U18&lt;&gt;"",'Aptitudes médicales'!V18&gt;=Jr)),"EXEMPT",IF(OR(G18="",H18=""),"",INDEX(Note_MC,MATCH(H18,OFFSET(Résultat_MC,,MATCH(F18,Catégorie_MC,0)-1),1))))</f>
        <v>0</v>
      </c>
      <c r="J18" s="141" t="s">
        <v>14</v>
      </c>
    </row>
    <row r="19" spans="1:10" ht="15" x14ac:dyDescent="0.25">
      <c r="A19" s="32"/>
      <c r="B19" s="38"/>
      <c r="C19" s="39"/>
      <c r="D19" s="38">
        <v>1978</v>
      </c>
      <c r="E19" s="38" t="s">
        <v>4</v>
      </c>
      <c r="F19" s="41" t="str">
        <f t="shared" si="0"/>
        <v>SF</v>
      </c>
      <c r="G19" s="62"/>
      <c r="H19" s="78"/>
      <c r="I19" s="77" t="str">
        <f ca="1">IF(OR('Aptitudes médicales'!E19&lt;=Jr,AND('Aptitudes médicales'!F19="Inapte",'Aptitudes médicales'!H19&gt;=Jr),AND('Aptitudes médicales'!U19&lt;&gt;"",'Aptitudes médicales'!V19&gt;=Jr)),"EXEMPT",IF(OR(G19="",H19=""),"",INDEX(Note_MC,MATCH(H19,OFFSET(Résultat_MC,,MATCH(F19,Catégorie_MC,0)-1),1))))</f>
        <v/>
      </c>
      <c r="J19" s="140"/>
    </row>
    <row r="20" spans="1:10" ht="15" x14ac:dyDescent="0.25">
      <c r="A20" s="32"/>
      <c r="B20" s="44"/>
      <c r="C20" s="39"/>
      <c r="D20" s="38">
        <v>1964</v>
      </c>
      <c r="E20" s="38" t="s">
        <v>3</v>
      </c>
      <c r="F20" s="41" t="str">
        <f t="shared" si="0"/>
        <v>M2H</v>
      </c>
      <c r="G20" s="62"/>
      <c r="H20" s="78"/>
      <c r="I20" s="77" t="str">
        <f ca="1">IF(OR('Aptitudes médicales'!E20&lt;=Jr,AND('Aptitudes médicales'!F20="Inapte",'Aptitudes médicales'!H20&gt;=Jr),AND('Aptitudes médicales'!U20&lt;&gt;"",'Aptitudes médicales'!V20&gt;=Jr)),"EXEMPT",IF(OR(G20="",H20=""),"",INDEX(Note_MC,MATCH(H20,OFFSET(Résultat_MC,,MATCH(F20,Catégorie_MC,0)-1),1))))</f>
        <v/>
      </c>
      <c r="J20" s="140"/>
    </row>
    <row r="21" spans="1:10" ht="15" x14ac:dyDescent="0.25">
      <c r="A21" s="32"/>
      <c r="B21" s="44"/>
      <c r="C21" s="39"/>
      <c r="D21" s="38">
        <v>1979</v>
      </c>
      <c r="E21" s="38" t="s">
        <v>3</v>
      </c>
      <c r="F21" s="41" t="str">
        <f t="shared" si="0"/>
        <v>SH</v>
      </c>
      <c r="G21" s="62"/>
      <c r="H21" s="78"/>
      <c r="I21" s="77" t="str">
        <f ca="1">IF(OR('Aptitudes médicales'!E21&lt;=Jr,AND('Aptitudes médicales'!F21="Inapte",'Aptitudes médicales'!H21&gt;=Jr),AND('Aptitudes médicales'!U21&lt;&gt;"",'Aptitudes médicales'!V21&gt;=Jr)),"EXEMPT",IF(OR(G21="",H21=""),"",INDEX(Note_MC,MATCH(H21,OFFSET(Résultat_MC,,MATCH(F21,Catégorie_MC,0)-1),1))))</f>
        <v/>
      </c>
      <c r="J21" s="140"/>
    </row>
    <row r="22" spans="1:10" ht="15" x14ac:dyDescent="0.25">
      <c r="A22" s="32"/>
      <c r="B22" s="44"/>
      <c r="C22" s="39"/>
      <c r="D22" s="38">
        <v>1974</v>
      </c>
      <c r="E22" s="38" t="s">
        <v>3</v>
      </c>
      <c r="F22" s="41" t="str">
        <f t="shared" si="0"/>
        <v>M1H</v>
      </c>
      <c r="G22" s="62"/>
      <c r="H22" s="78"/>
      <c r="I22" s="77" t="str">
        <f ca="1">IF(OR('Aptitudes médicales'!E22&lt;=Jr,AND('Aptitudes médicales'!F22="Inapte",'Aptitudes médicales'!H22&gt;=Jr),AND('Aptitudes médicales'!U22&lt;&gt;"",'Aptitudes médicales'!V22&gt;=Jr)),"EXEMPT",IF(OR(G22="",H22=""),"",INDEX(Note_MC,MATCH(H22,OFFSET(Résultat_MC,,MATCH(F22,Catégorie_MC,0)-1),1))))</f>
        <v>EXEMPT</v>
      </c>
      <c r="J22" s="140"/>
    </row>
  </sheetData>
  <sheetProtection autoFilter="0"/>
  <autoFilter ref="A4:I22"/>
  <mergeCells count="5">
    <mergeCell ref="G3:I3"/>
    <mergeCell ref="A1:B1"/>
    <mergeCell ref="G1:I1"/>
    <mergeCell ref="G2:I2"/>
    <mergeCell ref="A2:B2"/>
  </mergeCells>
  <conditionalFormatting sqref="G5:H5">
    <cfRule type="cellIs" dxfId="49" priority="284" stopIfTrue="1" operator="equal">
      <formula>"EXEMPT"</formula>
    </cfRule>
  </conditionalFormatting>
  <conditionalFormatting sqref="A5:A22">
    <cfRule type="expression" dxfId="42" priority="181">
      <formula>COUNTIF(OFF,$A5)&gt;0</formula>
    </cfRule>
    <cfRule type="expression" dxfId="41" priority="182">
      <formula>COUNTIF(SOFF,$A5)&gt;0</formula>
    </cfRule>
    <cfRule type="expression" dxfId="40" priority="183">
      <formula>COUNTIF(MDR,$A5)&gt;0</formula>
    </cfRule>
  </conditionalFormatting>
  <conditionalFormatting sqref="I5">
    <cfRule type="cellIs" dxfId="12" priority="38" stopIfTrue="1" operator="equal">
      <formula>"EXEMPT"</formula>
    </cfRule>
    <cfRule type="cellIs" dxfId="11" priority="39" stopIfTrue="1" operator="equal">
      <formula>""</formula>
    </cfRule>
    <cfRule type="cellIs" dxfId="10" priority="40" stopIfTrue="1" operator="between">
      <formula>0</formula>
      <formula>9</formula>
    </cfRule>
    <cfRule type="cellIs" dxfId="9" priority="41" stopIfTrue="1" operator="between">
      <formula>10</formula>
      <formula>14</formula>
    </cfRule>
    <cfRule type="cellIs" dxfId="8" priority="42" stopIfTrue="1" operator="greaterThanOrEqual">
      <formula>15</formula>
    </cfRule>
  </conditionalFormatting>
  <conditionalFormatting sqref="I6:I22">
    <cfRule type="cellIs" dxfId="7" priority="33" stopIfTrue="1" operator="equal">
      <formula>"EXEMPT"</formula>
    </cfRule>
    <cfRule type="cellIs" dxfId="6" priority="34" stopIfTrue="1" operator="equal">
      <formula>""</formula>
    </cfRule>
    <cfRule type="cellIs" dxfId="5" priority="35" stopIfTrue="1" operator="between">
      <formula>0</formula>
      <formula>9</formula>
    </cfRule>
    <cfRule type="cellIs" dxfId="4" priority="36" stopIfTrue="1" operator="between">
      <formula>10</formula>
      <formula>14</formula>
    </cfRule>
    <cfRule type="cellIs" dxfId="3" priority="37" stopIfTrue="1" operator="greaterThanOrEqual">
      <formula>15</formula>
    </cfRule>
  </conditionalFormatting>
  <conditionalFormatting sqref="G6:G22">
    <cfRule type="cellIs" dxfId="2" priority="32" stopIfTrue="1" operator="equal">
      <formula>"EXEMPT"</formula>
    </cfRule>
  </conditionalFormatting>
  <conditionalFormatting sqref="H6:H22">
    <cfRule type="cellIs" dxfId="1" priority="1" stopIfTrue="1" operator="equal">
      <formula>"EXEMPT"</formula>
    </cfRule>
  </conditionalFormatting>
  <dataValidations count="2">
    <dataValidation type="custom" allowBlank="1" showInputMessage="1" showErrorMessage="1" errorTitle="Saisie impossible" error="Vérifier l'aptitude dans l'onglet Aptitudes médicales." sqref="G5:G22">
      <formula1>IF(I5&lt;&gt;"EXEMPT",TRUE)</formula1>
    </dataValidation>
    <dataValidation type="custom" allowBlank="1" showInputMessage="1" showErrorMessage="1" errorTitle="Saisie impossible" error="Vérifier l'aptitude dans l'onglet Aptitudes médicales." sqref="H5:H22">
      <formula1>IF(I5&lt;&gt;"EXEMPT",TRUE)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J18" twoDigitTextYea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26"/>
  <sheetViews>
    <sheetView showGridLines="0" zoomScale="78" zoomScaleNormal="78" workbookViewId="0">
      <selection activeCell="E16" sqref="E16"/>
    </sheetView>
  </sheetViews>
  <sheetFormatPr baseColWidth="10" defaultRowHeight="12.75" x14ac:dyDescent="0.25"/>
  <cols>
    <col min="1" max="1" width="2.7109375" style="35" customWidth="1"/>
    <col min="2" max="8" width="9.7109375" style="35" customWidth="1"/>
    <col min="9" max="10" width="2.7109375" style="35" customWidth="1"/>
    <col min="11" max="16" width="9.7109375" style="35" customWidth="1"/>
    <col min="17" max="17" width="11.42578125" style="35"/>
    <col min="18" max="19" width="6.7109375" style="35" customWidth="1"/>
    <col min="20" max="20" width="10.85546875" style="35" customWidth="1"/>
    <col min="21" max="16384" width="11.42578125" style="35"/>
  </cols>
  <sheetData>
    <row r="1" spans="1:8" ht="15.75" customHeight="1" x14ac:dyDescent="0.25">
      <c r="A1" s="46"/>
    </row>
    <row r="2" spans="1:8" ht="15.75" customHeight="1" thickBot="1" x14ac:dyDescent="0.3">
      <c r="A2" s="46"/>
    </row>
    <row r="3" spans="1:8" ht="15.75" customHeight="1" thickBot="1" x14ac:dyDescent="0.3">
      <c r="B3" s="137"/>
      <c r="C3" s="138"/>
      <c r="D3" s="138"/>
      <c r="E3" s="138"/>
      <c r="F3" s="138"/>
      <c r="G3" s="138"/>
      <c r="H3" s="139"/>
    </row>
    <row r="4" spans="1:8" ht="15.75" customHeight="1" thickBot="1" x14ac:dyDescent="0.3">
      <c r="B4" s="65" t="s">
        <v>2</v>
      </c>
      <c r="C4" s="65" t="s">
        <v>6</v>
      </c>
      <c r="D4" s="65" t="s">
        <v>8</v>
      </c>
      <c r="E4" s="65" t="s">
        <v>9</v>
      </c>
      <c r="F4" s="65" t="s">
        <v>7</v>
      </c>
      <c r="G4" s="65" t="s">
        <v>10</v>
      </c>
      <c r="H4" s="65" t="s">
        <v>11</v>
      </c>
    </row>
    <row r="5" spans="1:8" ht="15.75" customHeight="1" x14ac:dyDescent="0.25">
      <c r="B5" s="66">
        <v>0</v>
      </c>
      <c r="C5" s="89">
        <v>0</v>
      </c>
      <c r="D5" s="90">
        <v>0</v>
      </c>
      <c r="E5" s="90">
        <v>0</v>
      </c>
      <c r="F5" s="89">
        <v>0</v>
      </c>
      <c r="G5" s="90">
        <v>0</v>
      </c>
      <c r="H5" s="91">
        <v>0</v>
      </c>
    </row>
    <row r="6" spans="1:8" ht="15.75" customHeight="1" x14ac:dyDescent="0.25">
      <c r="B6" s="66">
        <v>1</v>
      </c>
      <c r="C6" s="80">
        <v>5400</v>
      </c>
      <c r="D6" s="81">
        <v>5900</v>
      </c>
      <c r="E6" s="82">
        <v>6400</v>
      </c>
      <c r="F6" s="80">
        <v>6400</v>
      </c>
      <c r="G6" s="81">
        <v>6900</v>
      </c>
      <c r="H6" s="83">
        <v>7400</v>
      </c>
    </row>
    <row r="7" spans="1:8" ht="15.75" customHeight="1" x14ac:dyDescent="0.25">
      <c r="B7" s="67">
        <v>2</v>
      </c>
      <c r="C7" s="80">
        <v>5300</v>
      </c>
      <c r="D7" s="81">
        <v>5800</v>
      </c>
      <c r="E7" s="82">
        <v>6300</v>
      </c>
      <c r="F7" s="80">
        <v>6300</v>
      </c>
      <c r="G7" s="81">
        <v>6800</v>
      </c>
      <c r="H7" s="83">
        <v>7300</v>
      </c>
    </row>
    <row r="8" spans="1:8" ht="15.75" customHeight="1" x14ac:dyDescent="0.25">
      <c r="B8" s="67">
        <v>3</v>
      </c>
      <c r="C8" s="80">
        <v>5200</v>
      </c>
      <c r="D8" s="81">
        <v>5700</v>
      </c>
      <c r="E8" s="82">
        <v>6200</v>
      </c>
      <c r="F8" s="80">
        <v>6200</v>
      </c>
      <c r="G8" s="81">
        <v>6700</v>
      </c>
      <c r="H8" s="83">
        <v>7200</v>
      </c>
    </row>
    <row r="9" spans="1:8" ht="15.75" customHeight="1" x14ac:dyDescent="0.25">
      <c r="B9" s="67">
        <v>4</v>
      </c>
      <c r="C9" s="80">
        <v>5100</v>
      </c>
      <c r="D9" s="81">
        <v>5600</v>
      </c>
      <c r="E9" s="82">
        <v>6100</v>
      </c>
      <c r="F9" s="80">
        <v>6100</v>
      </c>
      <c r="G9" s="81">
        <v>6600</v>
      </c>
      <c r="H9" s="83">
        <v>7100</v>
      </c>
    </row>
    <row r="10" spans="1:8" ht="15.75" customHeight="1" x14ac:dyDescent="0.25">
      <c r="B10" s="67">
        <v>5</v>
      </c>
      <c r="C10" s="80">
        <v>5000</v>
      </c>
      <c r="D10" s="81">
        <v>5500</v>
      </c>
      <c r="E10" s="82">
        <v>6000</v>
      </c>
      <c r="F10" s="80">
        <v>6000</v>
      </c>
      <c r="G10" s="81">
        <v>6500</v>
      </c>
      <c r="H10" s="83">
        <v>7000</v>
      </c>
    </row>
    <row r="11" spans="1:8" ht="15.75" customHeight="1" x14ac:dyDescent="0.25">
      <c r="B11" s="67">
        <v>6</v>
      </c>
      <c r="C11" s="80">
        <v>4900</v>
      </c>
      <c r="D11" s="81">
        <v>5400</v>
      </c>
      <c r="E11" s="82">
        <v>5900</v>
      </c>
      <c r="F11" s="80">
        <v>5900</v>
      </c>
      <c r="G11" s="81">
        <v>6400</v>
      </c>
      <c r="H11" s="83">
        <v>6900</v>
      </c>
    </row>
    <row r="12" spans="1:8" ht="15.75" customHeight="1" x14ac:dyDescent="0.25">
      <c r="B12" s="67">
        <v>7</v>
      </c>
      <c r="C12" s="80">
        <v>4800</v>
      </c>
      <c r="D12" s="81">
        <v>5300</v>
      </c>
      <c r="E12" s="82">
        <v>5800</v>
      </c>
      <c r="F12" s="80">
        <v>5800</v>
      </c>
      <c r="G12" s="81">
        <v>6300</v>
      </c>
      <c r="H12" s="83">
        <v>6800</v>
      </c>
    </row>
    <row r="13" spans="1:8" ht="15.75" customHeight="1" x14ac:dyDescent="0.25">
      <c r="B13" s="67">
        <v>8</v>
      </c>
      <c r="C13" s="80">
        <v>4700</v>
      </c>
      <c r="D13" s="81">
        <v>5200</v>
      </c>
      <c r="E13" s="82">
        <v>5700</v>
      </c>
      <c r="F13" s="80">
        <v>5700</v>
      </c>
      <c r="G13" s="81">
        <v>6200</v>
      </c>
      <c r="H13" s="83">
        <v>6700</v>
      </c>
    </row>
    <row r="14" spans="1:8" ht="15.75" customHeight="1" x14ac:dyDescent="0.25">
      <c r="B14" s="67">
        <v>9</v>
      </c>
      <c r="C14" s="80">
        <v>4600</v>
      </c>
      <c r="D14" s="81">
        <v>5100</v>
      </c>
      <c r="E14" s="82">
        <v>5600</v>
      </c>
      <c r="F14" s="80">
        <v>5600</v>
      </c>
      <c r="G14" s="81">
        <v>6100</v>
      </c>
      <c r="H14" s="83">
        <v>6600</v>
      </c>
    </row>
    <row r="15" spans="1:8" ht="15.75" customHeight="1" x14ac:dyDescent="0.25">
      <c r="B15" s="67">
        <v>10</v>
      </c>
      <c r="C15" s="80">
        <v>4500</v>
      </c>
      <c r="D15" s="81">
        <v>5000</v>
      </c>
      <c r="E15" s="82">
        <v>5500</v>
      </c>
      <c r="F15" s="80">
        <v>5500</v>
      </c>
      <c r="G15" s="81">
        <v>6000</v>
      </c>
      <c r="H15" s="83">
        <v>6500</v>
      </c>
    </row>
    <row r="16" spans="1:8" ht="15.75" customHeight="1" x14ac:dyDescent="0.25">
      <c r="B16" s="67">
        <v>11</v>
      </c>
      <c r="C16" s="80">
        <v>4400</v>
      </c>
      <c r="D16" s="81">
        <v>4900</v>
      </c>
      <c r="E16" s="82">
        <v>5400</v>
      </c>
      <c r="F16" s="80">
        <v>5400</v>
      </c>
      <c r="G16" s="81">
        <v>5900</v>
      </c>
      <c r="H16" s="83">
        <v>6400</v>
      </c>
    </row>
    <row r="17" spans="2:8" ht="15.75" customHeight="1" x14ac:dyDescent="0.25">
      <c r="B17" s="67">
        <v>12</v>
      </c>
      <c r="C17" s="80">
        <v>4300</v>
      </c>
      <c r="D17" s="81">
        <v>4800</v>
      </c>
      <c r="E17" s="82">
        <v>5300</v>
      </c>
      <c r="F17" s="80">
        <v>5300</v>
      </c>
      <c r="G17" s="81">
        <v>5800</v>
      </c>
      <c r="H17" s="83">
        <v>6300</v>
      </c>
    </row>
    <row r="18" spans="2:8" ht="15.75" customHeight="1" x14ac:dyDescent="0.25">
      <c r="B18" s="67">
        <v>13</v>
      </c>
      <c r="C18" s="80">
        <v>4200</v>
      </c>
      <c r="D18" s="81">
        <v>4700</v>
      </c>
      <c r="E18" s="82">
        <v>5200</v>
      </c>
      <c r="F18" s="80">
        <v>5200</v>
      </c>
      <c r="G18" s="81">
        <v>5700</v>
      </c>
      <c r="H18" s="83">
        <v>6200</v>
      </c>
    </row>
    <row r="19" spans="2:8" ht="15.75" customHeight="1" x14ac:dyDescent="0.25">
      <c r="B19" s="67">
        <v>14</v>
      </c>
      <c r="C19" s="80">
        <v>4100</v>
      </c>
      <c r="D19" s="81">
        <v>4600</v>
      </c>
      <c r="E19" s="82">
        <v>5100</v>
      </c>
      <c r="F19" s="80">
        <v>5100</v>
      </c>
      <c r="G19" s="81">
        <v>5600</v>
      </c>
      <c r="H19" s="83">
        <v>6100</v>
      </c>
    </row>
    <row r="20" spans="2:8" ht="15.75" customHeight="1" x14ac:dyDescent="0.25">
      <c r="B20" s="67">
        <v>15</v>
      </c>
      <c r="C20" s="80">
        <v>4000</v>
      </c>
      <c r="D20" s="81">
        <v>4500</v>
      </c>
      <c r="E20" s="82">
        <v>5000</v>
      </c>
      <c r="F20" s="80">
        <v>5000</v>
      </c>
      <c r="G20" s="81">
        <v>5500</v>
      </c>
      <c r="H20" s="83">
        <v>6000</v>
      </c>
    </row>
    <row r="21" spans="2:8" ht="15.75" customHeight="1" x14ac:dyDescent="0.25">
      <c r="B21" s="67">
        <v>16</v>
      </c>
      <c r="C21" s="80">
        <v>3900</v>
      </c>
      <c r="D21" s="81">
        <v>4400</v>
      </c>
      <c r="E21" s="82">
        <v>4900</v>
      </c>
      <c r="F21" s="80">
        <v>4900</v>
      </c>
      <c r="G21" s="81">
        <v>5400</v>
      </c>
      <c r="H21" s="83">
        <v>5900</v>
      </c>
    </row>
    <row r="22" spans="2:8" ht="15.75" customHeight="1" x14ac:dyDescent="0.25">
      <c r="B22" s="67">
        <v>17</v>
      </c>
      <c r="C22" s="80">
        <v>3800</v>
      </c>
      <c r="D22" s="81">
        <v>4300</v>
      </c>
      <c r="E22" s="82">
        <v>4800</v>
      </c>
      <c r="F22" s="80">
        <v>4800</v>
      </c>
      <c r="G22" s="81">
        <v>5300</v>
      </c>
      <c r="H22" s="83">
        <v>5800</v>
      </c>
    </row>
    <row r="23" spans="2:8" ht="15.75" customHeight="1" x14ac:dyDescent="0.25">
      <c r="B23" s="67">
        <v>18</v>
      </c>
      <c r="C23" s="80">
        <v>3700</v>
      </c>
      <c r="D23" s="81">
        <v>4200</v>
      </c>
      <c r="E23" s="82">
        <v>4700</v>
      </c>
      <c r="F23" s="80">
        <v>4700</v>
      </c>
      <c r="G23" s="81">
        <v>5200</v>
      </c>
      <c r="H23" s="83">
        <v>5700</v>
      </c>
    </row>
    <row r="24" spans="2:8" ht="15.75" customHeight="1" x14ac:dyDescent="0.25">
      <c r="B24" s="67">
        <v>19</v>
      </c>
      <c r="C24" s="84">
        <v>3600</v>
      </c>
      <c r="D24" s="81">
        <v>4100</v>
      </c>
      <c r="E24" s="82">
        <v>4600</v>
      </c>
      <c r="F24" s="80">
        <v>4600</v>
      </c>
      <c r="G24" s="81">
        <v>5100</v>
      </c>
      <c r="H24" s="83">
        <v>5600</v>
      </c>
    </row>
    <row r="25" spans="2:8" ht="15.75" customHeight="1" thickBot="1" x14ac:dyDescent="0.3">
      <c r="B25" s="68">
        <v>20</v>
      </c>
      <c r="C25" s="85">
        <v>3500</v>
      </c>
      <c r="D25" s="86">
        <v>4000</v>
      </c>
      <c r="E25" s="87">
        <v>4500</v>
      </c>
      <c r="F25" s="85">
        <v>4500</v>
      </c>
      <c r="G25" s="86">
        <v>5000</v>
      </c>
      <c r="H25" s="88">
        <v>5500</v>
      </c>
    </row>
    <row r="26" spans="2:8" ht="15.75" customHeight="1" x14ac:dyDescent="0.25"/>
  </sheetData>
  <mergeCells count="1">
    <mergeCell ref="B3:H3"/>
  </mergeCells>
  <pageMargins left="0.78740157499999996" right="0.78740157499999996" top="0.984251969" bottom="0.984251969" header="0.4921259845" footer="0.4921259845"/>
  <pageSetup paperSize="9" scale="82" orientation="landscape" horizontalDpi="4294967293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Aptitudes médicales</vt:lpstr>
      <vt:lpstr>Résultats</vt:lpstr>
      <vt:lpstr>Barêmes</vt:lpstr>
      <vt:lpstr>Catégorie_MC</vt:lpstr>
      <vt:lpstr>Note_MC</vt:lpstr>
      <vt:lpstr>Résultat_MC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ROBLIN Christophe SCH</dc:creator>
  <cp:lastModifiedBy>ROBLIN Christophe SCH</cp:lastModifiedBy>
  <cp:lastPrinted>2014-10-07T08:23:19Z</cp:lastPrinted>
  <dcterms:created xsi:type="dcterms:W3CDTF">2014-09-24T08:10:25Z</dcterms:created>
  <dcterms:modified xsi:type="dcterms:W3CDTF">2014-10-16T09:11:52Z</dcterms:modified>
</cp:coreProperties>
</file>