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aurent.dumarey\Desktop\"/>
    </mc:Choice>
  </mc:AlternateContent>
  <bookViews>
    <workbookView xWindow="120" yWindow="195" windowWidth="19440" windowHeight="9720" tabRatio="952"/>
  </bookViews>
  <sheets>
    <sheet name="1" sheetId="114" r:id="rId1"/>
    <sheet name="2" sheetId="115" r:id="rId2"/>
    <sheet name="3" sheetId="116" r:id="rId3"/>
    <sheet name="4" sheetId="117" r:id="rId4"/>
    <sheet name="5" sheetId="154" r:id="rId5"/>
    <sheet name="6" sheetId="119" r:id="rId6"/>
    <sheet name="7" sheetId="120" r:id="rId7"/>
    <sheet name="8" sheetId="121" r:id="rId8"/>
    <sheet name="9" sheetId="122" r:id="rId9"/>
    <sheet name="10" sheetId="123" r:id="rId10"/>
    <sheet name="11" sheetId="124" r:id="rId11"/>
    <sheet name="12" sheetId="125" r:id="rId12"/>
    <sheet name="13" sheetId="126" r:id="rId13"/>
    <sheet name="14" sheetId="127" r:id="rId14"/>
    <sheet name="15" sheetId="128" r:id="rId15"/>
    <sheet name="16" sheetId="129" r:id="rId16"/>
    <sheet name="17" sheetId="130" r:id="rId17"/>
    <sheet name="18" sheetId="131" r:id="rId18"/>
    <sheet name="19" sheetId="132" r:id="rId19"/>
    <sheet name="20" sheetId="134" r:id="rId20"/>
    <sheet name="21" sheetId="135" r:id="rId21"/>
    <sheet name="22" sheetId="136" r:id="rId22"/>
    <sheet name="23" sheetId="138" r:id="rId23"/>
    <sheet name="24" sheetId="142" r:id="rId24"/>
    <sheet name="25" sheetId="139" r:id="rId25"/>
    <sheet name="26" sheetId="141" r:id="rId26"/>
    <sheet name="27" sheetId="143" r:id="rId27"/>
    <sheet name="28" sheetId="144" r:id="rId28"/>
    <sheet name="29" sheetId="145" r:id="rId29"/>
    <sheet name="30" sheetId="146" r:id="rId30"/>
  </sheets>
  <calcPr calcId="162913"/>
</workbook>
</file>

<file path=xl/calcChain.xml><?xml version="1.0" encoding="utf-8"?>
<calcChain xmlns="http://schemas.openxmlformats.org/spreadsheetml/2006/main">
  <c r="H50" i="145" l="1"/>
  <c r="AI35" i="154" l="1"/>
  <c r="T38" i="154"/>
  <c r="W38" i="154"/>
  <c r="Z38" i="154"/>
  <c r="Q41" i="154"/>
  <c r="T41" i="154"/>
  <c r="W41" i="154"/>
  <c r="Z41" i="154"/>
  <c r="H50" i="154"/>
  <c r="N50" i="154"/>
  <c r="H51" i="154"/>
  <c r="N51" i="154"/>
  <c r="O51" i="154"/>
  <c r="H52" i="154"/>
  <c r="N52" i="154"/>
  <c r="H53" i="154"/>
  <c r="N53" i="154"/>
  <c r="O53" i="154" s="1"/>
  <c r="H54" i="154"/>
  <c r="N54" i="154"/>
  <c r="H55" i="154"/>
  <c r="N55" i="154"/>
  <c r="O55" i="154"/>
  <c r="O50" i="154" l="1"/>
  <c r="O54" i="154"/>
  <c r="O52" i="154"/>
  <c r="W5" i="154"/>
  <c r="AF5" i="154"/>
  <c r="B7" i="154"/>
  <c r="K7" i="154"/>
  <c r="T8" i="154"/>
  <c r="H9" i="154"/>
  <c r="E12" i="154"/>
  <c r="N25" i="154"/>
  <c r="W26" i="154"/>
  <c r="E5" i="154"/>
  <c r="AC7" i="154"/>
  <c r="N11" i="154"/>
  <c r="K14" i="154"/>
  <c r="AC14" i="154"/>
  <c r="Z17" i="154"/>
  <c r="K21" i="154"/>
  <c r="AC21" i="154"/>
  <c r="Z24" i="154"/>
  <c r="T29" i="154"/>
  <c r="H30" i="154"/>
  <c r="Q8" i="154"/>
  <c r="Z10" i="154"/>
  <c r="B14" i="154"/>
  <c r="T15" i="154"/>
  <c r="H16" i="154"/>
  <c r="N18" i="154"/>
  <c r="E19" i="154"/>
  <c r="B21" i="154"/>
  <c r="T22" i="154"/>
  <c r="H23" i="154"/>
  <c r="B28" i="154"/>
  <c r="AC28" i="154"/>
  <c r="Q29" i="154"/>
  <c r="Z31" i="154"/>
  <c r="N32" i="154"/>
  <c r="W33" i="154"/>
  <c r="AF7" i="154"/>
  <c r="B23" i="154"/>
  <c r="H11" i="154"/>
  <c r="Z12" i="154"/>
  <c r="B30" i="154"/>
  <c r="AC30" i="154"/>
  <c r="AF4" i="154"/>
  <c r="AC6" i="154"/>
  <c r="T7" i="154"/>
  <c r="E11" i="154"/>
  <c r="B13" i="154"/>
  <c r="AC13" i="154"/>
  <c r="H15" i="154"/>
  <c r="Z16" i="154"/>
  <c r="E18" i="154"/>
  <c r="B20" i="154"/>
  <c r="AC20" i="154"/>
  <c r="H22" i="154"/>
  <c r="Z23" i="154"/>
  <c r="W25" i="154"/>
  <c r="B27" i="154"/>
  <c r="T4" i="154"/>
  <c r="E8" i="154"/>
  <c r="B10" i="154"/>
  <c r="K10" i="154"/>
  <c r="AC10" i="154"/>
  <c r="Q11" i="154"/>
  <c r="N14" i="154"/>
  <c r="B17" i="154"/>
  <c r="K17" i="154"/>
  <c r="AC17" i="154"/>
  <c r="T18" i="154"/>
  <c r="H19" i="154"/>
  <c r="N21" i="154"/>
  <c r="B24" i="154"/>
  <c r="K24" i="154"/>
  <c r="AC24" i="154"/>
  <c r="Z4" i="154"/>
  <c r="E6" i="154"/>
  <c r="W6" i="154"/>
  <c r="K8" i="154"/>
  <c r="AC8" i="154"/>
  <c r="Q9" i="154"/>
  <c r="Z11" i="154"/>
  <c r="N12" i="154"/>
  <c r="B15" i="154"/>
  <c r="AC15" i="154"/>
  <c r="B22" i="154"/>
  <c r="AC22" i="154"/>
  <c r="N26" i="154"/>
  <c r="N33" i="154"/>
  <c r="W32" i="154"/>
  <c r="H31" i="154"/>
  <c r="Q30" i="154"/>
  <c r="W29" i="154"/>
  <c r="H29" i="154"/>
  <c r="Q28" i="154"/>
  <c r="Z27" i="154"/>
  <c r="H26" i="154"/>
  <c r="T25" i="154"/>
  <c r="N24" i="154"/>
  <c r="E22" i="154"/>
  <c r="T21" i="154"/>
  <c r="K20" i="154"/>
  <c r="N17" i="154"/>
  <c r="E15" i="154"/>
  <c r="T14" i="154"/>
  <c r="K13" i="154"/>
  <c r="H12" i="154"/>
  <c r="T11" i="154"/>
  <c r="H10" i="154"/>
  <c r="Z9" i="154"/>
  <c r="AF8" i="154"/>
  <c r="B8" i="154"/>
  <c r="Z6" i="154"/>
  <c r="B6" i="154"/>
  <c r="Q4" i="154"/>
  <c r="Z34" i="154"/>
  <c r="H33" i="154"/>
  <c r="Z32" i="154"/>
  <c r="T32" i="154"/>
  <c r="AC31" i="154"/>
  <c r="N31" i="154"/>
  <c r="B31" i="154"/>
  <c r="Z30" i="154"/>
  <c r="T30" i="154"/>
  <c r="AC29" i="154"/>
  <c r="B29" i="154"/>
  <c r="T28" i="154"/>
  <c r="N28" i="154"/>
  <c r="AC27" i="154"/>
  <c r="W27" i="154"/>
  <c r="Z25" i="154"/>
  <c r="H24" i="154"/>
  <c r="T23" i="154"/>
  <c r="K22" i="154"/>
  <c r="Z20" i="154"/>
  <c r="E20" i="154"/>
  <c r="N19" i="154"/>
  <c r="Z18" i="154"/>
  <c r="H17" i="154"/>
  <c r="T16" i="154"/>
  <c r="K15" i="154"/>
  <c r="Z13" i="154"/>
  <c r="E13" i="154"/>
  <c r="T9" i="154"/>
  <c r="W8" i="154"/>
  <c r="H8" i="154"/>
  <c r="Q7" i="154"/>
  <c r="AF6" i="154"/>
  <c r="K6" i="154"/>
  <c r="W4" i="154"/>
  <c r="E4" i="154"/>
  <c r="H18" i="154" l="1"/>
  <c r="E21" i="154"/>
  <c r="AC32" i="154"/>
  <c r="N29" i="154"/>
  <c r="AF9" i="154"/>
  <c r="Z26" i="154"/>
  <c r="E7" i="154"/>
  <c r="Z5" i="154"/>
  <c r="E14" i="154"/>
  <c r="AC23" i="154"/>
  <c r="Z33" i="154"/>
  <c r="H25" i="154"/>
  <c r="B9" i="154"/>
  <c r="N20" i="154"/>
  <c r="N13" i="154"/>
  <c r="B18" i="154"/>
  <c r="N22" i="154"/>
  <c r="E16" i="154"/>
  <c r="K25" i="154"/>
  <c r="W30" i="154"/>
  <c r="H27" i="154"/>
  <c r="AC25" i="154"/>
  <c r="T12" i="154"/>
  <c r="Q5" i="154"/>
  <c r="AC4" i="154"/>
  <c r="AC11" i="154"/>
  <c r="H20" i="154"/>
  <c r="B25" i="154"/>
  <c r="T33" i="154"/>
  <c r="T26" i="154"/>
  <c r="B11" i="154"/>
  <c r="E23" i="154"/>
  <c r="T19" i="154"/>
  <c r="N15" i="154"/>
  <c r="K11" i="154"/>
  <c r="K4" i="154"/>
  <c r="AC18" i="154"/>
  <c r="Z14" i="154"/>
  <c r="W9" i="154"/>
  <c r="B4" i="154"/>
  <c r="B32" i="154"/>
  <c r="T5" i="154"/>
  <c r="Z28" i="154"/>
  <c r="Q12" i="154"/>
  <c r="E9" i="154"/>
  <c r="Z21" i="154"/>
  <c r="K18" i="154"/>
  <c r="H13" i="154"/>
  <c r="Z7" i="154"/>
  <c r="N34" i="154"/>
  <c r="W28" i="154"/>
  <c r="Z19" i="154"/>
  <c r="K9" i="154"/>
  <c r="H32" i="154"/>
  <c r="B16" i="154"/>
  <c r="T24" i="154"/>
  <c r="T17" i="154"/>
  <c r="T10" i="154"/>
  <c r="O56" i="154"/>
  <c r="Q31" i="154"/>
  <c r="N27" i="154"/>
  <c r="AC16" i="154"/>
  <c r="W7" i="154"/>
  <c r="W35" i="154" s="1"/>
  <c r="T31" i="154"/>
  <c r="Q10" i="154"/>
  <c r="K23" i="154"/>
  <c r="K16" i="154"/>
  <c r="AC9" i="154"/>
  <c r="AF35" i="154"/>
  <c r="B35" i="154" l="1"/>
  <c r="H35" i="154"/>
  <c r="N35" i="154"/>
  <c r="K35" i="154"/>
  <c r="Q35" i="154"/>
  <c r="E35" i="154"/>
  <c r="T35" i="154"/>
  <c r="AC35" i="154"/>
  <c r="Z35" i="154"/>
  <c r="Z42" i="154" l="1"/>
  <c r="Z43" i="154" s="1"/>
  <c r="Q42" i="154"/>
  <c r="Q43" i="154" s="1"/>
  <c r="T42" i="154"/>
  <c r="T43" i="154" s="1"/>
  <c r="W42" i="154"/>
  <c r="W43" i="154" s="1"/>
  <c r="N55" i="126"/>
  <c r="N54" i="126"/>
  <c r="N53" i="126"/>
  <c r="N52" i="126"/>
  <c r="N51" i="126"/>
  <c r="N50" i="126"/>
  <c r="AI35" i="125"/>
  <c r="N55" i="125"/>
  <c r="N54" i="125"/>
  <c r="N53" i="125"/>
  <c r="N52" i="125"/>
  <c r="N51" i="125"/>
  <c r="N50" i="125"/>
  <c r="H55" i="125"/>
  <c r="H54" i="125"/>
  <c r="H53" i="125"/>
  <c r="H52" i="125"/>
  <c r="H51" i="125"/>
  <c r="H50" i="125"/>
  <c r="Q41" i="123" l="1"/>
  <c r="Z38" i="123"/>
  <c r="Z41" i="123" s="1"/>
  <c r="W38" i="123"/>
  <c r="W41" i="123" s="1"/>
  <c r="T38" i="123"/>
  <c r="T41" i="123" s="1"/>
  <c r="Q41" i="122"/>
  <c r="Z38" i="122"/>
  <c r="Z41" i="122" s="1"/>
  <c r="W38" i="122"/>
  <c r="W41" i="122" s="1"/>
  <c r="T38" i="122"/>
  <c r="T41" i="122" s="1"/>
  <c r="Q41" i="121"/>
  <c r="Z38" i="121"/>
  <c r="Z41" i="121" s="1"/>
  <c r="W38" i="121"/>
  <c r="W41" i="121" s="1"/>
  <c r="T38" i="121"/>
  <c r="T41" i="121" s="1"/>
  <c r="Q41" i="120"/>
  <c r="Z38" i="120"/>
  <c r="Z41" i="120" s="1"/>
  <c r="W38" i="120"/>
  <c r="W41" i="120" s="1"/>
  <c r="T38" i="120"/>
  <c r="T41" i="120" s="1"/>
  <c r="Q41" i="119"/>
  <c r="Z38" i="119"/>
  <c r="Z41" i="119" s="1"/>
  <c r="W38" i="119"/>
  <c r="W41" i="119" s="1"/>
  <c r="T38" i="119"/>
  <c r="T41" i="119" s="1"/>
  <c r="Q41" i="117"/>
  <c r="Z38" i="117"/>
  <c r="Z41" i="117" s="1"/>
  <c r="W38" i="117"/>
  <c r="W41" i="117" s="1"/>
  <c r="T38" i="117"/>
  <c r="T41" i="117" s="1"/>
  <c r="Q41" i="116"/>
  <c r="Z38" i="116"/>
  <c r="Z41" i="116" s="1"/>
  <c r="W38" i="116"/>
  <c r="W41" i="116" s="1"/>
  <c r="T38" i="116"/>
  <c r="T41" i="116" s="1"/>
  <c r="Q41" i="115"/>
  <c r="Z38" i="115"/>
  <c r="Z41" i="115" s="1"/>
  <c r="W38" i="115"/>
  <c r="W41" i="115" s="1"/>
  <c r="T38" i="115"/>
  <c r="T41" i="115" s="1"/>
  <c r="Q41" i="146"/>
  <c r="Z38" i="146"/>
  <c r="Z41" i="146" s="1"/>
  <c r="W38" i="146"/>
  <c r="W41" i="146" s="1"/>
  <c r="T38" i="146"/>
  <c r="T41" i="146" s="1"/>
  <c r="Q41" i="145"/>
  <c r="Z38" i="145"/>
  <c r="Z41" i="145" s="1"/>
  <c r="W38" i="145"/>
  <c r="W41" i="145" s="1"/>
  <c r="T38" i="145"/>
  <c r="T41" i="145" s="1"/>
  <c r="Q41" i="144"/>
  <c r="Z38" i="144"/>
  <c r="Z41" i="144" s="1"/>
  <c r="W38" i="144"/>
  <c r="W41" i="144" s="1"/>
  <c r="T38" i="144"/>
  <c r="T41" i="144" s="1"/>
  <c r="Q41" i="143"/>
  <c r="Z38" i="143"/>
  <c r="Z41" i="143" s="1"/>
  <c r="W38" i="143"/>
  <c r="W41" i="143" s="1"/>
  <c r="T38" i="143"/>
  <c r="T41" i="143" s="1"/>
  <c r="Q41" i="141"/>
  <c r="Z38" i="141"/>
  <c r="Z41" i="141" s="1"/>
  <c r="W38" i="141"/>
  <c r="W41" i="141" s="1"/>
  <c r="T38" i="141"/>
  <c r="T41" i="141" s="1"/>
  <c r="Q41" i="139"/>
  <c r="Z38" i="139"/>
  <c r="Z41" i="139" s="1"/>
  <c r="W38" i="139"/>
  <c r="W41" i="139" s="1"/>
  <c r="T38" i="139"/>
  <c r="T41" i="139" s="1"/>
  <c r="Q41" i="142"/>
  <c r="Z38" i="142"/>
  <c r="Z41" i="142" s="1"/>
  <c r="W38" i="142"/>
  <c r="W41" i="142" s="1"/>
  <c r="T38" i="142"/>
  <c r="T41" i="142" s="1"/>
  <c r="Q41" i="138"/>
  <c r="Z38" i="138"/>
  <c r="Z41" i="138" s="1"/>
  <c r="W38" i="138"/>
  <c r="W41" i="138" s="1"/>
  <c r="T38" i="138"/>
  <c r="T41" i="138" s="1"/>
  <c r="Q41" i="136"/>
  <c r="Z38" i="136"/>
  <c r="Z41" i="136" s="1"/>
  <c r="W38" i="136"/>
  <c r="W41" i="136" s="1"/>
  <c r="T38" i="136"/>
  <c r="T41" i="136" s="1"/>
  <c r="Q41" i="134"/>
  <c r="Z38" i="134"/>
  <c r="Z41" i="134" s="1"/>
  <c r="W38" i="134"/>
  <c r="W41" i="134" s="1"/>
  <c r="T38" i="134"/>
  <c r="T41" i="134" s="1"/>
  <c r="Q41" i="132"/>
  <c r="Z38" i="132"/>
  <c r="Z41" i="132" s="1"/>
  <c r="W38" i="132"/>
  <c r="W41" i="132" s="1"/>
  <c r="T38" i="132"/>
  <c r="T41" i="132" s="1"/>
  <c r="Q41" i="131"/>
  <c r="Z38" i="131"/>
  <c r="Z41" i="131" s="1"/>
  <c r="W38" i="131"/>
  <c r="W41" i="131" s="1"/>
  <c r="T38" i="131"/>
  <c r="T41" i="131" s="1"/>
  <c r="Q41" i="130"/>
  <c r="Z38" i="130"/>
  <c r="Z41" i="130" s="1"/>
  <c r="W38" i="130"/>
  <c r="W41" i="130" s="1"/>
  <c r="T38" i="130"/>
  <c r="T41" i="130" s="1"/>
  <c r="Q41" i="129"/>
  <c r="Z38" i="129"/>
  <c r="Z41" i="129" s="1"/>
  <c r="W38" i="129"/>
  <c r="W41" i="129" s="1"/>
  <c r="T38" i="129"/>
  <c r="T41" i="129" s="1"/>
  <c r="Q41" i="128"/>
  <c r="Z38" i="128"/>
  <c r="Z41" i="128" s="1"/>
  <c r="W38" i="128"/>
  <c r="W41" i="128" s="1"/>
  <c r="T38" i="128"/>
  <c r="T41" i="128" s="1"/>
  <c r="Q41" i="127"/>
  <c r="Z38" i="127"/>
  <c r="Z41" i="127" s="1"/>
  <c r="W38" i="127"/>
  <c r="W41" i="127" s="1"/>
  <c r="T38" i="127"/>
  <c r="T41" i="127" s="1"/>
  <c r="Q41" i="126"/>
  <c r="Z38" i="126"/>
  <c r="Z41" i="126" s="1"/>
  <c r="W38" i="126"/>
  <c r="W41" i="126" s="1"/>
  <c r="T38" i="126"/>
  <c r="T41" i="126" s="1"/>
  <c r="Q41" i="125"/>
  <c r="Z38" i="125"/>
  <c r="Z41" i="125" s="1"/>
  <c r="W38" i="125"/>
  <c r="W41" i="125" s="1"/>
  <c r="T38" i="125"/>
  <c r="T41" i="125" s="1"/>
  <c r="N55" i="146"/>
  <c r="H55" i="146"/>
  <c r="N54" i="146"/>
  <c r="H54" i="146"/>
  <c r="N53" i="146"/>
  <c r="H53" i="146"/>
  <c r="N52" i="146"/>
  <c r="H52" i="146"/>
  <c r="N51" i="146"/>
  <c r="H51" i="146"/>
  <c r="N50" i="146"/>
  <c r="H50" i="146"/>
  <c r="N55" i="145"/>
  <c r="H55" i="145"/>
  <c r="N54" i="145"/>
  <c r="H54" i="145"/>
  <c r="N53" i="145"/>
  <c r="H53" i="145"/>
  <c r="N52" i="145"/>
  <c r="H52" i="145"/>
  <c r="N51" i="145"/>
  <c r="H51" i="145"/>
  <c r="N50" i="145"/>
  <c r="N55" i="144"/>
  <c r="H55" i="144"/>
  <c r="N54" i="144"/>
  <c r="H54" i="144"/>
  <c r="N53" i="144"/>
  <c r="H53" i="144"/>
  <c r="N52" i="144"/>
  <c r="H52" i="144"/>
  <c r="N51" i="144"/>
  <c r="H51" i="144"/>
  <c r="N50" i="144"/>
  <c r="H50" i="144"/>
  <c r="N55" i="143"/>
  <c r="H55" i="143"/>
  <c r="N54" i="143"/>
  <c r="H54" i="143"/>
  <c r="N53" i="143"/>
  <c r="H53" i="143"/>
  <c r="N52" i="143"/>
  <c r="H52" i="143"/>
  <c r="N51" i="143"/>
  <c r="H51" i="143"/>
  <c r="N50" i="143"/>
  <c r="H50" i="143"/>
  <c r="N55" i="142"/>
  <c r="H55" i="142"/>
  <c r="N54" i="142"/>
  <c r="H54" i="142"/>
  <c r="N53" i="142"/>
  <c r="H53" i="142"/>
  <c r="N52" i="142"/>
  <c r="H52" i="142"/>
  <c r="N51" i="142"/>
  <c r="H51" i="142"/>
  <c r="N50" i="142"/>
  <c r="H50" i="142"/>
  <c r="N55" i="141"/>
  <c r="H55" i="141"/>
  <c r="N54" i="141"/>
  <c r="H54" i="141"/>
  <c r="N53" i="141"/>
  <c r="H53" i="141"/>
  <c r="N52" i="141"/>
  <c r="H52" i="141"/>
  <c r="N51" i="141"/>
  <c r="H51" i="141"/>
  <c r="N50" i="141"/>
  <c r="H50" i="141"/>
  <c r="N55" i="139"/>
  <c r="H55" i="139"/>
  <c r="N54" i="139"/>
  <c r="H54" i="139"/>
  <c r="N53" i="139"/>
  <c r="H53" i="139"/>
  <c r="N52" i="139"/>
  <c r="H52" i="139"/>
  <c r="N51" i="139"/>
  <c r="H51" i="139"/>
  <c r="N50" i="139"/>
  <c r="H50" i="139"/>
  <c r="N55" i="138"/>
  <c r="H55" i="138"/>
  <c r="N54" i="138"/>
  <c r="H54" i="138"/>
  <c r="N53" i="138"/>
  <c r="H53" i="138"/>
  <c r="N52" i="138"/>
  <c r="H52" i="138"/>
  <c r="N51" i="138"/>
  <c r="H51" i="138"/>
  <c r="N50" i="138"/>
  <c r="H50" i="138"/>
  <c r="N55" i="136"/>
  <c r="H55" i="136"/>
  <c r="N54" i="136"/>
  <c r="H54" i="136"/>
  <c r="N53" i="136"/>
  <c r="H53" i="136"/>
  <c r="N52" i="136"/>
  <c r="H52" i="136"/>
  <c r="N51" i="136"/>
  <c r="H51" i="136"/>
  <c r="N50" i="136"/>
  <c r="H50" i="136"/>
  <c r="N55" i="135"/>
  <c r="H55" i="135"/>
  <c r="N54" i="135"/>
  <c r="H54" i="135"/>
  <c r="N53" i="135"/>
  <c r="H53" i="135"/>
  <c r="N52" i="135"/>
  <c r="H52" i="135"/>
  <c r="N51" i="135"/>
  <c r="H51" i="135"/>
  <c r="N50" i="135"/>
  <c r="H50" i="135"/>
  <c r="Q41" i="135"/>
  <c r="Z38" i="135"/>
  <c r="Z41" i="135" s="1"/>
  <c r="W38" i="135"/>
  <c r="W41" i="135" s="1"/>
  <c r="T38" i="135"/>
  <c r="T41" i="135" s="1"/>
  <c r="N55" i="134"/>
  <c r="H55" i="134"/>
  <c r="N54" i="134"/>
  <c r="H54" i="134"/>
  <c r="N53" i="134"/>
  <c r="H53" i="134"/>
  <c r="N52" i="134"/>
  <c r="H52" i="134"/>
  <c r="N51" i="134"/>
  <c r="H51" i="134"/>
  <c r="N50" i="134"/>
  <c r="H50" i="134"/>
  <c r="N55" i="132"/>
  <c r="H55" i="132"/>
  <c r="N54" i="132"/>
  <c r="H54" i="132"/>
  <c r="N53" i="132"/>
  <c r="H53" i="132"/>
  <c r="N52" i="132"/>
  <c r="H52" i="132"/>
  <c r="N51" i="132"/>
  <c r="H51" i="132"/>
  <c r="N50" i="132"/>
  <c r="H50" i="132"/>
  <c r="N55" i="131"/>
  <c r="H55" i="131"/>
  <c r="N54" i="131"/>
  <c r="H54" i="131"/>
  <c r="N53" i="131"/>
  <c r="H53" i="131"/>
  <c r="N52" i="131"/>
  <c r="H52" i="131"/>
  <c r="N51" i="131"/>
  <c r="H51" i="131"/>
  <c r="N50" i="131"/>
  <c r="H50" i="131"/>
  <c r="N55" i="130"/>
  <c r="H55" i="130"/>
  <c r="N54" i="130"/>
  <c r="H54" i="130"/>
  <c r="N53" i="130"/>
  <c r="H53" i="130"/>
  <c r="N52" i="130"/>
  <c r="H52" i="130"/>
  <c r="N51" i="130"/>
  <c r="H51" i="130"/>
  <c r="N50" i="130"/>
  <c r="H50" i="130"/>
  <c r="N55" i="129"/>
  <c r="H55" i="129"/>
  <c r="N54" i="129"/>
  <c r="H54" i="129"/>
  <c r="N53" i="129"/>
  <c r="H53" i="129"/>
  <c r="N52" i="129"/>
  <c r="H52" i="129"/>
  <c r="N51" i="129"/>
  <c r="H51" i="129"/>
  <c r="N50" i="129"/>
  <c r="H50" i="129"/>
  <c r="N55" i="128"/>
  <c r="H55" i="128"/>
  <c r="N54" i="128"/>
  <c r="H54" i="128"/>
  <c r="N53" i="128"/>
  <c r="H53" i="128"/>
  <c r="N52" i="128"/>
  <c r="H52" i="128"/>
  <c r="N51" i="128"/>
  <c r="H51" i="128"/>
  <c r="N50" i="128"/>
  <c r="H50" i="128"/>
  <c r="N55" i="127"/>
  <c r="H55" i="127"/>
  <c r="N54" i="127"/>
  <c r="H54" i="127"/>
  <c r="N53" i="127"/>
  <c r="H53" i="127"/>
  <c r="N52" i="127"/>
  <c r="H52" i="127"/>
  <c r="N51" i="127"/>
  <c r="H51" i="127"/>
  <c r="N50" i="127"/>
  <c r="H50" i="127"/>
  <c r="H55" i="126"/>
  <c r="H54" i="126"/>
  <c r="H53" i="126"/>
  <c r="H52" i="126"/>
  <c r="H51" i="126"/>
  <c r="H50" i="126"/>
  <c r="O55" i="125"/>
  <c r="O54" i="125"/>
  <c r="O53" i="125"/>
  <c r="O52" i="125"/>
  <c r="O51" i="125"/>
  <c r="O50" i="125"/>
  <c r="N55" i="124"/>
  <c r="H55" i="124"/>
  <c r="N54" i="124"/>
  <c r="H54" i="124"/>
  <c r="N53" i="124"/>
  <c r="H53" i="124"/>
  <c r="N52" i="124"/>
  <c r="H52" i="124"/>
  <c r="N51" i="124"/>
  <c r="H51" i="124"/>
  <c r="N50" i="124"/>
  <c r="H50" i="124"/>
  <c r="Q41" i="124"/>
  <c r="Z38" i="124"/>
  <c r="Z41" i="124" s="1"/>
  <c r="W38" i="124"/>
  <c r="W41" i="124" s="1"/>
  <c r="T38" i="124"/>
  <c r="T41" i="124" s="1"/>
  <c r="N55" i="123"/>
  <c r="H55" i="123"/>
  <c r="N54" i="123"/>
  <c r="H54" i="123"/>
  <c r="N53" i="123"/>
  <c r="H53" i="123"/>
  <c r="N52" i="123"/>
  <c r="H52" i="123"/>
  <c r="N51" i="123"/>
  <c r="H51" i="123"/>
  <c r="N50" i="123"/>
  <c r="H50" i="123"/>
  <c r="N55" i="122"/>
  <c r="H55" i="122"/>
  <c r="N54" i="122"/>
  <c r="H54" i="122"/>
  <c r="N53" i="122"/>
  <c r="H53" i="122"/>
  <c r="N52" i="122"/>
  <c r="H52" i="122"/>
  <c r="N51" i="122"/>
  <c r="H51" i="122"/>
  <c r="N50" i="122"/>
  <c r="H50" i="122"/>
  <c r="N55" i="121"/>
  <c r="H55" i="121"/>
  <c r="N54" i="121"/>
  <c r="H54" i="121"/>
  <c r="N53" i="121"/>
  <c r="H53" i="121"/>
  <c r="N52" i="121"/>
  <c r="H52" i="121"/>
  <c r="N51" i="121"/>
  <c r="H51" i="121"/>
  <c r="N50" i="121"/>
  <c r="H50" i="121"/>
  <c r="N55" i="120"/>
  <c r="H55" i="120"/>
  <c r="N54" i="120"/>
  <c r="H54" i="120"/>
  <c r="N53" i="120"/>
  <c r="H53" i="120"/>
  <c r="N52" i="120"/>
  <c r="H52" i="120"/>
  <c r="N51" i="120"/>
  <c r="H51" i="120"/>
  <c r="N50" i="120"/>
  <c r="H50" i="120"/>
  <c r="N55" i="119"/>
  <c r="H55" i="119"/>
  <c r="N54" i="119"/>
  <c r="H54" i="119"/>
  <c r="N53" i="119"/>
  <c r="H53" i="119"/>
  <c r="N52" i="119"/>
  <c r="H52" i="119"/>
  <c r="N51" i="119"/>
  <c r="H51" i="119"/>
  <c r="N50" i="119"/>
  <c r="H50" i="119"/>
  <c r="N55" i="117"/>
  <c r="H55" i="117"/>
  <c r="N54" i="117"/>
  <c r="H54" i="117"/>
  <c r="N53" i="117"/>
  <c r="H53" i="117"/>
  <c r="N52" i="117"/>
  <c r="H52" i="117"/>
  <c r="N51" i="117"/>
  <c r="H51" i="117"/>
  <c r="N50" i="117"/>
  <c r="H50" i="117"/>
  <c r="N55" i="116"/>
  <c r="H55" i="116"/>
  <c r="N54" i="116"/>
  <c r="H54" i="116"/>
  <c r="N53" i="116"/>
  <c r="H53" i="116"/>
  <c r="N52" i="116"/>
  <c r="H52" i="116"/>
  <c r="N51" i="116"/>
  <c r="H51" i="116"/>
  <c r="N50" i="116"/>
  <c r="H50" i="116"/>
  <c r="N55" i="115"/>
  <c r="H55" i="115"/>
  <c r="N54" i="115"/>
  <c r="H54" i="115"/>
  <c r="N53" i="115"/>
  <c r="H53" i="115"/>
  <c r="N52" i="115"/>
  <c r="H52" i="115"/>
  <c r="N51" i="115"/>
  <c r="H51" i="115"/>
  <c r="N50" i="115"/>
  <c r="H50" i="115"/>
  <c r="N55" i="114"/>
  <c r="H55" i="114"/>
  <c r="N54" i="114"/>
  <c r="H54" i="114"/>
  <c r="N53" i="114"/>
  <c r="H53" i="114"/>
  <c r="N52" i="114"/>
  <c r="H52" i="114"/>
  <c r="N51" i="114"/>
  <c r="H51" i="114"/>
  <c r="N50" i="114"/>
  <c r="H50" i="114"/>
  <c r="Q41" i="114"/>
  <c r="Z38" i="114"/>
  <c r="Z41" i="114" s="1"/>
  <c r="W38" i="114"/>
  <c r="W41" i="114" s="1"/>
  <c r="T38" i="114"/>
  <c r="T41" i="114" s="1"/>
  <c r="O54" i="124" l="1"/>
  <c r="N34" i="125"/>
  <c r="T31" i="125"/>
  <c r="B30" i="125"/>
  <c r="N27" i="125"/>
  <c r="H25" i="125"/>
  <c r="AC23" i="125"/>
  <c r="N20" i="125"/>
  <c r="AC16" i="125"/>
  <c r="N13" i="125"/>
  <c r="Q10" i="125"/>
  <c r="K9" i="125"/>
  <c r="B9" i="125"/>
  <c r="AF7" i="125"/>
  <c r="W7" i="125"/>
  <c r="Z33" i="125"/>
  <c r="H32" i="125"/>
  <c r="Q31" i="125"/>
  <c r="AC30" i="125"/>
  <c r="W28" i="125"/>
  <c r="Z26" i="125"/>
  <c r="T24" i="125"/>
  <c r="K23" i="125"/>
  <c r="B23" i="125"/>
  <c r="E21" i="125"/>
  <c r="Z19" i="125"/>
  <c r="H18" i="125"/>
  <c r="T17" i="125"/>
  <c r="K16" i="125"/>
  <c r="B16" i="125"/>
  <c r="E14" i="125"/>
  <c r="Z12" i="125"/>
  <c r="H11" i="125"/>
  <c r="T10" i="125"/>
  <c r="AC9" i="125"/>
  <c r="E7" i="125"/>
  <c r="Z5" i="125"/>
  <c r="T33" i="125"/>
  <c r="B32" i="125"/>
  <c r="Z28" i="125"/>
  <c r="T26" i="125"/>
  <c r="E23" i="125"/>
  <c r="Z21" i="125"/>
  <c r="H20" i="125"/>
  <c r="T19" i="125"/>
  <c r="K18" i="125"/>
  <c r="E16" i="125"/>
  <c r="Z14" i="125"/>
  <c r="H13" i="125"/>
  <c r="T12" i="125"/>
  <c r="AC11" i="125"/>
  <c r="K11" i="125"/>
  <c r="AF9" i="125"/>
  <c r="T5" i="125"/>
  <c r="K4" i="125"/>
  <c r="B4" i="125"/>
  <c r="AC32" i="125"/>
  <c r="W30" i="125"/>
  <c r="N29" i="125"/>
  <c r="H27" i="125"/>
  <c r="AC25" i="125"/>
  <c r="K25" i="125"/>
  <c r="B25" i="125"/>
  <c r="N22" i="125"/>
  <c r="AC18" i="125"/>
  <c r="B18" i="125"/>
  <c r="N15" i="125"/>
  <c r="Q12" i="125"/>
  <c r="B11" i="125"/>
  <c r="W9" i="125"/>
  <c r="E9" i="125"/>
  <c r="Z7" i="125"/>
  <c r="Q5" i="125"/>
  <c r="AC4" i="125"/>
  <c r="O52" i="129"/>
  <c r="O55" i="129"/>
  <c r="O52" i="130"/>
  <c r="O55" i="130"/>
  <c r="O52" i="131"/>
  <c r="O55" i="131"/>
  <c r="O52" i="132"/>
  <c r="O55" i="132"/>
  <c r="O52" i="134"/>
  <c r="O55" i="134"/>
  <c r="O50" i="135"/>
  <c r="O54" i="136"/>
  <c r="O55" i="136"/>
  <c r="O50" i="138"/>
  <c r="O51" i="138"/>
  <c r="O52" i="138"/>
  <c r="O53" i="138"/>
  <c r="O54" i="138"/>
  <c r="O55" i="138"/>
  <c r="O50" i="139"/>
  <c r="O51" i="139"/>
  <c r="O52" i="139"/>
  <c r="O53" i="139"/>
  <c r="O54" i="139"/>
  <c r="O55" i="139"/>
  <c r="O50" i="141"/>
  <c r="O51" i="141"/>
  <c r="O53" i="141"/>
  <c r="O51" i="143"/>
  <c r="O52" i="143"/>
  <c r="O53" i="143"/>
  <c r="O54" i="143"/>
  <c r="O55" i="143"/>
  <c r="O50" i="144"/>
  <c r="O51" i="145"/>
  <c r="O52" i="145"/>
  <c r="O53" i="145"/>
  <c r="O54" i="145"/>
  <c r="O55" i="145"/>
  <c r="O50" i="146"/>
  <c r="O51" i="114"/>
  <c r="O53" i="114"/>
  <c r="O54" i="114"/>
  <c r="O51" i="115"/>
  <c r="O53" i="115"/>
  <c r="O54" i="115"/>
  <c r="O51" i="116"/>
  <c r="O52" i="116"/>
  <c r="O53" i="116"/>
  <c r="O54" i="116"/>
  <c r="O55" i="116"/>
  <c r="O51" i="117"/>
  <c r="O52" i="117"/>
  <c r="O53" i="117"/>
  <c r="O54" i="117"/>
  <c r="O55" i="117"/>
  <c r="O51" i="119"/>
  <c r="O52" i="119"/>
  <c r="O53" i="119"/>
  <c r="O55" i="119"/>
  <c r="O51" i="120"/>
  <c r="O52" i="120"/>
  <c r="O53" i="120"/>
  <c r="O55" i="120"/>
  <c r="O50" i="121"/>
  <c r="O51" i="121"/>
  <c r="O52" i="121"/>
  <c r="O53" i="121"/>
  <c r="O55" i="121"/>
  <c r="O50" i="122"/>
  <c r="O51" i="122"/>
  <c r="O53" i="122"/>
  <c r="O54" i="122"/>
  <c r="O55" i="122"/>
  <c r="O50" i="123"/>
  <c r="O51" i="123"/>
  <c r="O53" i="123"/>
  <c r="O54" i="123"/>
  <c r="O55" i="123"/>
  <c r="Z32" i="125"/>
  <c r="T30" i="125"/>
  <c r="Z25" i="125"/>
  <c r="H24" i="125"/>
  <c r="T23" i="125"/>
  <c r="AC22" i="125"/>
  <c r="K22" i="125"/>
  <c r="Z18" i="125"/>
  <c r="H17" i="125"/>
  <c r="T16" i="125"/>
  <c r="AC15" i="125"/>
  <c r="K15" i="125"/>
  <c r="N12" i="125"/>
  <c r="H10" i="125"/>
  <c r="T9" i="125"/>
  <c r="AC8" i="125"/>
  <c r="K8" i="125"/>
  <c r="AF6" i="125"/>
  <c r="Z4" i="125"/>
  <c r="N33" i="125"/>
  <c r="H31" i="125"/>
  <c r="Q30" i="125"/>
  <c r="AC29" i="125"/>
  <c r="B29" i="125"/>
  <c r="W27" i="125"/>
  <c r="N26" i="125"/>
  <c r="B22" i="125"/>
  <c r="E20" i="125"/>
  <c r="N19" i="125"/>
  <c r="B15" i="125"/>
  <c r="E13" i="125"/>
  <c r="Z11" i="125"/>
  <c r="Q9" i="125"/>
  <c r="B8" i="125"/>
  <c r="W6" i="125"/>
  <c r="E6" i="125"/>
  <c r="H33" i="125"/>
  <c r="T32" i="125"/>
  <c r="B31" i="125"/>
  <c r="W29" i="125"/>
  <c r="N28" i="125"/>
  <c r="Z27" i="125"/>
  <c r="H26" i="125"/>
  <c r="T25" i="125"/>
  <c r="AC24" i="125"/>
  <c r="E22" i="125"/>
  <c r="N21" i="125"/>
  <c r="H19" i="125"/>
  <c r="AC17" i="125"/>
  <c r="E15" i="125"/>
  <c r="N14" i="125"/>
  <c r="T11" i="125"/>
  <c r="AC10" i="125"/>
  <c r="E8" i="125"/>
  <c r="Z6" i="125"/>
  <c r="T4" i="125"/>
  <c r="Z34" i="125"/>
  <c r="AC31" i="125"/>
  <c r="K24" i="125"/>
  <c r="B24" i="125"/>
  <c r="Z20" i="125"/>
  <c r="T18" i="125"/>
  <c r="K17" i="125"/>
  <c r="B17" i="125"/>
  <c r="Z13" i="125"/>
  <c r="H12" i="125"/>
  <c r="Q11" i="125"/>
  <c r="K10" i="125"/>
  <c r="B10" i="125"/>
  <c r="AF8" i="125"/>
  <c r="W8" i="125"/>
  <c r="Q4" i="125"/>
  <c r="N31" i="125"/>
  <c r="Z30" i="125"/>
  <c r="H29" i="125"/>
  <c r="T28" i="125"/>
  <c r="B27" i="125"/>
  <c r="N24" i="125"/>
  <c r="AC20" i="125"/>
  <c r="B20" i="125"/>
  <c r="E18" i="125"/>
  <c r="N17" i="125"/>
  <c r="AC13" i="125"/>
  <c r="B13" i="125"/>
  <c r="E11" i="125"/>
  <c r="Z9" i="125"/>
  <c r="Q7" i="125"/>
  <c r="K6" i="125"/>
  <c r="B6" i="125"/>
  <c r="AF4" i="125"/>
  <c r="W32" i="125"/>
  <c r="Q28" i="125"/>
  <c r="AC27" i="125"/>
  <c r="W25" i="125"/>
  <c r="Z23" i="125"/>
  <c r="H22" i="125"/>
  <c r="T21" i="125"/>
  <c r="K20" i="125"/>
  <c r="Z16" i="125"/>
  <c r="H15" i="125"/>
  <c r="T14" i="125"/>
  <c r="K13" i="125"/>
  <c r="H8" i="125"/>
  <c r="T7" i="125"/>
  <c r="AC6" i="125"/>
  <c r="W4" i="125"/>
  <c r="E4" i="125"/>
  <c r="O51" i="135"/>
  <c r="O52" i="135"/>
  <c r="O53" i="135"/>
  <c r="O54" i="135"/>
  <c r="O55" i="135"/>
  <c r="O50" i="136"/>
  <c r="O51" i="136"/>
  <c r="O53" i="136"/>
  <c r="O52" i="141"/>
  <c r="O54" i="141"/>
  <c r="O55" i="141"/>
  <c r="O50" i="142"/>
  <c r="O51" i="142"/>
  <c r="O52" i="142"/>
  <c r="O53" i="142"/>
  <c r="O54" i="142"/>
  <c r="O55" i="142"/>
  <c r="O50" i="143"/>
  <c r="O51" i="144"/>
  <c r="O52" i="144"/>
  <c r="O53" i="144"/>
  <c r="O54" i="144"/>
  <c r="O55" i="144"/>
  <c r="O50" i="145"/>
  <c r="O51" i="146"/>
  <c r="O52" i="146"/>
  <c r="O53" i="146"/>
  <c r="O54" i="146"/>
  <c r="O55" i="146"/>
  <c r="W33" i="121"/>
  <c r="Z24" i="121"/>
  <c r="N18" i="121"/>
  <c r="AC7" i="121"/>
  <c r="K7" i="121"/>
  <c r="K21" i="121"/>
  <c r="T15" i="121"/>
  <c r="T8" i="121"/>
  <c r="AC21" i="121"/>
  <c r="AF5" i="121"/>
  <c r="H30" i="121"/>
  <c r="W26" i="121"/>
  <c r="B21" i="121"/>
  <c r="T22" i="121"/>
  <c r="E19" i="121"/>
  <c r="E5" i="121"/>
  <c r="N32" i="121"/>
  <c r="B7" i="121"/>
  <c r="O50" i="120"/>
  <c r="O50" i="119"/>
  <c r="O52" i="115"/>
  <c r="O52" i="114"/>
  <c r="O52" i="123"/>
  <c r="O52" i="122"/>
  <c r="O54" i="121"/>
  <c r="O54" i="120"/>
  <c r="O54" i="119"/>
  <c r="O50" i="116"/>
  <c r="O50" i="117"/>
  <c r="N32" i="116"/>
  <c r="Z31" i="116"/>
  <c r="Q29" i="116"/>
  <c r="AC28" i="116"/>
  <c r="T8" i="116"/>
  <c r="K7" i="116"/>
  <c r="W5" i="116"/>
  <c r="H23" i="116"/>
  <c r="N18" i="116"/>
  <c r="T15" i="116"/>
  <c r="Q8" i="116"/>
  <c r="W26" i="116"/>
  <c r="E12" i="116"/>
  <c r="H9" i="116"/>
  <c r="H30" i="116"/>
  <c r="T29" i="116"/>
  <c r="Z24" i="116"/>
  <c r="AC21" i="116"/>
  <c r="K21" i="116"/>
  <c r="Z17" i="116"/>
  <c r="AC14" i="116"/>
  <c r="K14" i="116"/>
  <c r="N11" i="116"/>
  <c r="AC7" i="116"/>
  <c r="E5" i="116"/>
  <c r="T22" i="116"/>
  <c r="B21" i="116"/>
  <c r="E19" i="116"/>
  <c r="H16" i="116"/>
  <c r="B14" i="116"/>
  <c r="Z10" i="116"/>
  <c r="B28" i="116"/>
  <c r="N25" i="116"/>
  <c r="B7" i="116"/>
  <c r="AF5" i="116"/>
  <c r="O50" i="115"/>
  <c r="O54" i="132"/>
  <c r="AC11" i="132" s="1"/>
  <c r="O54" i="134"/>
  <c r="K18" i="132"/>
  <c r="Z7" i="132"/>
  <c r="Z28" i="132"/>
  <c r="E16" i="132"/>
  <c r="AC25" i="132"/>
  <c r="T19" i="132"/>
  <c r="Q5" i="132"/>
  <c r="T33" i="132"/>
  <c r="H27" i="132"/>
  <c r="H20" i="132"/>
  <c r="N15" i="132"/>
  <c r="O54" i="131"/>
  <c r="O54" i="130"/>
  <c r="O54" i="129"/>
  <c r="O53" i="134"/>
  <c r="O53" i="132"/>
  <c r="O53" i="131"/>
  <c r="O53" i="130"/>
  <c r="O53" i="129"/>
  <c r="O51" i="134"/>
  <c r="O50" i="134"/>
  <c r="O51" i="132"/>
  <c r="O50" i="132"/>
  <c r="O50" i="131"/>
  <c r="O51" i="131"/>
  <c r="O50" i="130"/>
  <c r="O51" i="130"/>
  <c r="O51" i="129"/>
  <c r="O50" i="129"/>
  <c r="O50" i="126"/>
  <c r="O51" i="128"/>
  <c r="O53" i="128"/>
  <c r="O55" i="128"/>
  <c r="O50" i="128"/>
  <c r="O52" i="128"/>
  <c r="O54" i="128"/>
  <c r="O52" i="127"/>
  <c r="O50" i="127"/>
  <c r="O54" i="127"/>
  <c r="O51" i="127"/>
  <c r="O53" i="127"/>
  <c r="O55" i="127"/>
  <c r="O55" i="126"/>
  <c r="O52" i="126"/>
  <c r="B21" i="126"/>
  <c r="E19" i="126"/>
  <c r="T15" i="126"/>
  <c r="B14" i="126"/>
  <c r="H30" i="126"/>
  <c r="T29" i="126"/>
  <c r="AC14" i="126"/>
  <c r="N11" i="126"/>
  <c r="B28" i="126"/>
  <c r="W26" i="126"/>
  <c r="H9" i="126"/>
  <c r="B7" i="126"/>
  <c r="Z17" i="126"/>
  <c r="K14" i="126"/>
  <c r="Z31" i="126"/>
  <c r="W5" i="126"/>
  <c r="AC28" i="126"/>
  <c r="T8" i="126"/>
  <c r="O51" i="126"/>
  <c r="O53" i="126"/>
  <c r="O54" i="126"/>
  <c r="W33" i="125"/>
  <c r="N32" i="125"/>
  <c r="Z31" i="125"/>
  <c r="Q29" i="125"/>
  <c r="AC28" i="125"/>
  <c r="T8" i="125"/>
  <c r="K7" i="125"/>
  <c r="W5" i="125"/>
  <c r="H23" i="125"/>
  <c r="T22" i="125"/>
  <c r="B21" i="125"/>
  <c r="E19" i="125"/>
  <c r="N18" i="125"/>
  <c r="H16" i="125"/>
  <c r="T15" i="125"/>
  <c r="B14" i="125"/>
  <c r="Z10" i="125"/>
  <c r="Q8" i="125"/>
  <c r="B28" i="125"/>
  <c r="W26" i="125"/>
  <c r="N25" i="125"/>
  <c r="E12" i="125"/>
  <c r="H9" i="125"/>
  <c r="B7" i="125"/>
  <c r="AF5" i="125"/>
  <c r="AF35" i="125" s="1"/>
  <c r="H30" i="125"/>
  <c r="T29" i="125"/>
  <c r="Z24" i="125"/>
  <c r="AC21" i="125"/>
  <c r="K21" i="125"/>
  <c r="Z17" i="125"/>
  <c r="AC14" i="125"/>
  <c r="K14" i="125"/>
  <c r="N11" i="125"/>
  <c r="AC7" i="125"/>
  <c r="E5" i="125"/>
  <c r="O50" i="124"/>
  <c r="O51" i="124"/>
  <c r="O53" i="124"/>
  <c r="O52" i="124"/>
  <c r="O55" i="124"/>
  <c r="O55" i="114"/>
  <c r="O55" i="115"/>
  <c r="O50" i="114"/>
  <c r="O56" i="142"/>
  <c r="O56" i="141"/>
  <c r="O52" i="136"/>
  <c r="O56" i="132"/>
  <c r="O56" i="125"/>
  <c r="Q29" i="124"/>
  <c r="H9" i="124"/>
  <c r="Z24" i="124"/>
  <c r="Z10" i="124"/>
  <c r="W5" i="124"/>
  <c r="N18" i="124"/>
  <c r="T29" i="124"/>
  <c r="B28" i="124"/>
  <c r="B21" i="124"/>
  <c r="B14" i="124"/>
  <c r="AC7" i="124"/>
  <c r="H32" i="124"/>
  <c r="H25" i="124"/>
  <c r="H18" i="124"/>
  <c r="H11" i="124"/>
  <c r="W28" i="124"/>
  <c r="N20" i="124"/>
  <c r="W7" i="124"/>
  <c r="T31" i="124"/>
  <c r="B30" i="124"/>
  <c r="AC23" i="124"/>
  <c r="E21" i="124"/>
  <c r="AC16" i="124"/>
  <c r="B16" i="124"/>
  <c r="E14" i="124"/>
  <c r="T10" i="124"/>
  <c r="AC9" i="124"/>
  <c r="B9" i="124"/>
  <c r="AF7" i="124"/>
  <c r="Q31" i="124"/>
  <c r="K23" i="124"/>
  <c r="K16" i="124"/>
  <c r="Q10" i="124"/>
  <c r="K9" i="124"/>
  <c r="T33" i="124"/>
  <c r="W30" i="124"/>
  <c r="Z28" i="124"/>
  <c r="Z21" i="124"/>
  <c r="Z14" i="124"/>
  <c r="W9" i="124"/>
  <c r="N29" i="124"/>
  <c r="AC25" i="124"/>
  <c r="E23" i="124"/>
  <c r="N22" i="124"/>
  <c r="AC18" i="124"/>
  <c r="E16" i="124"/>
  <c r="N15" i="124"/>
  <c r="AC11" i="124"/>
  <c r="AF9" i="124"/>
  <c r="E9" i="124"/>
  <c r="AC4" i="124"/>
  <c r="AC32" i="124"/>
  <c r="B32" i="124"/>
  <c r="T26" i="124"/>
  <c r="B25" i="124"/>
  <c r="T19" i="124"/>
  <c r="B18" i="124"/>
  <c r="T12" i="124"/>
  <c r="B11" i="124"/>
  <c r="H27" i="124"/>
  <c r="K25" i="124"/>
  <c r="H20" i="124"/>
  <c r="K18" i="124"/>
  <c r="H13" i="124"/>
  <c r="Q12" i="124"/>
  <c r="K11" i="124"/>
  <c r="Q5" i="124"/>
  <c r="K4" i="124"/>
  <c r="W27" i="124"/>
  <c r="N26" i="124"/>
  <c r="E20" i="124"/>
  <c r="N19" i="124"/>
  <c r="E13" i="124"/>
  <c r="N12" i="124"/>
  <c r="N33" i="124"/>
  <c r="T30" i="124"/>
  <c r="AC29" i="124"/>
  <c r="B29" i="124"/>
  <c r="T23" i="124"/>
  <c r="AC22" i="124"/>
  <c r="B22" i="124"/>
  <c r="T16" i="124"/>
  <c r="AC15" i="124"/>
  <c r="B15" i="124"/>
  <c r="T9" i="124"/>
  <c r="AC8" i="124"/>
  <c r="B8" i="124"/>
  <c r="AF6" i="124"/>
  <c r="H31" i="124"/>
  <c r="Q30" i="124"/>
  <c r="Z25" i="124"/>
  <c r="H24" i="124"/>
  <c r="K22" i="124"/>
  <c r="Z18" i="124"/>
  <c r="H17" i="124"/>
  <c r="K15" i="124"/>
  <c r="Z11" i="124"/>
  <c r="H10" i="124"/>
  <c r="Q9" i="124"/>
  <c r="K8" i="124"/>
  <c r="Z32" i="124"/>
  <c r="Z34" i="124"/>
  <c r="AC31" i="124"/>
  <c r="N28" i="124"/>
  <c r="T25" i="124"/>
  <c r="AC24" i="124"/>
  <c r="E22" i="124"/>
  <c r="N21" i="124"/>
  <c r="T18" i="124"/>
  <c r="AC17" i="124"/>
  <c r="E15" i="124"/>
  <c r="N14" i="124"/>
  <c r="T11" i="124"/>
  <c r="AC10" i="124"/>
  <c r="AF8" i="124"/>
  <c r="E8" i="124"/>
  <c r="T32" i="124"/>
  <c r="H26" i="124"/>
  <c r="K24" i="124"/>
  <c r="H19" i="124"/>
  <c r="K17" i="124"/>
  <c r="H12" i="124"/>
  <c r="Q11" i="124"/>
  <c r="K10" i="124"/>
  <c r="Q4" i="124"/>
  <c r="H33" i="124"/>
  <c r="W29" i="124"/>
  <c r="W8" i="124"/>
  <c r="B31" i="124"/>
  <c r="Z27" i="124"/>
  <c r="B24" i="124"/>
  <c r="Z20" i="124"/>
  <c r="B17" i="124"/>
  <c r="Z13" i="124"/>
  <c r="B10" i="124"/>
  <c r="Z6" i="124"/>
  <c r="W32" i="124"/>
  <c r="N17" i="124"/>
  <c r="B27" i="124"/>
  <c r="B13" i="124"/>
  <c r="E11" i="124"/>
  <c r="AC27" i="124"/>
  <c r="T21" i="124"/>
  <c r="T14" i="124"/>
  <c r="AC13" i="124"/>
  <c r="Z30" i="124"/>
  <c r="H29" i="124"/>
  <c r="Z23" i="124"/>
  <c r="Z16" i="124"/>
  <c r="H8" i="124"/>
  <c r="Q7" i="124"/>
  <c r="AI35" i="120"/>
  <c r="O56" i="119"/>
  <c r="O56" i="117"/>
  <c r="O56" i="116" l="1"/>
  <c r="T17" i="124"/>
  <c r="B23" i="124"/>
  <c r="T24" i="124"/>
  <c r="AC30" i="124"/>
  <c r="Z33" i="124"/>
  <c r="N13" i="124"/>
  <c r="N27" i="124"/>
  <c r="N34" i="124"/>
  <c r="Z12" i="124"/>
  <c r="Z19" i="124"/>
  <c r="Z26" i="124"/>
  <c r="AF5" i="124"/>
  <c r="T8" i="124"/>
  <c r="T15" i="124"/>
  <c r="AC21" i="124"/>
  <c r="AC28" i="124"/>
  <c r="N11" i="124"/>
  <c r="E19" i="124"/>
  <c r="K7" i="124"/>
  <c r="K21" i="124"/>
  <c r="Z31" i="124"/>
  <c r="H23" i="124"/>
  <c r="H23" i="126"/>
  <c r="AF9" i="132"/>
  <c r="B18" i="132"/>
  <c r="B25" i="132"/>
  <c r="N29" i="132"/>
  <c r="K4" i="132"/>
  <c r="T12" i="132"/>
  <c r="T26" i="132"/>
  <c r="T5" i="132"/>
  <c r="Z21" i="132"/>
  <c r="W30" i="132"/>
  <c r="E9" i="132"/>
  <c r="AC32" i="132"/>
  <c r="H22" i="124"/>
  <c r="W33" i="116"/>
  <c r="O56" i="123"/>
  <c r="AC14" i="121"/>
  <c r="Z10" i="121"/>
  <c r="N25" i="121"/>
  <c r="AC28" i="121"/>
  <c r="Q8" i="121"/>
  <c r="N11" i="121"/>
  <c r="Z31" i="121"/>
  <c r="H9" i="121"/>
  <c r="B28" i="121"/>
  <c r="O56" i="121"/>
  <c r="H23" i="121"/>
  <c r="E12" i="121"/>
  <c r="B14" i="121"/>
  <c r="T29" i="121"/>
  <c r="H16" i="121"/>
  <c r="K14" i="121"/>
  <c r="W5" i="121"/>
  <c r="Z17" i="121"/>
  <c r="Q29" i="121"/>
  <c r="O56" i="138"/>
  <c r="O56" i="135"/>
  <c r="O56" i="122"/>
  <c r="O56" i="143"/>
  <c r="O56" i="139"/>
  <c r="O56" i="136"/>
  <c r="N34" i="136"/>
  <c r="Q31" i="136"/>
  <c r="AC30" i="136"/>
  <c r="B30" i="136"/>
  <c r="W28" i="136"/>
  <c r="N27" i="136"/>
  <c r="H25" i="136"/>
  <c r="T24" i="136"/>
  <c r="K23" i="136"/>
  <c r="E21" i="136"/>
  <c r="N20" i="136"/>
  <c r="T17" i="136"/>
  <c r="K16" i="136"/>
  <c r="E14" i="136"/>
  <c r="N13" i="136"/>
  <c r="T10" i="136"/>
  <c r="AC9" i="136"/>
  <c r="B9" i="136"/>
  <c r="AF7" i="136"/>
  <c r="Z33" i="136"/>
  <c r="H32" i="136"/>
  <c r="T31" i="136"/>
  <c r="Z26" i="136"/>
  <c r="AC23" i="136"/>
  <c r="B23" i="136"/>
  <c r="Z19" i="136"/>
  <c r="H18" i="136"/>
  <c r="AC16" i="136"/>
  <c r="B16" i="136"/>
  <c r="Z12" i="136"/>
  <c r="H11" i="136"/>
  <c r="Q10" i="136"/>
  <c r="K9" i="136"/>
  <c r="W7" i="136"/>
  <c r="E7" i="136"/>
  <c r="Z5" i="136"/>
  <c r="Z30" i="115"/>
  <c r="T28" i="115"/>
  <c r="N24" i="115"/>
  <c r="Z23" i="115"/>
  <c r="H22" i="115"/>
  <c r="T21" i="115"/>
  <c r="AC20" i="115"/>
  <c r="K20" i="115"/>
  <c r="N17" i="115"/>
  <c r="Z16" i="115"/>
  <c r="H15" i="115"/>
  <c r="T14" i="115"/>
  <c r="AC13" i="115"/>
  <c r="K13" i="115"/>
  <c r="Z9" i="115"/>
  <c r="Q7" i="115"/>
  <c r="AC6" i="115"/>
  <c r="AF4" i="115"/>
  <c r="W32" i="115"/>
  <c r="N31" i="115"/>
  <c r="H29" i="115"/>
  <c r="Q28" i="115"/>
  <c r="AC27" i="115"/>
  <c r="B27" i="115"/>
  <c r="W25" i="115"/>
  <c r="B20" i="115"/>
  <c r="E18" i="115"/>
  <c r="B13" i="115"/>
  <c r="E11" i="115"/>
  <c r="H8" i="115"/>
  <c r="T7" i="115"/>
  <c r="K6" i="115"/>
  <c r="B6" i="115"/>
  <c r="W4" i="115"/>
  <c r="E4" i="115"/>
  <c r="Z30" i="114"/>
  <c r="T28" i="114"/>
  <c r="N24" i="114"/>
  <c r="Z23" i="114"/>
  <c r="H22" i="114"/>
  <c r="T21" i="114"/>
  <c r="AC20" i="114"/>
  <c r="K20" i="114"/>
  <c r="N17" i="114"/>
  <c r="Z16" i="114"/>
  <c r="H15" i="114"/>
  <c r="T14" i="114"/>
  <c r="AC13" i="114"/>
  <c r="K13" i="114"/>
  <c r="Z9" i="114"/>
  <c r="Q7" i="114"/>
  <c r="AC6" i="114"/>
  <c r="AF4" i="114"/>
  <c r="W32" i="114"/>
  <c r="N31" i="114"/>
  <c r="H29" i="114"/>
  <c r="Q28" i="114"/>
  <c r="AC27" i="114"/>
  <c r="B27" i="114"/>
  <c r="W25" i="114"/>
  <c r="B20" i="114"/>
  <c r="E18" i="114"/>
  <c r="B13" i="114"/>
  <c r="E11" i="114"/>
  <c r="H8" i="114"/>
  <c r="T7" i="114"/>
  <c r="K6" i="114"/>
  <c r="B6" i="114"/>
  <c r="W4" i="114"/>
  <c r="E4" i="114"/>
  <c r="O56" i="124"/>
  <c r="O56" i="120"/>
  <c r="N31" i="146"/>
  <c r="Z30" i="146"/>
  <c r="T28" i="146"/>
  <c r="AC27" i="146"/>
  <c r="N24" i="146"/>
  <c r="T21" i="146"/>
  <c r="K20" i="146"/>
  <c r="N17" i="146"/>
  <c r="T14" i="146"/>
  <c r="K13" i="146"/>
  <c r="Z9" i="146"/>
  <c r="H8" i="146"/>
  <c r="Q7" i="146"/>
  <c r="K6" i="146"/>
  <c r="B6" i="146"/>
  <c r="W4" i="146"/>
  <c r="E4" i="146"/>
  <c r="W32" i="146"/>
  <c r="H29" i="146"/>
  <c r="Q28" i="146"/>
  <c r="B27" i="146"/>
  <c r="W25" i="146"/>
  <c r="Z23" i="146"/>
  <c r="H22" i="146"/>
  <c r="AC20" i="146"/>
  <c r="B20" i="146"/>
  <c r="E18" i="146"/>
  <c r="Z16" i="146"/>
  <c r="H15" i="146"/>
  <c r="AC13" i="146"/>
  <c r="B13" i="146"/>
  <c r="E11" i="146"/>
  <c r="T7" i="146"/>
  <c r="AC6" i="146"/>
  <c r="AF4" i="146"/>
  <c r="T33" i="146"/>
  <c r="N29" i="146"/>
  <c r="Z28" i="146"/>
  <c r="H27" i="146"/>
  <c r="T26" i="146"/>
  <c r="K25" i="146"/>
  <c r="B25" i="146"/>
  <c r="B18" i="146"/>
  <c r="Q12" i="146"/>
  <c r="AC11" i="146"/>
  <c r="B11" i="146"/>
  <c r="AF9" i="146"/>
  <c r="E9" i="146"/>
  <c r="T5" i="146"/>
  <c r="AC4" i="146"/>
  <c r="AC32" i="146"/>
  <c r="B32" i="146"/>
  <c r="W30" i="146"/>
  <c r="AC25" i="146"/>
  <c r="E23" i="146"/>
  <c r="N22" i="146"/>
  <c r="Z21" i="146"/>
  <c r="H20" i="146"/>
  <c r="T19" i="146"/>
  <c r="AC18" i="146"/>
  <c r="K18" i="146"/>
  <c r="E16" i="146"/>
  <c r="N15" i="146"/>
  <c r="Z14" i="146"/>
  <c r="H13" i="146"/>
  <c r="T12" i="146"/>
  <c r="K11" i="146"/>
  <c r="W9" i="146"/>
  <c r="Z7" i="146"/>
  <c r="Q5" i="146"/>
  <c r="K4" i="146"/>
  <c r="B4" i="146"/>
  <c r="Z34" i="146"/>
  <c r="H33" i="146"/>
  <c r="T32" i="146"/>
  <c r="AC31" i="146"/>
  <c r="B31" i="146"/>
  <c r="N28" i="146"/>
  <c r="H26" i="146"/>
  <c r="T25" i="146"/>
  <c r="E22" i="146"/>
  <c r="Z20" i="146"/>
  <c r="E15" i="146"/>
  <c r="Z13" i="146"/>
  <c r="H12" i="146"/>
  <c r="T11" i="146"/>
  <c r="AF8" i="146"/>
  <c r="W8" i="146"/>
  <c r="Z6" i="146"/>
  <c r="Q4" i="146"/>
  <c r="W29" i="146"/>
  <c r="Z27" i="146"/>
  <c r="AC24" i="146"/>
  <c r="K24" i="146"/>
  <c r="B24" i="146"/>
  <c r="N21" i="146"/>
  <c r="H19" i="146"/>
  <c r="T18" i="146"/>
  <c r="AC17" i="146"/>
  <c r="K17" i="146"/>
  <c r="B17" i="146"/>
  <c r="N14" i="146"/>
  <c r="Q11" i="146"/>
  <c r="AC10" i="146"/>
  <c r="K10" i="146"/>
  <c r="B10" i="146"/>
  <c r="E8" i="146"/>
  <c r="T4" i="146"/>
  <c r="Z33" i="146"/>
  <c r="H32" i="146"/>
  <c r="T31" i="146"/>
  <c r="Z26" i="146"/>
  <c r="AC23" i="146"/>
  <c r="B23" i="146"/>
  <c r="Z19" i="146"/>
  <c r="H18" i="146"/>
  <c r="AC16" i="146"/>
  <c r="B16" i="146"/>
  <c r="Z12" i="146"/>
  <c r="H11" i="146"/>
  <c r="Q10" i="146"/>
  <c r="K9" i="146"/>
  <c r="W7" i="146"/>
  <c r="E7" i="146"/>
  <c r="Z5" i="146"/>
  <c r="N34" i="146"/>
  <c r="Q31" i="146"/>
  <c r="AC30" i="146"/>
  <c r="B30" i="146"/>
  <c r="W28" i="146"/>
  <c r="N27" i="146"/>
  <c r="H25" i="146"/>
  <c r="T24" i="146"/>
  <c r="K23" i="146"/>
  <c r="E21" i="146"/>
  <c r="N20" i="146"/>
  <c r="T17" i="146"/>
  <c r="K16" i="146"/>
  <c r="E14" i="146"/>
  <c r="N13" i="146"/>
  <c r="T10" i="146"/>
  <c r="AC9" i="146"/>
  <c r="B9" i="146"/>
  <c r="AF7" i="146"/>
  <c r="Z32" i="146"/>
  <c r="T30" i="146"/>
  <c r="AC29" i="146"/>
  <c r="B29" i="146"/>
  <c r="W27" i="146"/>
  <c r="Z25" i="146"/>
  <c r="H24" i="146"/>
  <c r="T23" i="146"/>
  <c r="K22" i="146"/>
  <c r="E20" i="146"/>
  <c r="N19" i="146"/>
  <c r="Z18" i="146"/>
  <c r="H17" i="146"/>
  <c r="T16" i="146"/>
  <c r="K15" i="146"/>
  <c r="E13" i="146"/>
  <c r="H10" i="146"/>
  <c r="T9" i="146"/>
  <c r="B8" i="146"/>
  <c r="AF6" i="146"/>
  <c r="N33" i="146"/>
  <c r="H31" i="146"/>
  <c r="Q30" i="146"/>
  <c r="N26" i="146"/>
  <c r="AC22" i="146"/>
  <c r="B22" i="146"/>
  <c r="AC15" i="146"/>
  <c r="B15" i="146"/>
  <c r="N12" i="146"/>
  <c r="Z11" i="146"/>
  <c r="Q9" i="146"/>
  <c r="AC8" i="146"/>
  <c r="K8" i="146"/>
  <c r="W6" i="146"/>
  <c r="E6" i="146"/>
  <c r="Z4" i="146"/>
  <c r="W33" i="143"/>
  <c r="N32" i="143"/>
  <c r="Z31" i="143"/>
  <c r="Q29" i="143"/>
  <c r="AC28" i="143"/>
  <c r="B28" i="143"/>
  <c r="W26" i="143"/>
  <c r="N25" i="143"/>
  <c r="E12" i="143"/>
  <c r="H9" i="143"/>
  <c r="T8" i="143"/>
  <c r="K7" i="143"/>
  <c r="B7" i="143"/>
  <c r="AF5" i="143"/>
  <c r="W5" i="143"/>
  <c r="H30" i="143"/>
  <c r="T29" i="143"/>
  <c r="Z24" i="143"/>
  <c r="H23" i="143"/>
  <c r="T22" i="143"/>
  <c r="AC21" i="143"/>
  <c r="K21" i="143"/>
  <c r="B21" i="143"/>
  <c r="E19" i="143"/>
  <c r="N18" i="143"/>
  <c r="Z17" i="143"/>
  <c r="H16" i="143"/>
  <c r="T15" i="143"/>
  <c r="AC14" i="143"/>
  <c r="K14" i="143"/>
  <c r="B14" i="143"/>
  <c r="N11" i="143"/>
  <c r="Z10" i="143"/>
  <c r="Q8" i="143"/>
  <c r="AC7" i="143"/>
  <c r="E5" i="143"/>
  <c r="W32" i="142"/>
  <c r="H29" i="142"/>
  <c r="Q28" i="142"/>
  <c r="B27" i="142"/>
  <c r="W25" i="142"/>
  <c r="Z23" i="142"/>
  <c r="H22" i="142"/>
  <c r="AC20" i="142"/>
  <c r="B20" i="142"/>
  <c r="E18" i="142"/>
  <c r="Z16" i="142"/>
  <c r="H15" i="142"/>
  <c r="AC13" i="142"/>
  <c r="B13" i="142"/>
  <c r="E11" i="142"/>
  <c r="T7" i="142"/>
  <c r="AC6" i="142"/>
  <c r="AF4" i="142"/>
  <c r="N31" i="142"/>
  <c r="Z30" i="142"/>
  <c r="T28" i="142"/>
  <c r="AC27" i="142"/>
  <c r="N24" i="142"/>
  <c r="T21" i="142"/>
  <c r="K20" i="142"/>
  <c r="N17" i="142"/>
  <c r="T14" i="142"/>
  <c r="K13" i="142"/>
  <c r="Z9" i="142"/>
  <c r="H8" i="142"/>
  <c r="Q7" i="142"/>
  <c r="K6" i="142"/>
  <c r="B6" i="142"/>
  <c r="W4" i="142"/>
  <c r="E4" i="142"/>
  <c r="AC32" i="142"/>
  <c r="B32" i="142"/>
  <c r="W30" i="142"/>
  <c r="AC25" i="142"/>
  <c r="E23" i="142"/>
  <c r="N22" i="142"/>
  <c r="Z21" i="142"/>
  <c r="H20" i="142"/>
  <c r="T19" i="142"/>
  <c r="AC18" i="142"/>
  <c r="K18" i="142"/>
  <c r="E16" i="142"/>
  <c r="N15" i="142"/>
  <c r="Z14" i="142"/>
  <c r="H13" i="142"/>
  <c r="T12" i="142"/>
  <c r="K11" i="142"/>
  <c r="W9" i="142"/>
  <c r="Z7" i="142"/>
  <c r="Q5" i="142"/>
  <c r="K4" i="142"/>
  <c r="B4" i="142"/>
  <c r="T33" i="142"/>
  <c r="N29" i="142"/>
  <c r="Z28" i="142"/>
  <c r="H27" i="142"/>
  <c r="T26" i="142"/>
  <c r="K25" i="142"/>
  <c r="B25" i="142"/>
  <c r="B18" i="142"/>
  <c r="Q12" i="142"/>
  <c r="AC11" i="142"/>
  <c r="B11" i="142"/>
  <c r="AF9" i="142"/>
  <c r="E9" i="142"/>
  <c r="T5" i="142"/>
  <c r="AC4" i="142"/>
  <c r="W29" i="142"/>
  <c r="Z27" i="142"/>
  <c r="AC24" i="142"/>
  <c r="K24" i="142"/>
  <c r="B24" i="142"/>
  <c r="N21" i="142"/>
  <c r="H19" i="142"/>
  <c r="T18" i="142"/>
  <c r="AC17" i="142"/>
  <c r="K17" i="142"/>
  <c r="B17" i="142"/>
  <c r="N14" i="142"/>
  <c r="Q11" i="142"/>
  <c r="AC10" i="142"/>
  <c r="K10" i="142"/>
  <c r="B10" i="142"/>
  <c r="E8" i="142"/>
  <c r="T4" i="142"/>
  <c r="Z34" i="142"/>
  <c r="H33" i="142"/>
  <c r="T32" i="142"/>
  <c r="AC31" i="142"/>
  <c r="B31" i="142"/>
  <c r="N28" i="142"/>
  <c r="H26" i="142"/>
  <c r="T25" i="142"/>
  <c r="E22" i="142"/>
  <c r="Z20" i="142"/>
  <c r="E15" i="142"/>
  <c r="Z13" i="142"/>
  <c r="H12" i="142"/>
  <c r="T11" i="142"/>
  <c r="AF8" i="142"/>
  <c r="W8" i="142"/>
  <c r="Z6" i="142"/>
  <c r="Q4" i="142"/>
  <c r="N34" i="142"/>
  <c r="Q31" i="142"/>
  <c r="AC30" i="142"/>
  <c r="B30" i="142"/>
  <c r="W28" i="142"/>
  <c r="N27" i="142"/>
  <c r="H25" i="142"/>
  <c r="T24" i="142"/>
  <c r="K23" i="142"/>
  <c r="E21" i="142"/>
  <c r="N20" i="142"/>
  <c r="T17" i="142"/>
  <c r="K16" i="142"/>
  <c r="E14" i="142"/>
  <c r="N13" i="142"/>
  <c r="T10" i="142"/>
  <c r="AC9" i="142"/>
  <c r="B9" i="142"/>
  <c r="AF7" i="142"/>
  <c r="Z33" i="142"/>
  <c r="H32" i="142"/>
  <c r="T31" i="142"/>
  <c r="Z26" i="142"/>
  <c r="AC23" i="142"/>
  <c r="B23" i="142"/>
  <c r="Z19" i="142"/>
  <c r="H18" i="142"/>
  <c r="AC16" i="142"/>
  <c r="B16" i="142"/>
  <c r="Z12" i="142"/>
  <c r="H11" i="142"/>
  <c r="Q10" i="142"/>
  <c r="K9" i="142"/>
  <c r="W7" i="142"/>
  <c r="E7" i="142"/>
  <c r="Z5" i="142"/>
  <c r="N33" i="142"/>
  <c r="H31" i="142"/>
  <c r="Q30" i="142"/>
  <c r="N26" i="142"/>
  <c r="AC22" i="142"/>
  <c r="B22" i="142"/>
  <c r="AC15" i="142"/>
  <c r="B15" i="142"/>
  <c r="N12" i="142"/>
  <c r="Z11" i="142"/>
  <c r="Q9" i="142"/>
  <c r="AC8" i="142"/>
  <c r="K8" i="142"/>
  <c r="W6" i="142"/>
  <c r="E6" i="142"/>
  <c r="Z4" i="142"/>
  <c r="Z32" i="142"/>
  <c r="T30" i="142"/>
  <c r="AC29" i="142"/>
  <c r="B29" i="142"/>
  <c r="W27" i="142"/>
  <c r="Z25" i="142"/>
  <c r="H24" i="142"/>
  <c r="T23" i="142"/>
  <c r="K22" i="142"/>
  <c r="E20" i="142"/>
  <c r="N19" i="142"/>
  <c r="Z18" i="142"/>
  <c r="H17" i="142"/>
  <c r="T16" i="142"/>
  <c r="K15" i="142"/>
  <c r="E13" i="142"/>
  <c r="H10" i="142"/>
  <c r="T9" i="142"/>
  <c r="B8" i="142"/>
  <c r="AF6" i="142"/>
  <c r="W33" i="142"/>
  <c r="N32" i="142"/>
  <c r="Z31" i="142"/>
  <c r="Q29" i="142"/>
  <c r="AC28" i="142"/>
  <c r="B28" i="142"/>
  <c r="W26" i="142"/>
  <c r="N25" i="142"/>
  <c r="E12" i="142"/>
  <c r="H9" i="142"/>
  <c r="T8" i="142"/>
  <c r="K7" i="142"/>
  <c r="B7" i="142"/>
  <c r="AF5" i="142"/>
  <c r="W5" i="142"/>
  <c r="H30" i="142"/>
  <c r="T29" i="142"/>
  <c r="Z24" i="142"/>
  <c r="H23" i="142"/>
  <c r="T22" i="142"/>
  <c r="AC21" i="142"/>
  <c r="K21" i="142"/>
  <c r="B21" i="142"/>
  <c r="E19" i="142"/>
  <c r="N18" i="142"/>
  <c r="Z17" i="142"/>
  <c r="H16" i="142"/>
  <c r="T15" i="142"/>
  <c r="AC14" i="142"/>
  <c r="K14" i="142"/>
  <c r="B14" i="142"/>
  <c r="N11" i="142"/>
  <c r="Z10" i="142"/>
  <c r="Q8" i="142"/>
  <c r="AC7" i="142"/>
  <c r="E5" i="142"/>
  <c r="W32" i="141"/>
  <c r="H29" i="141"/>
  <c r="Q28" i="141"/>
  <c r="B27" i="141"/>
  <c r="W25" i="141"/>
  <c r="Z23" i="141"/>
  <c r="H22" i="141"/>
  <c r="AC20" i="141"/>
  <c r="B20" i="141"/>
  <c r="E18" i="141"/>
  <c r="Z16" i="141"/>
  <c r="H15" i="141"/>
  <c r="AC13" i="141"/>
  <c r="B13" i="141"/>
  <c r="E11" i="141"/>
  <c r="T7" i="141"/>
  <c r="AC6" i="141"/>
  <c r="AF4" i="141"/>
  <c r="N31" i="141"/>
  <c r="Z30" i="141"/>
  <c r="T28" i="141"/>
  <c r="AC27" i="141"/>
  <c r="N24" i="141"/>
  <c r="T21" i="141"/>
  <c r="K20" i="141"/>
  <c r="N17" i="141"/>
  <c r="T14" i="141"/>
  <c r="K13" i="141"/>
  <c r="Z9" i="141"/>
  <c r="H8" i="141"/>
  <c r="Q7" i="141"/>
  <c r="K6" i="141"/>
  <c r="B6" i="141"/>
  <c r="W4" i="141"/>
  <c r="E4" i="141"/>
  <c r="AC32" i="141"/>
  <c r="B32" i="141"/>
  <c r="W30" i="141"/>
  <c r="AC25" i="141"/>
  <c r="E23" i="141"/>
  <c r="N22" i="141"/>
  <c r="Z21" i="141"/>
  <c r="H20" i="141"/>
  <c r="T19" i="141"/>
  <c r="AC18" i="141"/>
  <c r="K18" i="141"/>
  <c r="E16" i="141"/>
  <c r="N15" i="141"/>
  <c r="Z14" i="141"/>
  <c r="H13" i="141"/>
  <c r="T12" i="141"/>
  <c r="K11" i="141"/>
  <c r="W9" i="141"/>
  <c r="Z7" i="141"/>
  <c r="Q5" i="141"/>
  <c r="K4" i="141"/>
  <c r="B4" i="141"/>
  <c r="T33" i="141"/>
  <c r="N29" i="141"/>
  <c r="Z28" i="141"/>
  <c r="H27" i="141"/>
  <c r="T26" i="141"/>
  <c r="K25" i="141"/>
  <c r="B25" i="141"/>
  <c r="B18" i="141"/>
  <c r="Q12" i="141"/>
  <c r="AC11" i="141"/>
  <c r="B11" i="141"/>
  <c r="AF9" i="141"/>
  <c r="E9" i="141"/>
  <c r="T5" i="141"/>
  <c r="AC4" i="141"/>
  <c r="N34" i="141"/>
  <c r="Q31" i="141"/>
  <c r="AC30" i="141"/>
  <c r="B30" i="141"/>
  <c r="W28" i="141"/>
  <c r="N27" i="141"/>
  <c r="H25" i="141"/>
  <c r="T24" i="141"/>
  <c r="K23" i="141"/>
  <c r="E21" i="141"/>
  <c r="N20" i="141"/>
  <c r="T17" i="141"/>
  <c r="K16" i="141"/>
  <c r="E14" i="141"/>
  <c r="N13" i="141"/>
  <c r="T10" i="141"/>
  <c r="AC9" i="141"/>
  <c r="B9" i="141"/>
  <c r="AF7" i="141"/>
  <c r="Z33" i="141"/>
  <c r="H32" i="141"/>
  <c r="T31" i="141"/>
  <c r="Z26" i="141"/>
  <c r="AC23" i="141"/>
  <c r="B23" i="141"/>
  <c r="Z19" i="141"/>
  <c r="H18" i="141"/>
  <c r="AC16" i="141"/>
  <c r="B16" i="141"/>
  <c r="Z12" i="141"/>
  <c r="H11" i="141"/>
  <c r="Q10" i="141"/>
  <c r="K9" i="141"/>
  <c r="W7" i="141"/>
  <c r="E7" i="141"/>
  <c r="Z5" i="141"/>
  <c r="O56" i="146"/>
  <c r="H30" i="146"/>
  <c r="T29" i="146"/>
  <c r="Z24" i="146"/>
  <c r="H23" i="146"/>
  <c r="T22" i="146"/>
  <c r="AC21" i="146"/>
  <c r="K21" i="146"/>
  <c r="B21" i="146"/>
  <c r="E19" i="146"/>
  <c r="N18" i="146"/>
  <c r="Z17" i="146"/>
  <c r="H16" i="146"/>
  <c r="T15" i="146"/>
  <c r="AC14" i="146"/>
  <c r="K14" i="146"/>
  <c r="B14" i="146"/>
  <c r="N11" i="146"/>
  <c r="Z10" i="146"/>
  <c r="Q8" i="146"/>
  <c r="AC7" i="146"/>
  <c r="E5" i="146"/>
  <c r="W33" i="146"/>
  <c r="N32" i="146"/>
  <c r="Z31" i="146"/>
  <c r="Q29" i="146"/>
  <c r="AC28" i="146"/>
  <c r="B28" i="146"/>
  <c r="W26" i="146"/>
  <c r="N25" i="146"/>
  <c r="E12" i="146"/>
  <c r="H9" i="146"/>
  <c r="T8" i="146"/>
  <c r="K7" i="146"/>
  <c r="B7" i="146"/>
  <c r="AF5" i="146"/>
  <c r="W5" i="146"/>
  <c r="N31" i="145"/>
  <c r="Z30" i="145"/>
  <c r="T28" i="145"/>
  <c r="AC27" i="145"/>
  <c r="N24" i="145"/>
  <c r="T21" i="145"/>
  <c r="K20" i="145"/>
  <c r="N17" i="145"/>
  <c r="T14" i="145"/>
  <c r="K13" i="145"/>
  <c r="Z9" i="145"/>
  <c r="H8" i="145"/>
  <c r="Q7" i="145"/>
  <c r="K6" i="145"/>
  <c r="B6" i="145"/>
  <c r="W4" i="145"/>
  <c r="E4" i="145"/>
  <c r="W32" i="145"/>
  <c r="H29" i="145"/>
  <c r="Q28" i="145"/>
  <c r="B27" i="145"/>
  <c r="W25" i="145"/>
  <c r="Z23" i="145"/>
  <c r="H22" i="145"/>
  <c r="AC20" i="145"/>
  <c r="B20" i="145"/>
  <c r="E18" i="145"/>
  <c r="Z16" i="145"/>
  <c r="H15" i="145"/>
  <c r="AC13" i="145"/>
  <c r="B13" i="145"/>
  <c r="E11" i="145"/>
  <c r="T7" i="145"/>
  <c r="AC6" i="145"/>
  <c r="AF4" i="145"/>
  <c r="T33" i="145"/>
  <c r="N29" i="145"/>
  <c r="Z28" i="145"/>
  <c r="H27" i="145"/>
  <c r="T26" i="145"/>
  <c r="K25" i="145"/>
  <c r="B25" i="145"/>
  <c r="B18" i="145"/>
  <c r="Q12" i="145"/>
  <c r="AC11" i="145"/>
  <c r="B11" i="145"/>
  <c r="AF9" i="145"/>
  <c r="E9" i="145"/>
  <c r="T5" i="145"/>
  <c r="AC4" i="145"/>
  <c r="AC32" i="145"/>
  <c r="B32" i="145"/>
  <c r="W30" i="145"/>
  <c r="AC25" i="145"/>
  <c r="E23" i="145"/>
  <c r="N22" i="145"/>
  <c r="Z21" i="145"/>
  <c r="H20" i="145"/>
  <c r="T19" i="145"/>
  <c r="AC18" i="145"/>
  <c r="K18" i="145"/>
  <c r="E16" i="145"/>
  <c r="N15" i="145"/>
  <c r="Z14" i="145"/>
  <c r="H13" i="145"/>
  <c r="T12" i="145"/>
  <c r="K11" i="145"/>
  <c r="W9" i="145"/>
  <c r="Z7" i="145"/>
  <c r="Q5" i="145"/>
  <c r="K4" i="145"/>
  <c r="B4" i="145"/>
  <c r="Z34" i="145"/>
  <c r="H33" i="145"/>
  <c r="T32" i="145"/>
  <c r="AC31" i="145"/>
  <c r="B31" i="145"/>
  <c r="N28" i="145"/>
  <c r="H26" i="145"/>
  <c r="T25" i="145"/>
  <c r="E22" i="145"/>
  <c r="Z20" i="145"/>
  <c r="E15" i="145"/>
  <c r="Z13" i="145"/>
  <c r="H12" i="145"/>
  <c r="T11" i="145"/>
  <c r="AF8" i="145"/>
  <c r="W8" i="145"/>
  <c r="Z6" i="145"/>
  <c r="Q4" i="145"/>
  <c r="W29" i="145"/>
  <c r="Z27" i="145"/>
  <c r="AC24" i="145"/>
  <c r="K24" i="145"/>
  <c r="B24" i="145"/>
  <c r="N21" i="145"/>
  <c r="H19" i="145"/>
  <c r="T18" i="145"/>
  <c r="AC17" i="145"/>
  <c r="K17" i="145"/>
  <c r="B17" i="145"/>
  <c r="N14" i="145"/>
  <c r="Q11" i="145"/>
  <c r="AC10" i="145"/>
  <c r="K10" i="145"/>
  <c r="B10" i="145"/>
  <c r="E8" i="145"/>
  <c r="T4" i="145"/>
  <c r="Z33" i="145"/>
  <c r="H32" i="145"/>
  <c r="T31" i="145"/>
  <c r="Z26" i="145"/>
  <c r="AC23" i="145"/>
  <c r="B23" i="145"/>
  <c r="Z19" i="145"/>
  <c r="H18" i="145"/>
  <c r="AC16" i="145"/>
  <c r="B16" i="145"/>
  <c r="Z12" i="145"/>
  <c r="H11" i="145"/>
  <c r="Q10" i="145"/>
  <c r="K9" i="145"/>
  <c r="W7" i="145"/>
  <c r="E7" i="145"/>
  <c r="Z5" i="145"/>
  <c r="N34" i="145"/>
  <c r="Q31" i="145"/>
  <c r="AC30" i="145"/>
  <c r="B30" i="145"/>
  <c r="W28" i="145"/>
  <c r="N27" i="145"/>
  <c r="H25" i="145"/>
  <c r="T24" i="145"/>
  <c r="K23" i="145"/>
  <c r="E21" i="145"/>
  <c r="N20" i="145"/>
  <c r="T17" i="145"/>
  <c r="K16" i="145"/>
  <c r="E14" i="145"/>
  <c r="N13" i="145"/>
  <c r="T10" i="145"/>
  <c r="AC9" i="145"/>
  <c r="B9" i="145"/>
  <c r="AF7" i="145"/>
  <c r="Z32" i="145"/>
  <c r="T30" i="145"/>
  <c r="AC29" i="145"/>
  <c r="B29" i="145"/>
  <c r="W27" i="145"/>
  <c r="Z25" i="145"/>
  <c r="H24" i="145"/>
  <c r="T23" i="145"/>
  <c r="K22" i="145"/>
  <c r="E20" i="145"/>
  <c r="N19" i="145"/>
  <c r="Z18" i="145"/>
  <c r="H17" i="145"/>
  <c r="T16" i="145"/>
  <c r="K15" i="145"/>
  <c r="E13" i="145"/>
  <c r="H10" i="145"/>
  <c r="T9" i="145"/>
  <c r="B8" i="145"/>
  <c r="AF6" i="145"/>
  <c r="N33" i="145"/>
  <c r="H31" i="145"/>
  <c r="Q30" i="145"/>
  <c r="N26" i="145"/>
  <c r="AC22" i="145"/>
  <c r="B22" i="145"/>
  <c r="AC15" i="145"/>
  <c r="B15" i="145"/>
  <c r="N12" i="145"/>
  <c r="Z11" i="145"/>
  <c r="Q9" i="145"/>
  <c r="AC8" i="145"/>
  <c r="K8" i="145"/>
  <c r="W6" i="145"/>
  <c r="E6" i="145"/>
  <c r="Z4" i="145"/>
  <c r="W29" i="141"/>
  <c r="Z27" i="141"/>
  <c r="AC24" i="141"/>
  <c r="K24" i="141"/>
  <c r="B24" i="141"/>
  <c r="N21" i="141"/>
  <c r="H19" i="141"/>
  <c r="T18" i="141"/>
  <c r="AC17" i="141"/>
  <c r="K17" i="141"/>
  <c r="B17" i="141"/>
  <c r="N14" i="141"/>
  <c r="Q11" i="141"/>
  <c r="AC10" i="141"/>
  <c r="K10" i="141"/>
  <c r="B10" i="141"/>
  <c r="E8" i="141"/>
  <c r="T4" i="141"/>
  <c r="Z34" i="141"/>
  <c r="H33" i="141"/>
  <c r="T32" i="141"/>
  <c r="AC31" i="141"/>
  <c r="B31" i="141"/>
  <c r="N28" i="141"/>
  <c r="H26" i="141"/>
  <c r="T25" i="141"/>
  <c r="E22" i="141"/>
  <c r="Z20" i="141"/>
  <c r="E15" i="141"/>
  <c r="Z13" i="141"/>
  <c r="H12" i="141"/>
  <c r="T11" i="141"/>
  <c r="AF8" i="141"/>
  <c r="W8" i="141"/>
  <c r="Z6" i="141"/>
  <c r="Q4" i="141"/>
  <c r="N33" i="141"/>
  <c r="H31" i="141"/>
  <c r="Q30" i="141"/>
  <c r="N26" i="141"/>
  <c r="AC22" i="141"/>
  <c r="B22" i="141"/>
  <c r="AC15" i="141"/>
  <c r="B15" i="141"/>
  <c r="N12" i="141"/>
  <c r="Z11" i="141"/>
  <c r="Q9" i="141"/>
  <c r="AC8" i="141"/>
  <c r="K8" i="141"/>
  <c r="W6" i="141"/>
  <c r="E6" i="141"/>
  <c r="Z4" i="141"/>
  <c r="Z32" i="141"/>
  <c r="T30" i="141"/>
  <c r="AC29" i="141"/>
  <c r="B29" i="141"/>
  <c r="W27" i="141"/>
  <c r="Z25" i="141"/>
  <c r="H24" i="141"/>
  <c r="T23" i="141"/>
  <c r="K22" i="141"/>
  <c r="E20" i="141"/>
  <c r="N19" i="141"/>
  <c r="Z18" i="141"/>
  <c r="H17" i="141"/>
  <c r="T16" i="141"/>
  <c r="K15" i="141"/>
  <c r="E13" i="141"/>
  <c r="H10" i="141"/>
  <c r="T9" i="141"/>
  <c r="B8" i="141"/>
  <c r="AF6" i="141"/>
  <c r="W33" i="141"/>
  <c r="N32" i="141"/>
  <c r="Z31" i="141"/>
  <c r="Q29" i="141"/>
  <c r="AC28" i="141"/>
  <c r="B28" i="141"/>
  <c r="W26" i="141"/>
  <c r="N25" i="141"/>
  <c r="E12" i="141"/>
  <c r="H9" i="141"/>
  <c r="T8" i="141"/>
  <c r="K7" i="141"/>
  <c r="B7" i="141"/>
  <c r="AF5" i="141"/>
  <c r="W5" i="141"/>
  <c r="H30" i="141"/>
  <c r="T29" i="141"/>
  <c r="Z24" i="141"/>
  <c r="H23" i="141"/>
  <c r="T22" i="141"/>
  <c r="AC21" i="141"/>
  <c r="K21" i="141"/>
  <c r="B21" i="141"/>
  <c r="E19" i="141"/>
  <c r="N18" i="141"/>
  <c r="Z17" i="141"/>
  <c r="H16" i="141"/>
  <c r="T15" i="141"/>
  <c r="AC14" i="141"/>
  <c r="K14" i="141"/>
  <c r="B14" i="141"/>
  <c r="N11" i="141"/>
  <c r="Z10" i="141"/>
  <c r="Q8" i="141"/>
  <c r="AC7" i="141"/>
  <c r="E5" i="141"/>
  <c r="W32" i="139"/>
  <c r="H29" i="139"/>
  <c r="Q28" i="139"/>
  <c r="B27" i="139"/>
  <c r="W25" i="139"/>
  <c r="Z23" i="139"/>
  <c r="H22" i="139"/>
  <c r="AC20" i="139"/>
  <c r="B20" i="139"/>
  <c r="E18" i="139"/>
  <c r="Z16" i="139"/>
  <c r="H15" i="139"/>
  <c r="AC13" i="139"/>
  <c r="B13" i="139"/>
  <c r="E11" i="139"/>
  <c r="T7" i="139"/>
  <c r="AC6" i="139"/>
  <c r="AF4" i="139"/>
  <c r="N31" i="139"/>
  <c r="Z30" i="139"/>
  <c r="T28" i="139"/>
  <c r="AC27" i="139"/>
  <c r="N24" i="139"/>
  <c r="T21" i="139"/>
  <c r="K20" i="139"/>
  <c r="N17" i="139"/>
  <c r="T14" i="139"/>
  <c r="K13" i="139"/>
  <c r="Z9" i="139"/>
  <c r="H8" i="139"/>
  <c r="Q7" i="139"/>
  <c r="K6" i="139"/>
  <c r="B6" i="139"/>
  <c r="W4" i="139"/>
  <c r="E4" i="139"/>
  <c r="AC32" i="139"/>
  <c r="B32" i="139"/>
  <c r="W30" i="139"/>
  <c r="AC25" i="139"/>
  <c r="E23" i="139"/>
  <c r="N22" i="139"/>
  <c r="Z21" i="139"/>
  <c r="H20" i="139"/>
  <c r="T19" i="139"/>
  <c r="AC18" i="139"/>
  <c r="K18" i="139"/>
  <c r="E16" i="139"/>
  <c r="N15" i="139"/>
  <c r="Z14" i="139"/>
  <c r="H13" i="139"/>
  <c r="T12" i="139"/>
  <c r="K11" i="139"/>
  <c r="W9" i="139"/>
  <c r="Z7" i="139"/>
  <c r="Q5" i="139"/>
  <c r="K4" i="139"/>
  <c r="B4" i="139"/>
  <c r="T33" i="139"/>
  <c r="N29" i="139"/>
  <c r="Z28" i="139"/>
  <c r="H27" i="139"/>
  <c r="T26" i="139"/>
  <c r="K25" i="139"/>
  <c r="B25" i="139"/>
  <c r="B18" i="139"/>
  <c r="Q12" i="139"/>
  <c r="AC11" i="139"/>
  <c r="B11" i="139"/>
  <c r="AF9" i="139"/>
  <c r="E9" i="139"/>
  <c r="T5" i="139"/>
  <c r="AC4" i="139"/>
  <c r="W29" i="139"/>
  <c r="Z27" i="139"/>
  <c r="AC24" i="139"/>
  <c r="K24" i="139"/>
  <c r="B24" i="139"/>
  <c r="N21" i="139"/>
  <c r="H19" i="139"/>
  <c r="T18" i="139"/>
  <c r="AC17" i="139"/>
  <c r="K17" i="139"/>
  <c r="B17" i="139"/>
  <c r="N14" i="139"/>
  <c r="Q11" i="139"/>
  <c r="AC10" i="139"/>
  <c r="K10" i="139"/>
  <c r="B10" i="139"/>
  <c r="E8" i="139"/>
  <c r="T4" i="139"/>
  <c r="Z34" i="139"/>
  <c r="H33" i="139"/>
  <c r="T32" i="139"/>
  <c r="AC31" i="139"/>
  <c r="B31" i="139"/>
  <c r="N28" i="139"/>
  <c r="H26" i="139"/>
  <c r="T25" i="139"/>
  <c r="E22" i="139"/>
  <c r="Z20" i="139"/>
  <c r="E15" i="139"/>
  <c r="Z13" i="139"/>
  <c r="H12" i="139"/>
  <c r="T11" i="139"/>
  <c r="AF8" i="139"/>
  <c r="W8" i="139"/>
  <c r="Z6" i="139"/>
  <c r="Q4" i="139"/>
  <c r="N34" i="139"/>
  <c r="Q31" i="139"/>
  <c r="AC30" i="139"/>
  <c r="B30" i="139"/>
  <c r="W28" i="139"/>
  <c r="N27" i="139"/>
  <c r="H25" i="139"/>
  <c r="T24" i="139"/>
  <c r="K23" i="139"/>
  <c r="E21" i="139"/>
  <c r="N20" i="139"/>
  <c r="T17" i="139"/>
  <c r="K16" i="139"/>
  <c r="E14" i="139"/>
  <c r="N13" i="139"/>
  <c r="T10" i="139"/>
  <c r="AC9" i="139"/>
  <c r="B9" i="139"/>
  <c r="AF7" i="139"/>
  <c r="Z33" i="139"/>
  <c r="H32" i="139"/>
  <c r="T31" i="139"/>
  <c r="Z26" i="139"/>
  <c r="AC23" i="139"/>
  <c r="B23" i="139"/>
  <c r="Z19" i="139"/>
  <c r="H18" i="139"/>
  <c r="AC16" i="139"/>
  <c r="B16" i="139"/>
  <c r="Z12" i="139"/>
  <c r="H11" i="139"/>
  <c r="Q10" i="139"/>
  <c r="K9" i="139"/>
  <c r="W7" i="139"/>
  <c r="E7" i="139"/>
  <c r="Z5" i="139"/>
  <c r="N33" i="139"/>
  <c r="H31" i="139"/>
  <c r="Q30" i="139"/>
  <c r="N26" i="139"/>
  <c r="AC22" i="139"/>
  <c r="B22" i="139"/>
  <c r="AC15" i="139"/>
  <c r="B15" i="139"/>
  <c r="N12" i="139"/>
  <c r="Z11" i="139"/>
  <c r="Q9" i="139"/>
  <c r="AC8" i="139"/>
  <c r="K8" i="139"/>
  <c r="W6" i="139"/>
  <c r="E6" i="139"/>
  <c r="Z4" i="139"/>
  <c r="Z32" i="139"/>
  <c r="T30" i="139"/>
  <c r="AC29" i="139"/>
  <c r="B29" i="139"/>
  <c r="W27" i="139"/>
  <c r="Z25" i="139"/>
  <c r="H24" i="139"/>
  <c r="T23" i="139"/>
  <c r="K22" i="139"/>
  <c r="E20" i="139"/>
  <c r="N19" i="139"/>
  <c r="Z18" i="139"/>
  <c r="H17" i="139"/>
  <c r="T16" i="139"/>
  <c r="K15" i="139"/>
  <c r="E13" i="139"/>
  <c r="H10" i="139"/>
  <c r="T9" i="139"/>
  <c r="B8" i="139"/>
  <c r="AF6" i="139"/>
  <c r="W33" i="139"/>
  <c r="N32" i="139"/>
  <c r="Z31" i="139"/>
  <c r="Q29" i="139"/>
  <c r="AC28" i="139"/>
  <c r="B28" i="139"/>
  <c r="W26" i="139"/>
  <c r="N25" i="139"/>
  <c r="E12" i="139"/>
  <c r="H9" i="139"/>
  <c r="T8" i="139"/>
  <c r="K7" i="139"/>
  <c r="B7" i="139"/>
  <c r="AF5" i="139"/>
  <c r="W5" i="139"/>
  <c r="H30" i="139"/>
  <c r="T29" i="139"/>
  <c r="Z24" i="139"/>
  <c r="H23" i="139"/>
  <c r="T22" i="139"/>
  <c r="AC21" i="139"/>
  <c r="K21" i="139"/>
  <c r="B21" i="139"/>
  <c r="E19" i="139"/>
  <c r="N18" i="139"/>
  <c r="Z17" i="139"/>
  <c r="H16" i="139"/>
  <c r="T15" i="139"/>
  <c r="AC14" i="139"/>
  <c r="K14" i="139"/>
  <c r="B14" i="139"/>
  <c r="N11" i="139"/>
  <c r="Z10" i="139"/>
  <c r="Q8" i="139"/>
  <c r="AC7" i="139"/>
  <c r="E5" i="139"/>
  <c r="W32" i="138"/>
  <c r="H29" i="138"/>
  <c r="Q28" i="138"/>
  <c r="B27" i="138"/>
  <c r="W25" i="138"/>
  <c r="Z23" i="138"/>
  <c r="H22" i="138"/>
  <c r="AC20" i="138"/>
  <c r="B20" i="138"/>
  <c r="E18" i="138"/>
  <c r="Z16" i="138"/>
  <c r="H15" i="138"/>
  <c r="AC13" i="138"/>
  <c r="B13" i="138"/>
  <c r="E11" i="138"/>
  <c r="T7" i="138"/>
  <c r="AC6" i="138"/>
  <c r="AF4" i="138"/>
  <c r="N31" i="138"/>
  <c r="Z30" i="138"/>
  <c r="T28" i="138"/>
  <c r="AC27" i="138"/>
  <c r="N24" i="138"/>
  <c r="T21" i="138"/>
  <c r="K20" i="138"/>
  <c r="N17" i="138"/>
  <c r="T14" i="138"/>
  <c r="K13" i="138"/>
  <c r="Z9" i="138"/>
  <c r="H8" i="138"/>
  <c r="Q7" i="138"/>
  <c r="K6" i="138"/>
  <c r="B6" i="138"/>
  <c r="W4" i="138"/>
  <c r="E4" i="138"/>
  <c r="AC32" i="138"/>
  <c r="B32" i="138"/>
  <c r="W30" i="138"/>
  <c r="AC25" i="138"/>
  <c r="E23" i="138"/>
  <c r="N22" i="138"/>
  <c r="Z21" i="138"/>
  <c r="H20" i="138"/>
  <c r="T19" i="138"/>
  <c r="AC18" i="138"/>
  <c r="K18" i="138"/>
  <c r="E16" i="138"/>
  <c r="N15" i="138"/>
  <c r="Z14" i="138"/>
  <c r="H13" i="138"/>
  <c r="T12" i="138"/>
  <c r="K11" i="138"/>
  <c r="W9" i="138"/>
  <c r="Z7" i="138"/>
  <c r="Q5" i="138"/>
  <c r="K4" i="138"/>
  <c r="B4" i="138"/>
  <c r="T33" i="138"/>
  <c r="N29" i="138"/>
  <c r="Z28" i="138"/>
  <c r="H27" i="138"/>
  <c r="T26" i="138"/>
  <c r="K25" i="138"/>
  <c r="B25" i="138"/>
  <c r="B18" i="138"/>
  <c r="Q12" i="138"/>
  <c r="AC11" i="138"/>
  <c r="B11" i="138"/>
  <c r="AF9" i="138"/>
  <c r="E9" i="138"/>
  <c r="T5" i="138"/>
  <c r="AC4" i="138"/>
  <c r="W29" i="138"/>
  <c r="Z27" i="138"/>
  <c r="AC24" i="138"/>
  <c r="K24" i="138"/>
  <c r="B24" i="138"/>
  <c r="N21" i="138"/>
  <c r="H19" i="138"/>
  <c r="T18" i="138"/>
  <c r="AC17" i="138"/>
  <c r="K17" i="138"/>
  <c r="B17" i="138"/>
  <c r="N14" i="138"/>
  <c r="Q11" i="138"/>
  <c r="AC10" i="138"/>
  <c r="K10" i="138"/>
  <c r="B10" i="138"/>
  <c r="E8" i="138"/>
  <c r="T4" i="138"/>
  <c r="Z34" i="138"/>
  <c r="H33" i="138"/>
  <c r="T32" i="138"/>
  <c r="AC31" i="138"/>
  <c r="B31" i="138"/>
  <c r="N28" i="138"/>
  <c r="H26" i="138"/>
  <c r="T25" i="138"/>
  <c r="E22" i="138"/>
  <c r="Z20" i="138"/>
  <c r="E15" i="138"/>
  <c r="Z13" i="138"/>
  <c r="H12" i="138"/>
  <c r="T11" i="138"/>
  <c r="AF8" i="138"/>
  <c r="W8" i="138"/>
  <c r="Z6" i="138"/>
  <c r="Q4" i="138"/>
  <c r="N34" i="138"/>
  <c r="Q31" i="138"/>
  <c r="AC30" i="138"/>
  <c r="B30" i="138"/>
  <c r="W28" i="138"/>
  <c r="N27" i="138"/>
  <c r="H25" i="138"/>
  <c r="T24" i="138"/>
  <c r="K23" i="138"/>
  <c r="E21" i="138"/>
  <c r="N20" i="138"/>
  <c r="T17" i="138"/>
  <c r="K16" i="138"/>
  <c r="E14" i="138"/>
  <c r="N13" i="138"/>
  <c r="T10" i="138"/>
  <c r="AC9" i="138"/>
  <c r="B9" i="138"/>
  <c r="AF7" i="138"/>
  <c r="Z33" i="138"/>
  <c r="H32" i="138"/>
  <c r="T31" i="138"/>
  <c r="Z26" i="138"/>
  <c r="AC23" i="138"/>
  <c r="B23" i="138"/>
  <c r="Z19" i="138"/>
  <c r="H18" i="138"/>
  <c r="AC16" i="138"/>
  <c r="B16" i="138"/>
  <c r="Z12" i="138"/>
  <c r="H11" i="138"/>
  <c r="Q10" i="138"/>
  <c r="K9" i="138"/>
  <c r="W7" i="138"/>
  <c r="E7" i="138"/>
  <c r="Z5" i="138"/>
  <c r="N33" i="138"/>
  <c r="H31" i="138"/>
  <c r="Q30" i="138"/>
  <c r="N26" i="138"/>
  <c r="AC22" i="138"/>
  <c r="B22" i="138"/>
  <c r="AC15" i="138"/>
  <c r="B15" i="138"/>
  <c r="N12" i="138"/>
  <c r="Z11" i="138"/>
  <c r="Q9" i="138"/>
  <c r="AC8" i="138"/>
  <c r="K8" i="138"/>
  <c r="W6" i="138"/>
  <c r="E6" i="138"/>
  <c r="Z4" i="138"/>
  <c r="Z32" i="138"/>
  <c r="T30" i="138"/>
  <c r="AC29" i="138"/>
  <c r="B29" i="138"/>
  <c r="W27" i="138"/>
  <c r="Z25" i="138"/>
  <c r="H24" i="138"/>
  <c r="T23" i="138"/>
  <c r="K22" i="138"/>
  <c r="E20" i="138"/>
  <c r="N19" i="138"/>
  <c r="Z18" i="138"/>
  <c r="H17" i="138"/>
  <c r="T16" i="138"/>
  <c r="K15" i="138"/>
  <c r="E13" i="138"/>
  <c r="H10" i="138"/>
  <c r="T9" i="138"/>
  <c r="B8" i="138"/>
  <c r="AF6" i="138"/>
  <c r="W33" i="138"/>
  <c r="N32" i="138"/>
  <c r="Z31" i="138"/>
  <c r="Q29" i="138"/>
  <c r="AC28" i="138"/>
  <c r="B28" i="138"/>
  <c r="W26" i="138"/>
  <c r="N25" i="138"/>
  <c r="E12" i="138"/>
  <c r="H9" i="138"/>
  <c r="T8" i="138"/>
  <c r="K7" i="138"/>
  <c r="B7" i="138"/>
  <c r="AF5" i="138"/>
  <c r="W5" i="138"/>
  <c r="H30" i="138"/>
  <c r="T29" i="138"/>
  <c r="Z24" i="138"/>
  <c r="H23" i="138"/>
  <c r="T22" i="138"/>
  <c r="AC21" i="138"/>
  <c r="K21" i="138"/>
  <c r="B21" i="138"/>
  <c r="E19" i="138"/>
  <c r="N18" i="138"/>
  <c r="Z17" i="138"/>
  <c r="H16" i="138"/>
  <c r="T15" i="138"/>
  <c r="AC14" i="138"/>
  <c r="K14" i="138"/>
  <c r="B14" i="138"/>
  <c r="N11" i="138"/>
  <c r="Z10" i="138"/>
  <c r="Q8" i="138"/>
  <c r="AC7" i="138"/>
  <c r="E5" i="138"/>
  <c r="W32" i="136"/>
  <c r="H29" i="136"/>
  <c r="Q28" i="136"/>
  <c r="B27" i="136"/>
  <c r="W25" i="136"/>
  <c r="Z23" i="136"/>
  <c r="H22" i="136"/>
  <c r="AC20" i="136"/>
  <c r="B20" i="136"/>
  <c r="E18" i="136"/>
  <c r="Z16" i="136"/>
  <c r="H15" i="136"/>
  <c r="AC13" i="136"/>
  <c r="B13" i="136"/>
  <c r="E11" i="136"/>
  <c r="T7" i="136"/>
  <c r="AC6" i="136"/>
  <c r="AF4" i="136"/>
  <c r="N31" i="136"/>
  <c r="Z30" i="136"/>
  <c r="T28" i="136"/>
  <c r="AC27" i="136"/>
  <c r="N24" i="136"/>
  <c r="T21" i="136"/>
  <c r="K20" i="136"/>
  <c r="N17" i="136"/>
  <c r="T14" i="136"/>
  <c r="K13" i="136"/>
  <c r="Z9" i="136"/>
  <c r="H8" i="136"/>
  <c r="Q7" i="136"/>
  <c r="K6" i="136"/>
  <c r="B6" i="136"/>
  <c r="W4" i="136"/>
  <c r="E4" i="136"/>
  <c r="AC32" i="136"/>
  <c r="B32" i="136"/>
  <c r="W30" i="136"/>
  <c r="AC25" i="136"/>
  <c r="E23" i="136"/>
  <c r="N22" i="136"/>
  <c r="Z21" i="136"/>
  <c r="H20" i="136"/>
  <c r="T19" i="136"/>
  <c r="AC18" i="136"/>
  <c r="K18" i="136"/>
  <c r="E16" i="136"/>
  <c r="N15" i="136"/>
  <c r="Z14" i="136"/>
  <c r="H13" i="136"/>
  <c r="T12" i="136"/>
  <c r="K11" i="136"/>
  <c r="W9" i="136"/>
  <c r="Z7" i="136"/>
  <c r="Q5" i="136"/>
  <c r="K4" i="136"/>
  <c r="B4" i="136"/>
  <c r="T33" i="136"/>
  <c r="N29" i="136"/>
  <c r="Z28" i="136"/>
  <c r="H27" i="136"/>
  <c r="T26" i="136"/>
  <c r="K25" i="136"/>
  <c r="B25" i="136"/>
  <c r="B18" i="136"/>
  <c r="Q12" i="136"/>
  <c r="AC11" i="136"/>
  <c r="B11" i="136"/>
  <c r="AF9" i="136"/>
  <c r="E9" i="136"/>
  <c r="T5" i="136"/>
  <c r="AC4" i="136"/>
  <c r="W32" i="132"/>
  <c r="N31" i="132"/>
  <c r="Z30" i="132"/>
  <c r="H29" i="132"/>
  <c r="T28" i="132"/>
  <c r="AC27" i="132"/>
  <c r="B27" i="132"/>
  <c r="W25" i="132"/>
  <c r="H22" i="132"/>
  <c r="B20" i="132"/>
  <c r="H15" i="132"/>
  <c r="B13" i="132"/>
  <c r="H8" i="132"/>
  <c r="Q7" i="132"/>
  <c r="AC6" i="132"/>
  <c r="B6" i="132"/>
  <c r="AF4" i="132"/>
  <c r="E4" i="132"/>
  <c r="Q28" i="132"/>
  <c r="N24" i="132"/>
  <c r="Z23" i="132"/>
  <c r="T21" i="132"/>
  <c r="AC20" i="132"/>
  <c r="K20" i="132"/>
  <c r="E18" i="132"/>
  <c r="N17" i="132"/>
  <c r="Z16" i="132"/>
  <c r="T14" i="132"/>
  <c r="AC13" i="132"/>
  <c r="K13" i="132"/>
  <c r="E11" i="132"/>
  <c r="Z9" i="132"/>
  <c r="T7" i="132"/>
  <c r="K6" i="132"/>
  <c r="W4" i="132"/>
  <c r="N34" i="132"/>
  <c r="T31" i="132"/>
  <c r="T24" i="132"/>
  <c r="AC23" i="132"/>
  <c r="K23" i="132"/>
  <c r="E21" i="132"/>
  <c r="N20" i="132"/>
  <c r="H18" i="132"/>
  <c r="T17" i="132"/>
  <c r="AC16" i="132"/>
  <c r="K16" i="132"/>
  <c r="E14" i="132"/>
  <c r="N13" i="132"/>
  <c r="H11" i="132"/>
  <c r="T10" i="132"/>
  <c r="AC9" i="132"/>
  <c r="K9" i="132"/>
  <c r="W7" i="132"/>
  <c r="Z33" i="132"/>
  <c r="H32" i="132"/>
  <c r="Q31" i="132"/>
  <c r="AC30" i="132"/>
  <c r="B30" i="132"/>
  <c r="W28" i="132"/>
  <c r="N27" i="132"/>
  <c r="Z26" i="132"/>
  <c r="H25" i="132"/>
  <c r="B23" i="132"/>
  <c r="Z19" i="132"/>
  <c r="B16" i="132"/>
  <c r="Z12" i="132"/>
  <c r="Q10" i="132"/>
  <c r="B9" i="132"/>
  <c r="AF7" i="132"/>
  <c r="E7" i="132"/>
  <c r="Z5" i="132"/>
  <c r="Q28" i="131"/>
  <c r="N24" i="131"/>
  <c r="Z23" i="131"/>
  <c r="T21" i="131"/>
  <c r="AC20" i="131"/>
  <c r="K20" i="131"/>
  <c r="E18" i="131"/>
  <c r="N17" i="131"/>
  <c r="Z16" i="131"/>
  <c r="T14" i="131"/>
  <c r="AC13" i="131"/>
  <c r="K13" i="131"/>
  <c r="E11" i="131"/>
  <c r="Z9" i="131"/>
  <c r="T7" i="131"/>
  <c r="K6" i="131"/>
  <c r="W4" i="131"/>
  <c r="W32" i="131"/>
  <c r="N31" i="131"/>
  <c r="Z30" i="131"/>
  <c r="H29" i="131"/>
  <c r="T28" i="131"/>
  <c r="AC27" i="131"/>
  <c r="B27" i="131"/>
  <c r="W25" i="131"/>
  <c r="H22" i="131"/>
  <c r="B20" i="131"/>
  <c r="H15" i="131"/>
  <c r="B13" i="131"/>
  <c r="H8" i="131"/>
  <c r="Q7" i="131"/>
  <c r="AC6" i="131"/>
  <c r="B6" i="131"/>
  <c r="AF4" i="131"/>
  <c r="E4" i="131"/>
  <c r="Z33" i="131"/>
  <c r="H32" i="131"/>
  <c r="Q31" i="131"/>
  <c r="AC30" i="131"/>
  <c r="B30" i="131"/>
  <c r="W28" i="131"/>
  <c r="N27" i="131"/>
  <c r="Z26" i="131"/>
  <c r="H25" i="131"/>
  <c r="B23" i="131"/>
  <c r="Z19" i="131"/>
  <c r="B16" i="131"/>
  <c r="Z12" i="131"/>
  <c r="Q10" i="131"/>
  <c r="B9" i="131"/>
  <c r="AF7" i="131"/>
  <c r="E7" i="131"/>
  <c r="Z5" i="131"/>
  <c r="N34" i="131"/>
  <c r="T31" i="131"/>
  <c r="T24" i="131"/>
  <c r="AC23" i="131"/>
  <c r="K23" i="131"/>
  <c r="E21" i="131"/>
  <c r="N20" i="131"/>
  <c r="H18" i="131"/>
  <c r="T17" i="131"/>
  <c r="AC16" i="131"/>
  <c r="K16" i="131"/>
  <c r="E14" i="131"/>
  <c r="N13" i="131"/>
  <c r="H11" i="131"/>
  <c r="T10" i="131"/>
  <c r="AC9" i="131"/>
  <c r="K9" i="131"/>
  <c r="W7" i="131"/>
  <c r="W32" i="130"/>
  <c r="N31" i="130"/>
  <c r="Z30" i="130"/>
  <c r="H29" i="130"/>
  <c r="T28" i="130"/>
  <c r="AC27" i="130"/>
  <c r="B27" i="130"/>
  <c r="W25" i="130"/>
  <c r="H22" i="130"/>
  <c r="B20" i="130"/>
  <c r="H15" i="130"/>
  <c r="B13" i="130"/>
  <c r="H8" i="130"/>
  <c r="Q7" i="130"/>
  <c r="AC6" i="130"/>
  <c r="B6" i="130"/>
  <c r="AF4" i="130"/>
  <c r="E4" i="130"/>
  <c r="Q28" i="130"/>
  <c r="N24" i="130"/>
  <c r="Z23" i="130"/>
  <c r="T21" i="130"/>
  <c r="AC20" i="130"/>
  <c r="K20" i="130"/>
  <c r="E18" i="130"/>
  <c r="N17" i="130"/>
  <c r="Z16" i="130"/>
  <c r="T14" i="130"/>
  <c r="AC13" i="130"/>
  <c r="K13" i="130"/>
  <c r="E11" i="130"/>
  <c r="Z9" i="130"/>
  <c r="T7" i="130"/>
  <c r="K6" i="130"/>
  <c r="W4" i="130"/>
  <c r="N34" i="130"/>
  <c r="T31" i="130"/>
  <c r="T24" i="130"/>
  <c r="AC23" i="130"/>
  <c r="K23" i="130"/>
  <c r="E21" i="130"/>
  <c r="N20" i="130"/>
  <c r="H18" i="130"/>
  <c r="T17" i="130"/>
  <c r="AC16" i="130"/>
  <c r="K16" i="130"/>
  <c r="E14" i="130"/>
  <c r="N13" i="130"/>
  <c r="H11" i="130"/>
  <c r="T10" i="130"/>
  <c r="AC9" i="130"/>
  <c r="K9" i="130"/>
  <c r="W7" i="130"/>
  <c r="Z33" i="130"/>
  <c r="H32" i="130"/>
  <c r="Q31" i="130"/>
  <c r="AC30" i="130"/>
  <c r="B30" i="130"/>
  <c r="W28" i="130"/>
  <c r="N27" i="130"/>
  <c r="Z26" i="130"/>
  <c r="H25" i="130"/>
  <c r="B23" i="130"/>
  <c r="Z19" i="130"/>
  <c r="B16" i="130"/>
  <c r="Z12" i="130"/>
  <c r="Q10" i="130"/>
  <c r="B9" i="130"/>
  <c r="AF7" i="130"/>
  <c r="E7" i="130"/>
  <c r="Z5" i="130"/>
  <c r="Q28" i="129"/>
  <c r="N24" i="129"/>
  <c r="Z23" i="129"/>
  <c r="T21" i="129"/>
  <c r="AC20" i="129"/>
  <c r="K20" i="129"/>
  <c r="E18" i="129"/>
  <c r="N17" i="129"/>
  <c r="Z16" i="129"/>
  <c r="T14" i="129"/>
  <c r="AC13" i="129"/>
  <c r="K13" i="129"/>
  <c r="E11" i="129"/>
  <c r="Z9" i="129"/>
  <c r="T7" i="129"/>
  <c r="K6" i="129"/>
  <c r="W4" i="129"/>
  <c r="W32" i="129"/>
  <c r="N31" i="129"/>
  <c r="Z30" i="129"/>
  <c r="H29" i="129"/>
  <c r="T28" i="129"/>
  <c r="AC27" i="129"/>
  <c r="B27" i="129"/>
  <c r="W25" i="129"/>
  <c r="H22" i="129"/>
  <c r="B20" i="129"/>
  <c r="H15" i="129"/>
  <c r="B13" i="129"/>
  <c r="H8" i="129"/>
  <c r="Q7" i="129"/>
  <c r="AC6" i="129"/>
  <c r="B6" i="129"/>
  <c r="AF4" i="129"/>
  <c r="E4" i="129"/>
  <c r="Z33" i="129"/>
  <c r="H32" i="129"/>
  <c r="Q31" i="129"/>
  <c r="AC30" i="129"/>
  <c r="B30" i="129"/>
  <c r="W28" i="129"/>
  <c r="N27" i="129"/>
  <c r="Z26" i="129"/>
  <c r="H25" i="129"/>
  <c r="B23" i="129"/>
  <c r="Z19" i="129"/>
  <c r="B16" i="129"/>
  <c r="Z12" i="129"/>
  <c r="Q10" i="129"/>
  <c r="B9" i="129"/>
  <c r="AF7" i="129"/>
  <c r="E7" i="129"/>
  <c r="Z5" i="129"/>
  <c r="N34" i="129"/>
  <c r="T31" i="129"/>
  <c r="T24" i="129"/>
  <c r="AC23" i="129"/>
  <c r="K23" i="129"/>
  <c r="E21" i="129"/>
  <c r="N20" i="129"/>
  <c r="H18" i="129"/>
  <c r="T17" i="129"/>
  <c r="AC16" i="129"/>
  <c r="K16" i="129"/>
  <c r="E14" i="129"/>
  <c r="N13" i="129"/>
  <c r="H11" i="129"/>
  <c r="T10" i="129"/>
  <c r="AC9" i="129"/>
  <c r="K9" i="129"/>
  <c r="W7" i="129"/>
  <c r="AC35" i="125"/>
  <c r="H35" i="125"/>
  <c r="O56" i="127"/>
  <c r="O56" i="145"/>
  <c r="H30" i="145"/>
  <c r="T29" i="145"/>
  <c r="Z24" i="145"/>
  <c r="H23" i="145"/>
  <c r="T22" i="145"/>
  <c r="AC21" i="145"/>
  <c r="K21" i="145"/>
  <c r="B21" i="145"/>
  <c r="E19" i="145"/>
  <c r="N18" i="145"/>
  <c r="Z17" i="145"/>
  <c r="H16" i="145"/>
  <c r="T15" i="145"/>
  <c r="AC14" i="145"/>
  <c r="K14" i="145"/>
  <c r="B14" i="145"/>
  <c r="N11" i="145"/>
  <c r="Z10" i="145"/>
  <c r="Q8" i="145"/>
  <c r="AC7" i="145"/>
  <c r="E5" i="145"/>
  <c r="W33" i="145"/>
  <c r="N32" i="145"/>
  <c r="Z31" i="145"/>
  <c r="Q29" i="145"/>
  <c r="AC28" i="145"/>
  <c r="B28" i="145"/>
  <c r="W26" i="145"/>
  <c r="N25" i="145"/>
  <c r="E12" i="145"/>
  <c r="H9" i="145"/>
  <c r="T8" i="145"/>
  <c r="K7" i="145"/>
  <c r="B7" i="145"/>
  <c r="AF5" i="145"/>
  <c r="W5" i="145"/>
  <c r="N31" i="144"/>
  <c r="Z30" i="144"/>
  <c r="T28" i="144"/>
  <c r="AC27" i="144"/>
  <c r="N24" i="144"/>
  <c r="T21" i="144"/>
  <c r="K20" i="144"/>
  <c r="N17" i="144"/>
  <c r="T14" i="144"/>
  <c r="K13" i="144"/>
  <c r="Z9" i="144"/>
  <c r="H8" i="144"/>
  <c r="Q7" i="144"/>
  <c r="K6" i="144"/>
  <c r="B6" i="144"/>
  <c r="W32" i="144"/>
  <c r="H29" i="144"/>
  <c r="Q28" i="144"/>
  <c r="B27" i="144"/>
  <c r="W25" i="144"/>
  <c r="Z23" i="144"/>
  <c r="H22" i="144"/>
  <c r="AC20" i="144"/>
  <c r="B20" i="144"/>
  <c r="E18" i="144"/>
  <c r="Z16" i="144"/>
  <c r="H15" i="144"/>
  <c r="AC13" i="144"/>
  <c r="B13" i="144"/>
  <c r="E11" i="144"/>
  <c r="T7" i="144"/>
  <c r="AC6" i="144"/>
  <c r="AF4" i="144"/>
  <c r="W4" i="144"/>
  <c r="E4" i="144"/>
  <c r="T33" i="144"/>
  <c r="N29" i="144"/>
  <c r="Z28" i="144"/>
  <c r="H27" i="144"/>
  <c r="T26" i="144"/>
  <c r="K25" i="144"/>
  <c r="B25" i="144"/>
  <c r="B18" i="144"/>
  <c r="Q12" i="144"/>
  <c r="AC11" i="144"/>
  <c r="B11" i="144"/>
  <c r="AF9" i="144"/>
  <c r="E9" i="144"/>
  <c r="AC32" i="144"/>
  <c r="B32" i="144"/>
  <c r="W30" i="144"/>
  <c r="AC25" i="144"/>
  <c r="E23" i="144"/>
  <c r="N22" i="144"/>
  <c r="Z21" i="144"/>
  <c r="H20" i="144"/>
  <c r="T19" i="144"/>
  <c r="AC18" i="144"/>
  <c r="K18" i="144"/>
  <c r="E16" i="144"/>
  <c r="N15" i="144"/>
  <c r="Z14" i="144"/>
  <c r="H13" i="144"/>
  <c r="T12" i="144"/>
  <c r="K11" i="144"/>
  <c r="W9" i="144"/>
  <c r="Z7" i="144"/>
  <c r="Q5" i="144"/>
  <c r="K4" i="144"/>
  <c r="B4" i="144"/>
  <c r="T5" i="144"/>
  <c r="AC4" i="144"/>
  <c r="Z34" i="144"/>
  <c r="H33" i="144"/>
  <c r="T32" i="144"/>
  <c r="AC31" i="144"/>
  <c r="B31" i="144"/>
  <c r="N28" i="144"/>
  <c r="H26" i="144"/>
  <c r="T25" i="144"/>
  <c r="E22" i="144"/>
  <c r="Z20" i="144"/>
  <c r="E15" i="144"/>
  <c r="Z13" i="144"/>
  <c r="H12" i="144"/>
  <c r="T11" i="144"/>
  <c r="AF8" i="144"/>
  <c r="W8" i="144"/>
  <c r="Z6" i="144"/>
  <c r="W29" i="144"/>
  <c r="Z27" i="144"/>
  <c r="AC24" i="144"/>
  <c r="K24" i="144"/>
  <c r="B24" i="144"/>
  <c r="N21" i="144"/>
  <c r="H19" i="144"/>
  <c r="T18" i="144"/>
  <c r="AC17" i="144"/>
  <c r="K17" i="144"/>
  <c r="B17" i="144"/>
  <c r="N14" i="144"/>
  <c r="Q11" i="144"/>
  <c r="AC10" i="144"/>
  <c r="K10" i="144"/>
  <c r="B10" i="144"/>
  <c r="E8" i="144"/>
  <c r="T4" i="144"/>
  <c r="Q4" i="144"/>
  <c r="Z33" i="144"/>
  <c r="H32" i="144"/>
  <c r="T31" i="144"/>
  <c r="Z26" i="144"/>
  <c r="AC23" i="144"/>
  <c r="B23" i="144"/>
  <c r="Z19" i="144"/>
  <c r="H18" i="144"/>
  <c r="AC16" i="144"/>
  <c r="B16" i="144"/>
  <c r="Z12" i="144"/>
  <c r="H11" i="144"/>
  <c r="Q10" i="144"/>
  <c r="K9" i="144"/>
  <c r="W7" i="144"/>
  <c r="E7" i="144"/>
  <c r="Z5" i="144"/>
  <c r="N34" i="144"/>
  <c r="Q31" i="144"/>
  <c r="AC30" i="144"/>
  <c r="B30" i="144"/>
  <c r="W28" i="144"/>
  <c r="N27" i="144"/>
  <c r="H25" i="144"/>
  <c r="T24" i="144"/>
  <c r="K23" i="144"/>
  <c r="E21" i="144"/>
  <c r="N20" i="144"/>
  <c r="T17" i="144"/>
  <c r="K16" i="144"/>
  <c r="E14" i="144"/>
  <c r="N13" i="144"/>
  <c r="T10" i="144"/>
  <c r="AC9" i="144"/>
  <c r="B9" i="144"/>
  <c r="AF7" i="144"/>
  <c r="Z32" i="144"/>
  <c r="T30" i="144"/>
  <c r="AC29" i="144"/>
  <c r="B29" i="144"/>
  <c r="W27" i="144"/>
  <c r="Z25" i="144"/>
  <c r="H24" i="144"/>
  <c r="T23" i="144"/>
  <c r="K22" i="144"/>
  <c r="E20" i="144"/>
  <c r="N19" i="144"/>
  <c r="Z18" i="144"/>
  <c r="H17" i="144"/>
  <c r="T16" i="144"/>
  <c r="K15" i="144"/>
  <c r="E13" i="144"/>
  <c r="H10" i="144"/>
  <c r="T9" i="144"/>
  <c r="B8" i="144"/>
  <c r="AF6" i="144"/>
  <c r="N33" i="144"/>
  <c r="H31" i="144"/>
  <c r="Q30" i="144"/>
  <c r="N26" i="144"/>
  <c r="AC22" i="144"/>
  <c r="B22" i="144"/>
  <c r="AC15" i="144"/>
  <c r="B15" i="144"/>
  <c r="N12" i="144"/>
  <c r="Z11" i="144"/>
  <c r="Q9" i="144"/>
  <c r="AC8" i="144"/>
  <c r="K8" i="144"/>
  <c r="W6" i="144"/>
  <c r="E6" i="144"/>
  <c r="Z4" i="144"/>
  <c r="W29" i="136"/>
  <c r="Z27" i="136"/>
  <c r="AC24" i="136"/>
  <c r="K24" i="136"/>
  <c r="B24" i="136"/>
  <c r="N21" i="136"/>
  <c r="H19" i="136"/>
  <c r="T18" i="136"/>
  <c r="AC17" i="136"/>
  <c r="K17" i="136"/>
  <c r="B17" i="136"/>
  <c r="N14" i="136"/>
  <c r="Q11" i="136"/>
  <c r="AC10" i="136"/>
  <c r="K10" i="136"/>
  <c r="B10" i="136"/>
  <c r="E8" i="136"/>
  <c r="T4" i="136"/>
  <c r="Z34" i="136"/>
  <c r="H33" i="136"/>
  <c r="T32" i="136"/>
  <c r="AC31" i="136"/>
  <c r="B31" i="136"/>
  <c r="N28" i="136"/>
  <c r="H26" i="136"/>
  <c r="T25" i="136"/>
  <c r="E22" i="136"/>
  <c r="Z20" i="136"/>
  <c r="E15" i="136"/>
  <c r="Z13" i="136"/>
  <c r="H12" i="136"/>
  <c r="T11" i="136"/>
  <c r="AF8" i="136"/>
  <c r="W8" i="136"/>
  <c r="Z6" i="136"/>
  <c r="Q4" i="136"/>
  <c r="N33" i="136"/>
  <c r="H31" i="136"/>
  <c r="Q30" i="136"/>
  <c r="N26" i="136"/>
  <c r="AC22" i="136"/>
  <c r="B22" i="136"/>
  <c r="AC15" i="136"/>
  <c r="B15" i="136"/>
  <c r="N12" i="136"/>
  <c r="Z11" i="136"/>
  <c r="Q9" i="136"/>
  <c r="AC8" i="136"/>
  <c r="K8" i="136"/>
  <c r="W6" i="136"/>
  <c r="E6" i="136"/>
  <c r="Z4" i="136"/>
  <c r="Z32" i="136"/>
  <c r="T30" i="136"/>
  <c r="AC29" i="136"/>
  <c r="B29" i="136"/>
  <c r="W27" i="136"/>
  <c r="Z25" i="136"/>
  <c r="H24" i="136"/>
  <c r="T23" i="136"/>
  <c r="K22" i="136"/>
  <c r="E20" i="136"/>
  <c r="N19" i="136"/>
  <c r="Z18" i="136"/>
  <c r="H17" i="136"/>
  <c r="T16" i="136"/>
  <c r="K15" i="136"/>
  <c r="E13" i="136"/>
  <c r="H10" i="136"/>
  <c r="T9" i="136"/>
  <c r="B8" i="136"/>
  <c r="AF6" i="136"/>
  <c r="W33" i="136"/>
  <c r="N32" i="136"/>
  <c r="Z31" i="136"/>
  <c r="Q29" i="136"/>
  <c r="AC28" i="136"/>
  <c r="B28" i="136"/>
  <c r="W26" i="136"/>
  <c r="N25" i="136"/>
  <c r="E12" i="136"/>
  <c r="H9" i="136"/>
  <c r="T8" i="136"/>
  <c r="K7" i="136"/>
  <c r="B7" i="136"/>
  <c r="AF5" i="136"/>
  <c r="W5" i="136"/>
  <c r="H30" i="136"/>
  <c r="T29" i="136"/>
  <c r="Z24" i="136"/>
  <c r="H23" i="136"/>
  <c r="T22" i="136"/>
  <c r="AC21" i="136"/>
  <c r="K21" i="136"/>
  <c r="B21" i="136"/>
  <c r="E19" i="136"/>
  <c r="N18" i="136"/>
  <c r="Z17" i="136"/>
  <c r="H16" i="136"/>
  <c r="T15" i="136"/>
  <c r="AC14" i="136"/>
  <c r="K14" i="136"/>
  <c r="B14" i="136"/>
  <c r="N11" i="136"/>
  <c r="Z10" i="136"/>
  <c r="Q8" i="136"/>
  <c r="AC7" i="136"/>
  <c r="E5" i="136"/>
  <c r="W32" i="135"/>
  <c r="H29" i="135"/>
  <c r="Q28" i="135"/>
  <c r="B27" i="135"/>
  <c r="N31" i="135"/>
  <c r="Z30" i="135"/>
  <c r="T28" i="135"/>
  <c r="AC27" i="135"/>
  <c r="W25" i="135"/>
  <c r="Z23" i="135"/>
  <c r="H22" i="135"/>
  <c r="AC20" i="135"/>
  <c r="B20" i="135"/>
  <c r="E18" i="135"/>
  <c r="Z16" i="135"/>
  <c r="H15" i="135"/>
  <c r="AC13" i="135"/>
  <c r="B13" i="135"/>
  <c r="E11" i="135"/>
  <c r="T7" i="135"/>
  <c r="AC6" i="135"/>
  <c r="AF4" i="135"/>
  <c r="N24" i="135"/>
  <c r="T21" i="135"/>
  <c r="K20" i="135"/>
  <c r="N17" i="135"/>
  <c r="T14" i="135"/>
  <c r="K13" i="135"/>
  <c r="Z9" i="135"/>
  <c r="H8" i="135"/>
  <c r="Q7" i="135"/>
  <c r="K6" i="135"/>
  <c r="B6" i="135"/>
  <c r="W4" i="135"/>
  <c r="E4" i="135"/>
  <c r="AC32" i="135"/>
  <c r="B32" i="135"/>
  <c r="W30" i="135"/>
  <c r="AC25" i="135"/>
  <c r="T33" i="135"/>
  <c r="N29" i="135"/>
  <c r="Z28" i="135"/>
  <c r="H27" i="135"/>
  <c r="T26" i="135"/>
  <c r="E23" i="135"/>
  <c r="N22" i="135"/>
  <c r="Z21" i="135"/>
  <c r="H20" i="135"/>
  <c r="T19" i="135"/>
  <c r="AC18" i="135"/>
  <c r="K18" i="135"/>
  <c r="E16" i="135"/>
  <c r="N15" i="135"/>
  <c r="Z14" i="135"/>
  <c r="H13" i="135"/>
  <c r="T12" i="135"/>
  <c r="K11" i="135"/>
  <c r="W9" i="135"/>
  <c r="Z7" i="135"/>
  <c r="Q5" i="135"/>
  <c r="K4" i="135"/>
  <c r="B4" i="135"/>
  <c r="K25" i="135"/>
  <c r="B25" i="135"/>
  <c r="B18" i="135"/>
  <c r="Q12" i="135"/>
  <c r="AC11" i="135"/>
  <c r="B11" i="135"/>
  <c r="AF9" i="135"/>
  <c r="E9" i="135"/>
  <c r="T5" i="135"/>
  <c r="AC4" i="135"/>
  <c r="W29" i="135"/>
  <c r="Z27" i="135"/>
  <c r="Z34" i="135"/>
  <c r="H33" i="135"/>
  <c r="T32" i="135"/>
  <c r="AC31" i="135"/>
  <c r="B31" i="135"/>
  <c r="N28" i="135"/>
  <c r="H26" i="135"/>
  <c r="AC24" i="135"/>
  <c r="K24" i="135"/>
  <c r="B24" i="135"/>
  <c r="N21" i="135"/>
  <c r="H19" i="135"/>
  <c r="T18" i="135"/>
  <c r="AC17" i="135"/>
  <c r="K17" i="135"/>
  <c r="B17" i="135"/>
  <c r="N14" i="135"/>
  <c r="Q11" i="135"/>
  <c r="AC10" i="135"/>
  <c r="K10" i="135"/>
  <c r="B10" i="135"/>
  <c r="E8" i="135"/>
  <c r="T4" i="135"/>
  <c r="T25" i="135"/>
  <c r="E22" i="135"/>
  <c r="Z20" i="135"/>
  <c r="E15" i="135"/>
  <c r="Z13" i="135"/>
  <c r="H12" i="135"/>
  <c r="T11" i="135"/>
  <c r="AF8" i="135"/>
  <c r="W8" i="135"/>
  <c r="Z6" i="135"/>
  <c r="Q4" i="135"/>
  <c r="N34" i="135"/>
  <c r="Q31" i="135"/>
  <c r="AC30" i="135"/>
  <c r="B30" i="135"/>
  <c r="W28" i="135"/>
  <c r="N27" i="135"/>
  <c r="Z33" i="135"/>
  <c r="H32" i="135"/>
  <c r="T31" i="135"/>
  <c r="Z26" i="135"/>
  <c r="H25" i="135"/>
  <c r="T24" i="135"/>
  <c r="K23" i="135"/>
  <c r="E21" i="135"/>
  <c r="N20" i="135"/>
  <c r="T17" i="135"/>
  <c r="K16" i="135"/>
  <c r="E14" i="135"/>
  <c r="N13" i="135"/>
  <c r="T10" i="135"/>
  <c r="AC9" i="135"/>
  <c r="B9" i="135"/>
  <c r="AF7" i="135"/>
  <c r="AC23" i="135"/>
  <c r="B23" i="135"/>
  <c r="Z19" i="135"/>
  <c r="H18" i="135"/>
  <c r="AC16" i="135"/>
  <c r="B16" i="135"/>
  <c r="Z12" i="135"/>
  <c r="H11" i="135"/>
  <c r="Q10" i="135"/>
  <c r="K9" i="135"/>
  <c r="W7" i="135"/>
  <c r="E7" i="135"/>
  <c r="Z5" i="135"/>
  <c r="N33" i="135"/>
  <c r="H31" i="135"/>
  <c r="Q30" i="135"/>
  <c r="N26" i="135"/>
  <c r="Z32" i="135"/>
  <c r="T30" i="135"/>
  <c r="AC29" i="135"/>
  <c r="B29" i="135"/>
  <c r="W27" i="135"/>
  <c r="AC22" i="135"/>
  <c r="B22" i="135"/>
  <c r="AC15" i="135"/>
  <c r="B15" i="135"/>
  <c r="N12" i="135"/>
  <c r="Z11" i="135"/>
  <c r="Q9" i="135"/>
  <c r="AC8" i="135"/>
  <c r="K8" i="135"/>
  <c r="W6" i="135"/>
  <c r="E6" i="135"/>
  <c r="Z4" i="135"/>
  <c r="Z25" i="135"/>
  <c r="H24" i="135"/>
  <c r="T23" i="135"/>
  <c r="K22" i="135"/>
  <c r="E20" i="135"/>
  <c r="N19" i="135"/>
  <c r="Z18" i="135"/>
  <c r="H17" i="135"/>
  <c r="T16" i="135"/>
  <c r="K15" i="135"/>
  <c r="E13" i="135"/>
  <c r="H10" i="135"/>
  <c r="T9" i="135"/>
  <c r="B8" i="135"/>
  <c r="AF6" i="135"/>
  <c r="W32" i="123"/>
  <c r="N31" i="123"/>
  <c r="Q28" i="123"/>
  <c r="W25" i="123"/>
  <c r="T21" i="123"/>
  <c r="AC20" i="123"/>
  <c r="K20" i="123"/>
  <c r="T14" i="123"/>
  <c r="AC13" i="123"/>
  <c r="K13" i="123"/>
  <c r="Z30" i="123"/>
  <c r="H29" i="123"/>
  <c r="T28" i="123"/>
  <c r="AC27" i="123"/>
  <c r="B27" i="123"/>
  <c r="N24" i="123"/>
  <c r="Z23" i="123"/>
  <c r="H22" i="123"/>
  <c r="B20" i="123"/>
  <c r="E18" i="123"/>
  <c r="N17" i="123"/>
  <c r="Z16" i="123"/>
  <c r="H15" i="123"/>
  <c r="B13" i="123"/>
  <c r="E11" i="123"/>
  <c r="Z9" i="123"/>
  <c r="H8" i="123"/>
  <c r="Q7" i="123"/>
  <c r="AC6" i="123"/>
  <c r="W4" i="123"/>
  <c r="E4" i="123"/>
  <c r="T7" i="123"/>
  <c r="K6" i="123"/>
  <c r="B6" i="123"/>
  <c r="AF4" i="123"/>
  <c r="AC32" i="123"/>
  <c r="W30" i="123"/>
  <c r="N29" i="123"/>
  <c r="Z28" i="123"/>
  <c r="H27" i="123"/>
  <c r="AC25" i="123"/>
  <c r="B25" i="123"/>
  <c r="E23" i="123"/>
  <c r="T19" i="123"/>
  <c r="AC18" i="123"/>
  <c r="K18" i="123"/>
  <c r="B18" i="123"/>
  <c r="E16" i="123"/>
  <c r="T12" i="123"/>
  <c r="K11" i="123"/>
  <c r="B11" i="123"/>
  <c r="AF9" i="123"/>
  <c r="W9" i="123"/>
  <c r="T33" i="123"/>
  <c r="B32" i="123"/>
  <c r="T26" i="123"/>
  <c r="K25" i="123"/>
  <c r="N22" i="123"/>
  <c r="Z21" i="123"/>
  <c r="H20" i="123"/>
  <c r="N15" i="123"/>
  <c r="Z14" i="123"/>
  <c r="H13" i="123"/>
  <c r="Q12" i="123"/>
  <c r="AC11" i="123"/>
  <c r="Z7" i="123"/>
  <c r="T5" i="123"/>
  <c r="AC4" i="123"/>
  <c r="E9" i="123"/>
  <c r="Q5" i="123"/>
  <c r="K4" i="123"/>
  <c r="B4" i="123"/>
  <c r="AC31" i="123"/>
  <c r="B31" i="123"/>
  <c r="Z27" i="123"/>
  <c r="K24" i="123"/>
  <c r="B24" i="123"/>
  <c r="E22" i="123"/>
  <c r="H19" i="123"/>
  <c r="T18" i="123"/>
  <c r="K17" i="123"/>
  <c r="B17" i="123"/>
  <c r="E15" i="123"/>
  <c r="Q11" i="123"/>
  <c r="Z34" i="123"/>
  <c r="H33" i="123"/>
  <c r="T32" i="123"/>
  <c r="W29" i="123"/>
  <c r="N28" i="123"/>
  <c r="H26" i="123"/>
  <c r="T25" i="123"/>
  <c r="AC24" i="123"/>
  <c r="N21" i="123"/>
  <c r="Z20" i="123"/>
  <c r="AC17" i="123"/>
  <c r="N14" i="123"/>
  <c r="Z13" i="123"/>
  <c r="H12" i="123"/>
  <c r="T11" i="123"/>
  <c r="AC10" i="123"/>
  <c r="K10" i="123"/>
  <c r="B10" i="123"/>
  <c r="AF8" i="123"/>
  <c r="W8" i="123"/>
  <c r="Q4" i="123"/>
  <c r="E8" i="123"/>
  <c r="Z6" i="123"/>
  <c r="T4" i="123"/>
  <c r="N33" i="123"/>
  <c r="Q30" i="123"/>
  <c r="AC29" i="123"/>
  <c r="B29" i="123"/>
  <c r="N26" i="123"/>
  <c r="T23" i="123"/>
  <c r="K22" i="123"/>
  <c r="E20" i="123"/>
  <c r="T16" i="123"/>
  <c r="K15" i="123"/>
  <c r="E13" i="123"/>
  <c r="N12" i="123"/>
  <c r="Z11" i="123"/>
  <c r="H10" i="123"/>
  <c r="Q9" i="123"/>
  <c r="Z32" i="123"/>
  <c r="H31" i="123"/>
  <c r="T30" i="123"/>
  <c r="W27" i="123"/>
  <c r="Z25" i="123"/>
  <c r="H24" i="123"/>
  <c r="AC22" i="123"/>
  <c r="B22" i="123"/>
  <c r="N19" i="123"/>
  <c r="Z18" i="123"/>
  <c r="H17" i="123"/>
  <c r="AC15" i="123"/>
  <c r="B15" i="123"/>
  <c r="B8" i="123"/>
  <c r="W6" i="123"/>
  <c r="E6" i="123"/>
  <c r="T9" i="123"/>
  <c r="AC8" i="123"/>
  <c r="K8" i="123"/>
  <c r="AF6" i="123"/>
  <c r="Z4" i="123"/>
  <c r="W33" i="123"/>
  <c r="N32" i="123"/>
  <c r="T29" i="123"/>
  <c r="B28" i="123"/>
  <c r="W26" i="123"/>
  <c r="N25" i="123"/>
  <c r="Z24" i="123"/>
  <c r="T22" i="123"/>
  <c r="AC21" i="123"/>
  <c r="K21" i="123"/>
  <c r="Z17" i="123"/>
  <c r="T15" i="123"/>
  <c r="AC14" i="123"/>
  <c r="K14" i="123"/>
  <c r="E12" i="123"/>
  <c r="Z10" i="123"/>
  <c r="Z31" i="123"/>
  <c r="H30" i="123"/>
  <c r="Q29" i="123"/>
  <c r="AC28" i="123"/>
  <c r="H23" i="123"/>
  <c r="B21" i="123"/>
  <c r="E19" i="123"/>
  <c r="N18" i="123"/>
  <c r="H16" i="123"/>
  <c r="B14" i="123"/>
  <c r="N11" i="123"/>
  <c r="H9" i="123"/>
  <c r="Q8" i="123"/>
  <c r="B7" i="123"/>
  <c r="AF5" i="123"/>
  <c r="E5" i="123"/>
  <c r="T8" i="123"/>
  <c r="AC7" i="123"/>
  <c r="K7" i="123"/>
  <c r="W5" i="123"/>
  <c r="Z30" i="122"/>
  <c r="H29" i="122"/>
  <c r="T28" i="122"/>
  <c r="AC27" i="122"/>
  <c r="B27" i="122"/>
  <c r="N24" i="122"/>
  <c r="Z23" i="122"/>
  <c r="H22" i="122"/>
  <c r="B20" i="122"/>
  <c r="E18" i="122"/>
  <c r="N17" i="122"/>
  <c r="Z16" i="122"/>
  <c r="H15" i="122"/>
  <c r="B13" i="122"/>
  <c r="E11" i="122"/>
  <c r="W32" i="122"/>
  <c r="N31" i="122"/>
  <c r="Q28" i="122"/>
  <c r="W25" i="122"/>
  <c r="T21" i="122"/>
  <c r="AC20" i="122"/>
  <c r="K20" i="122"/>
  <c r="T14" i="122"/>
  <c r="AC13" i="122"/>
  <c r="K13" i="122"/>
  <c r="T7" i="122"/>
  <c r="K6" i="122"/>
  <c r="B6" i="122"/>
  <c r="AF4" i="122"/>
  <c r="Z9" i="122"/>
  <c r="H8" i="122"/>
  <c r="Q7" i="122"/>
  <c r="AC6" i="122"/>
  <c r="W4" i="122"/>
  <c r="E4" i="122"/>
  <c r="T33" i="122"/>
  <c r="B32" i="122"/>
  <c r="T26" i="122"/>
  <c r="K25" i="122"/>
  <c r="N22" i="122"/>
  <c r="Z21" i="122"/>
  <c r="H20" i="122"/>
  <c r="N15" i="122"/>
  <c r="Z14" i="122"/>
  <c r="H13" i="122"/>
  <c r="Q12" i="122"/>
  <c r="AC11" i="122"/>
  <c r="AC32" i="122"/>
  <c r="W30" i="122"/>
  <c r="N29" i="122"/>
  <c r="Z28" i="122"/>
  <c r="H27" i="122"/>
  <c r="AC25" i="122"/>
  <c r="B25" i="122"/>
  <c r="E23" i="122"/>
  <c r="T19" i="122"/>
  <c r="AC18" i="122"/>
  <c r="K18" i="122"/>
  <c r="B18" i="122"/>
  <c r="E16" i="122"/>
  <c r="T12" i="122"/>
  <c r="K11" i="122"/>
  <c r="AF9" i="122"/>
  <c r="W9" i="122"/>
  <c r="E9" i="122"/>
  <c r="Q5" i="122"/>
  <c r="K4" i="122"/>
  <c r="B4" i="122"/>
  <c r="B11" i="122"/>
  <c r="Z7" i="122"/>
  <c r="T5" i="122"/>
  <c r="AC4" i="122"/>
  <c r="Z34" i="122"/>
  <c r="H33" i="122"/>
  <c r="T32" i="122"/>
  <c r="W29" i="122"/>
  <c r="N28" i="122"/>
  <c r="H26" i="122"/>
  <c r="T25" i="122"/>
  <c r="AC24" i="122"/>
  <c r="N21" i="122"/>
  <c r="Z20" i="122"/>
  <c r="AC17" i="122"/>
  <c r="N14" i="122"/>
  <c r="Z13" i="122"/>
  <c r="H12" i="122"/>
  <c r="T11" i="122"/>
  <c r="AC10" i="122"/>
  <c r="AC31" i="122"/>
  <c r="B31" i="122"/>
  <c r="Z27" i="122"/>
  <c r="K24" i="122"/>
  <c r="B24" i="122"/>
  <c r="E22" i="122"/>
  <c r="H19" i="122"/>
  <c r="T18" i="122"/>
  <c r="K17" i="122"/>
  <c r="B17" i="122"/>
  <c r="E15" i="122"/>
  <c r="Q11" i="122"/>
  <c r="E8" i="122"/>
  <c r="Z6" i="122"/>
  <c r="T4" i="122"/>
  <c r="K10" i="122"/>
  <c r="B10" i="122"/>
  <c r="AF8" i="122"/>
  <c r="W8" i="122"/>
  <c r="Q4" i="122"/>
  <c r="Z32" i="122"/>
  <c r="H31" i="122"/>
  <c r="T30" i="122"/>
  <c r="W27" i="122"/>
  <c r="Z25" i="122"/>
  <c r="H24" i="122"/>
  <c r="AC22" i="122"/>
  <c r="B22" i="122"/>
  <c r="N19" i="122"/>
  <c r="Z18" i="122"/>
  <c r="H17" i="122"/>
  <c r="AC15" i="122"/>
  <c r="B15" i="122"/>
  <c r="N33" i="122"/>
  <c r="Q30" i="122"/>
  <c r="AC29" i="122"/>
  <c r="B29" i="122"/>
  <c r="N26" i="122"/>
  <c r="T23" i="122"/>
  <c r="K22" i="122"/>
  <c r="E20" i="122"/>
  <c r="T16" i="122"/>
  <c r="K15" i="122"/>
  <c r="E13" i="122"/>
  <c r="N12" i="122"/>
  <c r="Z11" i="122"/>
  <c r="H10" i="122"/>
  <c r="Q9" i="122"/>
  <c r="AC8" i="122"/>
  <c r="K8" i="122"/>
  <c r="AF6" i="122"/>
  <c r="Z4" i="122"/>
  <c r="T9" i="122"/>
  <c r="B8" i="122"/>
  <c r="W6" i="122"/>
  <c r="E6" i="122"/>
  <c r="Z31" i="122"/>
  <c r="H30" i="122"/>
  <c r="Q29" i="122"/>
  <c r="AC28" i="122"/>
  <c r="H23" i="122"/>
  <c r="B21" i="122"/>
  <c r="E19" i="122"/>
  <c r="N18" i="122"/>
  <c r="H16" i="122"/>
  <c r="B14" i="122"/>
  <c r="N11" i="122"/>
  <c r="W33" i="122"/>
  <c r="N32" i="122"/>
  <c r="T29" i="122"/>
  <c r="B28" i="122"/>
  <c r="W26" i="122"/>
  <c r="N25" i="122"/>
  <c r="Z24" i="122"/>
  <c r="T22" i="122"/>
  <c r="AC21" i="122"/>
  <c r="K21" i="122"/>
  <c r="Z17" i="122"/>
  <c r="T15" i="122"/>
  <c r="AC14" i="122"/>
  <c r="K14" i="122"/>
  <c r="E12" i="122"/>
  <c r="Z10" i="122"/>
  <c r="T8" i="122"/>
  <c r="AC7" i="122"/>
  <c r="K7" i="122"/>
  <c r="W5" i="122"/>
  <c r="H9" i="122"/>
  <c r="Q8" i="122"/>
  <c r="B7" i="122"/>
  <c r="AF5" i="122"/>
  <c r="E5" i="122"/>
  <c r="T28" i="121"/>
  <c r="W25" i="121"/>
  <c r="Z23" i="121"/>
  <c r="H22" i="121"/>
  <c r="AC20" i="121"/>
  <c r="E18" i="121"/>
  <c r="Z16" i="121"/>
  <c r="H15" i="121"/>
  <c r="AC13" i="121"/>
  <c r="H8" i="121"/>
  <c r="Q7" i="121"/>
  <c r="K6" i="121"/>
  <c r="B6" i="121"/>
  <c r="AF4" i="121"/>
  <c r="W4" i="121"/>
  <c r="W32" i="121"/>
  <c r="N31" i="121"/>
  <c r="Z30" i="121"/>
  <c r="H29" i="121"/>
  <c r="Q28" i="121"/>
  <c r="AC27" i="121"/>
  <c r="B27" i="121"/>
  <c r="N24" i="121"/>
  <c r="T21" i="121"/>
  <c r="K20" i="121"/>
  <c r="B20" i="121"/>
  <c r="N17" i="121"/>
  <c r="T14" i="121"/>
  <c r="K13" i="121"/>
  <c r="B13" i="121"/>
  <c r="E11" i="121"/>
  <c r="Z9" i="121"/>
  <c r="T7" i="121"/>
  <c r="AC6" i="121"/>
  <c r="E4" i="121"/>
  <c r="T32" i="121"/>
  <c r="AC31" i="121"/>
  <c r="W29" i="121"/>
  <c r="N28" i="121"/>
  <c r="Z27" i="121"/>
  <c r="H26" i="121"/>
  <c r="K24" i="121"/>
  <c r="B24" i="121"/>
  <c r="N21" i="121"/>
  <c r="H19" i="121"/>
  <c r="T18" i="121"/>
  <c r="K17" i="121"/>
  <c r="B17" i="121"/>
  <c r="N14" i="121"/>
  <c r="H12" i="121"/>
  <c r="T11" i="121"/>
  <c r="AC10" i="121"/>
  <c r="AF8" i="121"/>
  <c r="W8" i="121"/>
  <c r="Z6" i="121"/>
  <c r="Q4" i="121"/>
  <c r="Z34" i="121"/>
  <c r="H33" i="121"/>
  <c r="B31" i="121"/>
  <c r="T25" i="121"/>
  <c r="AC24" i="121"/>
  <c r="E22" i="121"/>
  <c r="Z20" i="121"/>
  <c r="AC17" i="121"/>
  <c r="E15" i="121"/>
  <c r="Z13" i="121"/>
  <c r="Q11" i="121"/>
  <c r="K10" i="121"/>
  <c r="B10" i="121"/>
  <c r="E8" i="121"/>
  <c r="T4" i="121"/>
  <c r="N34" i="121"/>
  <c r="Q31" i="121"/>
  <c r="AC30" i="121"/>
  <c r="B30" i="121"/>
  <c r="N27" i="121"/>
  <c r="Z26" i="121"/>
  <c r="H25" i="121"/>
  <c r="T24" i="121"/>
  <c r="K23" i="121"/>
  <c r="N20" i="121"/>
  <c r="Z19" i="121"/>
  <c r="T17" i="121"/>
  <c r="K16" i="121"/>
  <c r="N13" i="121"/>
  <c r="Z12" i="121"/>
  <c r="H11" i="121"/>
  <c r="Q10" i="121"/>
  <c r="AC9" i="121"/>
  <c r="K9" i="121"/>
  <c r="W7" i="121"/>
  <c r="Z33" i="121"/>
  <c r="H32" i="121"/>
  <c r="T31" i="121"/>
  <c r="W28" i="121"/>
  <c r="AC23" i="121"/>
  <c r="B23" i="121"/>
  <c r="E21" i="121"/>
  <c r="H18" i="121"/>
  <c r="AC16" i="121"/>
  <c r="B16" i="121"/>
  <c r="E14" i="121"/>
  <c r="T10" i="121"/>
  <c r="B9" i="121"/>
  <c r="AF7" i="121"/>
  <c r="E7" i="121"/>
  <c r="Z5" i="121"/>
  <c r="N33" i="121"/>
  <c r="Z32" i="121"/>
  <c r="H31" i="121"/>
  <c r="T30" i="121"/>
  <c r="B29" i="121"/>
  <c r="AC22" i="121"/>
  <c r="B22" i="121"/>
  <c r="E20" i="121"/>
  <c r="AC15" i="121"/>
  <c r="B15" i="121"/>
  <c r="E13" i="121"/>
  <c r="H10" i="121"/>
  <c r="T9" i="121"/>
  <c r="B8" i="121"/>
  <c r="AF6" i="121"/>
  <c r="Q30" i="121"/>
  <c r="AC29" i="121"/>
  <c r="W27" i="121"/>
  <c r="N26" i="121"/>
  <c r="Z25" i="121"/>
  <c r="H24" i="121"/>
  <c r="T23" i="121"/>
  <c r="K22" i="121"/>
  <c r="N19" i="121"/>
  <c r="Z18" i="121"/>
  <c r="H17" i="121"/>
  <c r="T16" i="121"/>
  <c r="K15" i="121"/>
  <c r="N12" i="121"/>
  <c r="Z11" i="121"/>
  <c r="Q9" i="121"/>
  <c r="AC8" i="121"/>
  <c r="K8" i="121"/>
  <c r="W6" i="121"/>
  <c r="E6" i="121"/>
  <c r="Z4" i="121"/>
  <c r="W32" i="120"/>
  <c r="N31" i="120"/>
  <c r="Z30" i="120"/>
  <c r="H29" i="120"/>
  <c r="Q28" i="120"/>
  <c r="AC27" i="120"/>
  <c r="B27" i="120"/>
  <c r="N24" i="120"/>
  <c r="T21" i="120"/>
  <c r="K20" i="120"/>
  <c r="B20" i="120"/>
  <c r="N17" i="120"/>
  <c r="T14" i="120"/>
  <c r="K13" i="120"/>
  <c r="B13" i="120"/>
  <c r="E11" i="120"/>
  <c r="Z9" i="120"/>
  <c r="T7" i="120"/>
  <c r="AC6" i="120"/>
  <c r="E4" i="120"/>
  <c r="T28" i="120"/>
  <c r="W25" i="120"/>
  <c r="Z23" i="120"/>
  <c r="H22" i="120"/>
  <c r="AC20" i="120"/>
  <c r="E18" i="120"/>
  <c r="Z16" i="120"/>
  <c r="H15" i="120"/>
  <c r="AC13" i="120"/>
  <c r="H8" i="120"/>
  <c r="Q7" i="120"/>
  <c r="K6" i="120"/>
  <c r="B6" i="120"/>
  <c r="AF4" i="120"/>
  <c r="W4" i="120"/>
  <c r="Z34" i="120"/>
  <c r="H33" i="120"/>
  <c r="B31" i="120"/>
  <c r="T25" i="120"/>
  <c r="AC24" i="120"/>
  <c r="E22" i="120"/>
  <c r="Z20" i="120"/>
  <c r="AC17" i="120"/>
  <c r="E15" i="120"/>
  <c r="Z13" i="120"/>
  <c r="Q11" i="120"/>
  <c r="K10" i="120"/>
  <c r="B10" i="120"/>
  <c r="E8" i="120"/>
  <c r="T4" i="120"/>
  <c r="T32" i="120"/>
  <c r="AC31" i="120"/>
  <c r="W29" i="120"/>
  <c r="N28" i="120"/>
  <c r="Z27" i="120"/>
  <c r="H26" i="120"/>
  <c r="K24" i="120"/>
  <c r="B24" i="120"/>
  <c r="N21" i="120"/>
  <c r="H19" i="120"/>
  <c r="T18" i="120"/>
  <c r="K17" i="120"/>
  <c r="B17" i="120"/>
  <c r="N14" i="120"/>
  <c r="H12" i="120"/>
  <c r="T11" i="120"/>
  <c r="AC10" i="120"/>
  <c r="AF8" i="120"/>
  <c r="W8" i="120"/>
  <c r="Z6" i="120"/>
  <c r="Q4" i="120"/>
  <c r="Z33" i="120"/>
  <c r="H32" i="120"/>
  <c r="T31" i="120"/>
  <c r="W28" i="120"/>
  <c r="AC23" i="120"/>
  <c r="B23" i="120"/>
  <c r="E21" i="120"/>
  <c r="H18" i="120"/>
  <c r="AC16" i="120"/>
  <c r="B16" i="120"/>
  <c r="E14" i="120"/>
  <c r="T10" i="120"/>
  <c r="B9" i="120"/>
  <c r="AF7" i="120"/>
  <c r="E7" i="120"/>
  <c r="Z5" i="120"/>
  <c r="N34" i="120"/>
  <c r="Q31" i="120"/>
  <c r="AC30" i="120"/>
  <c r="B30" i="120"/>
  <c r="N27" i="120"/>
  <c r="Z26" i="120"/>
  <c r="H25" i="120"/>
  <c r="T24" i="120"/>
  <c r="K23" i="120"/>
  <c r="N20" i="120"/>
  <c r="Z19" i="120"/>
  <c r="T17" i="120"/>
  <c r="K16" i="120"/>
  <c r="N13" i="120"/>
  <c r="Z12" i="120"/>
  <c r="H11" i="120"/>
  <c r="Q10" i="120"/>
  <c r="AC9" i="120"/>
  <c r="K9" i="120"/>
  <c r="W7" i="120"/>
  <c r="Q30" i="120"/>
  <c r="AC29" i="120"/>
  <c r="W27" i="120"/>
  <c r="N26" i="120"/>
  <c r="Z25" i="120"/>
  <c r="H24" i="120"/>
  <c r="T23" i="120"/>
  <c r="K22" i="120"/>
  <c r="N19" i="120"/>
  <c r="Z18" i="120"/>
  <c r="H17" i="120"/>
  <c r="T16" i="120"/>
  <c r="K15" i="120"/>
  <c r="N12" i="120"/>
  <c r="Z11" i="120"/>
  <c r="Q9" i="120"/>
  <c r="AC8" i="120"/>
  <c r="K8" i="120"/>
  <c r="W6" i="120"/>
  <c r="E6" i="120"/>
  <c r="Z4" i="120"/>
  <c r="N33" i="120"/>
  <c r="Z32" i="120"/>
  <c r="H31" i="120"/>
  <c r="T30" i="120"/>
  <c r="B29" i="120"/>
  <c r="AC22" i="120"/>
  <c r="B22" i="120"/>
  <c r="E20" i="120"/>
  <c r="AC15" i="120"/>
  <c r="B15" i="120"/>
  <c r="E13" i="120"/>
  <c r="H10" i="120"/>
  <c r="T9" i="120"/>
  <c r="B8" i="120"/>
  <c r="AF6" i="120"/>
  <c r="T28" i="119"/>
  <c r="W25" i="119"/>
  <c r="Z23" i="119"/>
  <c r="H22" i="119"/>
  <c r="AC20" i="119"/>
  <c r="E18" i="119"/>
  <c r="Z16" i="119"/>
  <c r="H15" i="119"/>
  <c r="AC13" i="119"/>
  <c r="H8" i="119"/>
  <c r="Q7" i="119"/>
  <c r="K6" i="119"/>
  <c r="B6" i="119"/>
  <c r="AF4" i="119"/>
  <c r="W4" i="119"/>
  <c r="W32" i="119"/>
  <c r="N31" i="119"/>
  <c r="Z30" i="119"/>
  <c r="H29" i="119"/>
  <c r="Q28" i="119"/>
  <c r="AC27" i="119"/>
  <c r="B27" i="119"/>
  <c r="N24" i="119"/>
  <c r="T21" i="119"/>
  <c r="K20" i="119"/>
  <c r="B20" i="119"/>
  <c r="N17" i="119"/>
  <c r="T14" i="119"/>
  <c r="K13" i="119"/>
  <c r="B13" i="119"/>
  <c r="E11" i="119"/>
  <c r="Z9" i="119"/>
  <c r="T7" i="119"/>
  <c r="AC6" i="119"/>
  <c r="E4" i="119"/>
  <c r="Z34" i="119"/>
  <c r="H33" i="119"/>
  <c r="T32" i="119"/>
  <c r="AC31" i="119"/>
  <c r="W29" i="119"/>
  <c r="N28" i="119"/>
  <c r="Z27" i="119"/>
  <c r="H26" i="119"/>
  <c r="K24" i="119"/>
  <c r="B24" i="119"/>
  <c r="N21" i="119"/>
  <c r="H19" i="119"/>
  <c r="T18" i="119"/>
  <c r="K17" i="119"/>
  <c r="B17" i="119"/>
  <c r="N14" i="119"/>
  <c r="H12" i="119"/>
  <c r="T11" i="119"/>
  <c r="AC10" i="119"/>
  <c r="AF8" i="119"/>
  <c r="W8" i="119"/>
  <c r="Z6" i="119"/>
  <c r="Q4" i="119"/>
  <c r="B31" i="119"/>
  <c r="T25" i="119"/>
  <c r="AC24" i="119"/>
  <c r="E22" i="119"/>
  <c r="Z20" i="119"/>
  <c r="AC17" i="119"/>
  <c r="E15" i="119"/>
  <c r="Z13" i="119"/>
  <c r="Q11" i="119"/>
  <c r="K10" i="119"/>
  <c r="B10" i="119"/>
  <c r="E8" i="119"/>
  <c r="T4" i="119"/>
  <c r="N34" i="119"/>
  <c r="Z33" i="119"/>
  <c r="Q31" i="119"/>
  <c r="AC30" i="119"/>
  <c r="B30" i="119"/>
  <c r="N27" i="119"/>
  <c r="Z26" i="119"/>
  <c r="H25" i="119"/>
  <c r="T24" i="119"/>
  <c r="K23" i="119"/>
  <c r="N20" i="119"/>
  <c r="Z19" i="119"/>
  <c r="T17" i="119"/>
  <c r="K16" i="119"/>
  <c r="N13" i="119"/>
  <c r="Z12" i="119"/>
  <c r="H11" i="119"/>
  <c r="Q10" i="119"/>
  <c r="AC9" i="119"/>
  <c r="K9" i="119"/>
  <c r="W7" i="119"/>
  <c r="H32" i="119"/>
  <c r="T31" i="119"/>
  <c r="W28" i="119"/>
  <c r="AC23" i="119"/>
  <c r="B23" i="119"/>
  <c r="E21" i="119"/>
  <c r="H18" i="119"/>
  <c r="AC16" i="119"/>
  <c r="B16" i="119"/>
  <c r="E14" i="119"/>
  <c r="T10" i="119"/>
  <c r="B9" i="119"/>
  <c r="AF7" i="119"/>
  <c r="E7" i="119"/>
  <c r="Z5" i="119"/>
  <c r="N33" i="119"/>
  <c r="Z32" i="119"/>
  <c r="H31" i="119"/>
  <c r="T30" i="119"/>
  <c r="B29" i="119"/>
  <c r="AC22" i="119"/>
  <c r="B22" i="119"/>
  <c r="E20" i="119"/>
  <c r="AC15" i="119"/>
  <c r="B15" i="119"/>
  <c r="E13" i="119"/>
  <c r="H10" i="119"/>
  <c r="T9" i="119"/>
  <c r="B8" i="119"/>
  <c r="AF6" i="119"/>
  <c r="Q30" i="119"/>
  <c r="AC29" i="119"/>
  <c r="W27" i="119"/>
  <c r="N26" i="119"/>
  <c r="Z25" i="119"/>
  <c r="H24" i="119"/>
  <c r="T23" i="119"/>
  <c r="K22" i="119"/>
  <c r="N19" i="119"/>
  <c r="Z18" i="119"/>
  <c r="H17" i="119"/>
  <c r="T16" i="119"/>
  <c r="K15" i="119"/>
  <c r="N12" i="119"/>
  <c r="Z11" i="119"/>
  <c r="Q9" i="119"/>
  <c r="AC8" i="119"/>
  <c r="K8" i="119"/>
  <c r="W6" i="119"/>
  <c r="E6" i="119"/>
  <c r="Z4" i="119"/>
  <c r="N31" i="117"/>
  <c r="Z30" i="117"/>
  <c r="H29" i="117"/>
  <c r="T28" i="117"/>
  <c r="B27" i="117"/>
  <c r="N24" i="117"/>
  <c r="W32" i="117"/>
  <c r="Q28" i="117"/>
  <c r="AC27" i="117"/>
  <c r="W25" i="117"/>
  <c r="Z23" i="117"/>
  <c r="AC20" i="117"/>
  <c r="B20" i="117"/>
  <c r="E18" i="117"/>
  <c r="N17" i="117"/>
  <c r="AC13" i="117"/>
  <c r="B13" i="117"/>
  <c r="E11" i="117"/>
  <c r="Z9" i="117"/>
  <c r="Q7" i="117"/>
  <c r="K6" i="117"/>
  <c r="B6" i="117"/>
  <c r="AF4" i="117"/>
  <c r="H22" i="117"/>
  <c r="T21" i="117"/>
  <c r="K20" i="117"/>
  <c r="Z16" i="117"/>
  <c r="H15" i="117"/>
  <c r="T14" i="117"/>
  <c r="K13" i="117"/>
  <c r="H8" i="117"/>
  <c r="T7" i="117"/>
  <c r="AC6" i="117"/>
  <c r="W4" i="117"/>
  <c r="E4" i="117"/>
  <c r="T33" i="117"/>
  <c r="B32" i="117"/>
  <c r="Z28" i="117"/>
  <c r="T26" i="117"/>
  <c r="AC32" i="117"/>
  <c r="W30" i="117"/>
  <c r="N29" i="117"/>
  <c r="H27" i="117"/>
  <c r="AC25" i="117"/>
  <c r="K25" i="117"/>
  <c r="B25" i="117"/>
  <c r="Z21" i="117"/>
  <c r="H20" i="117"/>
  <c r="T19" i="117"/>
  <c r="K18" i="117"/>
  <c r="E16" i="117"/>
  <c r="Z14" i="117"/>
  <c r="H13" i="117"/>
  <c r="T12" i="117"/>
  <c r="AC11" i="117"/>
  <c r="K11" i="117"/>
  <c r="AF9" i="117"/>
  <c r="T5" i="117"/>
  <c r="K4" i="117"/>
  <c r="B4" i="117"/>
  <c r="E23" i="117"/>
  <c r="N22" i="117"/>
  <c r="AC18" i="117"/>
  <c r="B18" i="117"/>
  <c r="N15" i="117"/>
  <c r="Q12" i="117"/>
  <c r="B11" i="117"/>
  <c r="W9" i="117"/>
  <c r="E9" i="117"/>
  <c r="Z7" i="117"/>
  <c r="Q5" i="117"/>
  <c r="AC4" i="117"/>
  <c r="H33" i="117"/>
  <c r="T32" i="117"/>
  <c r="B31" i="117"/>
  <c r="W29" i="117"/>
  <c r="N28" i="117"/>
  <c r="Z27" i="117"/>
  <c r="H26" i="117"/>
  <c r="T25" i="117"/>
  <c r="AC24" i="117"/>
  <c r="Z34" i="117"/>
  <c r="AC31" i="117"/>
  <c r="K24" i="117"/>
  <c r="B24" i="117"/>
  <c r="E22" i="117"/>
  <c r="N21" i="117"/>
  <c r="H19" i="117"/>
  <c r="AC17" i="117"/>
  <c r="E15" i="117"/>
  <c r="N14" i="117"/>
  <c r="T11" i="117"/>
  <c r="AC10" i="117"/>
  <c r="E8" i="117"/>
  <c r="Z6" i="117"/>
  <c r="T4" i="117"/>
  <c r="Z20" i="117"/>
  <c r="T18" i="117"/>
  <c r="K17" i="117"/>
  <c r="B17" i="117"/>
  <c r="Z13" i="117"/>
  <c r="H12" i="117"/>
  <c r="Q11" i="117"/>
  <c r="K10" i="117"/>
  <c r="B10" i="117"/>
  <c r="AF8" i="117"/>
  <c r="W8" i="117"/>
  <c r="Q4" i="117"/>
  <c r="N34" i="117"/>
  <c r="T31" i="117"/>
  <c r="B30" i="117"/>
  <c r="N27" i="117"/>
  <c r="H25" i="117"/>
  <c r="AC23" i="117"/>
  <c r="Z33" i="117"/>
  <c r="H32" i="117"/>
  <c r="Q31" i="117"/>
  <c r="AC30" i="117"/>
  <c r="W28" i="117"/>
  <c r="Z26" i="117"/>
  <c r="T24" i="117"/>
  <c r="K23" i="117"/>
  <c r="B23" i="117"/>
  <c r="N20" i="117"/>
  <c r="AC16" i="117"/>
  <c r="N13" i="117"/>
  <c r="Q10" i="117"/>
  <c r="K9" i="117"/>
  <c r="B9" i="117"/>
  <c r="AF7" i="117"/>
  <c r="W7" i="117"/>
  <c r="E21" i="117"/>
  <c r="Z19" i="117"/>
  <c r="H18" i="117"/>
  <c r="T17" i="117"/>
  <c r="K16" i="117"/>
  <c r="B16" i="117"/>
  <c r="E14" i="117"/>
  <c r="Z12" i="117"/>
  <c r="H11" i="117"/>
  <c r="T10" i="117"/>
  <c r="AC9" i="117"/>
  <c r="E7" i="117"/>
  <c r="Z5" i="117"/>
  <c r="Z32" i="117"/>
  <c r="T30" i="117"/>
  <c r="Z25" i="117"/>
  <c r="H24" i="117"/>
  <c r="T23" i="117"/>
  <c r="N33" i="117"/>
  <c r="H31" i="117"/>
  <c r="Q30" i="117"/>
  <c r="AC29" i="117"/>
  <c r="B29" i="117"/>
  <c r="W27" i="117"/>
  <c r="N26" i="117"/>
  <c r="AC22" i="117"/>
  <c r="K22" i="117"/>
  <c r="Z18" i="117"/>
  <c r="H17" i="117"/>
  <c r="T16" i="117"/>
  <c r="AC15" i="117"/>
  <c r="K15" i="117"/>
  <c r="N12" i="117"/>
  <c r="H10" i="117"/>
  <c r="T9" i="117"/>
  <c r="AC8" i="117"/>
  <c r="K8" i="117"/>
  <c r="AF6" i="117"/>
  <c r="Z4" i="117"/>
  <c r="B22" i="117"/>
  <c r="E20" i="117"/>
  <c r="N19" i="117"/>
  <c r="B15" i="117"/>
  <c r="E13" i="117"/>
  <c r="Z11" i="117"/>
  <c r="Q9" i="117"/>
  <c r="B8" i="117"/>
  <c r="W6" i="117"/>
  <c r="E6" i="117"/>
  <c r="N31" i="116"/>
  <c r="Z30" i="116"/>
  <c r="H29" i="116"/>
  <c r="T28" i="116"/>
  <c r="B27" i="116"/>
  <c r="N24" i="116"/>
  <c r="AC20" i="116"/>
  <c r="B20" i="116"/>
  <c r="E18" i="116"/>
  <c r="N17" i="116"/>
  <c r="AC13" i="116"/>
  <c r="B13" i="116"/>
  <c r="E11" i="116"/>
  <c r="Z9" i="116"/>
  <c r="Q7" i="116"/>
  <c r="K6" i="116"/>
  <c r="B6" i="116"/>
  <c r="AF4" i="116"/>
  <c r="W32" i="116"/>
  <c r="Q28" i="116"/>
  <c r="AC27" i="116"/>
  <c r="W25" i="116"/>
  <c r="Z23" i="116"/>
  <c r="H22" i="116"/>
  <c r="T21" i="116"/>
  <c r="K20" i="116"/>
  <c r="Z16" i="116"/>
  <c r="H15" i="116"/>
  <c r="T14" i="116"/>
  <c r="K13" i="116"/>
  <c r="H8" i="116"/>
  <c r="T7" i="116"/>
  <c r="AC6" i="116"/>
  <c r="W4" i="116"/>
  <c r="E4" i="116"/>
  <c r="T33" i="116"/>
  <c r="B32" i="116"/>
  <c r="Z28" i="116"/>
  <c r="T26" i="116"/>
  <c r="E23" i="116"/>
  <c r="Z21" i="116"/>
  <c r="H20" i="116"/>
  <c r="T19" i="116"/>
  <c r="K18" i="116"/>
  <c r="E16" i="116"/>
  <c r="Z14" i="116"/>
  <c r="H13" i="116"/>
  <c r="T12" i="116"/>
  <c r="AC11" i="116"/>
  <c r="K11" i="116"/>
  <c r="AF9" i="116"/>
  <c r="T5" i="116"/>
  <c r="K4" i="116"/>
  <c r="B4" i="116"/>
  <c r="AC32" i="116"/>
  <c r="W30" i="116"/>
  <c r="N29" i="116"/>
  <c r="H27" i="116"/>
  <c r="AC25" i="116"/>
  <c r="K25" i="116"/>
  <c r="B25" i="116"/>
  <c r="N22" i="116"/>
  <c r="AC18" i="116"/>
  <c r="B18" i="116"/>
  <c r="N15" i="116"/>
  <c r="Q12" i="116"/>
  <c r="B11" i="116"/>
  <c r="W9" i="116"/>
  <c r="E9" i="116"/>
  <c r="Z7" i="116"/>
  <c r="Q5" i="116"/>
  <c r="AC4" i="116"/>
  <c r="H33" i="116"/>
  <c r="T32" i="116"/>
  <c r="B31" i="116"/>
  <c r="W29" i="116"/>
  <c r="N28" i="116"/>
  <c r="Z27" i="116"/>
  <c r="H26" i="116"/>
  <c r="T25" i="116"/>
  <c r="AC24" i="116"/>
  <c r="E22" i="116"/>
  <c r="N21" i="116"/>
  <c r="H19" i="116"/>
  <c r="AC17" i="116"/>
  <c r="E15" i="116"/>
  <c r="N14" i="116"/>
  <c r="T11" i="116"/>
  <c r="AC10" i="116"/>
  <c r="E8" i="116"/>
  <c r="Z6" i="116"/>
  <c r="T4" i="116"/>
  <c r="Z34" i="116"/>
  <c r="AC31" i="116"/>
  <c r="K24" i="116"/>
  <c r="B24" i="116"/>
  <c r="Z20" i="116"/>
  <c r="T18" i="116"/>
  <c r="K17" i="116"/>
  <c r="B17" i="116"/>
  <c r="Z13" i="116"/>
  <c r="H12" i="116"/>
  <c r="Q11" i="116"/>
  <c r="K10" i="116"/>
  <c r="B10" i="116"/>
  <c r="AF8" i="116"/>
  <c r="W8" i="116"/>
  <c r="Q4" i="116"/>
  <c r="N34" i="116"/>
  <c r="T31" i="116"/>
  <c r="B30" i="116"/>
  <c r="N27" i="116"/>
  <c r="H25" i="116"/>
  <c r="AC23" i="116"/>
  <c r="N20" i="116"/>
  <c r="AC16" i="116"/>
  <c r="N13" i="116"/>
  <c r="Q10" i="116"/>
  <c r="K9" i="116"/>
  <c r="B9" i="116"/>
  <c r="AF7" i="116"/>
  <c r="W7" i="116"/>
  <c r="Z33" i="116"/>
  <c r="H32" i="116"/>
  <c r="Q31" i="116"/>
  <c r="AC30" i="116"/>
  <c r="W28" i="116"/>
  <c r="Z26" i="116"/>
  <c r="T24" i="116"/>
  <c r="K23" i="116"/>
  <c r="B23" i="116"/>
  <c r="E21" i="116"/>
  <c r="Z19" i="116"/>
  <c r="H18" i="116"/>
  <c r="T17" i="116"/>
  <c r="K16" i="116"/>
  <c r="B16" i="116"/>
  <c r="E14" i="116"/>
  <c r="Z12" i="116"/>
  <c r="H11" i="116"/>
  <c r="T10" i="116"/>
  <c r="AC9" i="116"/>
  <c r="E7" i="116"/>
  <c r="Z5" i="116"/>
  <c r="Z32" i="116"/>
  <c r="T30" i="116"/>
  <c r="Z25" i="116"/>
  <c r="H24" i="116"/>
  <c r="T23" i="116"/>
  <c r="AC22" i="116"/>
  <c r="K22" i="116"/>
  <c r="Z18" i="116"/>
  <c r="H17" i="116"/>
  <c r="T16" i="116"/>
  <c r="AC15" i="116"/>
  <c r="K15" i="116"/>
  <c r="N12" i="116"/>
  <c r="H10" i="116"/>
  <c r="T9" i="116"/>
  <c r="AC8" i="116"/>
  <c r="K8" i="116"/>
  <c r="AF6" i="116"/>
  <c r="Z4" i="116"/>
  <c r="N33" i="116"/>
  <c r="H31" i="116"/>
  <c r="Q30" i="116"/>
  <c r="AC29" i="116"/>
  <c r="B29" i="116"/>
  <c r="W27" i="116"/>
  <c r="N26" i="116"/>
  <c r="B22" i="116"/>
  <c r="E20" i="116"/>
  <c r="N19" i="116"/>
  <c r="B15" i="116"/>
  <c r="E13" i="116"/>
  <c r="Z11" i="116"/>
  <c r="Q9" i="116"/>
  <c r="B8" i="116"/>
  <c r="W6" i="116"/>
  <c r="E6" i="116"/>
  <c r="T33" i="115"/>
  <c r="N29" i="115"/>
  <c r="H27" i="115"/>
  <c r="T26" i="115"/>
  <c r="B25" i="115"/>
  <c r="E23" i="115"/>
  <c r="N22" i="115"/>
  <c r="T19" i="115"/>
  <c r="K18" i="115"/>
  <c r="B18" i="115"/>
  <c r="E16" i="115"/>
  <c r="N15" i="115"/>
  <c r="T12" i="115"/>
  <c r="AC11" i="115"/>
  <c r="K11" i="115"/>
  <c r="B11" i="115"/>
  <c r="E9" i="115"/>
  <c r="Z7" i="115"/>
  <c r="T5" i="115"/>
  <c r="K4" i="115"/>
  <c r="B4" i="115"/>
  <c r="AC32" i="115"/>
  <c r="B32" i="115"/>
  <c r="W30" i="115"/>
  <c r="Z28" i="115"/>
  <c r="AC25" i="115"/>
  <c r="K25" i="115"/>
  <c r="Z21" i="115"/>
  <c r="H20" i="115"/>
  <c r="AC18" i="115"/>
  <c r="Z14" i="115"/>
  <c r="H13" i="115"/>
  <c r="Q12" i="115"/>
  <c r="AF9" i="115"/>
  <c r="W9" i="115"/>
  <c r="Q5" i="115"/>
  <c r="AC4" i="115"/>
  <c r="H33" i="115"/>
  <c r="T32" i="115"/>
  <c r="AC31" i="115"/>
  <c r="N28" i="115"/>
  <c r="Z27" i="115"/>
  <c r="H26" i="115"/>
  <c r="T25" i="115"/>
  <c r="H19" i="115"/>
  <c r="T11" i="115"/>
  <c r="K10" i="115"/>
  <c r="B10" i="115"/>
  <c r="E8" i="115"/>
  <c r="T4" i="115"/>
  <c r="Z34" i="115"/>
  <c r="B31" i="115"/>
  <c r="W29" i="115"/>
  <c r="AC24" i="115"/>
  <c r="K24" i="115"/>
  <c r="B24" i="115"/>
  <c r="E22" i="115"/>
  <c r="N21" i="115"/>
  <c r="Z20" i="115"/>
  <c r="T18" i="115"/>
  <c r="AC17" i="115"/>
  <c r="K17" i="115"/>
  <c r="B17" i="115"/>
  <c r="E15" i="115"/>
  <c r="N14" i="115"/>
  <c r="Z13" i="115"/>
  <c r="H12" i="115"/>
  <c r="Q11" i="115"/>
  <c r="AC10" i="115"/>
  <c r="AF8" i="115"/>
  <c r="W8" i="115"/>
  <c r="Z6" i="115"/>
  <c r="Q4" i="115"/>
  <c r="Z32" i="115"/>
  <c r="H31" i="115"/>
  <c r="T30" i="115"/>
  <c r="AC29" i="115"/>
  <c r="B29" i="115"/>
  <c r="Z25" i="115"/>
  <c r="H24" i="115"/>
  <c r="B22" i="115"/>
  <c r="E20" i="115"/>
  <c r="Z18" i="115"/>
  <c r="H17" i="115"/>
  <c r="B15" i="115"/>
  <c r="E13" i="115"/>
  <c r="N12" i="115"/>
  <c r="T9" i="115"/>
  <c r="AC8" i="115"/>
  <c r="K8" i="115"/>
  <c r="W6" i="115"/>
  <c r="E6" i="115"/>
  <c r="Z4" i="115"/>
  <c r="N33" i="115"/>
  <c r="Q30" i="115"/>
  <c r="W27" i="115"/>
  <c r="N26" i="115"/>
  <c r="T23" i="115"/>
  <c r="AC22" i="115"/>
  <c r="K22" i="115"/>
  <c r="N19" i="115"/>
  <c r="T16" i="115"/>
  <c r="AC15" i="115"/>
  <c r="K15" i="115"/>
  <c r="Z11" i="115"/>
  <c r="H10" i="115"/>
  <c r="Q9" i="115"/>
  <c r="B8" i="115"/>
  <c r="AF6" i="115"/>
  <c r="T33" i="114"/>
  <c r="N29" i="114"/>
  <c r="H27" i="114"/>
  <c r="T26" i="114"/>
  <c r="B25" i="114"/>
  <c r="E23" i="114"/>
  <c r="N22" i="114"/>
  <c r="T19" i="114"/>
  <c r="K18" i="114"/>
  <c r="B18" i="114"/>
  <c r="E16" i="114"/>
  <c r="N15" i="114"/>
  <c r="T12" i="114"/>
  <c r="AC11" i="114"/>
  <c r="K11" i="114"/>
  <c r="B11" i="114"/>
  <c r="E9" i="114"/>
  <c r="Z7" i="114"/>
  <c r="T5" i="114"/>
  <c r="K4" i="114"/>
  <c r="B4" i="114"/>
  <c r="AC32" i="114"/>
  <c r="B32" i="114"/>
  <c r="W30" i="114"/>
  <c r="Z28" i="114"/>
  <c r="AC25" i="114"/>
  <c r="K25" i="114"/>
  <c r="Z21" i="114"/>
  <c r="H20" i="114"/>
  <c r="AC18" i="114"/>
  <c r="Z14" i="114"/>
  <c r="H13" i="114"/>
  <c r="Q12" i="114"/>
  <c r="AF9" i="114"/>
  <c r="W9" i="114"/>
  <c r="Q5" i="114"/>
  <c r="AC4" i="114"/>
  <c r="H33" i="114"/>
  <c r="T32" i="114"/>
  <c r="AC31" i="114"/>
  <c r="N28" i="114"/>
  <c r="Z27" i="114"/>
  <c r="H26" i="114"/>
  <c r="T25" i="114"/>
  <c r="H19" i="114"/>
  <c r="T11" i="114"/>
  <c r="K10" i="114"/>
  <c r="B10" i="114"/>
  <c r="E8" i="114"/>
  <c r="T4" i="114"/>
  <c r="Z34" i="114"/>
  <c r="B31" i="114"/>
  <c r="W29" i="114"/>
  <c r="AC24" i="114"/>
  <c r="K24" i="114"/>
  <c r="B24" i="114"/>
  <c r="E22" i="114"/>
  <c r="N21" i="114"/>
  <c r="Z20" i="114"/>
  <c r="T18" i="114"/>
  <c r="AC17" i="114"/>
  <c r="K17" i="114"/>
  <c r="B17" i="114"/>
  <c r="E15" i="114"/>
  <c r="N14" i="114"/>
  <c r="Z13" i="114"/>
  <c r="H12" i="114"/>
  <c r="Q11" i="114"/>
  <c r="AC10" i="114"/>
  <c r="AF8" i="114"/>
  <c r="W8" i="114"/>
  <c r="Z6" i="114"/>
  <c r="Q4" i="114"/>
  <c r="Z32" i="114"/>
  <c r="H31" i="114"/>
  <c r="T30" i="114"/>
  <c r="AC29" i="114"/>
  <c r="B29" i="114"/>
  <c r="Z25" i="114"/>
  <c r="H24" i="114"/>
  <c r="B22" i="114"/>
  <c r="E20" i="114"/>
  <c r="Z18" i="114"/>
  <c r="H17" i="114"/>
  <c r="B15" i="114"/>
  <c r="E13" i="114"/>
  <c r="N12" i="114"/>
  <c r="T9" i="114"/>
  <c r="AC8" i="114"/>
  <c r="K8" i="114"/>
  <c r="W6" i="114"/>
  <c r="E6" i="114"/>
  <c r="Z4" i="114"/>
  <c r="N33" i="114"/>
  <c r="Q30" i="114"/>
  <c r="W27" i="114"/>
  <c r="N26" i="114"/>
  <c r="T23" i="114"/>
  <c r="AC22" i="114"/>
  <c r="K22" i="114"/>
  <c r="N19" i="114"/>
  <c r="T16" i="114"/>
  <c r="AC15" i="114"/>
  <c r="K15" i="114"/>
  <c r="Z11" i="114"/>
  <c r="H10" i="114"/>
  <c r="Q9" i="114"/>
  <c r="B8" i="114"/>
  <c r="AF6" i="114"/>
  <c r="O56" i="144"/>
  <c r="H30" i="144"/>
  <c r="T29" i="144"/>
  <c r="Z24" i="144"/>
  <c r="H23" i="144"/>
  <c r="T22" i="144"/>
  <c r="AC21" i="144"/>
  <c r="K21" i="144"/>
  <c r="B21" i="144"/>
  <c r="E19" i="144"/>
  <c r="N18" i="144"/>
  <c r="Z17" i="144"/>
  <c r="H16" i="144"/>
  <c r="T15" i="144"/>
  <c r="AC14" i="144"/>
  <c r="K14" i="144"/>
  <c r="B14" i="144"/>
  <c r="N11" i="144"/>
  <c r="N35" i="144" s="1"/>
  <c r="Z10" i="144"/>
  <c r="Q8" i="144"/>
  <c r="AC7" i="144"/>
  <c r="W33" i="144"/>
  <c r="N32" i="144"/>
  <c r="Z31" i="144"/>
  <c r="Q29" i="144"/>
  <c r="AC28" i="144"/>
  <c r="B28" i="144"/>
  <c r="W26" i="144"/>
  <c r="N25" i="144"/>
  <c r="E12" i="144"/>
  <c r="H9" i="144"/>
  <c r="T8" i="144"/>
  <c r="K7" i="144"/>
  <c r="B7" i="144"/>
  <c r="W5" i="144"/>
  <c r="AF5" i="144"/>
  <c r="E5" i="144"/>
  <c r="W32" i="143"/>
  <c r="H29" i="143"/>
  <c r="Q28" i="143"/>
  <c r="B27" i="143"/>
  <c r="W25" i="143"/>
  <c r="Z23" i="143"/>
  <c r="H22" i="143"/>
  <c r="AC20" i="143"/>
  <c r="B20" i="143"/>
  <c r="E18" i="143"/>
  <c r="Z16" i="143"/>
  <c r="H15" i="143"/>
  <c r="AC13" i="143"/>
  <c r="B13" i="143"/>
  <c r="E11" i="143"/>
  <c r="T7" i="143"/>
  <c r="AC6" i="143"/>
  <c r="AF4" i="143"/>
  <c r="N31" i="143"/>
  <c r="Z30" i="143"/>
  <c r="T28" i="143"/>
  <c r="AC27" i="143"/>
  <c r="N24" i="143"/>
  <c r="T21" i="143"/>
  <c r="K20" i="143"/>
  <c r="N17" i="143"/>
  <c r="T14" i="143"/>
  <c r="K13" i="143"/>
  <c r="Z9" i="143"/>
  <c r="H8" i="143"/>
  <c r="Q7" i="143"/>
  <c r="K6" i="143"/>
  <c r="B6" i="143"/>
  <c r="W4" i="143"/>
  <c r="E4" i="143"/>
  <c r="AC32" i="143"/>
  <c r="B32" i="143"/>
  <c r="W30" i="143"/>
  <c r="AC25" i="143"/>
  <c r="E23" i="143"/>
  <c r="N22" i="143"/>
  <c r="Z21" i="143"/>
  <c r="H20" i="143"/>
  <c r="T19" i="143"/>
  <c r="AC18" i="143"/>
  <c r="K18" i="143"/>
  <c r="E16" i="143"/>
  <c r="N15" i="143"/>
  <c r="Z14" i="143"/>
  <c r="H13" i="143"/>
  <c r="T12" i="143"/>
  <c r="K11" i="143"/>
  <c r="W9" i="143"/>
  <c r="Z7" i="143"/>
  <c r="Q5" i="143"/>
  <c r="K4" i="143"/>
  <c r="B4" i="143"/>
  <c r="T33" i="143"/>
  <c r="N29" i="143"/>
  <c r="Z28" i="143"/>
  <c r="H27" i="143"/>
  <c r="T26" i="143"/>
  <c r="K25" i="143"/>
  <c r="B25" i="143"/>
  <c r="B18" i="143"/>
  <c r="Q12" i="143"/>
  <c r="AC11" i="143"/>
  <c r="B11" i="143"/>
  <c r="AF9" i="143"/>
  <c r="E9" i="143"/>
  <c r="T5" i="143"/>
  <c r="AC4" i="143"/>
  <c r="W29" i="143"/>
  <c r="Z27" i="143"/>
  <c r="AC24" i="143"/>
  <c r="K24" i="143"/>
  <c r="B24" i="143"/>
  <c r="N21" i="143"/>
  <c r="H19" i="143"/>
  <c r="T18" i="143"/>
  <c r="AC17" i="143"/>
  <c r="K17" i="143"/>
  <c r="B17" i="143"/>
  <c r="N14" i="143"/>
  <c r="Q11" i="143"/>
  <c r="AC10" i="143"/>
  <c r="K10" i="143"/>
  <c r="B10" i="143"/>
  <c r="E8" i="143"/>
  <c r="T4" i="143"/>
  <c r="Z34" i="143"/>
  <c r="H33" i="143"/>
  <c r="T32" i="143"/>
  <c r="AC31" i="143"/>
  <c r="B31" i="143"/>
  <c r="N28" i="143"/>
  <c r="H26" i="143"/>
  <c r="T25" i="143"/>
  <c r="E22" i="143"/>
  <c r="Z20" i="143"/>
  <c r="E15" i="143"/>
  <c r="Z13" i="143"/>
  <c r="H12" i="143"/>
  <c r="T11" i="143"/>
  <c r="AF8" i="143"/>
  <c r="AF35" i="143" s="1"/>
  <c r="W8" i="143"/>
  <c r="Z6" i="143"/>
  <c r="Q4" i="143"/>
  <c r="N34" i="143"/>
  <c r="Q31" i="143"/>
  <c r="AC30" i="143"/>
  <c r="B30" i="143"/>
  <c r="W28" i="143"/>
  <c r="N27" i="143"/>
  <c r="H25" i="143"/>
  <c r="T24" i="143"/>
  <c r="K23" i="143"/>
  <c r="E21" i="143"/>
  <c r="N20" i="143"/>
  <c r="T17" i="143"/>
  <c r="K16" i="143"/>
  <c r="E14" i="143"/>
  <c r="N13" i="143"/>
  <c r="T10" i="143"/>
  <c r="AC9" i="143"/>
  <c r="B9" i="143"/>
  <c r="AF7" i="143"/>
  <c r="Z33" i="143"/>
  <c r="H32" i="143"/>
  <c r="T31" i="143"/>
  <c r="Z26" i="143"/>
  <c r="AC23" i="143"/>
  <c r="B23" i="143"/>
  <c r="Z19" i="143"/>
  <c r="H18" i="143"/>
  <c r="AC16" i="143"/>
  <c r="B16" i="143"/>
  <c r="Z12" i="143"/>
  <c r="H11" i="143"/>
  <c r="Q10" i="143"/>
  <c r="K9" i="143"/>
  <c r="W7" i="143"/>
  <c r="E7" i="143"/>
  <c r="Z5" i="143"/>
  <c r="N33" i="143"/>
  <c r="H31" i="143"/>
  <c r="Q30" i="143"/>
  <c r="N26" i="143"/>
  <c r="AC22" i="143"/>
  <c r="B22" i="143"/>
  <c r="AC15" i="143"/>
  <c r="B15" i="143"/>
  <c r="N12" i="143"/>
  <c r="Z11" i="143"/>
  <c r="Q9" i="143"/>
  <c r="AC8" i="143"/>
  <c r="K8" i="143"/>
  <c r="W6" i="143"/>
  <c r="E6" i="143"/>
  <c r="Z4" i="143"/>
  <c r="Z32" i="143"/>
  <c r="T30" i="143"/>
  <c r="AC29" i="143"/>
  <c r="B29" i="143"/>
  <c r="W27" i="143"/>
  <c r="Z25" i="143"/>
  <c r="H24" i="143"/>
  <c r="T23" i="143"/>
  <c r="K22" i="143"/>
  <c r="E20" i="143"/>
  <c r="N19" i="143"/>
  <c r="Z18" i="143"/>
  <c r="H17" i="143"/>
  <c r="T16" i="143"/>
  <c r="K15" i="143"/>
  <c r="E13" i="143"/>
  <c r="H10" i="143"/>
  <c r="T9" i="143"/>
  <c r="B8" i="143"/>
  <c r="AF6" i="143"/>
  <c r="W33" i="135"/>
  <c r="N32" i="135"/>
  <c r="Z31" i="135"/>
  <c r="Q29" i="135"/>
  <c r="AC28" i="135"/>
  <c r="B28" i="135"/>
  <c r="W26" i="135"/>
  <c r="H30" i="135"/>
  <c r="T29" i="135"/>
  <c r="N25" i="135"/>
  <c r="E12" i="135"/>
  <c r="H9" i="135"/>
  <c r="T8" i="135"/>
  <c r="K7" i="135"/>
  <c r="B7" i="135"/>
  <c r="AF5" i="135"/>
  <c r="W5" i="135"/>
  <c r="Z24" i="135"/>
  <c r="H23" i="135"/>
  <c r="T22" i="135"/>
  <c r="AC21" i="135"/>
  <c r="K21" i="135"/>
  <c r="B21" i="135"/>
  <c r="E19" i="135"/>
  <c r="N18" i="135"/>
  <c r="Z17" i="135"/>
  <c r="H16" i="135"/>
  <c r="T15" i="135"/>
  <c r="AC14" i="135"/>
  <c r="K14" i="135"/>
  <c r="B14" i="135"/>
  <c r="N11" i="135"/>
  <c r="Z10" i="135"/>
  <c r="Q8" i="135"/>
  <c r="AC7" i="135"/>
  <c r="E5" i="135"/>
  <c r="Q28" i="134"/>
  <c r="N24" i="134"/>
  <c r="Z23" i="134"/>
  <c r="T21" i="134"/>
  <c r="AC20" i="134"/>
  <c r="K20" i="134"/>
  <c r="E18" i="134"/>
  <c r="N17" i="134"/>
  <c r="Z16" i="134"/>
  <c r="T14" i="134"/>
  <c r="AC13" i="134"/>
  <c r="K13" i="134"/>
  <c r="E11" i="134"/>
  <c r="Z9" i="134"/>
  <c r="T7" i="134"/>
  <c r="K6" i="134"/>
  <c r="W4" i="134"/>
  <c r="W32" i="134"/>
  <c r="N31" i="134"/>
  <c r="Z30" i="134"/>
  <c r="H29" i="134"/>
  <c r="T28" i="134"/>
  <c r="AC27" i="134"/>
  <c r="B27" i="134"/>
  <c r="W25" i="134"/>
  <c r="H22" i="134"/>
  <c r="B20" i="134"/>
  <c r="H15" i="134"/>
  <c r="B13" i="134"/>
  <c r="H8" i="134"/>
  <c r="Q7" i="134"/>
  <c r="AC6" i="134"/>
  <c r="B6" i="134"/>
  <c r="AF4" i="134"/>
  <c r="E4" i="134"/>
  <c r="Z33" i="134"/>
  <c r="H32" i="134"/>
  <c r="Q31" i="134"/>
  <c r="AC30" i="134"/>
  <c r="B30" i="134"/>
  <c r="W28" i="134"/>
  <c r="N27" i="134"/>
  <c r="Z26" i="134"/>
  <c r="H25" i="134"/>
  <c r="B23" i="134"/>
  <c r="Z19" i="134"/>
  <c r="B16" i="134"/>
  <c r="Z12" i="134"/>
  <c r="Q10" i="134"/>
  <c r="B9" i="134"/>
  <c r="AF7" i="134"/>
  <c r="E7" i="134"/>
  <c r="Z5" i="134"/>
  <c r="N34" i="134"/>
  <c r="T31" i="134"/>
  <c r="T24" i="134"/>
  <c r="AC23" i="134"/>
  <c r="K23" i="134"/>
  <c r="E21" i="134"/>
  <c r="N20" i="134"/>
  <c r="H18" i="134"/>
  <c r="T17" i="134"/>
  <c r="AC16" i="134"/>
  <c r="K16" i="134"/>
  <c r="E14" i="134"/>
  <c r="N13" i="134"/>
  <c r="H11" i="134"/>
  <c r="T10" i="134"/>
  <c r="AC9" i="134"/>
  <c r="K9" i="134"/>
  <c r="W7" i="134"/>
  <c r="Z7" i="124"/>
  <c r="B4" i="124"/>
  <c r="T5" i="124"/>
  <c r="Z31" i="120"/>
  <c r="N25" i="120"/>
  <c r="T22" i="120"/>
  <c r="K21" i="120"/>
  <c r="E19" i="120"/>
  <c r="T15" i="120"/>
  <c r="K14" i="120"/>
  <c r="E12" i="120"/>
  <c r="N11" i="120"/>
  <c r="Z10" i="120"/>
  <c r="T8" i="120"/>
  <c r="E5" i="120"/>
  <c r="N32" i="120"/>
  <c r="AC21" i="120"/>
  <c r="H16" i="120"/>
  <c r="B7" i="120"/>
  <c r="H30" i="120"/>
  <c r="AC28" i="120"/>
  <c r="B14" i="120"/>
  <c r="W33" i="120"/>
  <c r="Q29" i="120"/>
  <c r="B28" i="120"/>
  <c r="Z24" i="120"/>
  <c r="N18" i="120"/>
  <c r="Z17" i="120"/>
  <c r="H9" i="120"/>
  <c r="AC7" i="120"/>
  <c r="K7" i="120"/>
  <c r="W5" i="120"/>
  <c r="H23" i="120"/>
  <c r="AC14" i="120"/>
  <c r="Q8" i="120"/>
  <c r="AF5" i="120"/>
  <c r="T29" i="120"/>
  <c r="W26" i="120"/>
  <c r="B21" i="120"/>
  <c r="N32" i="119"/>
  <c r="H23" i="119"/>
  <c r="AC21" i="119"/>
  <c r="H16" i="119"/>
  <c r="AC14" i="119"/>
  <c r="Q8" i="119"/>
  <c r="B7" i="119"/>
  <c r="AF5" i="119"/>
  <c r="Q29" i="119"/>
  <c r="Z24" i="119"/>
  <c r="Z17" i="119"/>
  <c r="AC7" i="119"/>
  <c r="W5" i="119"/>
  <c r="Z31" i="119"/>
  <c r="T22" i="119"/>
  <c r="E19" i="119"/>
  <c r="K14" i="119"/>
  <c r="E12" i="119"/>
  <c r="Z10" i="119"/>
  <c r="E5" i="119"/>
  <c r="H30" i="119"/>
  <c r="T29" i="119"/>
  <c r="AC28" i="119"/>
  <c r="W26" i="119"/>
  <c r="B21" i="119"/>
  <c r="B14" i="119"/>
  <c r="W33" i="119"/>
  <c r="B28" i="119"/>
  <c r="N18" i="119"/>
  <c r="H9" i="119"/>
  <c r="K7" i="119"/>
  <c r="N25" i="119"/>
  <c r="K21" i="119"/>
  <c r="T15" i="119"/>
  <c r="N11" i="119"/>
  <c r="T8" i="119"/>
  <c r="B30" i="115"/>
  <c r="N20" i="115"/>
  <c r="N13" i="115"/>
  <c r="Q10" i="115"/>
  <c r="B9" i="115"/>
  <c r="AF7" i="115"/>
  <c r="T24" i="115"/>
  <c r="K23" i="115"/>
  <c r="H18" i="115"/>
  <c r="K16" i="115"/>
  <c r="Z12" i="115"/>
  <c r="AC9" i="115"/>
  <c r="E7" i="115"/>
  <c r="N34" i="115"/>
  <c r="N27" i="115"/>
  <c r="H25" i="115"/>
  <c r="AC16" i="115"/>
  <c r="K9" i="115"/>
  <c r="Z33" i="115"/>
  <c r="H32" i="115"/>
  <c r="Q31" i="115"/>
  <c r="AC30" i="115"/>
  <c r="W28" i="115"/>
  <c r="B23" i="115"/>
  <c r="B16" i="115"/>
  <c r="H11" i="115"/>
  <c r="T10" i="115"/>
  <c r="Z26" i="115"/>
  <c r="E21" i="115"/>
  <c r="Z19" i="115"/>
  <c r="T17" i="115"/>
  <c r="E14" i="115"/>
  <c r="Z5" i="115"/>
  <c r="T31" i="115"/>
  <c r="AC23" i="115"/>
  <c r="W7" i="115"/>
  <c r="B30" i="114"/>
  <c r="N20" i="114"/>
  <c r="N13" i="114"/>
  <c r="Q10" i="114"/>
  <c r="B9" i="114"/>
  <c r="AF7" i="114"/>
  <c r="Z26" i="114"/>
  <c r="K23" i="114"/>
  <c r="Z19" i="114"/>
  <c r="T17" i="114"/>
  <c r="Z12" i="114"/>
  <c r="AC9" i="114"/>
  <c r="E7" i="114"/>
  <c r="N34" i="114"/>
  <c r="N27" i="114"/>
  <c r="AC23" i="114"/>
  <c r="K9" i="114"/>
  <c r="Z33" i="114"/>
  <c r="H32" i="114"/>
  <c r="Q31" i="114"/>
  <c r="AC30" i="114"/>
  <c r="W28" i="114"/>
  <c r="B23" i="114"/>
  <c r="B16" i="114"/>
  <c r="H11" i="114"/>
  <c r="T10" i="114"/>
  <c r="T24" i="114"/>
  <c r="E21" i="114"/>
  <c r="H18" i="114"/>
  <c r="K16" i="114"/>
  <c r="E14" i="114"/>
  <c r="Z5" i="114"/>
  <c r="T31" i="114"/>
  <c r="H25" i="114"/>
  <c r="AC16" i="114"/>
  <c r="W7" i="114"/>
  <c r="B30" i="123"/>
  <c r="H25" i="123"/>
  <c r="T24" i="123"/>
  <c r="K23" i="123"/>
  <c r="E21" i="123"/>
  <c r="N20" i="123"/>
  <c r="T17" i="123"/>
  <c r="K16" i="123"/>
  <c r="E14" i="123"/>
  <c r="N13" i="123"/>
  <c r="AC9" i="123"/>
  <c r="B9" i="123"/>
  <c r="T31" i="123"/>
  <c r="AC23" i="123"/>
  <c r="Z19" i="123"/>
  <c r="Z12" i="123"/>
  <c r="K9" i="123"/>
  <c r="E7" i="123"/>
  <c r="N34" i="123"/>
  <c r="AC30" i="123"/>
  <c r="N27" i="123"/>
  <c r="AF7" i="123"/>
  <c r="Z33" i="123"/>
  <c r="B23" i="123"/>
  <c r="H18" i="123"/>
  <c r="B16" i="123"/>
  <c r="Q10" i="123"/>
  <c r="Z5" i="123"/>
  <c r="H32" i="123"/>
  <c r="Z26" i="123"/>
  <c r="AC16" i="123"/>
  <c r="H11" i="123"/>
  <c r="W7" i="123"/>
  <c r="Q31" i="123"/>
  <c r="W28" i="123"/>
  <c r="T10" i="123"/>
  <c r="B30" i="122"/>
  <c r="H25" i="122"/>
  <c r="T24" i="122"/>
  <c r="K23" i="122"/>
  <c r="E21" i="122"/>
  <c r="N20" i="122"/>
  <c r="T17" i="122"/>
  <c r="K16" i="122"/>
  <c r="E14" i="122"/>
  <c r="N13" i="122"/>
  <c r="AC9" i="122"/>
  <c r="B9" i="122"/>
  <c r="T31" i="122"/>
  <c r="Z26" i="122"/>
  <c r="Z19" i="122"/>
  <c r="Z12" i="122"/>
  <c r="K9" i="122"/>
  <c r="W7" i="122"/>
  <c r="N34" i="122"/>
  <c r="AC30" i="122"/>
  <c r="N27" i="122"/>
  <c r="T10" i="122"/>
  <c r="Z33" i="122"/>
  <c r="B23" i="122"/>
  <c r="H18" i="122"/>
  <c r="B16" i="122"/>
  <c r="Q10" i="122"/>
  <c r="Z5" i="122"/>
  <c r="H32" i="122"/>
  <c r="AC23" i="122"/>
  <c r="AC16" i="122"/>
  <c r="H11" i="122"/>
  <c r="E7" i="122"/>
  <c r="Q31" i="122"/>
  <c r="W28" i="122"/>
  <c r="AF7" i="122"/>
  <c r="AF35" i="122" s="1"/>
  <c r="AC32" i="121"/>
  <c r="W30" i="121"/>
  <c r="Z21" i="121"/>
  <c r="Z14" i="121"/>
  <c r="K11" i="121"/>
  <c r="Z7" i="121"/>
  <c r="B4" i="121"/>
  <c r="T33" i="121"/>
  <c r="Z28" i="121"/>
  <c r="B18" i="121"/>
  <c r="AC4" i="121"/>
  <c r="B32" i="121"/>
  <c r="E23" i="121"/>
  <c r="H20" i="121"/>
  <c r="AC18" i="121"/>
  <c r="N15" i="121"/>
  <c r="H13" i="121"/>
  <c r="Q5" i="121"/>
  <c r="H27" i="121"/>
  <c r="T26" i="121"/>
  <c r="K25" i="121"/>
  <c r="Q12" i="121"/>
  <c r="AC11" i="121"/>
  <c r="B11" i="121"/>
  <c r="AF9" i="121"/>
  <c r="E9" i="121"/>
  <c r="N29" i="121"/>
  <c r="B25" i="121"/>
  <c r="T5" i="121"/>
  <c r="AC25" i="121"/>
  <c r="N22" i="121"/>
  <c r="T19" i="121"/>
  <c r="K18" i="121"/>
  <c r="E16" i="121"/>
  <c r="T12" i="121"/>
  <c r="W9" i="121"/>
  <c r="K4" i="121"/>
  <c r="AC32" i="120"/>
  <c r="W30" i="120"/>
  <c r="Z21" i="120"/>
  <c r="Z14" i="120"/>
  <c r="K11" i="120"/>
  <c r="Z7" i="120"/>
  <c r="B4" i="120"/>
  <c r="T33" i="120"/>
  <c r="Z28" i="120"/>
  <c r="B25" i="120"/>
  <c r="AC4" i="120"/>
  <c r="H27" i="120"/>
  <c r="T26" i="120"/>
  <c r="K25" i="120"/>
  <c r="Q12" i="120"/>
  <c r="AC11" i="120"/>
  <c r="B11" i="120"/>
  <c r="AF9" i="120"/>
  <c r="E9" i="120"/>
  <c r="N29" i="120"/>
  <c r="B18" i="120"/>
  <c r="T5" i="120"/>
  <c r="B32" i="120"/>
  <c r="AC25" i="120"/>
  <c r="E23" i="120"/>
  <c r="N22" i="120"/>
  <c r="H20" i="120"/>
  <c r="T19" i="120"/>
  <c r="AC18" i="120"/>
  <c r="K18" i="120"/>
  <c r="E16" i="120"/>
  <c r="N15" i="120"/>
  <c r="H13" i="120"/>
  <c r="T12" i="120"/>
  <c r="W9" i="120"/>
  <c r="Q5" i="120"/>
  <c r="K4" i="120"/>
  <c r="AC25" i="119"/>
  <c r="Q5" i="119"/>
  <c r="H27" i="119"/>
  <c r="T26" i="119"/>
  <c r="K25" i="119"/>
  <c r="Q12" i="119"/>
  <c r="AC11" i="119"/>
  <c r="B11" i="119"/>
  <c r="AF9" i="119"/>
  <c r="E9" i="119"/>
  <c r="AC32" i="119"/>
  <c r="W30" i="119"/>
  <c r="Z21" i="119"/>
  <c r="Z14" i="119"/>
  <c r="K11" i="119"/>
  <c r="Z7" i="119"/>
  <c r="B4" i="119"/>
  <c r="T33" i="119"/>
  <c r="N29" i="119"/>
  <c r="Z28" i="119"/>
  <c r="B25" i="119"/>
  <c r="B18" i="119"/>
  <c r="T5" i="119"/>
  <c r="AC4" i="119"/>
  <c r="B32" i="119"/>
  <c r="E23" i="119"/>
  <c r="N22" i="119"/>
  <c r="H20" i="119"/>
  <c r="T19" i="119"/>
  <c r="AC18" i="119"/>
  <c r="K18" i="119"/>
  <c r="E16" i="119"/>
  <c r="N15" i="119"/>
  <c r="H13" i="119"/>
  <c r="T12" i="119"/>
  <c r="W9" i="119"/>
  <c r="K4" i="119"/>
  <c r="W33" i="117"/>
  <c r="N32" i="117"/>
  <c r="Z31" i="117"/>
  <c r="Q29" i="117"/>
  <c r="AC28" i="117"/>
  <c r="T8" i="117"/>
  <c r="K7" i="117"/>
  <c r="W5" i="117"/>
  <c r="H23" i="117"/>
  <c r="B21" i="117"/>
  <c r="N18" i="117"/>
  <c r="T15" i="117"/>
  <c r="Z10" i="117"/>
  <c r="B28" i="117"/>
  <c r="N25" i="117"/>
  <c r="E12" i="117"/>
  <c r="AF5" i="117"/>
  <c r="H30" i="117"/>
  <c r="T29" i="117"/>
  <c r="Z24" i="117"/>
  <c r="AC21" i="117"/>
  <c r="K21" i="117"/>
  <c r="Z17" i="117"/>
  <c r="AC14" i="117"/>
  <c r="K14" i="117"/>
  <c r="N11" i="117"/>
  <c r="AC7" i="117"/>
  <c r="E5" i="117"/>
  <c r="T22" i="117"/>
  <c r="E19" i="117"/>
  <c r="H16" i="117"/>
  <c r="B14" i="117"/>
  <c r="Q8" i="117"/>
  <c r="W26" i="117"/>
  <c r="H9" i="117"/>
  <c r="B7" i="117"/>
  <c r="W33" i="115"/>
  <c r="N32" i="115"/>
  <c r="Z31" i="115"/>
  <c r="Q29" i="115"/>
  <c r="AC28" i="115"/>
  <c r="T8" i="115"/>
  <c r="K7" i="115"/>
  <c r="W5" i="115"/>
  <c r="B28" i="115"/>
  <c r="N25" i="115"/>
  <c r="B7" i="115"/>
  <c r="H30" i="115"/>
  <c r="K21" i="115"/>
  <c r="Z17" i="115"/>
  <c r="K14" i="115"/>
  <c r="E5" i="115"/>
  <c r="H23" i="115"/>
  <c r="T22" i="115"/>
  <c r="B21" i="115"/>
  <c r="E19" i="115"/>
  <c r="N18" i="115"/>
  <c r="H16" i="115"/>
  <c r="T15" i="115"/>
  <c r="B14" i="115"/>
  <c r="Z10" i="115"/>
  <c r="Q8" i="115"/>
  <c r="W26" i="115"/>
  <c r="E12" i="115"/>
  <c r="H9" i="115"/>
  <c r="AF5" i="115"/>
  <c r="T29" i="115"/>
  <c r="Z24" i="115"/>
  <c r="AC21" i="115"/>
  <c r="AC14" i="115"/>
  <c r="N11" i="115"/>
  <c r="AC7" i="115"/>
  <c r="H30" i="114"/>
  <c r="T29" i="114"/>
  <c r="Z24" i="114"/>
  <c r="AC21" i="114"/>
  <c r="K21" i="114"/>
  <c r="Z17" i="114"/>
  <c r="AC14" i="114"/>
  <c r="K14" i="114"/>
  <c r="N11" i="114"/>
  <c r="AC7" i="114"/>
  <c r="E5" i="114"/>
  <c r="W33" i="114"/>
  <c r="N32" i="114"/>
  <c r="Z31" i="114"/>
  <c r="Q29" i="114"/>
  <c r="AC28" i="114"/>
  <c r="T8" i="114"/>
  <c r="K7" i="114"/>
  <c r="W5" i="114"/>
  <c r="H23" i="114"/>
  <c r="T22" i="114"/>
  <c r="B21" i="114"/>
  <c r="E19" i="114"/>
  <c r="N18" i="114"/>
  <c r="H16" i="114"/>
  <c r="T15" i="114"/>
  <c r="B14" i="114"/>
  <c r="Z10" i="114"/>
  <c r="Q8" i="114"/>
  <c r="B28" i="114"/>
  <c r="W26" i="114"/>
  <c r="N25" i="114"/>
  <c r="E12" i="114"/>
  <c r="H9" i="114"/>
  <c r="B7" i="114"/>
  <c r="AF5" i="114"/>
  <c r="Q12" i="132"/>
  <c r="N22" i="132"/>
  <c r="B32" i="132"/>
  <c r="W9" i="132"/>
  <c r="H13" i="132"/>
  <c r="K11" i="132"/>
  <c r="E23" i="132"/>
  <c r="B4" i="132"/>
  <c r="B11" i="132"/>
  <c r="AC18" i="132"/>
  <c r="Z14" i="132"/>
  <c r="K25" i="132"/>
  <c r="AC4" i="132"/>
  <c r="O56" i="134"/>
  <c r="AC32" i="134"/>
  <c r="K18" i="134"/>
  <c r="AC11" i="134"/>
  <c r="B11" i="134"/>
  <c r="E9" i="134"/>
  <c r="Z7" i="134"/>
  <c r="AC4" i="134"/>
  <c r="B4" i="134"/>
  <c r="W30" i="134"/>
  <c r="Z28" i="134"/>
  <c r="K25" i="134"/>
  <c r="E23" i="134"/>
  <c r="Z21" i="134"/>
  <c r="E16" i="134"/>
  <c r="Z14" i="134"/>
  <c r="K11" i="134"/>
  <c r="T5" i="134"/>
  <c r="T26" i="134"/>
  <c r="T19" i="134"/>
  <c r="T12" i="134"/>
  <c r="W9" i="134"/>
  <c r="Q5" i="134"/>
  <c r="K4" i="134"/>
  <c r="T33" i="134"/>
  <c r="B32" i="134"/>
  <c r="N29" i="134"/>
  <c r="H27" i="134"/>
  <c r="AC25" i="134"/>
  <c r="B25" i="134"/>
  <c r="N22" i="134"/>
  <c r="H20" i="134"/>
  <c r="AC18" i="134"/>
  <c r="B18" i="134"/>
  <c r="N15" i="134"/>
  <c r="H13" i="134"/>
  <c r="Q12" i="134"/>
  <c r="AF9" i="134"/>
  <c r="AC32" i="131"/>
  <c r="K18" i="131"/>
  <c r="AC11" i="131"/>
  <c r="B11" i="131"/>
  <c r="E9" i="131"/>
  <c r="Z7" i="131"/>
  <c r="AC4" i="131"/>
  <c r="B4" i="131"/>
  <c r="W30" i="131"/>
  <c r="Z28" i="131"/>
  <c r="K25" i="131"/>
  <c r="E23" i="131"/>
  <c r="Z21" i="131"/>
  <c r="E16" i="131"/>
  <c r="Z14" i="131"/>
  <c r="K11" i="131"/>
  <c r="T5" i="131"/>
  <c r="B32" i="131"/>
  <c r="N29" i="131"/>
  <c r="H27" i="131"/>
  <c r="B25" i="131"/>
  <c r="H20" i="131"/>
  <c r="B18" i="131"/>
  <c r="H13" i="131"/>
  <c r="AF9" i="131"/>
  <c r="T26" i="131"/>
  <c r="T19" i="131"/>
  <c r="T12" i="131"/>
  <c r="W9" i="131"/>
  <c r="Q5" i="131"/>
  <c r="K4" i="131"/>
  <c r="T33" i="131"/>
  <c r="AC25" i="131"/>
  <c r="N22" i="131"/>
  <c r="AC18" i="131"/>
  <c r="N15" i="131"/>
  <c r="Q12" i="131"/>
  <c r="AC32" i="130"/>
  <c r="K18" i="130"/>
  <c r="AC11" i="130"/>
  <c r="B11" i="130"/>
  <c r="E9" i="130"/>
  <c r="Z7" i="130"/>
  <c r="AC4" i="130"/>
  <c r="B4" i="130"/>
  <c r="T26" i="130"/>
  <c r="T19" i="130"/>
  <c r="T12" i="130"/>
  <c r="W9" i="130"/>
  <c r="Q5" i="130"/>
  <c r="K4" i="130"/>
  <c r="B32" i="130"/>
  <c r="N29" i="130"/>
  <c r="H27" i="130"/>
  <c r="B25" i="130"/>
  <c r="N22" i="130"/>
  <c r="H20" i="130"/>
  <c r="B18" i="130"/>
  <c r="Q12" i="130"/>
  <c r="AF9" i="130"/>
  <c r="W30" i="130"/>
  <c r="Z28" i="130"/>
  <c r="K25" i="130"/>
  <c r="E23" i="130"/>
  <c r="Z21" i="130"/>
  <c r="E16" i="130"/>
  <c r="Z14" i="130"/>
  <c r="K11" i="130"/>
  <c r="T5" i="130"/>
  <c r="T33" i="130"/>
  <c r="AC25" i="130"/>
  <c r="AC18" i="130"/>
  <c r="N15" i="130"/>
  <c r="H13" i="130"/>
  <c r="AC32" i="129"/>
  <c r="K18" i="129"/>
  <c r="AC11" i="129"/>
  <c r="B11" i="129"/>
  <c r="E9" i="129"/>
  <c r="Z7" i="129"/>
  <c r="AC4" i="129"/>
  <c r="B4" i="129"/>
  <c r="W30" i="129"/>
  <c r="Z28" i="129"/>
  <c r="K25" i="129"/>
  <c r="E23" i="129"/>
  <c r="Z21" i="129"/>
  <c r="E16" i="129"/>
  <c r="Z14" i="129"/>
  <c r="K11" i="129"/>
  <c r="T5" i="129"/>
  <c r="T26" i="129"/>
  <c r="T19" i="129"/>
  <c r="T12" i="129"/>
  <c r="W9" i="129"/>
  <c r="Q5" i="129"/>
  <c r="K4" i="129"/>
  <c r="T33" i="129"/>
  <c r="B32" i="129"/>
  <c r="N29" i="129"/>
  <c r="H27" i="129"/>
  <c r="AC25" i="129"/>
  <c r="B25" i="129"/>
  <c r="N22" i="129"/>
  <c r="H20" i="129"/>
  <c r="AC18" i="129"/>
  <c r="B18" i="129"/>
  <c r="N15" i="129"/>
  <c r="H13" i="129"/>
  <c r="Q12" i="129"/>
  <c r="AF9" i="129"/>
  <c r="T32" i="134"/>
  <c r="W29" i="134"/>
  <c r="Z20" i="134"/>
  <c r="Z13" i="134"/>
  <c r="H12" i="134"/>
  <c r="AC10" i="134"/>
  <c r="B10" i="134"/>
  <c r="AF8" i="134"/>
  <c r="T4" i="134"/>
  <c r="AC24" i="134"/>
  <c r="E22" i="134"/>
  <c r="B17" i="134"/>
  <c r="T11" i="134"/>
  <c r="Z34" i="134"/>
  <c r="H33" i="134"/>
  <c r="Z27" i="134"/>
  <c r="K24" i="134"/>
  <c r="N21" i="134"/>
  <c r="T18" i="134"/>
  <c r="K17" i="134"/>
  <c r="N14" i="134"/>
  <c r="W8" i="134"/>
  <c r="Q4" i="134"/>
  <c r="T25" i="134"/>
  <c r="B24" i="134"/>
  <c r="AC17" i="134"/>
  <c r="E15" i="134"/>
  <c r="AC31" i="134"/>
  <c r="B31" i="134"/>
  <c r="N28" i="134"/>
  <c r="H26" i="134"/>
  <c r="H19" i="134"/>
  <c r="Q11" i="134"/>
  <c r="K10" i="134"/>
  <c r="E8" i="134"/>
  <c r="Z6" i="134"/>
  <c r="T32" i="132"/>
  <c r="W29" i="132"/>
  <c r="Z20" i="132"/>
  <c r="Z13" i="132"/>
  <c r="H12" i="132"/>
  <c r="AC10" i="132"/>
  <c r="B10" i="132"/>
  <c r="AF8" i="132"/>
  <c r="T4" i="132"/>
  <c r="AC24" i="132"/>
  <c r="E22" i="132"/>
  <c r="B17" i="132"/>
  <c r="T11" i="132"/>
  <c r="B31" i="132"/>
  <c r="N28" i="132"/>
  <c r="H19" i="132"/>
  <c r="K10" i="132"/>
  <c r="Z6" i="132"/>
  <c r="Z34" i="132"/>
  <c r="H33" i="132"/>
  <c r="Z27" i="132"/>
  <c r="K24" i="132"/>
  <c r="N21" i="132"/>
  <c r="T18" i="132"/>
  <c r="K17" i="132"/>
  <c r="N14" i="132"/>
  <c r="W8" i="132"/>
  <c r="Q4" i="132"/>
  <c r="T25" i="132"/>
  <c r="B24" i="132"/>
  <c r="AC17" i="132"/>
  <c r="E15" i="132"/>
  <c r="AC31" i="132"/>
  <c r="H26" i="132"/>
  <c r="Q11" i="132"/>
  <c r="E8" i="132"/>
  <c r="T32" i="131"/>
  <c r="W29" i="131"/>
  <c r="Z20" i="131"/>
  <c r="Z13" i="131"/>
  <c r="H12" i="131"/>
  <c r="AC10" i="131"/>
  <c r="B10" i="131"/>
  <c r="AF8" i="131"/>
  <c r="T4" i="131"/>
  <c r="AC24" i="131"/>
  <c r="E22" i="131"/>
  <c r="B17" i="131"/>
  <c r="T11" i="131"/>
  <c r="B31" i="131"/>
  <c r="H26" i="131"/>
  <c r="K10" i="131"/>
  <c r="Z6" i="131"/>
  <c r="Z34" i="131"/>
  <c r="H33" i="131"/>
  <c r="Z27" i="131"/>
  <c r="K24" i="131"/>
  <c r="N21" i="131"/>
  <c r="T18" i="131"/>
  <c r="K17" i="131"/>
  <c r="N14" i="131"/>
  <c r="W8" i="131"/>
  <c r="Q4" i="131"/>
  <c r="T25" i="131"/>
  <c r="B24" i="131"/>
  <c r="AC17" i="131"/>
  <c r="E15" i="131"/>
  <c r="AC31" i="131"/>
  <c r="N28" i="131"/>
  <c r="H19" i="131"/>
  <c r="Q11" i="131"/>
  <c r="E8" i="131"/>
  <c r="Z34" i="130"/>
  <c r="H33" i="130"/>
  <c r="Z27" i="130"/>
  <c r="K24" i="130"/>
  <c r="N21" i="130"/>
  <c r="T18" i="130"/>
  <c r="K17" i="130"/>
  <c r="N14" i="130"/>
  <c r="W8" i="130"/>
  <c r="Q4" i="130"/>
  <c r="T25" i="130"/>
  <c r="AC24" i="130"/>
  <c r="B24" i="130"/>
  <c r="E22" i="130"/>
  <c r="AC17" i="130"/>
  <c r="B17" i="130"/>
  <c r="E15" i="130"/>
  <c r="T11" i="130"/>
  <c r="AC31" i="130"/>
  <c r="B31" i="130"/>
  <c r="N28" i="130"/>
  <c r="H26" i="130"/>
  <c r="H19" i="130"/>
  <c r="Q11" i="130"/>
  <c r="K10" i="130"/>
  <c r="E8" i="130"/>
  <c r="Z6" i="130"/>
  <c r="T32" i="130"/>
  <c r="W29" i="130"/>
  <c r="Z20" i="130"/>
  <c r="Z13" i="130"/>
  <c r="H12" i="130"/>
  <c r="AC10" i="130"/>
  <c r="B10" i="130"/>
  <c r="AF8" i="130"/>
  <c r="T4" i="130"/>
  <c r="O56" i="129"/>
  <c r="T32" i="129"/>
  <c r="W29" i="129"/>
  <c r="Z20" i="129"/>
  <c r="Z13" i="129"/>
  <c r="H12" i="129"/>
  <c r="AC10" i="129"/>
  <c r="B10" i="129"/>
  <c r="AF8" i="129"/>
  <c r="T4" i="129"/>
  <c r="Z34" i="129"/>
  <c r="H33" i="129"/>
  <c r="Z27" i="129"/>
  <c r="K24" i="129"/>
  <c r="N21" i="129"/>
  <c r="T18" i="129"/>
  <c r="K17" i="129"/>
  <c r="N14" i="129"/>
  <c r="W8" i="129"/>
  <c r="Q4" i="129"/>
  <c r="T25" i="129"/>
  <c r="AC24" i="129"/>
  <c r="B24" i="129"/>
  <c r="E22" i="129"/>
  <c r="AC17" i="129"/>
  <c r="B17" i="129"/>
  <c r="E15" i="129"/>
  <c r="T11" i="129"/>
  <c r="AC31" i="129"/>
  <c r="B31" i="129"/>
  <c r="N28" i="129"/>
  <c r="H26" i="129"/>
  <c r="H19" i="129"/>
  <c r="Q11" i="129"/>
  <c r="K10" i="129"/>
  <c r="E8" i="129"/>
  <c r="Z6" i="129"/>
  <c r="B28" i="134"/>
  <c r="W26" i="134"/>
  <c r="N25" i="134"/>
  <c r="E12" i="134"/>
  <c r="H9" i="134"/>
  <c r="B7" i="134"/>
  <c r="AF5" i="134"/>
  <c r="H30" i="134"/>
  <c r="T29" i="134"/>
  <c r="Z24" i="134"/>
  <c r="AC21" i="134"/>
  <c r="K21" i="134"/>
  <c r="Z17" i="134"/>
  <c r="AC14" i="134"/>
  <c r="K14" i="134"/>
  <c r="N11" i="134"/>
  <c r="AC7" i="134"/>
  <c r="E5" i="134"/>
  <c r="W33" i="134"/>
  <c r="N32" i="134"/>
  <c r="Z31" i="134"/>
  <c r="Q29" i="134"/>
  <c r="AC28" i="134"/>
  <c r="T8" i="134"/>
  <c r="K7" i="134"/>
  <c r="W5" i="134"/>
  <c r="H23" i="134"/>
  <c r="T22" i="134"/>
  <c r="B21" i="134"/>
  <c r="E19" i="134"/>
  <c r="N18" i="134"/>
  <c r="H16" i="134"/>
  <c r="T15" i="134"/>
  <c r="B14" i="134"/>
  <c r="Z10" i="134"/>
  <c r="Q8" i="134"/>
  <c r="N33" i="134"/>
  <c r="Q30" i="134"/>
  <c r="B22" i="134"/>
  <c r="B15" i="134"/>
  <c r="AC8" i="134"/>
  <c r="K8" i="134"/>
  <c r="W6" i="134"/>
  <c r="Z4" i="134"/>
  <c r="B29" i="134"/>
  <c r="Z25" i="134"/>
  <c r="H24" i="134"/>
  <c r="T23" i="134"/>
  <c r="K22" i="134"/>
  <c r="E20" i="134"/>
  <c r="N19" i="134"/>
  <c r="Z18" i="134"/>
  <c r="H17" i="134"/>
  <c r="T16" i="134"/>
  <c r="K15" i="134"/>
  <c r="E13" i="134"/>
  <c r="T9" i="134"/>
  <c r="AF6" i="134"/>
  <c r="H31" i="134"/>
  <c r="N26" i="134"/>
  <c r="AC22" i="134"/>
  <c r="AC15" i="134"/>
  <c r="N12" i="134"/>
  <c r="Z11" i="134"/>
  <c r="Q9" i="134"/>
  <c r="E6" i="134"/>
  <c r="Z32" i="134"/>
  <c r="T30" i="134"/>
  <c r="AC29" i="134"/>
  <c r="W27" i="134"/>
  <c r="H10" i="134"/>
  <c r="B8" i="134"/>
  <c r="H23" i="132"/>
  <c r="T22" i="132"/>
  <c r="B21" i="132"/>
  <c r="E19" i="132"/>
  <c r="N18" i="132"/>
  <c r="H16" i="132"/>
  <c r="T15" i="132"/>
  <c r="B14" i="132"/>
  <c r="Z10" i="132"/>
  <c r="Q8" i="132"/>
  <c r="B28" i="132"/>
  <c r="W26" i="132"/>
  <c r="N25" i="132"/>
  <c r="E12" i="132"/>
  <c r="H9" i="132"/>
  <c r="B7" i="132"/>
  <c r="AF5" i="132"/>
  <c r="H30" i="132"/>
  <c r="T29" i="132"/>
  <c r="Z24" i="132"/>
  <c r="AC21" i="132"/>
  <c r="K21" i="132"/>
  <c r="Z17" i="132"/>
  <c r="AC14" i="132"/>
  <c r="K14" i="132"/>
  <c r="N11" i="132"/>
  <c r="AC7" i="132"/>
  <c r="E5" i="132"/>
  <c r="W33" i="132"/>
  <c r="N32" i="132"/>
  <c r="Z31" i="132"/>
  <c r="Q29" i="132"/>
  <c r="AC28" i="132"/>
  <c r="T8" i="132"/>
  <c r="K7" i="132"/>
  <c r="W5" i="132"/>
  <c r="Z32" i="132"/>
  <c r="T30" i="132"/>
  <c r="AC29" i="132"/>
  <c r="W27" i="132"/>
  <c r="H10" i="132"/>
  <c r="B8" i="132"/>
  <c r="N33" i="132"/>
  <c r="Q30" i="132"/>
  <c r="B22" i="132"/>
  <c r="B15" i="132"/>
  <c r="AC8" i="132"/>
  <c r="K8" i="132"/>
  <c r="W6" i="132"/>
  <c r="Z4" i="132"/>
  <c r="B29" i="132"/>
  <c r="Z25" i="132"/>
  <c r="H24" i="132"/>
  <c r="T23" i="132"/>
  <c r="K22" i="132"/>
  <c r="E20" i="132"/>
  <c r="N19" i="132"/>
  <c r="Z18" i="132"/>
  <c r="H17" i="132"/>
  <c r="T16" i="132"/>
  <c r="K15" i="132"/>
  <c r="E13" i="132"/>
  <c r="T9" i="132"/>
  <c r="AF6" i="132"/>
  <c r="H31" i="132"/>
  <c r="N26" i="132"/>
  <c r="AC22" i="132"/>
  <c r="AC15" i="132"/>
  <c r="N12" i="132"/>
  <c r="Z11" i="132"/>
  <c r="Q9" i="132"/>
  <c r="E6" i="132"/>
  <c r="H31" i="131"/>
  <c r="N26" i="131"/>
  <c r="AC22" i="131"/>
  <c r="AC15" i="131"/>
  <c r="N12" i="131"/>
  <c r="Z11" i="131"/>
  <c r="Q9" i="131"/>
  <c r="E6" i="131"/>
  <c r="Z32" i="131"/>
  <c r="T30" i="131"/>
  <c r="AC29" i="131"/>
  <c r="W27" i="131"/>
  <c r="H10" i="131"/>
  <c r="B8" i="131"/>
  <c r="N33" i="131"/>
  <c r="Q30" i="131"/>
  <c r="B22" i="131"/>
  <c r="B15" i="131"/>
  <c r="AC8" i="131"/>
  <c r="K8" i="131"/>
  <c r="W6" i="131"/>
  <c r="Z4" i="131"/>
  <c r="B29" i="131"/>
  <c r="Z25" i="131"/>
  <c r="H24" i="131"/>
  <c r="T23" i="131"/>
  <c r="K22" i="131"/>
  <c r="E20" i="131"/>
  <c r="N19" i="131"/>
  <c r="Z18" i="131"/>
  <c r="H17" i="131"/>
  <c r="T16" i="131"/>
  <c r="K15" i="131"/>
  <c r="E13" i="131"/>
  <c r="T9" i="131"/>
  <c r="AF6" i="131"/>
  <c r="O56" i="131"/>
  <c r="W33" i="131"/>
  <c r="N32" i="131"/>
  <c r="Z31" i="131"/>
  <c r="Q29" i="131"/>
  <c r="AC28" i="131"/>
  <c r="T8" i="131"/>
  <c r="K7" i="131"/>
  <c r="W5" i="131"/>
  <c r="H23" i="131"/>
  <c r="T22" i="131"/>
  <c r="B21" i="131"/>
  <c r="E19" i="131"/>
  <c r="N18" i="131"/>
  <c r="H16" i="131"/>
  <c r="T15" i="131"/>
  <c r="B14" i="131"/>
  <c r="Z10" i="131"/>
  <c r="Q8" i="131"/>
  <c r="B28" i="131"/>
  <c r="W26" i="131"/>
  <c r="N25" i="131"/>
  <c r="E12" i="131"/>
  <c r="H9" i="131"/>
  <c r="B7" i="131"/>
  <c r="AF5" i="131"/>
  <c r="H30" i="131"/>
  <c r="T29" i="131"/>
  <c r="Z24" i="131"/>
  <c r="AC21" i="131"/>
  <c r="K21" i="131"/>
  <c r="Z17" i="131"/>
  <c r="AC14" i="131"/>
  <c r="K14" i="131"/>
  <c r="N11" i="131"/>
  <c r="AC7" i="131"/>
  <c r="E5" i="131"/>
  <c r="B29" i="130"/>
  <c r="Z25" i="130"/>
  <c r="H24" i="130"/>
  <c r="T23" i="130"/>
  <c r="K22" i="130"/>
  <c r="E20" i="130"/>
  <c r="N19" i="130"/>
  <c r="Z18" i="130"/>
  <c r="H17" i="130"/>
  <c r="T16" i="130"/>
  <c r="K15" i="130"/>
  <c r="E13" i="130"/>
  <c r="T9" i="130"/>
  <c r="AF6" i="130"/>
  <c r="E6" i="130"/>
  <c r="T30" i="130"/>
  <c r="W27" i="130"/>
  <c r="B8" i="130"/>
  <c r="H31" i="130"/>
  <c r="N26" i="130"/>
  <c r="AC22" i="130"/>
  <c r="AC15" i="130"/>
  <c r="N12" i="130"/>
  <c r="Z11" i="130"/>
  <c r="Q9" i="130"/>
  <c r="Z32" i="130"/>
  <c r="H10" i="130"/>
  <c r="N33" i="130"/>
  <c r="Q30" i="130"/>
  <c r="B22" i="130"/>
  <c r="B15" i="130"/>
  <c r="AC8" i="130"/>
  <c r="K8" i="130"/>
  <c r="W6" i="130"/>
  <c r="Z4" i="130"/>
  <c r="AC29" i="130"/>
  <c r="O56" i="130"/>
  <c r="H30" i="130"/>
  <c r="T29" i="130"/>
  <c r="Z24" i="130"/>
  <c r="AC21" i="130"/>
  <c r="K21" i="130"/>
  <c r="Z17" i="130"/>
  <c r="AC14" i="130"/>
  <c r="K14" i="130"/>
  <c r="N11" i="130"/>
  <c r="AC7" i="130"/>
  <c r="E5" i="130"/>
  <c r="H23" i="130"/>
  <c r="H16" i="130"/>
  <c r="B14" i="130"/>
  <c r="Z10" i="130"/>
  <c r="W33" i="130"/>
  <c r="N32" i="130"/>
  <c r="Z31" i="130"/>
  <c r="Q29" i="130"/>
  <c r="AC28" i="130"/>
  <c r="T8" i="130"/>
  <c r="K7" i="130"/>
  <c r="W5" i="130"/>
  <c r="T22" i="130"/>
  <c r="E19" i="130"/>
  <c r="B28" i="130"/>
  <c r="W26" i="130"/>
  <c r="N25" i="130"/>
  <c r="E12" i="130"/>
  <c r="H9" i="130"/>
  <c r="B7" i="130"/>
  <c r="AF5" i="130"/>
  <c r="B21" i="130"/>
  <c r="N18" i="130"/>
  <c r="T15" i="130"/>
  <c r="Q8" i="130"/>
  <c r="Q30" i="129"/>
  <c r="N26" i="129"/>
  <c r="E20" i="129"/>
  <c r="N19" i="129"/>
  <c r="E13" i="129"/>
  <c r="Z11" i="129"/>
  <c r="B8" i="129"/>
  <c r="E6" i="129"/>
  <c r="Z32" i="129"/>
  <c r="H24" i="129"/>
  <c r="T23" i="129"/>
  <c r="AC22" i="129"/>
  <c r="H17" i="129"/>
  <c r="T16" i="129"/>
  <c r="AC15" i="129"/>
  <c r="N12" i="129"/>
  <c r="T9" i="129"/>
  <c r="K8" i="129"/>
  <c r="N33" i="129"/>
  <c r="H31" i="129"/>
  <c r="AC29" i="129"/>
  <c r="B29" i="129"/>
  <c r="W27" i="129"/>
  <c r="B22" i="129"/>
  <c r="B15" i="129"/>
  <c r="Q9" i="129"/>
  <c r="W6" i="129"/>
  <c r="T30" i="129"/>
  <c r="Z25" i="129"/>
  <c r="K22" i="129"/>
  <c r="Z18" i="129"/>
  <c r="K15" i="129"/>
  <c r="H10" i="129"/>
  <c r="AC8" i="129"/>
  <c r="AF6" i="129"/>
  <c r="Z4" i="129"/>
  <c r="B28" i="129"/>
  <c r="W26" i="129"/>
  <c r="N25" i="129"/>
  <c r="E12" i="129"/>
  <c r="H9" i="129"/>
  <c r="B7" i="129"/>
  <c r="AF5" i="129"/>
  <c r="H30" i="129"/>
  <c r="T29" i="129"/>
  <c r="Z24" i="129"/>
  <c r="AC21" i="129"/>
  <c r="K21" i="129"/>
  <c r="Z17" i="129"/>
  <c r="AC14" i="129"/>
  <c r="K14" i="129"/>
  <c r="N11" i="129"/>
  <c r="AC7" i="129"/>
  <c r="E5" i="129"/>
  <c r="W33" i="129"/>
  <c r="N32" i="129"/>
  <c r="Z31" i="129"/>
  <c r="Q29" i="129"/>
  <c r="AC28" i="129"/>
  <c r="T8" i="129"/>
  <c r="K7" i="129"/>
  <c r="W5" i="129"/>
  <c r="H23" i="129"/>
  <c r="T22" i="129"/>
  <c r="B21" i="129"/>
  <c r="E19" i="129"/>
  <c r="N18" i="129"/>
  <c r="H16" i="129"/>
  <c r="T15" i="129"/>
  <c r="B14" i="129"/>
  <c r="Z10" i="129"/>
  <c r="Q8" i="129"/>
  <c r="O56" i="128"/>
  <c r="K7" i="126"/>
  <c r="W33" i="126"/>
  <c r="AC21" i="126"/>
  <c r="E12" i="126"/>
  <c r="N32" i="126"/>
  <c r="K21" i="126"/>
  <c r="Q8" i="126"/>
  <c r="H16" i="126"/>
  <c r="T22" i="126"/>
  <c r="Q29" i="126"/>
  <c r="E5" i="126"/>
  <c r="AF5" i="126"/>
  <c r="N25" i="126"/>
  <c r="AC7" i="126"/>
  <c r="Z24" i="126"/>
  <c r="Z10" i="126"/>
  <c r="N18" i="126"/>
  <c r="E35" i="125"/>
  <c r="B7" i="124"/>
  <c r="AC14" i="124"/>
  <c r="T22" i="124"/>
  <c r="W33" i="124"/>
  <c r="N25" i="124"/>
  <c r="Z17" i="124"/>
  <c r="Q8" i="124"/>
  <c r="H30" i="124"/>
  <c r="E12" i="124"/>
  <c r="N32" i="124"/>
  <c r="K14" i="124"/>
  <c r="W26" i="124"/>
  <c r="H16" i="124"/>
  <c r="H27" i="128"/>
  <c r="T26" i="128"/>
  <c r="K25" i="128"/>
  <c r="Q12" i="128"/>
  <c r="AC11" i="128"/>
  <c r="B11" i="128"/>
  <c r="AF9" i="128"/>
  <c r="E9" i="128"/>
  <c r="AC32" i="128"/>
  <c r="W30" i="128"/>
  <c r="Z21" i="128"/>
  <c r="T33" i="128"/>
  <c r="Z28" i="128"/>
  <c r="B25" i="128"/>
  <c r="B18" i="128"/>
  <c r="T12" i="128"/>
  <c r="T5" i="128"/>
  <c r="B4" i="128"/>
  <c r="B32" i="128"/>
  <c r="AC25" i="128"/>
  <c r="N22" i="128"/>
  <c r="H20" i="128"/>
  <c r="AC18" i="128"/>
  <c r="N15" i="128"/>
  <c r="Z14" i="128"/>
  <c r="H13" i="128"/>
  <c r="Q5" i="128"/>
  <c r="N29" i="128"/>
  <c r="W9" i="128"/>
  <c r="E23" i="128"/>
  <c r="T19" i="128"/>
  <c r="K18" i="128"/>
  <c r="E16" i="128"/>
  <c r="K11" i="128"/>
  <c r="Z7" i="128"/>
  <c r="AC4" i="128"/>
  <c r="K4" i="128"/>
  <c r="H30" i="128"/>
  <c r="T29" i="128"/>
  <c r="Z24" i="128"/>
  <c r="AC21" i="128"/>
  <c r="K21" i="128"/>
  <c r="Z17" i="128"/>
  <c r="AC14" i="128"/>
  <c r="K14" i="128"/>
  <c r="N11" i="128"/>
  <c r="AC7" i="128"/>
  <c r="E5" i="128"/>
  <c r="W33" i="128"/>
  <c r="N32" i="128"/>
  <c r="Z31" i="128"/>
  <c r="Q29" i="128"/>
  <c r="AC28" i="128"/>
  <c r="T22" i="128"/>
  <c r="E19" i="128"/>
  <c r="T15" i="128"/>
  <c r="B7" i="128"/>
  <c r="B14" i="128"/>
  <c r="H9" i="128"/>
  <c r="T8" i="128"/>
  <c r="H23" i="128"/>
  <c r="B21" i="128"/>
  <c r="N18" i="128"/>
  <c r="H16" i="128"/>
  <c r="Q8" i="128"/>
  <c r="K7" i="128"/>
  <c r="AF5" i="128"/>
  <c r="B28" i="128"/>
  <c r="W26" i="128"/>
  <c r="N25" i="128"/>
  <c r="E12" i="128"/>
  <c r="Z10" i="128"/>
  <c r="W5" i="128"/>
  <c r="H33" i="128"/>
  <c r="T32" i="128"/>
  <c r="AC31" i="128"/>
  <c r="Z20" i="128"/>
  <c r="Z13" i="128"/>
  <c r="W8" i="128"/>
  <c r="Z27" i="128"/>
  <c r="B24" i="128"/>
  <c r="H19" i="128"/>
  <c r="T18" i="128"/>
  <c r="B17" i="128"/>
  <c r="B31" i="128"/>
  <c r="H26" i="128"/>
  <c r="E8" i="128"/>
  <c r="W29" i="128"/>
  <c r="AC24" i="128"/>
  <c r="N21" i="128"/>
  <c r="AC17" i="128"/>
  <c r="T11" i="128"/>
  <c r="K10" i="128"/>
  <c r="T4" i="128"/>
  <c r="Z34" i="128"/>
  <c r="N28" i="128"/>
  <c r="T25" i="128"/>
  <c r="E22" i="128"/>
  <c r="H12" i="128"/>
  <c r="Q11" i="128"/>
  <c r="AC10" i="128"/>
  <c r="Z6" i="128"/>
  <c r="Q4" i="128"/>
  <c r="K24" i="128"/>
  <c r="K17" i="128"/>
  <c r="E15" i="128"/>
  <c r="N14" i="128"/>
  <c r="B10" i="128"/>
  <c r="AF8" i="128"/>
  <c r="Z33" i="128"/>
  <c r="B23" i="128"/>
  <c r="H18" i="128"/>
  <c r="B16" i="128"/>
  <c r="Q10" i="128"/>
  <c r="Z5" i="128"/>
  <c r="B30" i="128"/>
  <c r="H25" i="128"/>
  <c r="T24" i="128"/>
  <c r="K23" i="128"/>
  <c r="E21" i="128"/>
  <c r="N20" i="128"/>
  <c r="T17" i="128"/>
  <c r="K16" i="128"/>
  <c r="H32" i="128"/>
  <c r="AC23" i="128"/>
  <c r="AC16" i="128"/>
  <c r="E14" i="128"/>
  <c r="H11" i="128"/>
  <c r="T10" i="128"/>
  <c r="AC9" i="128"/>
  <c r="K9" i="128"/>
  <c r="W7" i="128"/>
  <c r="AC30" i="128"/>
  <c r="W28" i="128"/>
  <c r="N27" i="128"/>
  <c r="T31" i="128"/>
  <c r="Z26" i="128"/>
  <c r="Z19" i="128"/>
  <c r="B9" i="128"/>
  <c r="AF7" i="128"/>
  <c r="N34" i="128"/>
  <c r="Q31" i="128"/>
  <c r="N13" i="128"/>
  <c r="Z12" i="128"/>
  <c r="E7" i="128"/>
  <c r="N31" i="128"/>
  <c r="Z30" i="128"/>
  <c r="T28" i="128"/>
  <c r="AC27" i="128"/>
  <c r="H8" i="128"/>
  <c r="Q7" i="128"/>
  <c r="K6" i="128"/>
  <c r="W4" i="128"/>
  <c r="E4" i="128"/>
  <c r="Q28" i="128"/>
  <c r="B27" i="128"/>
  <c r="W25" i="128"/>
  <c r="H22" i="128"/>
  <c r="B20" i="128"/>
  <c r="E18" i="128"/>
  <c r="T21" i="128"/>
  <c r="K20" i="128"/>
  <c r="K13" i="128"/>
  <c r="Z23" i="128"/>
  <c r="Z16" i="128"/>
  <c r="E11" i="128"/>
  <c r="Z9" i="128"/>
  <c r="T7" i="128"/>
  <c r="AC6" i="128"/>
  <c r="B6" i="128"/>
  <c r="N24" i="128"/>
  <c r="N17" i="128"/>
  <c r="H15" i="128"/>
  <c r="T14" i="128"/>
  <c r="AC13" i="128"/>
  <c r="B13" i="128"/>
  <c r="AF4" i="128"/>
  <c r="W32" i="128"/>
  <c r="H29" i="128"/>
  <c r="AC20" i="128"/>
  <c r="B29" i="128"/>
  <c r="Z25" i="128"/>
  <c r="H24" i="128"/>
  <c r="T23" i="128"/>
  <c r="K22" i="128"/>
  <c r="E20" i="128"/>
  <c r="N19" i="128"/>
  <c r="Z18" i="128"/>
  <c r="H17" i="128"/>
  <c r="T16" i="128"/>
  <c r="K15" i="128"/>
  <c r="E13" i="128"/>
  <c r="T9" i="128"/>
  <c r="AF6" i="128"/>
  <c r="H31" i="128"/>
  <c r="N26" i="128"/>
  <c r="AC22" i="128"/>
  <c r="AC15" i="128"/>
  <c r="AC29" i="128"/>
  <c r="W27" i="128"/>
  <c r="B15" i="128"/>
  <c r="Z11" i="128"/>
  <c r="AC8" i="128"/>
  <c r="E6" i="128"/>
  <c r="Z4" i="128"/>
  <c r="N33" i="128"/>
  <c r="N12" i="128"/>
  <c r="B8" i="128"/>
  <c r="Z32" i="128"/>
  <c r="T30" i="128"/>
  <c r="H10" i="128"/>
  <c r="Q30" i="128"/>
  <c r="B22" i="128"/>
  <c r="Q9" i="128"/>
  <c r="K8" i="128"/>
  <c r="W6" i="128"/>
  <c r="H33" i="127"/>
  <c r="T32" i="127"/>
  <c r="AC31" i="127"/>
  <c r="Z20" i="127"/>
  <c r="Z13" i="127"/>
  <c r="W8" i="127"/>
  <c r="H19" i="127"/>
  <c r="AC10" i="127"/>
  <c r="E8" i="127"/>
  <c r="T4" i="127"/>
  <c r="N28" i="127"/>
  <c r="T25" i="127"/>
  <c r="Z27" i="127"/>
  <c r="B24" i="127"/>
  <c r="T18" i="127"/>
  <c r="B17" i="127"/>
  <c r="K10" i="127"/>
  <c r="Z34" i="127"/>
  <c r="W29" i="127"/>
  <c r="AC24" i="127"/>
  <c r="K24" i="127"/>
  <c r="N21" i="127"/>
  <c r="AC17" i="127"/>
  <c r="K17" i="127"/>
  <c r="N14" i="127"/>
  <c r="Q11" i="127"/>
  <c r="B10" i="127"/>
  <c r="B31" i="127"/>
  <c r="H26" i="127"/>
  <c r="H12" i="127"/>
  <c r="Z6" i="127"/>
  <c r="Q4" i="127"/>
  <c r="T11" i="127"/>
  <c r="E22" i="127"/>
  <c r="E15" i="127"/>
  <c r="AF8" i="127"/>
  <c r="H27" i="127"/>
  <c r="T26" i="127"/>
  <c r="K25" i="127"/>
  <c r="Q12" i="127"/>
  <c r="AC11" i="127"/>
  <c r="B11" i="127"/>
  <c r="AF9" i="127"/>
  <c r="E9" i="127"/>
  <c r="K11" i="127"/>
  <c r="T33" i="127"/>
  <c r="B25" i="127"/>
  <c r="AC32" i="127"/>
  <c r="W30" i="127"/>
  <c r="Z21" i="127"/>
  <c r="Z14" i="127"/>
  <c r="Z7" i="127"/>
  <c r="B4" i="127"/>
  <c r="N29" i="127"/>
  <c r="B32" i="127"/>
  <c r="AC25" i="127"/>
  <c r="E23" i="127"/>
  <c r="N22" i="127"/>
  <c r="H20" i="127"/>
  <c r="T19" i="127"/>
  <c r="AC18" i="127"/>
  <c r="K18" i="127"/>
  <c r="E16" i="127"/>
  <c r="N15" i="127"/>
  <c r="H13" i="127"/>
  <c r="T12" i="127"/>
  <c r="W9" i="127"/>
  <c r="Q5" i="127"/>
  <c r="K4" i="127"/>
  <c r="Z28" i="127"/>
  <c r="B18" i="127"/>
  <c r="T5" i="127"/>
  <c r="AC4" i="127"/>
  <c r="H30" i="127"/>
  <c r="T29" i="127"/>
  <c r="Z24" i="127"/>
  <c r="AC21" i="127"/>
  <c r="K21" i="127"/>
  <c r="Z17" i="127"/>
  <c r="AC14" i="127"/>
  <c r="K14" i="127"/>
  <c r="N11" i="127"/>
  <c r="AC7" i="127"/>
  <c r="E5" i="127"/>
  <c r="T8" i="127"/>
  <c r="K7" i="127"/>
  <c r="W5" i="127"/>
  <c r="H23" i="127"/>
  <c r="W33" i="127"/>
  <c r="N32" i="127"/>
  <c r="Z31" i="127"/>
  <c r="Q29" i="127"/>
  <c r="AC28" i="127"/>
  <c r="B28" i="127"/>
  <c r="W26" i="127"/>
  <c r="N25" i="127"/>
  <c r="E12" i="127"/>
  <c r="H9" i="127"/>
  <c r="B7" i="127"/>
  <c r="AF5" i="127"/>
  <c r="E19" i="127"/>
  <c r="Q8" i="127"/>
  <c r="N18" i="127"/>
  <c r="H16" i="127"/>
  <c r="B14" i="127"/>
  <c r="T15" i="127"/>
  <c r="B21" i="127"/>
  <c r="T22" i="127"/>
  <c r="Z10" i="127"/>
  <c r="N31" i="127"/>
  <c r="Z30" i="127"/>
  <c r="T28" i="127"/>
  <c r="AC27" i="127"/>
  <c r="H8" i="127"/>
  <c r="Q7" i="127"/>
  <c r="K6" i="127"/>
  <c r="W4" i="127"/>
  <c r="E4" i="127"/>
  <c r="H22" i="127"/>
  <c r="E18" i="127"/>
  <c r="H15" i="127"/>
  <c r="B13" i="127"/>
  <c r="AC6" i="127"/>
  <c r="AF4" i="127"/>
  <c r="Q28" i="127"/>
  <c r="B27" i="127"/>
  <c r="W25" i="127"/>
  <c r="B20" i="127"/>
  <c r="N24" i="127"/>
  <c r="W32" i="127"/>
  <c r="H29" i="127"/>
  <c r="Z23" i="127"/>
  <c r="AC20" i="127"/>
  <c r="Z16" i="127"/>
  <c r="AC13" i="127"/>
  <c r="E11" i="127"/>
  <c r="T7" i="127"/>
  <c r="T21" i="127"/>
  <c r="T14" i="127"/>
  <c r="Z9" i="127"/>
  <c r="B6" i="127"/>
  <c r="K13" i="127"/>
  <c r="N17" i="127"/>
  <c r="K20" i="127"/>
  <c r="B29" i="127"/>
  <c r="Z25" i="127"/>
  <c r="H24" i="127"/>
  <c r="T23" i="127"/>
  <c r="K22" i="127"/>
  <c r="E20" i="127"/>
  <c r="N19" i="127"/>
  <c r="Z18" i="127"/>
  <c r="H17" i="127"/>
  <c r="T16" i="127"/>
  <c r="K15" i="127"/>
  <c r="E13" i="127"/>
  <c r="T9" i="127"/>
  <c r="AF6" i="127"/>
  <c r="AC15" i="127"/>
  <c r="Z11" i="127"/>
  <c r="Q9" i="127"/>
  <c r="T30" i="127"/>
  <c r="AC29" i="127"/>
  <c r="W27" i="127"/>
  <c r="H31" i="127"/>
  <c r="N26" i="127"/>
  <c r="AC22" i="127"/>
  <c r="N12" i="127"/>
  <c r="E6" i="127"/>
  <c r="N33" i="127"/>
  <c r="Q30" i="127"/>
  <c r="B22" i="127"/>
  <c r="B15" i="127"/>
  <c r="AC8" i="127"/>
  <c r="K8" i="127"/>
  <c r="W6" i="127"/>
  <c r="Z4" i="127"/>
  <c r="Z32" i="127"/>
  <c r="H10" i="127"/>
  <c r="B8" i="127"/>
  <c r="Z33" i="127"/>
  <c r="B23" i="127"/>
  <c r="H18" i="127"/>
  <c r="B16" i="127"/>
  <c r="Q10" i="127"/>
  <c r="Z5" i="127"/>
  <c r="T17" i="127"/>
  <c r="K16" i="127"/>
  <c r="E14" i="127"/>
  <c r="N13" i="127"/>
  <c r="AC9" i="127"/>
  <c r="H32" i="127"/>
  <c r="B30" i="127"/>
  <c r="H25" i="127"/>
  <c r="T24" i="127"/>
  <c r="K23" i="127"/>
  <c r="E21" i="127"/>
  <c r="N20" i="127"/>
  <c r="B9" i="127"/>
  <c r="T31" i="127"/>
  <c r="Z26" i="127"/>
  <c r="N34" i="127"/>
  <c r="Q31" i="127"/>
  <c r="AC30" i="127"/>
  <c r="W28" i="127"/>
  <c r="N27" i="127"/>
  <c r="T10" i="127"/>
  <c r="AF7" i="127"/>
  <c r="AC23" i="127"/>
  <c r="AC16" i="127"/>
  <c r="H11" i="127"/>
  <c r="W7" i="127"/>
  <c r="Z19" i="127"/>
  <c r="Z12" i="127"/>
  <c r="E7" i="127"/>
  <c r="K9" i="127"/>
  <c r="O56" i="126"/>
  <c r="Z34" i="126"/>
  <c r="B31" i="126"/>
  <c r="N28" i="126"/>
  <c r="H26" i="126"/>
  <c r="T25" i="126"/>
  <c r="E22" i="126"/>
  <c r="E15" i="126"/>
  <c r="H12" i="126"/>
  <c r="T11" i="126"/>
  <c r="AF8" i="126"/>
  <c r="Z6" i="126"/>
  <c r="Q4" i="126"/>
  <c r="T32" i="126"/>
  <c r="Z13" i="126"/>
  <c r="W8" i="126"/>
  <c r="W29" i="126"/>
  <c r="AC24" i="126"/>
  <c r="K24" i="126"/>
  <c r="N21" i="126"/>
  <c r="AC17" i="126"/>
  <c r="K17" i="126"/>
  <c r="N14" i="126"/>
  <c r="Q11" i="126"/>
  <c r="B10" i="126"/>
  <c r="H33" i="126"/>
  <c r="AC31" i="126"/>
  <c r="Z20" i="126"/>
  <c r="Z27" i="126"/>
  <c r="AC10" i="126"/>
  <c r="B24" i="126"/>
  <c r="H19" i="126"/>
  <c r="B17" i="126"/>
  <c r="K10" i="126"/>
  <c r="T4" i="126"/>
  <c r="T18" i="126"/>
  <c r="E8" i="126"/>
  <c r="H32" i="126"/>
  <c r="T31" i="126"/>
  <c r="Z26" i="126"/>
  <c r="AC23" i="126"/>
  <c r="Z19" i="126"/>
  <c r="AC16" i="126"/>
  <c r="Z12" i="126"/>
  <c r="H11" i="126"/>
  <c r="K9" i="126"/>
  <c r="W7" i="126"/>
  <c r="E7" i="126"/>
  <c r="Z33" i="126"/>
  <c r="H18" i="126"/>
  <c r="B16" i="126"/>
  <c r="Q10" i="126"/>
  <c r="Z5" i="126"/>
  <c r="N34" i="126"/>
  <c r="Q31" i="126"/>
  <c r="AC30" i="126"/>
  <c r="W28" i="126"/>
  <c r="N27" i="126"/>
  <c r="T10" i="126"/>
  <c r="AF7" i="126"/>
  <c r="B23" i="126"/>
  <c r="B30" i="126"/>
  <c r="H25" i="126"/>
  <c r="N20" i="126"/>
  <c r="N13" i="126"/>
  <c r="T24" i="126"/>
  <c r="T17" i="126"/>
  <c r="B9" i="126"/>
  <c r="K23" i="126"/>
  <c r="E21" i="126"/>
  <c r="K16" i="126"/>
  <c r="E14" i="126"/>
  <c r="AC9" i="126"/>
  <c r="T33" i="126"/>
  <c r="N29" i="126"/>
  <c r="Z28" i="126"/>
  <c r="B25" i="126"/>
  <c r="B18" i="126"/>
  <c r="T5" i="126"/>
  <c r="AC4" i="126"/>
  <c r="H27" i="126"/>
  <c r="Q12" i="126"/>
  <c r="AC32" i="126"/>
  <c r="B32" i="126"/>
  <c r="AC25" i="126"/>
  <c r="E23" i="126"/>
  <c r="N22" i="126"/>
  <c r="H20" i="126"/>
  <c r="T19" i="126"/>
  <c r="AC18" i="126"/>
  <c r="K18" i="126"/>
  <c r="E16" i="126"/>
  <c r="N15" i="126"/>
  <c r="H13" i="126"/>
  <c r="T12" i="126"/>
  <c r="W9" i="126"/>
  <c r="Q5" i="126"/>
  <c r="K4" i="126"/>
  <c r="T26" i="126"/>
  <c r="K25" i="126"/>
  <c r="AC11" i="126"/>
  <c r="B11" i="126"/>
  <c r="AF9" i="126"/>
  <c r="E9" i="126"/>
  <c r="W30" i="126"/>
  <c r="K11" i="126"/>
  <c r="Z7" i="126"/>
  <c r="Z21" i="126"/>
  <c r="Z14" i="126"/>
  <c r="B4" i="126"/>
  <c r="Z32" i="126"/>
  <c r="T30" i="126"/>
  <c r="AC29" i="126"/>
  <c r="W27" i="126"/>
  <c r="H10" i="126"/>
  <c r="B8" i="126"/>
  <c r="Z25" i="126"/>
  <c r="T23" i="126"/>
  <c r="K22" i="126"/>
  <c r="E20" i="126"/>
  <c r="Z18" i="126"/>
  <c r="H17" i="126"/>
  <c r="T9" i="126"/>
  <c r="AF6" i="126"/>
  <c r="H31" i="126"/>
  <c r="N33" i="126"/>
  <c r="Q30" i="126"/>
  <c r="B22" i="126"/>
  <c r="B15" i="126"/>
  <c r="AC8" i="126"/>
  <c r="K8" i="126"/>
  <c r="W6" i="126"/>
  <c r="Z4" i="126"/>
  <c r="B29" i="126"/>
  <c r="H24" i="126"/>
  <c r="N19" i="126"/>
  <c r="T16" i="126"/>
  <c r="K15" i="126"/>
  <c r="E13" i="126"/>
  <c r="AC22" i="126"/>
  <c r="AC15" i="126"/>
  <c r="Q9" i="126"/>
  <c r="N26" i="126"/>
  <c r="N12" i="126"/>
  <c r="Z11" i="126"/>
  <c r="E6" i="126"/>
  <c r="N24" i="126"/>
  <c r="T21" i="126"/>
  <c r="K20" i="126"/>
  <c r="N17" i="126"/>
  <c r="T14" i="126"/>
  <c r="K13" i="126"/>
  <c r="Z9" i="126"/>
  <c r="B6" i="126"/>
  <c r="N31" i="126"/>
  <c r="T28" i="126"/>
  <c r="W4" i="126"/>
  <c r="W32" i="126"/>
  <c r="H29" i="126"/>
  <c r="Z23" i="126"/>
  <c r="AC20" i="126"/>
  <c r="Z16" i="126"/>
  <c r="AC13" i="126"/>
  <c r="E11" i="126"/>
  <c r="T7" i="126"/>
  <c r="Z30" i="126"/>
  <c r="AC27" i="126"/>
  <c r="H8" i="126"/>
  <c r="Q7" i="126"/>
  <c r="K6" i="126"/>
  <c r="E4" i="126"/>
  <c r="E18" i="126"/>
  <c r="B27" i="126"/>
  <c r="H22" i="126"/>
  <c r="B20" i="126"/>
  <c r="H15" i="126"/>
  <c r="B13" i="126"/>
  <c r="AF4" i="126"/>
  <c r="AC6" i="126"/>
  <c r="Q28" i="126"/>
  <c r="W25" i="126"/>
  <c r="K35" i="125"/>
  <c r="N35" i="125"/>
  <c r="Q35" i="125"/>
  <c r="T35" i="125"/>
  <c r="Z35" i="125"/>
  <c r="B35" i="125"/>
  <c r="W35" i="125"/>
  <c r="E5" i="124"/>
  <c r="Z9" i="124"/>
  <c r="W25" i="124"/>
  <c r="T7" i="124"/>
  <c r="K20" i="124"/>
  <c r="T28" i="124"/>
  <c r="E18" i="124"/>
  <c r="N24" i="124"/>
  <c r="W4" i="124"/>
  <c r="H15" i="124"/>
  <c r="H35" i="124" s="1"/>
  <c r="Q28" i="124"/>
  <c r="K13" i="124"/>
  <c r="AC20" i="124"/>
  <c r="B6" i="124"/>
  <c r="B20" i="124"/>
  <c r="N31" i="124"/>
  <c r="W6" i="124"/>
  <c r="E6" i="124"/>
  <c r="Z4" i="124"/>
  <c r="T4" i="124"/>
  <c r="AI35" i="124"/>
  <c r="E7" i="124"/>
  <c r="Z5" i="124"/>
  <c r="K6" i="124"/>
  <c r="E4" i="124"/>
  <c r="AC6" i="124"/>
  <c r="AF4" i="124"/>
  <c r="AF35" i="124" s="1"/>
  <c r="O56" i="115"/>
  <c r="O56" i="114"/>
  <c r="AI35" i="114"/>
  <c r="E35" i="146"/>
  <c r="Q35" i="146"/>
  <c r="T35" i="146"/>
  <c r="H35" i="146"/>
  <c r="AF35" i="146"/>
  <c r="Z35" i="146"/>
  <c r="K35" i="146"/>
  <c r="AC35" i="146"/>
  <c r="B35" i="146"/>
  <c r="AI35" i="146"/>
  <c r="Q35" i="145"/>
  <c r="T35" i="145"/>
  <c r="AC35" i="145"/>
  <c r="AI35" i="145"/>
  <c r="W35" i="144"/>
  <c r="T35" i="144"/>
  <c r="B35" i="144"/>
  <c r="AI35" i="144"/>
  <c r="Z35" i="143"/>
  <c r="W35" i="143"/>
  <c r="AI35" i="143"/>
  <c r="AI35" i="142"/>
  <c r="AI35" i="141"/>
  <c r="AI35" i="139"/>
  <c r="K35" i="138"/>
  <c r="AI35" i="138"/>
  <c r="Q35" i="136"/>
  <c r="B35" i="136"/>
  <c r="K35" i="136"/>
  <c r="AI35" i="136"/>
  <c r="AI35" i="135"/>
  <c r="AI35" i="134"/>
  <c r="AI35" i="132"/>
  <c r="AI35" i="131"/>
  <c r="AI35" i="130"/>
  <c r="AI35" i="129"/>
  <c r="AI35" i="128"/>
  <c r="AI35" i="127"/>
  <c r="AI35" i="126"/>
  <c r="AI35" i="123"/>
  <c r="AI35" i="122"/>
  <c r="AI35" i="121"/>
  <c r="AI35" i="119"/>
  <c r="AI35" i="117"/>
  <c r="AI35" i="116"/>
  <c r="AI35" i="115"/>
  <c r="B35" i="124" l="1"/>
  <c r="Q35" i="124"/>
  <c r="AF35" i="117"/>
  <c r="K35" i="123"/>
  <c r="H35" i="143"/>
  <c r="T35" i="143"/>
  <c r="K35" i="143"/>
  <c r="Q35" i="139"/>
  <c r="K35" i="142"/>
  <c r="AC35" i="142"/>
  <c r="Q35" i="135"/>
  <c r="K35" i="135"/>
  <c r="K35" i="145"/>
  <c r="E35" i="122"/>
  <c r="AF35" i="121"/>
  <c r="K35" i="121"/>
  <c r="K35" i="139"/>
  <c r="AC35" i="117"/>
  <c r="H35" i="117"/>
  <c r="Q35" i="117"/>
  <c r="W35" i="116"/>
  <c r="N35" i="116"/>
  <c r="Q35" i="116"/>
  <c r="AF35" i="116"/>
  <c r="K35" i="116"/>
  <c r="H35" i="116"/>
  <c r="B35" i="116"/>
  <c r="AC35" i="116"/>
  <c r="E35" i="116"/>
  <c r="Z35" i="116"/>
  <c r="B35" i="145"/>
  <c r="W35" i="145"/>
  <c r="H35" i="145"/>
  <c r="E35" i="145"/>
  <c r="Z35" i="145"/>
  <c r="K35" i="144"/>
  <c r="Q35" i="144"/>
  <c r="E35" i="144"/>
  <c r="AC35" i="144"/>
  <c r="H35" i="144"/>
  <c r="Z35" i="144"/>
  <c r="Q35" i="143"/>
  <c r="AC35" i="143"/>
  <c r="B35" i="143"/>
  <c r="AF35" i="141"/>
  <c r="E35" i="141"/>
  <c r="K35" i="141"/>
  <c r="Z35" i="141"/>
  <c r="H35" i="141"/>
  <c r="B35" i="141"/>
  <c r="AC35" i="141"/>
  <c r="W35" i="141"/>
  <c r="N35" i="141"/>
  <c r="AC35" i="139"/>
  <c r="N35" i="139"/>
  <c r="Q35" i="142"/>
  <c r="Q35" i="138"/>
  <c r="AC35" i="138"/>
  <c r="N35" i="138"/>
  <c r="T35" i="116"/>
  <c r="T35" i="136"/>
  <c r="Z35" i="136"/>
  <c r="E35" i="136"/>
  <c r="N35" i="136"/>
  <c r="B35" i="135"/>
  <c r="H35" i="135"/>
  <c r="T35" i="135"/>
  <c r="AC35" i="135"/>
  <c r="Z35" i="135"/>
  <c r="E35" i="135"/>
  <c r="AF35" i="123"/>
  <c r="W35" i="123"/>
  <c r="Q35" i="123"/>
  <c r="K35" i="117"/>
  <c r="W35" i="135"/>
  <c r="AF35" i="135"/>
  <c r="N35" i="145"/>
  <c r="Z35" i="138"/>
  <c r="T35" i="138"/>
  <c r="B35" i="138"/>
  <c r="W35" i="138"/>
  <c r="H35" i="138"/>
  <c r="AF35" i="138"/>
  <c r="Z35" i="139"/>
  <c r="T35" i="139"/>
  <c r="B35" i="139"/>
  <c r="W35" i="139"/>
  <c r="H35" i="139"/>
  <c r="AF35" i="139"/>
  <c r="N35" i="146"/>
  <c r="Z42" i="146" s="1"/>
  <c r="Z43" i="146" s="1"/>
  <c r="N35" i="142"/>
  <c r="E35" i="142"/>
  <c r="N35" i="143"/>
  <c r="Q35" i="126"/>
  <c r="N35" i="124"/>
  <c r="AC35" i="124"/>
  <c r="K35" i="131"/>
  <c r="AF35" i="120"/>
  <c r="Q35" i="121"/>
  <c r="Q35" i="122"/>
  <c r="B35" i="115"/>
  <c r="K35" i="115"/>
  <c r="K35" i="119"/>
  <c r="Q35" i="120"/>
  <c r="N35" i="135"/>
  <c r="E35" i="143"/>
  <c r="AF35" i="144"/>
  <c r="E35" i="138"/>
  <c r="E35" i="139"/>
  <c r="Q35" i="141"/>
  <c r="T35" i="141"/>
  <c r="AF35" i="145"/>
  <c r="Z35" i="142"/>
  <c r="T35" i="142"/>
  <c r="B35" i="142"/>
  <c r="W35" i="142"/>
  <c r="H35" i="142"/>
  <c r="AF35" i="142"/>
  <c r="W35" i="146"/>
  <c r="N35" i="120"/>
  <c r="AC35" i="120"/>
  <c r="W35" i="120"/>
  <c r="AF35" i="119"/>
  <c r="Q35" i="119"/>
  <c r="N35" i="119"/>
  <c r="W35" i="119"/>
  <c r="AF35" i="115"/>
  <c r="E35" i="115"/>
  <c r="W35" i="115"/>
  <c r="E35" i="123"/>
  <c r="AC35" i="123"/>
  <c r="N35" i="123"/>
  <c r="T35" i="123"/>
  <c r="H35" i="123"/>
  <c r="Z35" i="123"/>
  <c r="B35" i="123"/>
  <c r="AC35" i="122"/>
  <c r="H35" i="122"/>
  <c r="Z35" i="122"/>
  <c r="K35" i="122"/>
  <c r="B35" i="122"/>
  <c r="T35" i="122"/>
  <c r="W35" i="122"/>
  <c r="N35" i="122"/>
  <c r="W35" i="121"/>
  <c r="N35" i="121"/>
  <c r="AC35" i="121"/>
  <c r="AC35" i="119"/>
  <c r="Z35" i="119"/>
  <c r="E35" i="120"/>
  <c r="B35" i="120"/>
  <c r="Z35" i="120"/>
  <c r="B35" i="121"/>
  <c r="E35" i="121"/>
  <c r="Z35" i="121"/>
  <c r="T35" i="121"/>
  <c r="H35" i="121"/>
  <c r="T35" i="120"/>
  <c r="K35" i="120"/>
  <c r="H35" i="120"/>
  <c r="T35" i="119"/>
  <c r="H35" i="119"/>
  <c r="E35" i="119"/>
  <c r="B35" i="119"/>
  <c r="H35" i="115"/>
  <c r="Z35" i="115"/>
  <c r="N35" i="115"/>
  <c r="AC35" i="115"/>
  <c r="Q35" i="115"/>
  <c r="T35" i="115"/>
  <c r="T35" i="117"/>
  <c r="B35" i="117"/>
  <c r="E35" i="117"/>
  <c r="W35" i="117"/>
  <c r="N35" i="117"/>
  <c r="Z35" i="117"/>
  <c r="Q35" i="132"/>
  <c r="W35" i="134"/>
  <c r="Q35" i="131"/>
  <c r="AF35" i="129"/>
  <c r="AF35" i="130"/>
  <c r="AC35" i="134"/>
  <c r="AC35" i="132"/>
  <c r="N35" i="131"/>
  <c r="Q35" i="130"/>
  <c r="K35" i="134"/>
  <c r="Q35" i="134"/>
  <c r="Z35" i="134"/>
  <c r="K35" i="132"/>
  <c r="T35" i="132"/>
  <c r="AC35" i="131"/>
  <c r="H35" i="130"/>
  <c r="K35" i="130"/>
  <c r="AC35" i="130"/>
  <c r="T35" i="134"/>
  <c r="N35" i="134"/>
  <c r="AF35" i="134"/>
  <c r="E35" i="134"/>
  <c r="B35" i="134"/>
  <c r="H35" i="134"/>
  <c r="W35" i="132"/>
  <c r="E35" i="132"/>
  <c r="B35" i="132"/>
  <c r="Z35" i="132"/>
  <c r="H35" i="132"/>
  <c r="N35" i="132"/>
  <c r="AF35" i="132"/>
  <c r="T35" i="131"/>
  <c r="AF35" i="131"/>
  <c r="E35" i="131"/>
  <c r="B35" i="131"/>
  <c r="W35" i="131"/>
  <c r="Z35" i="131"/>
  <c r="H35" i="131"/>
  <c r="N35" i="130"/>
  <c r="T35" i="130"/>
  <c r="Z35" i="130"/>
  <c r="B35" i="130"/>
  <c r="W35" i="130"/>
  <c r="E35" i="130"/>
  <c r="Z35" i="129"/>
  <c r="T35" i="129"/>
  <c r="H35" i="129"/>
  <c r="K35" i="129"/>
  <c r="W35" i="129"/>
  <c r="E35" i="129"/>
  <c r="AC35" i="129"/>
  <c r="B35" i="129"/>
  <c r="Q35" i="129"/>
  <c r="N35" i="129"/>
  <c r="W35" i="128"/>
  <c r="Z35" i="126"/>
  <c r="E35" i="127"/>
  <c r="Z35" i="127"/>
  <c r="AC35" i="127"/>
  <c r="K35" i="127"/>
  <c r="K35" i="128"/>
  <c r="B35" i="127"/>
  <c r="AF35" i="126"/>
  <c r="T35" i="126"/>
  <c r="AC35" i="128"/>
  <c r="T35" i="127"/>
  <c r="H35" i="127"/>
  <c r="W35" i="127"/>
  <c r="Q35" i="127"/>
  <c r="T35" i="128"/>
  <c r="N35" i="128"/>
  <c r="Z35" i="128"/>
  <c r="E35" i="128"/>
  <c r="H35" i="128"/>
  <c r="B35" i="128"/>
  <c r="AF35" i="128"/>
  <c r="Q35" i="128"/>
  <c r="N35" i="127"/>
  <c r="AF35" i="127"/>
  <c r="E35" i="126"/>
  <c r="W35" i="126"/>
  <c r="H35" i="126"/>
  <c r="B35" i="126"/>
  <c r="K35" i="126"/>
  <c r="N35" i="126"/>
  <c r="AC35" i="126"/>
  <c r="W42" i="146"/>
  <c r="W43" i="146" s="1"/>
  <c r="W42" i="143"/>
  <c r="W43" i="143" s="1"/>
  <c r="Z42" i="125"/>
  <c r="Z43" i="125" s="1"/>
  <c r="W42" i="125"/>
  <c r="W43" i="125" s="1"/>
  <c r="T42" i="125"/>
  <c r="T43" i="125" s="1"/>
  <c r="Q42" i="125"/>
  <c r="Q43" i="125" s="1"/>
  <c r="K35" i="124"/>
  <c r="T35" i="124"/>
  <c r="W35" i="124"/>
  <c r="Z35" i="124"/>
  <c r="E35" i="124"/>
  <c r="K35" i="114"/>
  <c r="AC35" i="114"/>
  <c r="Q35" i="114"/>
  <c r="AF35" i="114"/>
  <c r="H35" i="114"/>
  <c r="N35" i="114"/>
  <c r="T35" i="114"/>
  <c r="W35" i="114"/>
  <c r="Z35" i="114"/>
  <c r="B35" i="114"/>
  <c r="E35" i="114"/>
  <c r="AF35" i="136"/>
  <c r="H35" i="136"/>
  <c r="W35" i="136"/>
  <c r="AC35" i="136"/>
  <c r="W42" i="116" l="1"/>
  <c r="W43" i="116" s="1"/>
  <c r="Q42" i="116"/>
  <c r="Q43" i="116" s="1"/>
  <c r="Q42" i="146"/>
  <c r="Q43" i="146" s="1"/>
  <c r="Z42" i="136"/>
  <c r="Z43" i="136" s="1"/>
  <c r="W42" i="135"/>
  <c r="W43" i="135" s="1"/>
  <c r="T42" i="145"/>
  <c r="T43" i="145" s="1"/>
  <c r="W42" i="145"/>
  <c r="W43" i="145" s="1"/>
  <c r="Z42" i="145"/>
  <c r="Z43" i="145" s="1"/>
  <c r="Q42" i="145"/>
  <c r="Q43" i="145" s="1"/>
  <c r="Q42" i="144"/>
  <c r="Q43" i="144" s="1"/>
  <c r="T42" i="144"/>
  <c r="T43" i="144" s="1"/>
  <c r="Z42" i="144"/>
  <c r="Z43" i="144" s="1"/>
  <c r="Z42" i="143"/>
  <c r="Z43" i="143" s="1"/>
  <c r="T42" i="143"/>
  <c r="T43" i="143" s="1"/>
  <c r="Q42" i="143"/>
  <c r="Q43" i="143" s="1"/>
  <c r="W42" i="141"/>
  <c r="W43" i="141" s="1"/>
  <c r="Q42" i="141"/>
  <c r="Q43" i="141" s="1"/>
  <c r="Z42" i="141"/>
  <c r="Z43" i="141" s="1"/>
  <c r="W42" i="139"/>
  <c r="W43" i="139" s="1"/>
  <c r="Z42" i="139"/>
  <c r="Z43" i="139" s="1"/>
  <c r="Q42" i="142"/>
  <c r="Q43" i="142" s="1"/>
  <c r="Z42" i="142"/>
  <c r="Z43" i="142" s="1"/>
  <c r="Z42" i="138"/>
  <c r="Z43" i="138" s="1"/>
  <c r="Q42" i="138"/>
  <c r="Q43" i="138" s="1"/>
  <c r="T42" i="138"/>
  <c r="T43" i="138" s="1"/>
  <c r="T42" i="116"/>
  <c r="T43" i="116" s="1"/>
  <c r="Z42" i="116"/>
  <c r="Z43" i="116" s="1"/>
  <c r="Z42" i="135"/>
  <c r="Z43" i="135" s="1"/>
  <c r="T42" i="135"/>
  <c r="T43" i="135" s="1"/>
  <c r="W42" i="136"/>
  <c r="W43" i="136" s="1"/>
  <c r="Q42" i="117"/>
  <c r="Q43" i="117" s="1"/>
  <c r="Q42" i="139"/>
  <c r="Q43" i="139" s="1"/>
  <c r="Q42" i="135"/>
  <c r="Q43" i="135" s="1"/>
  <c r="Q42" i="136"/>
  <c r="Q43" i="136" s="1"/>
  <c r="W42" i="138"/>
  <c r="W43" i="138" s="1"/>
  <c r="W42" i="142"/>
  <c r="W43" i="142" s="1"/>
  <c r="T42" i="142"/>
  <c r="T43" i="142" s="1"/>
  <c r="T42" i="139"/>
  <c r="T43" i="139" s="1"/>
  <c r="T42" i="141"/>
  <c r="T43" i="141" s="1"/>
  <c r="W42" i="144"/>
  <c r="W43" i="144" s="1"/>
  <c r="T42" i="146"/>
  <c r="T43" i="146" s="1"/>
  <c r="Q42" i="122"/>
  <c r="Q43" i="122" s="1"/>
  <c r="Z42" i="120"/>
  <c r="Z43" i="120" s="1"/>
  <c r="W42" i="120"/>
  <c r="W43" i="120" s="1"/>
  <c r="T42" i="119"/>
  <c r="T43" i="119" s="1"/>
  <c r="T42" i="115"/>
  <c r="T43" i="115" s="1"/>
  <c r="Z42" i="115"/>
  <c r="Z43" i="115" s="1"/>
  <c r="Q42" i="115"/>
  <c r="Q43" i="115" s="1"/>
  <c r="Q42" i="123"/>
  <c r="Q43" i="123" s="1"/>
  <c r="Z42" i="123"/>
  <c r="Z43" i="123" s="1"/>
  <c r="W42" i="123"/>
  <c r="W43" i="123" s="1"/>
  <c r="T42" i="123"/>
  <c r="T43" i="123" s="1"/>
  <c r="T42" i="122"/>
  <c r="T43" i="122" s="1"/>
  <c r="Z42" i="122"/>
  <c r="Z43" i="122" s="1"/>
  <c r="W42" i="122"/>
  <c r="W43" i="122" s="1"/>
  <c r="Z42" i="121"/>
  <c r="Z43" i="121" s="1"/>
  <c r="Q42" i="121"/>
  <c r="Q43" i="121" s="1"/>
  <c r="Z42" i="119"/>
  <c r="Z43" i="119" s="1"/>
  <c r="W42" i="121"/>
  <c r="W43" i="121" s="1"/>
  <c r="T42" i="121"/>
  <c r="T43" i="121" s="1"/>
  <c r="T42" i="120"/>
  <c r="T43" i="120" s="1"/>
  <c r="Q42" i="120"/>
  <c r="Q43" i="120" s="1"/>
  <c r="W42" i="119"/>
  <c r="W43" i="119" s="1"/>
  <c r="Q42" i="119"/>
  <c r="Q43" i="119" s="1"/>
  <c r="T42" i="117"/>
  <c r="T43" i="117" s="1"/>
  <c r="W42" i="117"/>
  <c r="W43" i="117" s="1"/>
  <c r="W42" i="115"/>
  <c r="W43" i="115" s="1"/>
  <c r="Z42" i="117"/>
  <c r="Z43" i="117" s="1"/>
  <c r="Q42" i="132"/>
  <c r="Q43" i="132" s="1"/>
  <c r="Q42" i="131"/>
  <c r="Q43" i="131" s="1"/>
  <c r="W42" i="131"/>
  <c r="W43" i="131" s="1"/>
  <c r="W42" i="130"/>
  <c r="W43" i="130" s="1"/>
  <c r="Z42" i="134"/>
  <c r="Z43" i="134" s="1"/>
  <c r="T42" i="134"/>
  <c r="T43" i="134" s="1"/>
  <c r="W42" i="132"/>
  <c r="W43" i="132" s="1"/>
  <c r="T42" i="132"/>
  <c r="T43" i="132" s="1"/>
  <c r="Z42" i="130"/>
  <c r="Z43" i="130" s="1"/>
  <c r="Q42" i="134"/>
  <c r="Q43" i="134" s="1"/>
  <c r="W42" i="134"/>
  <c r="W43" i="134" s="1"/>
  <c r="Z42" i="132"/>
  <c r="Z43" i="132" s="1"/>
  <c r="Z42" i="131"/>
  <c r="Z43" i="131" s="1"/>
  <c r="T42" i="131"/>
  <c r="T43" i="131" s="1"/>
  <c r="T42" i="130"/>
  <c r="T43" i="130" s="1"/>
  <c r="Q42" i="130"/>
  <c r="Q43" i="130" s="1"/>
  <c r="Z42" i="129"/>
  <c r="Z43" i="129" s="1"/>
  <c r="W42" i="129"/>
  <c r="W43" i="129" s="1"/>
  <c r="T42" i="129"/>
  <c r="T43" i="129" s="1"/>
  <c r="Q42" i="129"/>
  <c r="Q43" i="129" s="1"/>
  <c r="Z42" i="128"/>
  <c r="Z43" i="128" s="1"/>
  <c r="T42" i="127"/>
  <c r="T43" i="127" s="1"/>
  <c r="T42" i="126"/>
  <c r="T43" i="126" s="1"/>
  <c r="Q42" i="128"/>
  <c r="Q43" i="128" s="1"/>
  <c r="W42" i="127"/>
  <c r="W43" i="127" s="1"/>
  <c r="Q42" i="127"/>
  <c r="Q43" i="127" s="1"/>
  <c r="W42" i="128"/>
  <c r="W43" i="128" s="1"/>
  <c r="T42" i="128"/>
  <c r="T43" i="128" s="1"/>
  <c r="Z42" i="127"/>
  <c r="Z43" i="127" s="1"/>
  <c r="Q42" i="126"/>
  <c r="Q43" i="126" s="1"/>
  <c r="Z42" i="126"/>
  <c r="Z43" i="126" s="1"/>
  <c r="W42" i="126"/>
  <c r="W43" i="126" s="1"/>
  <c r="T42" i="136"/>
  <c r="T43" i="136" s="1"/>
  <c r="Z42" i="124"/>
  <c r="Z43" i="124" s="1"/>
  <c r="W42" i="124"/>
  <c r="W43" i="124" s="1"/>
  <c r="T42" i="124"/>
  <c r="T43" i="124" s="1"/>
  <c r="Q42" i="124"/>
  <c r="Q43" i="124" s="1"/>
  <c r="W42" i="114"/>
  <c r="W43" i="114" s="1"/>
  <c r="Q42" i="114"/>
  <c r="Q43" i="114" s="1"/>
  <c r="Z42" i="114"/>
  <c r="Z43" i="114" s="1"/>
  <c r="T42" i="114"/>
  <c r="T43" i="114" s="1"/>
</calcChain>
</file>

<file path=xl/sharedStrings.xml><?xml version="1.0" encoding="utf-8"?>
<sst xmlns="http://schemas.openxmlformats.org/spreadsheetml/2006/main" count="12240" uniqueCount="45">
  <si>
    <t>Nom</t>
  </si>
  <si>
    <t>Prénom</t>
  </si>
  <si>
    <t>Fonction</t>
  </si>
  <si>
    <t>Assistante d'éducation</t>
  </si>
  <si>
    <t>J</t>
  </si>
  <si>
    <t>S</t>
  </si>
  <si>
    <t>M</t>
  </si>
  <si>
    <t>D</t>
  </si>
  <si>
    <t>L</t>
  </si>
  <si>
    <t>V</t>
  </si>
  <si>
    <t>WE et vacances scolaires</t>
  </si>
  <si>
    <t>HEURES A FAIRE</t>
  </si>
  <si>
    <t>Temps plein</t>
  </si>
  <si>
    <t>Temps partiel 50 %</t>
  </si>
  <si>
    <t>Temps partiel 80 %</t>
  </si>
  <si>
    <t>temps partiel 90%</t>
  </si>
  <si>
    <t>jours fériés décomptés du temps de travail</t>
  </si>
  <si>
    <t>HEURES DUES</t>
  </si>
  <si>
    <t>totaux du temps travaillé</t>
  </si>
  <si>
    <t>FRACTIONNEMENT</t>
  </si>
  <si>
    <t>FORMATION</t>
  </si>
  <si>
    <t>Heures à faire</t>
  </si>
  <si>
    <t>Entrer les heures dans les seules cases vertes. Le reste du tableau se complète automatiquement. Samedis et permanences, entrer le volume horaire de la journée. Grille hebdomadaire ci-dessous, entrer les heures de début et de fin. Format : hh:mm</t>
  </si>
  <si>
    <t>Heures faites</t>
  </si>
  <si>
    <t>Heures restant dues</t>
  </si>
  <si>
    <t>Semaine de travail</t>
  </si>
  <si>
    <t>MATIN</t>
  </si>
  <si>
    <t>Pause repas</t>
  </si>
  <si>
    <t>APRES-MIDI</t>
  </si>
  <si>
    <t>Total journalier des heures faites</t>
  </si>
  <si>
    <t>H. début</t>
  </si>
  <si>
    <t>H. fin</t>
  </si>
  <si>
    <t>Total M</t>
  </si>
  <si>
    <t>Total A-M</t>
  </si>
  <si>
    <t>Me</t>
  </si>
  <si>
    <t>total hebdomadaire des heures faites</t>
  </si>
  <si>
    <t>Fait à Sens, le……………….,</t>
  </si>
  <si>
    <t>Le proviseur,</t>
  </si>
  <si>
    <t>Le secrétaire général,</t>
  </si>
  <si>
    <t>L'assistant d'éducation.</t>
  </si>
  <si>
    <t>Les conseillers principaux d'éducation</t>
  </si>
  <si>
    <t>Le volant d'heures restant (le cas échéant) reste à discrétion de l'établissement.</t>
  </si>
  <si>
    <t>ME</t>
  </si>
  <si>
    <t xml:space="preserve">Semaine de travail </t>
  </si>
  <si>
    <t>S+D47:Q57emaine de 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</si>
</sst>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]:mm:ss;@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sz val="10"/>
      <color indexed="10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  <font>
      <b/>
      <sz val="10"/>
      <color indexed="10"/>
      <name val="Arial"/>
      <family val="2"/>
    </font>
    <font>
      <b/>
      <i/>
      <sz val="11"/>
      <name val="Arial"/>
      <family val="2"/>
    </font>
    <font>
      <b/>
      <sz val="10"/>
      <color indexed="8"/>
      <name val="Arial"/>
      <family val="2"/>
    </font>
    <font>
      <sz val="10"/>
      <color rgb="FFFF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5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1">
    <xf numFmtId="0" fontId="0" fillId="0" borderId="0" xfId="0"/>
    <xf numFmtId="0" fontId="2" fillId="0" borderId="2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46" fontId="4" fillId="0" borderId="19" xfId="0" applyNumberFormat="1" applyFont="1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46" fontId="4" fillId="2" borderId="1" xfId="0" applyNumberFormat="1" applyFont="1" applyFill="1" applyBorder="1" applyAlignment="1">
      <alignment horizontal="center" vertical="center"/>
    </xf>
    <xf numFmtId="46" fontId="4" fillId="0" borderId="1" xfId="0" applyNumberFormat="1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7" fillId="7" borderId="22" xfId="0" applyFont="1" applyFill="1" applyBorder="1" applyAlignment="1">
      <alignment horizontal="center" vertical="center"/>
    </xf>
    <xf numFmtId="46" fontId="7" fillId="7" borderId="23" xfId="0" applyNumberFormat="1" applyFont="1" applyFill="1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46" fontId="7" fillId="8" borderId="23" xfId="0" applyNumberFormat="1" applyFont="1" applyFill="1" applyBorder="1" applyAlignment="1">
      <alignment horizontal="center" vertical="center"/>
    </xf>
    <xf numFmtId="46" fontId="7" fillId="7" borderId="2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left" vertical="center"/>
    </xf>
    <xf numFmtId="46" fontId="8" fillId="0" borderId="0" xfId="0" applyNumberFormat="1" applyFont="1" applyBorder="1" applyAlignment="1">
      <alignment horizontal="center" vertical="center" wrapText="1"/>
    </xf>
    <xf numFmtId="46" fontId="5" fillId="0" borderId="0" xfId="0" applyNumberFormat="1" applyFont="1" applyBorder="1" applyAlignment="1">
      <alignment horizontal="center" vertical="center" wrapText="1"/>
    </xf>
    <xf numFmtId="46" fontId="10" fillId="0" borderId="0" xfId="0" applyNumberFormat="1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46" fontId="0" fillId="0" borderId="46" xfId="0" applyNumberFormat="1" applyFill="1" applyBorder="1" applyAlignment="1">
      <alignment horizontal="center" vertical="center"/>
    </xf>
    <xf numFmtId="46" fontId="1" fillId="0" borderId="47" xfId="0" applyNumberFormat="1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0" borderId="48" xfId="0" applyFont="1" applyFill="1" applyBorder="1" applyAlignment="1">
      <alignment horizontal="center" vertical="center"/>
    </xf>
    <xf numFmtId="20" fontId="0" fillId="5" borderId="20" xfId="0" applyNumberFormat="1" applyFill="1" applyBorder="1" applyAlignment="1">
      <alignment horizontal="center" vertical="center"/>
    </xf>
    <xf numFmtId="46" fontId="1" fillId="0" borderId="6" xfId="0" applyNumberFormat="1" applyFont="1" applyFill="1" applyBorder="1" applyAlignment="1">
      <alignment horizontal="center" vertical="center"/>
    </xf>
    <xf numFmtId="46" fontId="0" fillId="5" borderId="20" xfId="0" applyNumberFormat="1" applyFill="1" applyBorder="1" applyAlignment="1">
      <alignment horizontal="center" vertical="center"/>
    </xf>
    <xf numFmtId="46" fontId="0" fillId="0" borderId="6" xfId="0" applyNumberFormat="1" applyBorder="1" applyAlignment="1">
      <alignment horizontal="center" vertical="center"/>
    </xf>
    <xf numFmtId="46" fontId="0" fillId="0" borderId="0" xfId="0" applyNumberFormat="1" applyFill="1" applyBorder="1" applyAlignment="1">
      <alignment horizontal="center" vertical="center"/>
    </xf>
    <xf numFmtId="0" fontId="1" fillId="0" borderId="49" xfId="0" applyFont="1" applyFill="1" applyBorder="1" applyAlignment="1">
      <alignment horizontal="center" vertical="center"/>
    </xf>
    <xf numFmtId="46" fontId="1" fillId="0" borderId="2" xfId="0" applyNumberFormat="1" applyFont="1" applyFill="1" applyBorder="1" applyAlignment="1">
      <alignment horizontal="center" vertical="center"/>
    </xf>
    <xf numFmtId="46" fontId="0" fillId="0" borderId="2" xfId="0" applyNumberFormat="1" applyBorder="1" applyAlignment="1">
      <alignment horizontal="center" vertical="center"/>
    </xf>
    <xf numFmtId="46" fontId="1" fillId="0" borderId="49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46" fontId="0" fillId="0" borderId="0" xfId="0" applyNumberFormat="1" applyBorder="1" applyAlignment="1">
      <alignment horizontal="center" vertical="center"/>
    </xf>
    <xf numFmtId="46" fontId="4" fillId="9" borderId="49" xfId="0" applyNumberFormat="1" applyFont="1" applyFill="1" applyBorder="1" applyAlignment="1">
      <alignment horizontal="center" vertical="center"/>
    </xf>
    <xf numFmtId="46" fontId="1" fillId="0" borderId="13" xfId="0" applyNumberFormat="1" applyFont="1" applyFill="1" applyBorder="1" applyAlignment="1">
      <alignment horizontal="center" vertical="center"/>
    </xf>
    <xf numFmtId="46" fontId="0" fillId="0" borderId="13" xfId="0" applyNumberFormat="1" applyBorder="1" applyAlignment="1">
      <alignment horizontal="center" vertical="center"/>
    </xf>
    <xf numFmtId="46" fontId="4" fillId="9" borderId="53" xfId="0" applyNumberFormat="1" applyFont="1" applyFill="1" applyBorder="1" applyAlignment="1">
      <alignment horizontal="center" vertical="center"/>
    </xf>
    <xf numFmtId="0" fontId="0" fillId="11" borderId="22" xfId="0" applyFill="1" applyBorder="1" applyAlignment="1">
      <alignment horizontal="center" vertical="center" textRotation="255" wrapText="1"/>
    </xf>
    <xf numFmtId="0" fontId="0" fillId="11" borderId="24" xfId="0" applyFill="1" applyBorder="1" applyAlignment="1">
      <alignment horizontal="center" vertical="center" textRotation="255" wrapText="1"/>
    </xf>
    <xf numFmtId="0" fontId="9" fillId="0" borderId="0" xfId="0" applyFont="1" applyFill="1" applyAlignment="1">
      <alignment vertical="center"/>
    </xf>
    <xf numFmtId="0" fontId="9" fillId="0" borderId="0" xfId="0" applyFont="1" applyFill="1" applyAlignment="1">
      <alignment horizontal="center" vertical="center"/>
    </xf>
    <xf numFmtId="0" fontId="9" fillId="0" borderId="0" xfId="0" applyFont="1" applyAlignment="1">
      <alignment vertical="center"/>
    </xf>
    <xf numFmtId="46" fontId="3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2" fillId="0" borderId="16" xfId="0" applyFont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46" fontId="4" fillId="4" borderId="19" xfId="0" applyNumberFormat="1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46" fontId="1" fillId="4" borderId="1" xfId="0" applyNumberFormat="1" applyFont="1" applyFill="1" applyBorder="1" applyAlignment="1">
      <alignment horizontal="center" vertical="center"/>
    </xf>
    <xf numFmtId="0" fontId="0" fillId="4" borderId="21" xfId="0" applyFill="1" applyBorder="1" applyAlignment="1">
      <alignment vertical="center"/>
    </xf>
    <xf numFmtId="0" fontId="0" fillId="4" borderId="7" xfId="0" applyFill="1" applyBorder="1" applyAlignment="1">
      <alignment vertical="center"/>
    </xf>
    <xf numFmtId="0" fontId="1" fillId="4" borderId="12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46" fontId="0" fillId="4" borderId="7" xfId="0" applyNumberFormat="1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/>
    </xf>
    <xf numFmtId="46" fontId="1" fillId="4" borderId="7" xfId="0" applyNumberFormat="1" applyFont="1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46" fontId="11" fillId="2" borderId="1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vertical="center"/>
    </xf>
    <xf numFmtId="46" fontId="3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2" fillId="0" borderId="16" xfId="0" applyFont="1" applyBorder="1" applyAlignment="1">
      <alignment horizontal="center" vertical="center"/>
    </xf>
    <xf numFmtId="0" fontId="9" fillId="0" borderId="0" xfId="0" applyFont="1" applyAlignment="1">
      <alignment vertical="center"/>
    </xf>
    <xf numFmtId="46" fontId="4" fillId="5" borderId="19" xfId="0" applyNumberFormat="1" applyFont="1" applyFill="1" applyBorder="1" applyAlignment="1">
      <alignment horizontal="center" vertical="center"/>
    </xf>
    <xf numFmtId="46" fontId="0" fillId="5" borderId="19" xfId="0" applyNumberFormat="1" applyFill="1" applyBorder="1" applyAlignment="1">
      <alignment horizontal="center" vertical="center"/>
    </xf>
    <xf numFmtId="46" fontId="0" fillId="7" borderId="34" xfId="0" applyNumberFormat="1" applyFill="1" applyBorder="1" applyAlignment="1">
      <alignment horizontal="center" vertical="center"/>
    </xf>
    <xf numFmtId="46" fontId="0" fillId="7" borderId="16" xfId="0" applyNumberFormat="1" applyFill="1" applyBorder="1" applyAlignment="1">
      <alignment horizontal="center" vertical="center"/>
    </xf>
    <xf numFmtId="46" fontId="0" fillId="7" borderId="35" xfId="0" applyNumberFormat="1" applyFill="1" applyBorder="1" applyAlignment="1">
      <alignment horizontal="center" vertical="center"/>
    </xf>
    <xf numFmtId="46" fontId="0" fillId="7" borderId="50" xfId="0" applyNumberFormat="1" applyFill="1" applyBorder="1" applyAlignment="1">
      <alignment horizontal="center" vertical="center"/>
    </xf>
    <xf numFmtId="46" fontId="0" fillId="7" borderId="51" xfId="0" applyNumberFormat="1" applyFill="1" applyBorder="1" applyAlignment="1">
      <alignment horizontal="center" vertical="center"/>
    </xf>
    <xf numFmtId="46" fontId="0" fillId="7" borderId="52" xfId="0" applyNumberFormat="1" applyFill="1" applyBorder="1" applyAlignment="1">
      <alignment horizontal="center" vertical="center"/>
    </xf>
    <xf numFmtId="46" fontId="4" fillId="5" borderId="47" xfId="0" applyNumberFormat="1" applyFont="1" applyFill="1" applyBorder="1" applyAlignment="1">
      <alignment horizontal="center" vertical="center"/>
    </xf>
    <xf numFmtId="46" fontId="4" fillId="5" borderId="46" xfId="0" applyNumberFormat="1" applyFont="1" applyFill="1" applyBorder="1" applyAlignment="1">
      <alignment horizontal="center" vertical="center"/>
    </xf>
    <xf numFmtId="46" fontId="0" fillId="5" borderId="47" xfId="0" applyNumberFormat="1" applyFill="1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46" fontId="10" fillId="7" borderId="3" xfId="0" applyNumberFormat="1" applyFont="1" applyFill="1" applyBorder="1" applyAlignment="1">
      <alignment horizontal="center" vertical="center"/>
    </xf>
    <xf numFmtId="46" fontId="10" fillId="7" borderId="8" xfId="0" applyNumberFormat="1" applyFont="1" applyFill="1" applyBorder="1" applyAlignment="1">
      <alignment horizontal="center" vertical="center"/>
    </xf>
    <xf numFmtId="46" fontId="10" fillId="7" borderId="44" xfId="0" applyNumberFormat="1" applyFont="1" applyFill="1" applyBorder="1" applyAlignment="1">
      <alignment horizontal="center" vertical="center"/>
    </xf>
    <xf numFmtId="46" fontId="10" fillId="7" borderId="5" xfId="0" applyNumberFormat="1" applyFont="1" applyFill="1" applyBorder="1" applyAlignment="1">
      <alignment horizontal="center" vertical="center"/>
    </xf>
    <xf numFmtId="46" fontId="10" fillId="7" borderId="11" xfId="0" applyNumberFormat="1" applyFont="1" applyFill="1" applyBorder="1" applyAlignment="1">
      <alignment horizontal="center" vertical="center"/>
    </xf>
    <xf numFmtId="46" fontId="10" fillId="7" borderId="47" xfId="0" applyNumberFormat="1" applyFont="1" applyFill="1" applyBorder="1" applyAlignment="1">
      <alignment horizontal="center" vertical="center"/>
    </xf>
    <xf numFmtId="46" fontId="3" fillId="7" borderId="25" xfId="0" applyNumberFormat="1" applyFont="1" applyFill="1" applyBorder="1" applyAlignment="1">
      <alignment horizontal="center" vertical="center"/>
    </xf>
    <xf numFmtId="46" fontId="3" fillId="7" borderId="26" xfId="0" applyNumberFormat="1" applyFont="1" applyFill="1" applyBorder="1" applyAlignment="1">
      <alignment horizontal="center" vertical="center"/>
    </xf>
    <xf numFmtId="46" fontId="3" fillId="7" borderId="27" xfId="0" applyNumberFormat="1" applyFont="1" applyFill="1" applyBorder="1" applyAlignment="1">
      <alignment horizontal="center" vertical="center"/>
    </xf>
    <xf numFmtId="46" fontId="3" fillId="7" borderId="41" xfId="0" applyNumberFormat="1" applyFont="1" applyFill="1" applyBorder="1" applyAlignment="1">
      <alignment horizontal="center" vertical="center"/>
    </xf>
    <xf numFmtId="46" fontId="3" fillId="7" borderId="14" xfId="0" applyNumberFormat="1" applyFont="1" applyFill="1" applyBorder="1" applyAlignment="1">
      <alignment horizontal="center" vertical="center"/>
    </xf>
    <xf numFmtId="46" fontId="3" fillId="7" borderId="15" xfId="0" applyNumberFormat="1" applyFont="1" applyFill="1" applyBorder="1" applyAlignment="1">
      <alignment horizontal="center" vertical="center"/>
    </xf>
    <xf numFmtId="46" fontId="0" fillId="7" borderId="29" xfId="0" applyNumberFormat="1" applyFill="1" applyBorder="1" applyAlignment="1">
      <alignment horizontal="center" vertical="center"/>
    </xf>
    <xf numFmtId="46" fontId="0" fillId="7" borderId="30" xfId="0" applyNumberFormat="1" applyFill="1" applyBorder="1" applyAlignment="1">
      <alignment horizontal="center" vertical="center"/>
    </xf>
    <xf numFmtId="46" fontId="0" fillId="7" borderId="31" xfId="0" applyNumberFormat="1" applyFill="1" applyBorder="1" applyAlignment="1">
      <alignment horizontal="center" vertical="center"/>
    </xf>
    <xf numFmtId="46" fontId="8" fillId="4" borderId="25" xfId="0" applyNumberFormat="1" applyFont="1" applyFill="1" applyBorder="1" applyAlignment="1">
      <alignment horizontal="center" vertical="center" wrapText="1"/>
    </xf>
    <xf numFmtId="46" fontId="8" fillId="4" borderId="26" xfId="0" applyNumberFormat="1" applyFont="1" applyFill="1" applyBorder="1" applyAlignment="1">
      <alignment horizontal="center" vertical="center" wrapText="1"/>
    </xf>
    <xf numFmtId="46" fontId="8" fillId="4" borderId="27" xfId="0" applyNumberFormat="1" applyFont="1" applyFill="1" applyBorder="1" applyAlignment="1">
      <alignment horizontal="center" vertical="center" wrapText="1"/>
    </xf>
    <xf numFmtId="46" fontId="8" fillId="4" borderId="41" xfId="0" applyNumberFormat="1" applyFont="1" applyFill="1" applyBorder="1" applyAlignment="1">
      <alignment horizontal="center" vertical="center" wrapText="1"/>
    </xf>
    <xf numFmtId="46" fontId="8" fillId="4" borderId="14" xfId="0" applyNumberFormat="1" applyFont="1" applyFill="1" applyBorder="1" applyAlignment="1">
      <alignment horizontal="center" vertical="center" wrapText="1"/>
    </xf>
    <xf numFmtId="46" fontId="8" fillId="4" borderId="15" xfId="0" applyNumberFormat="1" applyFont="1" applyFill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1" fillId="3" borderId="42" xfId="0" applyFont="1" applyFill="1" applyBorder="1" applyAlignment="1">
      <alignment horizontal="center" vertical="center"/>
    </xf>
    <xf numFmtId="0" fontId="1" fillId="3" borderId="45" xfId="0" applyFont="1" applyFill="1" applyBorder="1" applyAlignment="1">
      <alignment horizontal="center" vertical="center"/>
    </xf>
    <xf numFmtId="0" fontId="3" fillId="0" borderId="43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44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 textRotation="255" wrapText="1"/>
    </xf>
    <xf numFmtId="0" fontId="0" fillId="0" borderId="9" xfId="0" applyFill="1" applyBorder="1" applyAlignment="1">
      <alignment horizontal="center" vertical="center" textRotation="255" wrapText="1"/>
    </xf>
    <xf numFmtId="0" fontId="0" fillId="0" borderId="4" xfId="0" applyFill="1" applyBorder="1" applyAlignment="1">
      <alignment horizontal="center" vertical="center" textRotation="255" wrapText="1"/>
    </xf>
    <xf numFmtId="0" fontId="0" fillId="0" borderId="10" xfId="0" applyFill="1" applyBorder="1" applyAlignment="1">
      <alignment horizontal="center" vertical="center" textRotation="255" wrapText="1"/>
    </xf>
    <xf numFmtId="0" fontId="0" fillId="0" borderId="5" xfId="0" applyFill="1" applyBorder="1" applyAlignment="1">
      <alignment horizontal="center" vertical="center" textRotation="255" wrapText="1"/>
    </xf>
    <xf numFmtId="0" fontId="0" fillId="0" borderId="12" xfId="0" applyFill="1" applyBorder="1" applyAlignment="1">
      <alignment horizontal="center" vertical="center" textRotation="255" wrapText="1"/>
    </xf>
    <xf numFmtId="0" fontId="3" fillId="0" borderId="30" xfId="0" applyFont="1" applyBorder="1" applyAlignment="1">
      <alignment horizontal="center" vertical="center"/>
    </xf>
    <xf numFmtId="0" fontId="3" fillId="0" borderId="31" xfId="0" applyFont="1" applyBorder="1" applyAlignment="1">
      <alignment horizontal="center" vertical="center"/>
    </xf>
    <xf numFmtId="0" fontId="3" fillId="7" borderId="25" xfId="0" applyFont="1" applyFill="1" applyBorder="1" applyAlignment="1">
      <alignment horizontal="center" vertical="center" wrapText="1"/>
    </xf>
    <xf numFmtId="0" fontId="3" fillId="7" borderId="26" xfId="0" applyFont="1" applyFill="1" applyBorder="1" applyAlignment="1">
      <alignment horizontal="center" vertical="center" wrapText="1"/>
    </xf>
    <xf numFmtId="0" fontId="3" fillId="7" borderId="27" xfId="0" applyFont="1" applyFill="1" applyBorder="1" applyAlignment="1">
      <alignment horizontal="center" vertical="center" wrapText="1"/>
    </xf>
    <xf numFmtId="0" fontId="3" fillId="7" borderId="41" xfId="0" applyFont="1" applyFill="1" applyBorder="1" applyAlignment="1">
      <alignment horizontal="center" vertical="center" wrapText="1"/>
    </xf>
    <xf numFmtId="0" fontId="3" fillId="7" borderId="14" xfId="0" applyFont="1" applyFill="1" applyBorder="1" applyAlignment="1">
      <alignment horizontal="center" vertical="center" wrapText="1"/>
    </xf>
    <xf numFmtId="0" fontId="3" fillId="7" borderId="15" xfId="0" applyFont="1" applyFill="1" applyBorder="1" applyAlignment="1">
      <alignment horizontal="center" vertical="center" wrapText="1"/>
    </xf>
    <xf numFmtId="46" fontId="4" fillId="0" borderId="1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7" borderId="38" xfId="0" applyFont="1" applyFill="1" applyBorder="1" applyAlignment="1">
      <alignment horizontal="center" vertical="center" wrapText="1"/>
    </xf>
    <xf numFmtId="0" fontId="3" fillId="7" borderId="39" xfId="0" applyFont="1" applyFill="1" applyBorder="1" applyAlignment="1">
      <alignment vertical="center" wrapText="1"/>
    </xf>
    <xf numFmtId="0" fontId="3" fillId="7" borderId="40" xfId="0" applyFont="1" applyFill="1" applyBorder="1" applyAlignment="1">
      <alignment vertical="center" wrapText="1"/>
    </xf>
    <xf numFmtId="46" fontId="3" fillId="7" borderId="38" xfId="0" applyNumberFormat="1" applyFont="1" applyFill="1" applyBorder="1" applyAlignment="1">
      <alignment horizontal="center" vertical="center" wrapText="1"/>
    </xf>
    <xf numFmtId="46" fontId="3" fillId="7" borderId="39" xfId="0" applyNumberFormat="1" applyFont="1" applyFill="1" applyBorder="1" applyAlignment="1">
      <alignment horizontal="center" vertical="center" wrapText="1"/>
    </xf>
    <xf numFmtId="46" fontId="3" fillId="7" borderId="40" xfId="0" applyNumberFormat="1" applyFont="1" applyFill="1" applyBorder="1" applyAlignment="1">
      <alignment horizontal="center" vertical="center" wrapText="1"/>
    </xf>
    <xf numFmtId="46" fontId="3" fillId="4" borderId="38" xfId="0" applyNumberFormat="1" applyFont="1" applyFill="1" applyBorder="1" applyAlignment="1">
      <alignment horizontal="center" vertical="center" wrapText="1"/>
    </xf>
    <xf numFmtId="46" fontId="3" fillId="4" borderId="39" xfId="0" applyNumberFormat="1" applyFont="1" applyFill="1" applyBorder="1" applyAlignment="1">
      <alignment horizontal="center" vertical="center" wrapText="1"/>
    </xf>
    <xf numFmtId="46" fontId="3" fillId="4" borderId="40" xfId="0" applyNumberFormat="1" applyFont="1" applyFill="1" applyBorder="1" applyAlignment="1">
      <alignment horizontal="center" vertical="center" wrapText="1"/>
    </xf>
    <xf numFmtId="0" fontId="3" fillId="0" borderId="25" xfId="0" applyFont="1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46" fontId="8" fillId="0" borderId="25" xfId="0" applyNumberFormat="1" applyFont="1" applyBorder="1" applyAlignment="1">
      <alignment horizontal="center" vertical="center" wrapText="1"/>
    </xf>
    <xf numFmtId="46" fontId="8" fillId="0" borderId="26" xfId="0" applyNumberFormat="1" applyFont="1" applyBorder="1" applyAlignment="1">
      <alignment horizontal="center" vertical="center" wrapText="1"/>
    </xf>
    <xf numFmtId="46" fontId="8" fillId="0" borderId="27" xfId="0" applyNumberFormat="1" applyFont="1" applyBorder="1" applyAlignment="1">
      <alignment horizontal="center" vertical="center" wrapText="1"/>
    </xf>
    <xf numFmtId="46" fontId="8" fillId="0" borderId="41" xfId="0" applyNumberFormat="1" applyFont="1" applyBorder="1" applyAlignment="1">
      <alignment horizontal="center" vertical="center" wrapText="1"/>
    </xf>
    <xf numFmtId="46" fontId="8" fillId="0" borderId="14" xfId="0" applyNumberFormat="1" applyFont="1" applyBorder="1" applyAlignment="1">
      <alignment horizontal="center" vertical="center" wrapText="1"/>
    </xf>
    <xf numFmtId="46" fontId="8" fillId="0" borderId="15" xfId="0" applyNumberFormat="1" applyFont="1" applyBorder="1" applyAlignment="1">
      <alignment horizontal="center" vertical="center" wrapText="1"/>
    </xf>
    <xf numFmtId="46" fontId="0" fillId="4" borderId="4" xfId="0" applyNumberFormat="1" applyFill="1" applyBorder="1" applyAlignment="1">
      <alignment horizontal="center" vertical="center" wrapText="1"/>
    </xf>
    <xf numFmtId="46" fontId="0" fillId="4" borderId="1" xfId="0" applyNumberFormat="1" applyFill="1" applyBorder="1" applyAlignment="1">
      <alignment horizontal="center" vertical="center" wrapText="1"/>
    </xf>
    <xf numFmtId="46" fontId="0" fillId="4" borderId="10" xfId="0" applyNumberFormat="1" applyFill="1" applyBorder="1" applyAlignment="1">
      <alignment horizontal="center" vertical="center" wrapText="1"/>
    </xf>
    <xf numFmtId="0" fontId="1" fillId="10" borderId="34" xfId="0" applyFont="1" applyFill="1" applyBorder="1" applyAlignment="1">
      <alignment horizontal="center" vertical="center"/>
    </xf>
    <xf numFmtId="0" fontId="0" fillId="10" borderId="16" xfId="0" applyFill="1" applyBorder="1" applyAlignment="1">
      <alignment vertical="center"/>
    </xf>
    <xf numFmtId="0" fontId="0" fillId="10" borderId="35" xfId="0" applyFill="1" applyBorder="1" applyAlignment="1">
      <alignment vertical="center"/>
    </xf>
    <xf numFmtId="46" fontId="3" fillId="10" borderId="34" xfId="0" applyNumberFormat="1" applyFont="1" applyFill="1" applyBorder="1" applyAlignment="1">
      <alignment horizontal="center" vertical="center" wrapText="1"/>
    </xf>
    <xf numFmtId="46" fontId="3" fillId="10" borderId="16" xfId="0" applyNumberFormat="1" applyFont="1" applyFill="1" applyBorder="1" applyAlignment="1">
      <alignment horizontal="center" vertical="center" wrapText="1"/>
    </xf>
    <xf numFmtId="46" fontId="3" fillId="10" borderId="35" xfId="0" applyNumberFormat="1" applyFont="1" applyFill="1" applyBorder="1" applyAlignment="1">
      <alignment horizontal="center" vertical="center" wrapText="1"/>
    </xf>
    <xf numFmtId="46" fontId="3" fillId="4" borderId="34" xfId="0" applyNumberFormat="1" applyFont="1" applyFill="1" applyBorder="1" applyAlignment="1">
      <alignment horizontal="center" vertical="center" wrapText="1"/>
    </xf>
    <xf numFmtId="46" fontId="3" fillId="4" borderId="16" xfId="0" applyNumberFormat="1" applyFont="1" applyFill="1" applyBorder="1" applyAlignment="1">
      <alignment horizontal="center" vertical="center" wrapText="1"/>
    </xf>
    <xf numFmtId="46" fontId="3" fillId="4" borderId="35" xfId="0" applyNumberFormat="1" applyFont="1" applyFill="1" applyBorder="1" applyAlignment="1">
      <alignment horizontal="center" vertical="center" wrapText="1"/>
    </xf>
    <xf numFmtId="46" fontId="0" fillId="4" borderId="34" xfId="0" applyNumberFormat="1" applyFill="1" applyBorder="1" applyAlignment="1">
      <alignment horizontal="center" vertical="center" wrapText="1"/>
    </xf>
    <xf numFmtId="46" fontId="0" fillId="4" borderId="16" xfId="0" applyNumberFormat="1" applyFill="1" applyBorder="1" applyAlignment="1">
      <alignment horizontal="center" vertical="center" wrapText="1"/>
    </xf>
    <xf numFmtId="46" fontId="0" fillId="4" borderId="35" xfId="0" applyNumberFormat="1" applyFill="1" applyBorder="1" applyAlignment="1">
      <alignment horizontal="center" vertical="center" wrapText="1"/>
    </xf>
    <xf numFmtId="46" fontId="3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1" fillId="0" borderId="34" xfId="0" applyFont="1" applyBorder="1" applyAlignment="1">
      <alignment horizontal="center" vertical="center"/>
    </xf>
    <xf numFmtId="0" fontId="0" fillId="0" borderId="16" xfId="0" applyBorder="1" applyAlignment="1">
      <alignment vertical="center"/>
    </xf>
    <xf numFmtId="0" fontId="0" fillId="0" borderId="35" xfId="0" applyBorder="1" applyAlignment="1">
      <alignment vertical="center"/>
    </xf>
    <xf numFmtId="46" fontId="3" fillId="0" borderId="34" xfId="0" applyNumberFormat="1" applyFont="1" applyFill="1" applyBorder="1" applyAlignment="1">
      <alignment horizontal="center" vertical="center" wrapText="1"/>
    </xf>
    <xf numFmtId="46" fontId="3" fillId="0" borderId="16" xfId="0" applyNumberFormat="1" applyFont="1" applyFill="1" applyBorder="1" applyAlignment="1">
      <alignment horizontal="center" vertical="center" wrapText="1"/>
    </xf>
    <xf numFmtId="46" fontId="3" fillId="0" borderId="35" xfId="0" applyNumberFormat="1" applyFont="1" applyFill="1" applyBorder="1" applyAlignment="1">
      <alignment horizontal="center" vertical="center" wrapText="1"/>
    </xf>
    <xf numFmtId="46" fontId="0" fillId="4" borderId="36" xfId="0" applyNumberFormat="1" applyFill="1" applyBorder="1" applyAlignment="1">
      <alignment horizontal="center" vertical="center" wrapText="1"/>
    </xf>
    <xf numFmtId="46" fontId="0" fillId="4" borderId="19" xfId="0" applyNumberFormat="1" applyFill="1" applyBorder="1" applyAlignment="1">
      <alignment horizontal="center" vertical="center" wrapText="1"/>
    </xf>
    <xf numFmtId="46" fontId="0" fillId="4" borderId="37" xfId="0" applyNumberFormat="1" applyFill="1" applyBorder="1" applyAlignment="1">
      <alignment horizontal="center" vertical="center" wrapText="1"/>
    </xf>
    <xf numFmtId="0" fontId="1" fillId="0" borderId="28" xfId="0" applyFont="1" applyFill="1" applyBorder="1" applyAlignment="1">
      <alignment horizontal="center" vertical="center" wrapText="1"/>
    </xf>
    <xf numFmtId="0" fontId="1" fillId="0" borderId="23" xfId="0" applyFont="1" applyFill="1" applyBorder="1" applyAlignment="1">
      <alignment horizontal="center" vertical="center" wrapText="1"/>
    </xf>
    <xf numFmtId="0" fontId="1" fillId="0" borderId="24" xfId="0" applyFont="1" applyFill="1" applyBorder="1" applyAlignment="1">
      <alignment horizontal="center" vertical="center" wrapText="1"/>
    </xf>
    <xf numFmtId="46" fontId="1" fillId="6" borderId="2" xfId="0" applyNumberFormat="1" applyFont="1" applyFill="1" applyBorder="1" applyAlignment="1">
      <alignment horizontal="center" vertical="center"/>
    </xf>
    <xf numFmtId="46" fontId="0" fillId="6" borderId="16" xfId="0" applyNumberFormat="1" applyFill="1" applyBorder="1" applyAlignment="1">
      <alignment horizontal="center" vertical="center"/>
    </xf>
    <xf numFmtId="0" fontId="0" fillId="6" borderId="16" xfId="0" applyFill="1" applyBorder="1" applyAlignment="1">
      <alignment vertical="center"/>
    </xf>
    <xf numFmtId="0" fontId="0" fillId="6" borderId="17" xfId="0" applyFill="1" applyBorder="1" applyAlignment="1">
      <alignment vertical="center"/>
    </xf>
    <xf numFmtId="0" fontId="1" fillId="0" borderId="29" xfId="0" applyFont="1" applyFill="1" applyBorder="1" applyAlignment="1">
      <alignment horizontal="center" vertical="center"/>
    </xf>
    <xf numFmtId="0" fontId="0" fillId="0" borderId="30" xfId="0" applyFill="1" applyBorder="1" applyAlignment="1">
      <alignment vertical="center"/>
    </xf>
    <xf numFmtId="0" fontId="0" fillId="0" borderId="31" xfId="0" applyFill="1" applyBorder="1" applyAlignment="1">
      <alignment vertical="center"/>
    </xf>
    <xf numFmtId="164" fontId="3" fillId="0" borderId="29" xfId="0" applyNumberFormat="1" applyFont="1" applyFill="1" applyBorder="1" applyAlignment="1">
      <alignment horizontal="center" vertical="center" wrapText="1"/>
    </xf>
    <xf numFmtId="164" fontId="3" fillId="0" borderId="30" xfId="0" applyNumberFormat="1" applyFont="1" applyFill="1" applyBorder="1" applyAlignment="1">
      <alignment horizontal="center" vertical="center" wrapText="1"/>
    </xf>
    <xf numFmtId="164" fontId="3" fillId="0" borderId="31" xfId="0" applyNumberFormat="1" applyFont="1" applyFill="1" applyBorder="1" applyAlignment="1">
      <alignment horizontal="center" vertical="center" wrapText="1"/>
    </xf>
    <xf numFmtId="46" fontId="0" fillId="4" borderId="29" xfId="0" applyNumberFormat="1" applyFill="1" applyBorder="1" applyAlignment="1">
      <alignment horizontal="center" vertical="center" wrapText="1"/>
    </xf>
    <xf numFmtId="46" fontId="0" fillId="4" borderId="30" xfId="0" applyNumberFormat="1" applyFill="1" applyBorder="1" applyAlignment="1">
      <alignment horizontal="center" vertical="center" wrapText="1"/>
    </xf>
    <xf numFmtId="46" fontId="0" fillId="4" borderId="31" xfId="0" applyNumberFormat="1" applyFill="1" applyBorder="1" applyAlignment="1">
      <alignment horizontal="center" vertical="center" wrapText="1"/>
    </xf>
    <xf numFmtId="46" fontId="0" fillId="4" borderId="32" xfId="0" applyNumberFormat="1" applyFill="1" applyBorder="1" applyAlignment="1">
      <alignment horizontal="center" vertical="center" wrapText="1"/>
    </xf>
    <xf numFmtId="46" fontId="0" fillId="4" borderId="33" xfId="0" applyNumberFormat="1" applyFill="1" applyBorder="1" applyAlignment="1">
      <alignment horizontal="center" vertical="center" wrapText="1"/>
    </xf>
    <xf numFmtId="46" fontId="0" fillId="4" borderId="3" xfId="0" applyNumberFormat="1" applyFill="1" applyBorder="1" applyAlignment="1">
      <alignment horizontal="center" vertical="center" wrapText="1"/>
    </xf>
    <xf numFmtId="46" fontId="0" fillId="4" borderId="8" xfId="0" applyNumberFormat="1" applyFill="1" applyBorder="1" applyAlignment="1">
      <alignment horizontal="center" vertical="center" wrapText="1"/>
    </xf>
    <xf numFmtId="46" fontId="0" fillId="4" borderId="9" xfId="0" applyNumberFormat="1" applyFill="1" applyBorder="1" applyAlignment="1">
      <alignment horizontal="center" vertical="center" wrapText="1"/>
    </xf>
    <xf numFmtId="46" fontId="1" fillId="5" borderId="2" xfId="0" applyNumberFormat="1" applyFont="1" applyFill="1" applyBorder="1" applyAlignment="1">
      <alignment horizontal="center" vertical="center"/>
    </xf>
    <xf numFmtId="46" fontId="0" fillId="5" borderId="16" xfId="0" applyNumberFormat="1" applyFill="1" applyBorder="1" applyAlignment="1">
      <alignment horizontal="center" vertical="center"/>
    </xf>
    <xf numFmtId="0" fontId="0" fillId="5" borderId="16" xfId="0" applyFill="1" applyBorder="1" applyAlignment="1">
      <alignment vertical="center"/>
    </xf>
    <xf numFmtId="0" fontId="0" fillId="5" borderId="17" xfId="0" applyFill="1" applyBorder="1" applyAlignment="1">
      <alignment vertical="center"/>
    </xf>
    <xf numFmtId="0" fontId="3" fillId="0" borderId="25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1" fillId="0" borderId="25" xfId="0" applyFont="1" applyFill="1" applyBorder="1" applyAlignment="1">
      <alignment horizontal="center" vertical="center" wrapText="1"/>
    </xf>
    <xf numFmtId="0" fontId="0" fillId="0" borderId="26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 wrapText="1"/>
    </xf>
    <xf numFmtId="0" fontId="0" fillId="0" borderId="23" xfId="0" applyFill="1" applyBorder="1" applyAlignment="1">
      <alignment horizontal="center" vertical="center"/>
    </xf>
    <xf numFmtId="46" fontId="1" fillId="7" borderId="2" xfId="0" applyNumberFormat="1" applyFont="1" applyFill="1" applyBorder="1" applyAlignment="1">
      <alignment horizontal="center" vertical="center"/>
    </xf>
    <xf numFmtId="0" fontId="0" fillId="7" borderId="16" xfId="0" applyFill="1" applyBorder="1" applyAlignment="1">
      <alignment vertical="center"/>
    </xf>
    <xf numFmtId="0" fontId="0" fillId="7" borderId="17" xfId="0" applyFill="1" applyBorder="1" applyAlignment="1">
      <alignment vertical="center"/>
    </xf>
    <xf numFmtId="0" fontId="1" fillId="0" borderId="34" xfId="0" applyFont="1" applyFill="1" applyBorder="1" applyAlignment="1">
      <alignment horizontal="center" vertical="center"/>
    </xf>
    <xf numFmtId="0" fontId="0" fillId="0" borderId="16" xfId="0" applyFill="1" applyBorder="1" applyAlignment="1">
      <alignment vertical="center"/>
    </xf>
    <xf numFmtId="0" fontId="0" fillId="0" borderId="35" xfId="0" applyFill="1" applyBorder="1" applyAlignment="1">
      <alignment vertical="center"/>
    </xf>
    <xf numFmtId="0" fontId="2" fillId="0" borderId="16" xfId="0" applyFont="1" applyBorder="1" applyAlignment="1">
      <alignment horizontal="center" vertical="center"/>
    </xf>
    <xf numFmtId="0" fontId="0" fillId="0" borderId="17" xfId="0" applyBorder="1" applyAlignment="1">
      <alignment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7" fontId="3" fillId="0" borderId="18" xfId="0" applyNumberFormat="1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1" fillId="0" borderId="28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1" fillId="9" borderId="25" xfId="0" applyFont="1" applyFill="1" applyBorder="1" applyAlignment="1">
      <alignment horizontal="center" vertical="center" wrapText="1"/>
    </xf>
    <xf numFmtId="0" fontId="0" fillId="9" borderId="26" xfId="0" applyFill="1" applyBorder="1" applyAlignment="1">
      <alignment horizontal="center" vertical="center"/>
    </xf>
    <xf numFmtId="0" fontId="0" fillId="9" borderId="27" xfId="0" applyFill="1" applyBorder="1" applyAlignment="1">
      <alignment horizontal="center" vertical="center"/>
    </xf>
    <xf numFmtId="46" fontId="0" fillId="0" borderId="34" xfId="0" applyNumberFormat="1" applyBorder="1" applyAlignment="1">
      <alignment horizontal="center" vertical="center" wrapText="1"/>
    </xf>
    <xf numFmtId="46" fontId="0" fillId="0" borderId="16" xfId="0" applyNumberFormat="1" applyBorder="1" applyAlignment="1">
      <alignment horizontal="center" vertical="center" wrapText="1"/>
    </xf>
    <xf numFmtId="46" fontId="0" fillId="0" borderId="35" xfId="0" applyNumberFormat="1" applyBorder="1" applyAlignment="1">
      <alignment horizontal="center" vertical="center" wrapText="1"/>
    </xf>
    <xf numFmtId="164" fontId="3" fillId="4" borderId="29" xfId="0" applyNumberFormat="1" applyFont="1" applyFill="1" applyBorder="1" applyAlignment="1">
      <alignment horizontal="center" vertical="center" wrapText="1"/>
    </xf>
    <xf numFmtId="164" fontId="3" fillId="4" borderId="30" xfId="0" applyNumberFormat="1" applyFont="1" applyFill="1" applyBorder="1" applyAlignment="1">
      <alignment horizontal="center" vertical="center" wrapText="1"/>
    </xf>
    <xf numFmtId="164" fontId="3" fillId="4" borderId="31" xfId="0" applyNumberFormat="1" applyFont="1" applyFill="1" applyBorder="1" applyAlignment="1">
      <alignment horizontal="center" vertical="center" wrapText="1"/>
    </xf>
    <xf numFmtId="46" fontId="0" fillId="0" borderId="32" xfId="0" applyNumberFormat="1" applyBorder="1" applyAlignment="1">
      <alignment horizontal="center" vertical="center" wrapText="1"/>
    </xf>
    <xf numFmtId="46" fontId="0" fillId="0" borderId="33" xfId="0" applyNumberFormat="1" applyBorder="1" applyAlignment="1">
      <alignment horizontal="center" vertical="center" wrapText="1"/>
    </xf>
    <xf numFmtId="46" fontId="0" fillId="0" borderId="29" xfId="0" applyNumberFormat="1" applyBorder="1" applyAlignment="1">
      <alignment horizontal="center" vertical="center" wrapText="1"/>
    </xf>
    <xf numFmtId="46" fontId="0" fillId="0" borderId="30" xfId="0" applyNumberFormat="1" applyBorder="1" applyAlignment="1">
      <alignment horizontal="center" vertical="center" wrapText="1"/>
    </xf>
    <xf numFmtId="46" fontId="0" fillId="0" borderId="31" xfId="0" applyNumberForma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8" Type="http://schemas.openxmlformats.org/officeDocument/2006/relationships/worksheet" Target="worksheets/sheet8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theme="3"/>
    <pageSetUpPr fitToPage="1"/>
  </sheetPr>
  <dimension ref="A1:AJ59"/>
  <sheetViews>
    <sheetView tabSelected="1" topLeftCell="A15" zoomScale="70" zoomScaleNormal="70" workbookViewId="0">
      <selection activeCell="K51" sqref="K51"/>
    </sheetView>
  </sheetViews>
  <sheetFormatPr baseColWidth="10" defaultRowHeight="15" x14ac:dyDescent="0.25"/>
  <sheetData>
    <row r="1" spans="1:36" ht="18" x14ac:dyDescent="0.25">
      <c r="A1" s="1" t="s">
        <v>0</v>
      </c>
      <c r="B1" s="58"/>
      <c r="C1" s="228"/>
      <c r="D1" s="181"/>
      <c r="E1" s="181"/>
      <c r="F1" s="181"/>
      <c r="G1" s="181"/>
      <c r="H1" s="229"/>
      <c r="I1" s="2"/>
      <c r="J1" s="2"/>
      <c r="K1" s="1" t="s">
        <v>1</v>
      </c>
      <c r="L1" s="58"/>
      <c r="M1" s="228"/>
      <c r="N1" s="230"/>
      <c r="O1" s="230"/>
      <c r="P1" s="230"/>
      <c r="Q1" s="231"/>
      <c r="R1" s="2"/>
      <c r="S1" s="2"/>
      <c r="T1" s="2"/>
      <c r="U1" s="2"/>
      <c r="V1" s="2"/>
      <c r="W1" s="1" t="s">
        <v>2</v>
      </c>
      <c r="X1" s="58"/>
      <c r="Y1" s="228" t="s">
        <v>3</v>
      </c>
      <c r="Z1" s="230"/>
      <c r="AA1" s="230"/>
      <c r="AB1" s="230"/>
      <c r="AC1" s="230"/>
      <c r="AD1" s="230"/>
      <c r="AE1" s="230"/>
      <c r="AF1" s="230"/>
      <c r="AG1" s="230"/>
      <c r="AH1" s="230"/>
      <c r="AI1" s="230"/>
      <c r="AJ1" s="231"/>
    </row>
    <row r="2" spans="1:36" ht="18.75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</row>
    <row r="3" spans="1:36" ht="15" customHeight="1" thickBot="1" x14ac:dyDescent="0.3">
      <c r="A3" s="232">
        <v>42979</v>
      </c>
      <c r="B3" s="233"/>
      <c r="C3" s="233"/>
      <c r="D3" s="232">
        <v>43009</v>
      </c>
      <c r="E3" s="233"/>
      <c r="F3" s="233"/>
      <c r="G3" s="232">
        <v>43040</v>
      </c>
      <c r="H3" s="233"/>
      <c r="I3" s="233"/>
      <c r="J3" s="232">
        <v>43070</v>
      </c>
      <c r="K3" s="233"/>
      <c r="L3" s="233"/>
      <c r="M3" s="232">
        <v>43101</v>
      </c>
      <c r="N3" s="233"/>
      <c r="O3" s="233"/>
      <c r="P3" s="232">
        <v>43132</v>
      </c>
      <c r="Q3" s="233"/>
      <c r="R3" s="233"/>
      <c r="S3" s="232">
        <v>43160</v>
      </c>
      <c r="T3" s="233"/>
      <c r="U3" s="233"/>
      <c r="V3" s="232">
        <v>43191</v>
      </c>
      <c r="W3" s="233"/>
      <c r="X3" s="233"/>
      <c r="Y3" s="232">
        <v>43221</v>
      </c>
      <c r="Z3" s="233"/>
      <c r="AA3" s="233"/>
      <c r="AB3" s="232">
        <v>43252</v>
      </c>
      <c r="AC3" s="233"/>
      <c r="AD3" s="233"/>
      <c r="AE3" s="232">
        <v>43282</v>
      </c>
      <c r="AF3" s="233"/>
      <c r="AG3" s="233"/>
      <c r="AH3" s="232">
        <v>43313</v>
      </c>
      <c r="AI3" s="233"/>
      <c r="AJ3" s="233"/>
    </row>
    <row r="4" spans="1:36" x14ac:dyDescent="0.25">
      <c r="A4" s="5" t="s">
        <v>9</v>
      </c>
      <c r="B4" s="6">
        <f>$O$54</f>
        <v>0.41666666666666663</v>
      </c>
      <c r="C4" s="7">
        <v>1</v>
      </c>
      <c r="D4" s="8" t="s">
        <v>7</v>
      </c>
      <c r="E4" s="10">
        <f>$O$55</f>
        <v>0</v>
      </c>
      <c r="F4" s="11">
        <v>1</v>
      </c>
      <c r="G4" s="8" t="s">
        <v>42</v>
      </c>
      <c r="H4" s="9">
        <v>0</v>
      </c>
      <c r="I4" s="11">
        <v>1</v>
      </c>
      <c r="J4" s="5" t="s">
        <v>9</v>
      </c>
      <c r="K4" s="6">
        <f>$O$54</f>
        <v>0.41666666666666663</v>
      </c>
      <c r="L4" s="7">
        <v>1</v>
      </c>
      <c r="M4" s="8" t="s">
        <v>8</v>
      </c>
      <c r="N4" s="9">
        <v>0</v>
      </c>
      <c r="O4" s="11">
        <v>1</v>
      </c>
      <c r="P4" s="12" t="s">
        <v>4</v>
      </c>
      <c r="Q4" s="10">
        <f>$O$53</f>
        <v>0.41666666666666663</v>
      </c>
      <c r="R4" s="11">
        <v>1</v>
      </c>
      <c r="S4" s="12" t="s">
        <v>4</v>
      </c>
      <c r="T4" s="10">
        <f>$O$53</f>
        <v>0.41666666666666663</v>
      </c>
      <c r="U4" s="11">
        <v>1</v>
      </c>
      <c r="V4" s="8" t="s">
        <v>7</v>
      </c>
      <c r="W4" s="9">
        <f>$O$55</f>
        <v>0</v>
      </c>
      <c r="X4" s="11">
        <v>1</v>
      </c>
      <c r="Y4" s="12" t="s">
        <v>6</v>
      </c>
      <c r="Z4" s="10">
        <f>$O$51</f>
        <v>0.25</v>
      </c>
      <c r="AA4" s="11">
        <v>1</v>
      </c>
      <c r="AB4" s="5" t="s">
        <v>9</v>
      </c>
      <c r="AC4" s="6">
        <f>$O$54</f>
        <v>0.41666666666666663</v>
      </c>
      <c r="AD4" s="11">
        <v>1</v>
      </c>
      <c r="AE4" s="8" t="s">
        <v>7</v>
      </c>
      <c r="AF4" s="9">
        <f>$O$55</f>
        <v>0</v>
      </c>
      <c r="AG4" s="11">
        <v>1</v>
      </c>
      <c r="AH4" s="8" t="s">
        <v>42</v>
      </c>
      <c r="AI4" s="9">
        <v>0</v>
      </c>
      <c r="AJ4" s="59">
        <v>1</v>
      </c>
    </row>
    <row r="5" spans="1:36" x14ac:dyDescent="0.25">
      <c r="A5" s="8" t="s">
        <v>5</v>
      </c>
      <c r="B5" s="9"/>
      <c r="C5" s="15">
        <v>2</v>
      </c>
      <c r="D5" s="12" t="s">
        <v>8</v>
      </c>
      <c r="E5" s="10">
        <f>$O$50</f>
        <v>0.41666666666666663</v>
      </c>
      <c r="F5" s="14">
        <v>2</v>
      </c>
      <c r="G5" s="8" t="s">
        <v>4</v>
      </c>
      <c r="H5" s="9">
        <v>0</v>
      </c>
      <c r="I5" s="14">
        <v>2</v>
      </c>
      <c r="J5" s="8" t="s">
        <v>5</v>
      </c>
      <c r="K5" s="9"/>
      <c r="L5" s="13">
        <v>2</v>
      </c>
      <c r="M5" s="8" t="s">
        <v>6</v>
      </c>
      <c r="N5" s="9">
        <v>0</v>
      </c>
      <c r="O5" s="14">
        <v>2</v>
      </c>
      <c r="P5" s="5" t="s">
        <v>9</v>
      </c>
      <c r="Q5" s="6">
        <f>$O$54</f>
        <v>0.41666666666666663</v>
      </c>
      <c r="R5" s="14">
        <v>2</v>
      </c>
      <c r="S5" s="5" t="s">
        <v>9</v>
      </c>
      <c r="T5" s="6">
        <f>$O$54</f>
        <v>0.41666666666666663</v>
      </c>
      <c r="U5" s="14">
        <v>2</v>
      </c>
      <c r="V5" s="12" t="s">
        <v>8</v>
      </c>
      <c r="W5" s="10">
        <f>$O$50</f>
        <v>0.41666666666666663</v>
      </c>
      <c r="X5" s="14">
        <v>2</v>
      </c>
      <c r="Y5" s="12" t="s">
        <v>42</v>
      </c>
      <c r="Z5" s="10">
        <f>$O$52</f>
        <v>0.20833333333333337</v>
      </c>
      <c r="AA5" s="14">
        <v>2</v>
      </c>
      <c r="AB5" s="8" t="s">
        <v>5</v>
      </c>
      <c r="AC5" s="9"/>
      <c r="AD5" s="14">
        <v>2</v>
      </c>
      <c r="AE5" s="12" t="s">
        <v>8</v>
      </c>
      <c r="AF5" s="10">
        <f>$O$50</f>
        <v>0.41666666666666663</v>
      </c>
      <c r="AG5" s="14">
        <v>2</v>
      </c>
      <c r="AH5" s="8" t="s">
        <v>4</v>
      </c>
      <c r="AI5" s="9">
        <v>0</v>
      </c>
      <c r="AJ5" s="60">
        <v>2</v>
      </c>
    </row>
    <row r="6" spans="1:36" x14ac:dyDescent="0.25">
      <c r="A6" s="8" t="s">
        <v>7</v>
      </c>
      <c r="B6" s="9">
        <f>$O$55</f>
        <v>0</v>
      </c>
      <c r="C6" s="15">
        <v>3</v>
      </c>
      <c r="D6" s="12" t="s">
        <v>6</v>
      </c>
      <c r="E6" s="10">
        <f>$O$51</f>
        <v>0.25</v>
      </c>
      <c r="F6" s="14">
        <v>3</v>
      </c>
      <c r="G6" s="77" t="s">
        <v>9</v>
      </c>
      <c r="H6" s="9">
        <v>0</v>
      </c>
      <c r="I6" s="14">
        <v>3</v>
      </c>
      <c r="J6" s="8" t="s">
        <v>7</v>
      </c>
      <c r="K6" s="9">
        <f>$O$55</f>
        <v>0</v>
      </c>
      <c r="L6" s="13">
        <v>3</v>
      </c>
      <c r="M6" s="8" t="s">
        <v>42</v>
      </c>
      <c r="N6" s="9">
        <v>0</v>
      </c>
      <c r="O6" s="14">
        <v>3</v>
      </c>
      <c r="P6" s="8" t="s">
        <v>5</v>
      </c>
      <c r="Q6" s="9"/>
      <c r="R6" s="14">
        <v>3</v>
      </c>
      <c r="S6" s="8" t="s">
        <v>5</v>
      </c>
      <c r="T6" s="9"/>
      <c r="U6" s="14">
        <v>3</v>
      </c>
      <c r="V6" s="12" t="s">
        <v>6</v>
      </c>
      <c r="W6" s="10">
        <f>$O$51</f>
        <v>0.25</v>
      </c>
      <c r="X6" s="14">
        <v>3</v>
      </c>
      <c r="Y6" s="12" t="s">
        <v>4</v>
      </c>
      <c r="Z6" s="10">
        <f>$O$53</f>
        <v>0.41666666666666663</v>
      </c>
      <c r="AA6" s="14">
        <v>3</v>
      </c>
      <c r="AB6" s="8" t="s">
        <v>7</v>
      </c>
      <c r="AC6" s="9">
        <f>$O$55</f>
        <v>0</v>
      </c>
      <c r="AD6" s="14">
        <v>3</v>
      </c>
      <c r="AE6" s="12" t="s">
        <v>6</v>
      </c>
      <c r="AF6" s="10">
        <f>$O$51</f>
        <v>0.25</v>
      </c>
      <c r="AG6" s="14">
        <v>3</v>
      </c>
      <c r="AH6" s="77" t="s">
        <v>9</v>
      </c>
      <c r="AI6" s="9">
        <v>0</v>
      </c>
      <c r="AJ6" s="60">
        <v>3</v>
      </c>
    </row>
    <row r="7" spans="1:36" x14ac:dyDescent="0.25">
      <c r="A7" s="12" t="s">
        <v>8</v>
      </c>
      <c r="B7" s="10">
        <f>$O$50</f>
        <v>0.41666666666666663</v>
      </c>
      <c r="C7" s="13">
        <v>4</v>
      </c>
      <c r="D7" s="12" t="s">
        <v>42</v>
      </c>
      <c r="E7" s="10">
        <f>$O$52</f>
        <v>0.20833333333333337</v>
      </c>
      <c r="F7" s="14">
        <v>4</v>
      </c>
      <c r="G7" s="8" t="s">
        <v>5</v>
      </c>
      <c r="H7" s="9">
        <v>0</v>
      </c>
      <c r="I7" s="14">
        <v>4</v>
      </c>
      <c r="J7" s="12" t="s">
        <v>8</v>
      </c>
      <c r="K7" s="10">
        <f>$O$50</f>
        <v>0.41666666666666663</v>
      </c>
      <c r="L7" s="13">
        <v>4</v>
      </c>
      <c r="M7" s="8" t="s">
        <v>4</v>
      </c>
      <c r="N7" s="9">
        <v>0</v>
      </c>
      <c r="O7" s="14">
        <v>4</v>
      </c>
      <c r="P7" s="8" t="s">
        <v>7</v>
      </c>
      <c r="Q7" s="9">
        <f>$O$55</f>
        <v>0</v>
      </c>
      <c r="R7" s="14">
        <v>4</v>
      </c>
      <c r="S7" s="8" t="s">
        <v>7</v>
      </c>
      <c r="T7" s="9">
        <f>$O$55</f>
        <v>0</v>
      </c>
      <c r="U7" s="14">
        <v>4</v>
      </c>
      <c r="V7" s="12" t="s">
        <v>42</v>
      </c>
      <c r="W7" s="10">
        <f>$O$52</f>
        <v>0.20833333333333337</v>
      </c>
      <c r="X7" s="14">
        <v>4</v>
      </c>
      <c r="Y7" s="5" t="s">
        <v>9</v>
      </c>
      <c r="Z7" s="6">
        <f>$O$54</f>
        <v>0.41666666666666663</v>
      </c>
      <c r="AA7" s="14">
        <v>4</v>
      </c>
      <c r="AB7" s="12" t="s">
        <v>8</v>
      </c>
      <c r="AC7" s="10">
        <f>$O$50</f>
        <v>0.41666666666666663</v>
      </c>
      <c r="AD7" s="14">
        <v>4</v>
      </c>
      <c r="AE7" s="12" t="s">
        <v>42</v>
      </c>
      <c r="AF7" s="10">
        <f>$O$52</f>
        <v>0.20833333333333337</v>
      </c>
      <c r="AG7" s="14">
        <v>4</v>
      </c>
      <c r="AH7" s="8" t="s">
        <v>5</v>
      </c>
      <c r="AI7" s="9">
        <v>0</v>
      </c>
      <c r="AJ7" s="60">
        <v>4</v>
      </c>
    </row>
    <row r="8" spans="1:36" x14ac:dyDescent="0.25">
      <c r="A8" s="12" t="s">
        <v>6</v>
      </c>
      <c r="B8" s="10">
        <f>$O$51</f>
        <v>0.25</v>
      </c>
      <c r="C8" s="14">
        <v>5</v>
      </c>
      <c r="D8" s="12" t="s">
        <v>4</v>
      </c>
      <c r="E8" s="10">
        <f>$O$53</f>
        <v>0.41666666666666663</v>
      </c>
      <c r="F8" s="14">
        <v>5</v>
      </c>
      <c r="G8" s="8" t="s">
        <v>7</v>
      </c>
      <c r="H8" s="9">
        <f>$O$55</f>
        <v>0</v>
      </c>
      <c r="I8" s="14">
        <v>5</v>
      </c>
      <c r="J8" s="12" t="s">
        <v>6</v>
      </c>
      <c r="K8" s="10">
        <f>$O$51</f>
        <v>0.25</v>
      </c>
      <c r="L8" s="14">
        <v>5</v>
      </c>
      <c r="M8" s="77" t="s">
        <v>9</v>
      </c>
      <c r="N8" s="9">
        <v>0</v>
      </c>
      <c r="O8" s="14">
        <v>5</v>
      </c>
      <c r="P8" s="12" t="s">
        <v>8</v>
      </c>
      <c r="Q8" s="10">
        <f>$O$50</f>
        <v>0.41666666666666663</v>
      </c>
      <c r="R8" s="14">
        <v>5</v>
      </c>
      <c r="S8" s="12" t="s">
        <v>8</v>
      </c>
      <c r="T8" s="10">
        <f>$O$50</f>
        <v>0.41666666666666663</v>
      </c>
      <c r="U8" s="14">
        <v>5</v>
      </c>
      <c r="V8" s="12" t="s">
        <v>4</v>
      </c>
      <c r="W8" s="10">
        <f>$O$53</f>
        <v>0.41666666666666663</v>
      </c>
      <c r="X8" s="14">
        <v>5</v>
      </c>
      <c r="Y8" s="8" t="s">
        <v>5</v>
      </c>
      <c r="Z8" s="9"/>
      <c r="AA8" s="14">
        <v>5</v>
      </c>
      <c r="AB8" s="12" t="s">
        <v>6</v>
      </c>
      <c r="AC8" s="10">
        <f>$O$51</f>
        <v>0.25</v>
      </c>
      <c r="AD8" s="14">
        <v>5</v>
      </c>
      <c r="AE8" s="12" t="s">
        <v>4</v>
      </c>
      <c r="AF8" s="10">
        <f>$O$53</f>
        <v>0.41666666666666663</v>
      </c>
      <c r="AG8" s="14">
        <v>5</v>
      </c>
      <c r="AH8" s="8" t="s">
        <v>7</v>
      </c>
      <c r="AI8" s="9">
        <v>0</v>
      </c>
      <c r="AJ8" s="60">
        <v>5</v>
      </c>
    </row>
    <row r="9" spans="1:36" x14ac:dyDescent="0.25">
      <c r="A9" s="12" t="s">
        <v>42</v>
      </c>
      <c r="B9" s="10">
        <f>$O$52</f>
        <v>0.20833333333333337</v>
      </c>
      <c r="C9" s="13">
        <v>6</v>
      </c>
      <c r="D9" s="5" t="s">
        <v>9</v>
      </c>
      <c r="E9" s="6">
        <f>$O$54</f>
        <v>0.41666666666666663</v>
      </c>
      <c r="F9" s="13">
        <v>6</v>
      </c>
      <c r="G9" s="12" t="s">
        <v>8</v>
      </c>
      <c r="H9" s="10">
        <f>$O$50</f>
        <v>0.41666666666666663</v>
      </c>
      <c r="I9" s="14">
        <v>6</v>
      </c>
      <c r="J9" s="12" t="s">
        <v>42</v>
      </c>
      <c r="K9" s="10">
        <f>$O$52</f>
        <v>0.20833333333333337</v>
      </c>
      <c r="L9" s="13">
        <v>6</v>
      </c>
      <c r="M9" s="8" t="s">
        <v>5</v>
      </c>
      <c r="N9" s="9">
        <v>0</v>
      </c>
      <c r="O9" s="14">
        <v>6</v>
      </c>
      <c r="P9" s="12" t="s">
        <v>6</v>
      </c>
      <c r="Q9" s="10">
        <f>$O$51</f>
        <v>0.25</v>
      </c>
      <c r="R9" s="14">
        <v>6</v>
      </c>
      <c r="S9" s="12" t="s">
        <v>6</v>
      </c>
      <c r="T9" s="10">
        <f>$O$51</f>
        <v>0.25</v>
      </c>
      <c r="U9" s="14">
        <v>6</v>
      </c>
      <c r="V9" s="5" t="s">
        <v>9</v>
      </c>
      <c r="W9" s="6">
        <f>$O$54</f>
        <v>0.41666666666666663</v>
      </c>
      <c r="X9" s="14">
        <v>6</v>
      </c>
      <c r="Y9" s="8" t="s">
        <v>7</v>
      </c>
      <c r="Z9" s="9">
        <f>$O$55</f>
        <v>0</v>
      </c>
      <c r="AA9" s="14">
        <v>6</v>
      </c>
      <c r="AB9" s="12" t="s">
        <v>42</v>
      </c>
      <c r="AC9" s="10">
        <f>$O$52</f>
        <v>0.20833333333333337</v>
      </c>
      <c r="AD9" s="14">
        <v>6</v>
      </c>
      <c r="AE9" s="5" t="s">
        <v>9</v>
      </c>
      <c r="AF9" s="6">
        <f>$O$54</f>
        <v>0.41666666666666663</v>
      </c>
      <c r="AG9" s="14">
        <v>6</v>
      </c>
      <c r="AH9" s="8" t="s">
        <v>8</v>
      </c>
      <c r="AI9" s="9">
        <v>0</v>
      </c>
      <c r="AJ9" s="60">
        <v>6</v>
      </c>
    </row>
    <row r="10" spans="1:36" x14ac:dyDescent="0.25">
      <c r="A10" s="12" t="s">
        <v>4</v>
      </c>
      <c r="B10" s="10">
        <f>$O$53</f>
        <v>0.41666666666666663</v>
      </c>
      <c r="C10" s="13">
        <v>7</v>
      </c>
      <c r="D10" s="8" t="s">
        <v>5</v>
      </c>
      <c r="E10" s="9"/>
      <c r="F10" s="13">
        <v>7</v>
      </c>
      <c r="G10" s="12" t="s">
        <v>6</v>
      </c>
      <c r="H10" s="10">
        <f>$O$51</f>
        <v>0.25</v>
      </c>
      <c r="I10" s="14">
        <v>7</v>
      </c>
      <c r="J10" s="12" t="s">
        <v>4</v>
      </c>
      <c r="K10" s="10">
        <f>$O$53</f>
        <v>0.41666666666666663</v>
      </c>
      <c r="L10" s="13">
        <v>7</v>
      </c>
      <c r="M10" s="8" t="s">
        <v>7</v>
      </c>
      <c r="N10" s="9">
        <v>0</v>
      </c>
      <c r="O10" s="14">
        <v>7</v>
      </c>
      <c r="P10" s="12" t="s">
        <v>42</v>
      </c>
      <c r="Q10" s="10">
        <f>$O$52</f>
        <v>0.20833333333333337</v>
      </c>
      <c r="R10" s="14">
        <v>7</v>
      </c>
      <c r="S10" s="12" t="s">
        <v>42</v>
      </c>
      <c r="T10" s="10">
        <f>$O$52</f>
        <v>0.20833333333333337</v>
      </c>
      <c r="U10" s="14">
        <v>7</v>
      </c>
      <c r="V10" s="8" t="s">
        <v>5</v>
      </c>
      <c r="W10" s="9"/>
      <c r="X10" s="14">
        <v>7</v>
      </c>
      <c r="Y10" s="12" t="s">
        <v>8</v>
      </c>
      <c r="Z10" s="10">
        <f>$O$50</f>
        <v>0.41666666666666663</v>
      </c>
      <c r="AA10" s="14">
        <v>7</v>
      </c>
      <c r="AB10" s="12" t="s">
        <v>4</v>
      </c>
      <c r="AC10" s="10">
        <f>$O$53</f>
        <v>0.41666666666666663</v>
      </c>
      <c r="AD10" s="14">
        <v>7</v>
      </c>
      <c r="AE10" s="8" t="s">
        <v>5</v>
      </c>
      <c r="AF10" s="9"/>
      <c r="AG10" s="14">
        <v>7</v>
      </c>
      <c r="AH10" s="8" t="s">
        <v>6</v>
      </c>
      <c r="AI10" s="9">
        <v>0</v>
      </c>
      <c r="AJ10" s="60">
        <v>7</v>
      </c>
    </row>
    <row r="11" spans="1:36" x14ac:dyDescent="0.25">
      <c r="A11" s="5" t="s">
        <v>9</v>
      </c>
      <c r="B11" s="6">
        <f>$O$54</f>
        <v>0.41666666666666663</v>
      </c>
      <c r="C11" s="13">
        <v>8</v>
      </c>
      <c r="D11" s="8" t="s">
        <v>7</v>
      </c>
      <c r="E11" s="9">
        <f>$O$55</f>
        <v>0</v>
      </c>
      <c r="F11" s="13">
        <v>8</v>
      </c>
      <c r="G11" s="12" t="s">
        <v>42</v>
      </c>
      <c r="H11" s="10">
        <f>$O$52</f>
        <v>0.20833333333333337</v>
      </c>
      <c r="I11" s="14">
        <v>8</v>
      </c>
      <c r="J11" s="5" t="s">
        <v>9</v>
      </c>
      <c r="K11" s="6">
        <f>$O$54</f>
        <v>0.41666666666666663</v>
      </c>
      <c r="L11" s="13">
        <v>8</v>
      </c>
      <c r="M11" s="12" t="s">
        <v>8</v>
      </c>
      <c r="N11" s="10">
        <f>$O$50</f>
        <v>0.41666666666666663</v>
      </c>
      <c r="O11" s="14">
        <v>8</v>
      </c>
      <c r="P11" s="12" t="s">
        <v>4</v>
      </c>
      <c r="Q11" s="10">
        <f>$O$53</f>
        <v>0.41666666666666663</v>
      </c>
      <c r="R11" s="14">
        <v>8</v>
      </c>
      <c r="S11" s="12" t="s">
        <v>4</v>
      </c>
      <c r="T11" s="10">
        <f>$O$53</f>
        <v>0.41666666666666663</v>
      </c>
      <c r="U11" s="14">
        <v>8</v>
      </c>
      <c r="V11" s="8" t="s">
        <v>7</v>
      </c>
      <c r="W11" s="9">
        <v>0</v>
      </c>
      <c r="X11" s="14">
        <v>8</v>
      </c>
      <c r="Y11" s="12" t="s">
        <v>6</v>
      </c>
      <c r="Z11" s="10">
        <f>$O$51</f>
        <v>0.25</v>
      </c>
      <c r="AA11" s="14">
        <v>8</v>
      </c>
      <c r="AB11" s="5" t="s">
        <v>9</v>
      </c>
      <c r="AC11" s="6">
        <f>$O$54</f>
        <v>0.41666666666666663</v>
      </c>
      <c r="AD11" s="14">
        <v>8</v>
      </c>
      <c r="AE11" s="8" t="s">
        <v>7</v>
      </c>
      <c r="AF11" s="9">
        <v>0</v>
      </c>
      <c r="AG11" s="14">
        <v>8</v>
      </c>
      <c r="AH11" s="8" t="s">
        <v>42</v>
      </c>
      <c r="AI11" s="9">
        <v>0</v>
      </c>
      <c r="AJ11" s="60">
        <v>8</v>
      </c>
    </row>
    <row r="12" spans="1:36" x14ac:dyDescent="0.25">
      <c r="A12" s="8" t="s">
        <v>5</v>
      </c>
      <c r="B12" s="9"/>
      <c r="C12" s="15">
        <v>9</v>
      </c>
      <c r="D12" s="12" t="s">
        <v>8</v>
      </c>
      <c r="E12" s="10">
        <f>$O$50</f>
        <v>0.41666666666666663</v>
      </c>
      <c r="F12" s="13">
        <v>9</v>
      </c>
      <c r="G12" s="12" t="s">
        <v>4</v>
      </c>
      <c r="H12" s="10">
        <f>$O$53</f>
        <v>0.41666666666666663</v>
      </c>
      <c r="I12" s="14">
        <v>9</v>
      </c>
      <c r="J12" s="8" t="s">
        <v>5</v>
      </c>
      <c r="K12" s="9"/>
      <c r="L12" s="13">
        <v>9</v>
      </c>
      <c r="M12" s="12" t="s">
        <v>6</v>
      </c>
      <c r="N12" s="10">
        <f>$O$51</f>
        <v>0.25</v>
      </c>
      <c r="O12" s="14">
        <v>9</v>
      </c>
      <c r="P12" s="5" t="s">
        <v>9</v>
      </c>
      <c r="Q12" s="6">
        <f>$O$54</f>
        <v>0.41666666666666663</v>
      </c>
      <c r="R12" s="14">
        <v>9</v>
      </c>
      <c r="S12" s="5" t="s">
        <v>9</v>
      </c>
      <c r="T12" s="6">
        <f>$O$54</f>
        <v>0.41666666666666663</v>
      </c>
      <c r="U12" s="14">
        <v>9</v>
      </c>
      <c r="V12" s="8" t="s">
        <v>8</v>
      </c>
      <c r="W12" s="9">
        <v>0</v>
      </c>
      <c r="X12" s="14">
        <v>9</v>
      </c>
      <c r="Y12" s="12" t="s">
        <v>42</v>
      </c>
      <c r="Z12" s="10">
        <f>$O$52</f>
        <v>0.20833333333333337</v>
      </c>
      <c r="AA12" s="14">
        <v>9</v>
      </c>
      <c r="AB12" s="8" t="s">
        <v>5</v>
      </c>
      <c r="AC12" s="9"/>
      <c r="AD12" s="14">
        <v>9</v>
      </c>
      <c r="AE12" s="8" t="s">
        <v>8</v>
      </c>
      <c r="AF12" s="9">
        <v>0</v>
      </c>
      <c r="AG12" s="14">
        <v>9</v>
      </c>
      <c r="AH12" s="8" t="s">
        <v>4</v>
      </c>
      <c r="AI12" s="9">
        <v>0</v>
      </c>
      <c r="AJ12" s="60">
        <v>9</v>
      </c>
    </row>
    <row r="13" spans="1:36" x14ac:dyDescent="0.25">
      <c r="A13" s="8" t="s">
        <v>7</v>
      </c>
      <c r="B13" s="9">
        <f>$O$55</f>
        <v>0</v>
      </c>
      <c r="C13" s="15">
        <v>10</v>
      </c>
      <c r="D13" s="12" t="s">
        <v>6</v>
      </c>
      <c r="E13" s="10">
        <f>$O$51</f>
        <v>0.25</v>
      </c>
      <c r="F13" s="14">
        <v>10</v>
      </c>
      <c r="G13" s="5" t="s">
        <v>9</v>
      </c>
      <c r="H13" s="6">
        <f>$O$54</f>
        <v>0.41666666666666663</v>
      </c>
      <c r="I13" s="14">
        <v>10</v>
      </c>
      <c r="J13" s="8" t="s">
        <v>7</v>
      </c>
      <c r="K13" s="9">
        <f>$O$55</f>
        <v>0</v>
      </c>
      <c r="L13" s="13">
        <v>10</v>
      </c>
      <c r="M13" s="12" t="s">
        <v>42</v>
      </c>
      <c r="N13" s="10">
        <f>$O$52</f>
        <v>0.20833333333333337</v>
      </c>
      <c r="O13" s="14">
        <v>10</v>
      </c>
      <c r="P13" s="8" t="s">
        <v>5</v>
      </c>
      <c r="Q13" s="9"/>
      <c r="R13" s="14">
        <v>10</v>
      </c>
      <c r="S13" s="8" t="s">
        <v>5</v>
      </c>
      <c r="T13" s="9"/>
      <c r="U13" s="14">
        <v>10</v>
      </c>
      <c r="V13" s="8" t="s">
        <v>6</v>
      </c>
      <c r="W13" s="9">
        <v>0</v>
      </c>
      <c r="X13" s="14">
        <v>10</v>
      </c>
      <c r="Y13" s="12" t="s">
        <v>4</v>
      </c>
      <c r="Z13" s="10">
        <f>$O$53</f>
        <v>0.41666666666666663</v>
      </c>
      <c r="AA13" s="14">
        <v>10</v>
      </c>
      <c r="AB13" s="8" t="s">
        <v>7</v>
      </c>
      <c r="AC13" s="9">
        <f>$O$55</f>
        <v>0</v>
      </c>
      <c r="AD13" s="14">
        <v>10</v>
      </c>
      <c r="AE13" s="8" t="s">
        <v>6</v>
      </c>
      <c r="AF13" s="9">
        <v>0</v>
      </c>
      <c r="AG13" s="14">
        <v>10</v>
      </c>
      <c r="AH13" s="77" t="s">
        <v>9</v>
      </c>
      <c r="AI13" s="9">
        <v>0</v>
      </c>
      <c r="AJ13" s="60">
        <v>10</v>
      </c>
    </row>
    <row r="14" spans="1:36" x14ac:dyDescent="0.25">
      <c r="A14" s="12" t="s">
        <v>8</v>
      </c>
      <c r="B14" s="10">
        <f>$O$50</f>
        <v>0.41666666666666663</v>
      </c>
      <c r="C14" s="13">
        <v>11</v>
      </c>
      <c r="D14" s="12" t="s">
        <v>42</v>
      </c>
      <c r="E14" s="10">
        <f>$O$52</f>
        <v>0.20833333333333337</v>
      </c>
      <c r="F14" s="13">
        <v>11</v>
      </c>
      <c r="G14" s="8" t="s">
        <v>5</v>
      </c>
      <c r="H14" s="9"/>
      <c r="I14" s="14">
        <v>11</v>
      </c>
      <c r="J14" s="12" t="s">
        <v>8</v>
      </c>
      <c r="K14" s="10">
        <f>$O$50</f>
        <v>0.41666666666666663</v>
      </c>
      <c r="L14" s="13">
        <v>11</v>
      </c>
      <c r="M14" s="12" t="s">
        <v>4</v>
      </c>
      <c r="N14" s="10">
        <f>$O$53</f>
        <v>0.41666666666666663</v>
      </c>
      <c r="O14" s="14">
        <v>11</v>
      </c>
      <c r="P14" s="8" t="s">
        <v>7</v>
      </c>
      <c r="Q14" s="9">
        <v>0</v>
      </c>
      <c r="R14" s="14">
        <v>11</v>
      </c>
      <c r="S14" s="8" t="s">
        <v>7</v>
      </c>
      <c r="T14" s="9">
        <f>$O$55</f>
        <v>0</v>
      </c>
      <c r="U14" s="14">
        <v>11</v>
      </c>
      <c r="V14" s="8" t="s">
        <v>42</v>
      </c>
      <c r="W14" s="9">
        <v>0</v>
      </c>
      <c r="X14" s="14">
        <v>11</v>
      </c>
      <c r="Y14" s="5" t="s">
        <v>9</v>
      </c>
      <c r="Z14" s="6">
        <f>$O$54</f>
        <v>0.41666666666666663</v>
      </c>
      <c r="AA14" s="14">
        <v>11</v>
      </c>
      <c r="AB14" s="12" t="s">
        <v>8</v>
      </c>
      <c r="AC14" s="10">
        <f>$O$50</f>
        <v>0.41666666666666663</v>
      </c>
      <c r="AD14" s="14">
        <v>11</v>
      </c>
      <c r="AE14" s="8" t="s">
        <v>42</v>
      </c>
      <c r="AF14" s="9">
        <v>0</v>
      </c>
      <c r="AG14" s="14">
        <v>11</v>
      </c>
      <c r="AH14" s="8" t="s">
        <v>5</v>
      </c>
      <c r="AI14" s="9">
        <v>0</v>
      </c>
      <c r="AJ14" s="60">
        <v>11</v>
      </c>
    </row>
    <row r="15" spans="1:36" x14ac:dyDescent="0.25">
      <c r="A15" s="12" t="s">
        <v>6</v>
      </c>
      <c r="B15" s="10">
        <f>$O$51</f>
        <v>0.25</v>
      </c>
      <c r="C15" s="14">
        <v>12</v>
      </c>
      <c r="D15" s="12" t="s">
        <v>4</v>
      </c>
      <c r="E15" s="10">
        <f>$O$53</f>
        <v>0.41666666666666663</v>
      </c>
      <c r="F15" s="13">
        <v>12</v>
      </c>
      <c r="G15" s="8" t="s">
        <v>7</v>
      </c>
      <c r="H15" s="9">
        <f>$O$55</f>
        <v>0</v>
      </c>
      <c r="I15" s="14">
        <v>12</v>
      </c>
      <c r="J15" s="12" t="s">
        <v>6</v>
      </c>
      <c r="K15" s="10">
        <f>$O$51</f>
        <v>0.25</v>
      </c>
      <c r="L15" s="14">
        <v>12</v>
      </c>
      <c r="M15" s="5" t="s">
        <v>9</v>
      </c>
      <c r="N15" s="6">
        <f>$O$54</f>
        <v>0.41666666666666663</v>
      </c>
      <c r="O15" s="14">
        <v>12</v>
      </c>
      <c r="P15" s="8" t="s">
        <v>8</v>
      </c>
      <c r="Q15" s="9">
        <v>0</v>
      </c>
      <c r="R15" s="14">
        <v>12</v>
      </c>
      <c r="S15" s="12" t="s">
        <v>8</v>
      </c>
      <c r="T15" s="10">
        <f>$O$50</f>
        <v>0.41666666666666663</v>
      </c>
      <c r="U15" s="14">
        <v>12</v>
      </c>
      <c r="V15" s="8" t="s">
        <v>4</v>
      </c>
      <c r="W15" s="9">
        <v>0</v>
      </c>
      <c r="X15" s="14">
        <v>12</v>
      </c>
      <c r="Y15" s="8" t="s">
        <v>5</v>
      </c>
      <c r="Z15" s="9"/>
      <c r="AA15" s="14">
        <v>12</v>
      </c>
      <c r="AB15" s="12" t="s">
        <v>6</v>
      </c>
      <c r="AC15" s="10">
        <f>$O$51</f>
        <v>0.25</v>
      </c>
      <c r="AD15" s="14">
        <v>12</v>
      </c>
      <c r="AE15" s="8" t="s">
        <v>4</v>
      </c>
      <c r="AF15" s="9">
        <v>0</v>
      </c>
      <c r="AG15" s="14">
        <v>12</v>
      </c>
      <c r="AH15" s="8" t="s">
        <v>7</v>
      </c>
      <c r="AI15" s="9">
        <v>0</v>
      </c>
      <c r="AJ15" s="60">
        <v>12</v>
      </c>
    </row>
    <row r="16" spans="1:36" x14ac:dyDescent="0.25">
      <c r="A16" s="12" t="s">
        <v>42</v>
      </c>
      <c r="B16" s="10">
        <f>$O$52</f>
        <v>0.20833333333333337</v>
      </c>
      <c r="C16" s="13">
        <v>13</v>
      </c>
      <c r="D16" s="5" t="s">
        <v>9</v>
      </c>
      <c r="E16" s="6">
        <f>$O$54</f>
        <v>0.41666666666666663</v>
      </c>
      <c r="F16" s="13">
        <v>13</v>
      </c>
      <c r="G16" s="12" t="s">
        <v>8</v>
      </c>
      <c r="H16" s="10">
        <f>$O$50</f>
        <v>0.41666666666666663</v>
      </c>
      <c r="I16" s="14">
        <v>13</v>
      </c>
      <c r="J16" s="12" t="s">
        <v>42</v>
      </c>
      <c r="K16" s="10">
        <f>$O$52</f>
        <v>0.20833333333333337</v>
      </c>
      <c r="L16" s="13">
        <v>13</v>
      </c>
      <c r="M16" s="8" t="s">
        <v>5</v>
      </c>
      <c r="N16" s="9"/>
      <c r="O16" s="14">
        <v>13</v>
      </c>
      <c r="P16" s="8" t="s">
        <v>6</v>
      </c>
      <c r="Q16" s="9">
        <v>0</v>
      </c>
      <c r="R16" s="14">
        <v>13</v>
      </c>
      <c r="S16" s="12" t="s">
        <v>6</v>
      </c>
      <c r="T16" s="10">
        <f>$O$51</f>
        <v>0.25</v>
      </c>
      <c r="U16" s="14">
        <v>13</v>
      </c>
      <c r="V16" s="77" t="s">
        <v>9</v>
      </c>
      <c r="W16" s="9">
        <v>0</v>
      </c>
      <c r="X16" s="14">
        <v>13</v>
      </c>
      <c r="Y16" s="8" t="s">
        <v>7</v>
      </c>
      <c r="Z16" s="9">
        <f>$O$55</f>
        <v>0</v>
      </c>
      <c r="AA16" s="14">
        <v>13</v>
      </c>
      <c r="AB16" s="12" t="s">
        <v>42</v>
      </c>
      <c r="AC16" s="10">
        <f>$O$52</f>
        <v>0.20833333333333337</v>
      </c>
      <c r="AD16" s="14">
        <v>13</v>
      </c>
      <c r="AE16" s="77" t="s">
        <v>9</v>
      </c>
      <c r="AF16" s="9">
        <v>0</v>
      </c>
      <c r="AG16" s="14">
        <v>13</v>
      </c>
      <c r="AH16" s="8" t="s">
        <v>8</v>
      </c>
      <c r="AI16" s="9">
        <v>0</v>
      </c>
      <c r="AJ16" s="60">
        <v>13</v>
      </c>
    </row>
    <row r="17" spans="1:36" x14ac:dyDescent="0.25">
      <c r="A17" s="12" t="s">
        <v>4</v>
      </c>
      <c r="B17" s="10">
        <f>$O$53</f>
        <v>0.41666666666666663</v>
      </c>
      <c r="C17" s="13">
        <v>14</v>
      </c>
      <c r="D17" s="8" t="s">
        <v>5</v>
      </c>
      <c r="E17" s="9"/>
      <c r="F17" s="13">
        <v>14</v>
      </c>
      <c r="G17" s="12" t="s">
        <v>6</v>
      </c>
      <c r="H17" s="10">
        <f>$O$51</f>
        <v>0.25</v>
      </c>
      <c r="I17" s="14">
        <v>14</v>
      </c>
      <c r="J17" s="12" t="s">
        <v>4</v>
      </c>
      <c r="K17" s="10">
        <f>$O$53</f>
        <v>0.41666666666666663</v>
      </c>
      <c r="L17" s="13">
        <v>14</v>
      </c>
      <c r="M17" s="8" t="s">
        <v>7</v>
      </c>
      <c r="N17" s="9">
        <f>$O$55</f>
        <v>0</v>
      </c>
      <c r="O17" s="14">
        <v>14</v>
      </c>
      <c r="P17" s="8" t="s">
        <v>42</v>
      </c>
      <c r="Q17" s="9">
        <v>0</v>
      </c>
      <c r="R17" s="14">
        <v>14</v>
      </c>
      <c r="S17" s="12" t="s">
        <v>42</v>
      </c>
      <c r="T17" s="10">
        <f>$O$52</f>
        <v>0.20833333333333337</v>
      </c>
      <c r="U17" s="14">
        <v>14</v>
      </c>
      <c r="V17" s="8" t="s">
        <v>5</v>
      </c>
      <c r="W17" s="9">
        <v>0</v>
      </c>
      <c r="X17" s="14">
        <v>14</v>
      </c>
      <c r="Y17" s="12" t="s">
        <v>8</v>
      </c>
      <c r="Z17" s="10">
        <f>$O$50</f>
        <v>0.41666666666666663</v>
      </c>
      <c r="AA17" s="14">
        <v>14</v>
      </c>
      <c r="AB17" s="12" t="s">
        <v>4</v>
      </c>
      <c r="AC17" s="10">
        <f>$O$53</f>
        <v>0.41666666666666663</v>
      </c>
      <c r="AD17" s="14">
        <v>14</v>
      </c>
      <c r="AE17" s="8" t="s">
        <v>5</v>
      </c>
      <c r="AF17" s="9">
        <v>0</v>
      </c>
      <c r="AG17" s="14">
        <v>14</v>
      </c>
      <c r="AH17" s="8" t="s">
        <v>6</v>
      </c>
      <c r="AI17" s="9">
        <v>0</v>
      </c>
      <c r="AJ17" s="60">
        <v>14</v>
      </c>
    </row>
    <row r="18" spans="1:36" x14ac:dyDescent="0.25">
      <c r="A18" s="5" t="s">
        <v>9</v>
      </c>
      <c r="B18" s="6">
        <f>$O$54</f>
        <v>0.41666666666666663</v>
      </c>
      <c r="C18" s="13">
        <v>15</v>
      </c>
      <c r="D18" s="8" t="s">
        <v>7</v>
      </c>
      <c r="E18" s="9">
        <f>$O$55</f>
        <v>0</v>
      </c>
      <c r="F18" s="13">
        <v>15</v>
      </c>
      <c r="G18" s="12" t="s">
        <v>42</v>
      </c>
      <c r="H18" s="10">
        <f>$O$52</f>
        <v>0.20833333333333337</v>
      </c>
      <c r="I18" s="14">
        <v>15</v>
      </c>
      <c r="J18" s="5" t="s">
        <v>9</v>
      </c>
      <c r="K18" s="6">
        <f>$O$54</f>
        <v>0.41666666666666663</v>
      </c>
      <c r="L18" s="13">
        <v>15</v>
      </c>
      <c r="M18" s="12" t="s">
        <v>8</v>
      </c>
      <c r="N18" s="10">
        <f>$O$50</f>
        <v>0.41666666666666663</v>
      </c>
      <c r="O18" s="14">
        <v>15</v>
      </c>
      <c r="P18" s="8" t="s">
        <v>4</v>
      </c>
      <c r="Q18" s="9">
        <v>0</v>
      </c>
      <c r="R18" s="14">
        <v>15</v>
      </c>
      <c r="S18" s="12" t="s">
        <v>4</v>
      </c>
      <c r="T18" s="10">
        <f>$O$53</f>
        <v>0.41666666666666663</v>
      </c>
      <c r="U18" s="14">
        <v>15</v>
      </c>
      <c r="V18" s="8" t="s">
        <v>7</v>
      </c>
      <c r="W18" s="9">
        <v>0</v>
      </c>
      <c r="X18" s="14">
        <v>15</v>
      </c>
      <c r="Y18" s="12" t="s">
        <v>6</v>
      </c>
      <c r="Z18" s="10">
        <f>$O$51</f>
        <v>0.25</v>
      </c>
      <c r="AA18" s="14">
        <v>15</v>
      </c>
      <c r="AB18" s="5" t="s">
        <v>9</v>
      </c>
      <c r="AC18" s="6">
        <f>$O$54</f>
        <v>0.41666666666666663</v>
      </c>
      <c r="AD18" s="14">
        <v>15</v>
      </c>
      <c r="AE18" s="8" t="s">
        <v>7</v>
      </c>
      <c r="AF18" s="9">
        <v>0</v>
      </c>
      <c r="AG18" s="14">
        <v>15</v>
      </c>
      <c r="AH18" s="8" t="s">
        <v>42</v>
      </c>
      <c r="AI18" s="9">
        <v>0</v>
      </c>
      <c r="AJ18" s="60">
        <v>15</v>
      </c>
    </row>
    <row r="19" spans="1:36" x14ac:dyDescent="0.25">
      <c r="A19" s="8" t="s">
        <v>5</v>
      </c>
      <c r="B19" s="9"/>
      <c r="C19" s="13">
        <v>16</v>
      </c>
      <c r="D19" s="12" t="s">
        <v>8</v>
      </c>
      <c r="E19" s="10">
        <f>$O$50</f>
        <v>0.41666666666666663</v>
      </c>
      <c r="F19" s="13">
        <v>16</v>
      </c>
      <c r="G19" s="12" t="s">
        <v>4</v>
      </c>
      <c r="H19" s="10">
        <f>$O$53</f>
        <v>0.41666666666666663</v>
      </c>
      <c r="I19" s="14">
        <v>16</v>
      </c>
      <c r="J19" s="8" t="s">
        <v>5</v>
      </c>
      <c r="K19" s="9"/>
      <c r="L19" s="13">
        <v>16</v>
      </c>
      <c r="M19" s="12" t="s">
        <v>6</v>
      </c>
      <c r="N19" s="10">
        <f>$O$51</f>
        <v>0.25</v>
      </c>
      <c r="O19" s="14">
        <v>16</v>
      </c>
      <c r="P19" s="77" t="s">
        <v>9</v>
      </c>
      <c r="Q19" s="9">
        <v>0</v>
      </c>
      <c r="R19" s="14">
        <v>16</v>
      </c>
      <c r="S19" s="5" t="s">
        <v>9</v>
      </c>
      <c r="T19" s="6">
        <f>$O$54</f>
        <v>0.41666666666666663</v>
      </c>
      <c r="U19" s="14">
        <v>16</v>
      </c>
      <c r="V19" s="8" t="s">
        <v>8</v>
      </c>
      <c r="W19" s="9">
        <v>0</v>
      </c>
      <c r="X19" s="14">
        <v>16</v>
      </c>
      <c r="Y19" s="12" t="s">
        <v>42</v>
      </c>
      <c r="Z19" s="10">
        <f>$O$52</f>
        <v>0.20833333333333337</v>
      </c>
      <c r="AA19" s="14">
        <v>16</v>
      </c>
      <c r="AB19" s="8" t="s">
        <v>5</v>
      </c>
      <c r="AC19" s="9"/>
      <c r="AD19" s="14">
        <v>16</v>
      </c>
      <c r="AE19" s="8" t="s">
        <v>8</v>
      </c>
      <c r="AF19" s="9">
        <v>0</v>
      </c>
      <c r="AG19" s="14">
        <v>16</v>
      </c>
      <c r="AH19" s="8" t="s">
        <v>4</v>
      </c>
      <c r="AI19" s="9">
        <v>0</v>
      </c>
      <c r="AJ19" s="60">
        <v>16</v>
      </c>
    </row>
    <row r="20" spans="1:36" x14ac:dyDescent="0.25">
      <c r="A20" s="8" t="s">
        <v>7</v>
      </c>
      <c r="B20" s="9">
        <f>$O$55</f>
        <v>0</v>
      </c>
      <c r="C20" s="13">
        <v>17</v>
      </c>
      <c r="D20" s="12" t="s">
        <v>6</v>
      </c>
      <c r="E20" s="10">
        <f>$O$51</f>
        <v>0.25</v>
      </c>
      <c r="F20" s="14">
        <v>17</v>
      </c>
      <c r="G20" s="5" t="s">
        <v>9</v>
      </c>
      <c r="H20" s="6">
        <f>$O$54</f>
        <v>0.41666666666666663</v>
      </c>
      <c r="I20" s="14">
        <v>17</v>
      </c>
      <c r="J20" s="8" t="s">
        <v>7</v>
      </c>
      <c r="K20" s="9">
        <f>$O$55</f>
        <v>0</v>
      </c>
      <c r="L20" s="13">
        <v>17</v>
      </c>
      <c r="M20" s="12" t="s">
        <v>42</v>
      </c>
      <c r="N20" s="10">
        <f>$O$52</f>
        <v>0.20833333333333337</v>
      </c>
      <c r="O20" s="14">
        <v>17</v>
      </c>
      <c r="P20" s="8" t="s">
        <v>5</v>
      </c>
      <c r="Q20" s="9">
        <v>0</v>
      </c>
      <c r="R20" s="14">
        <v>17</v>
      </c>
      <c r="S20" s="8" t="s">
        <v>5</v>
      </c>
      <c r="T20" s="9"/>
      <c r="U20" s="14">
        <v>17</v>
      </c>
      <c r="V20" s="8" t="s">
        <v>6</v>
      </c>
      <c r="W20" s="9">
        <v>0</v>
      </c>
      <c r="X20" s="14">
        <v>17</v>
      </c>
      <c r="Y20" s="12" t="s">
        <v>4</v>
      </c>
      <c r="Z20" s="10">
        <f>$O$53</f>
        <v>0.41666666666666663</v>
      </c>
      <c r="AA20" s="14">
        <v>17</v>
      </c>
      <c r="AB20" s="8" t="s">
        <v>7</v>
      </c>
      <c r="AC20" s="9">
        <f>$O$55</f>
        <v>0</v>
      </c>
      <c r="AD20" s="14">
        <v>17</v>
      </c>
      <c r="AE20" s="8" t="s">
        <v>6</v>
      </c>
      <c r="AF20" s="9">
        <v>0</v>
      </c>
      <c r="AG20" s="14">
        <v>17</v>
      </c>
      <c r="AH20" s="77" t="s">
        <v>9</v>
      </c>
      <c r="AI20" s="9">
        <v>0</v>
      </c>
      <c r="AJ20" s="60">
        <v>17</v>
      </c>
    </row>
    <row r="21" spans="1:36" x14ac:dyDescent="0.25">
      <c r="A21" s="12" t="s">
        <v>8</v>
      </c>
      <c r="B21" s="10">
        <f>$O$50</f>
        <v>0.41666666666666663</v>
      </c>
      <c r="C21" s="13">
        <v>18</v>
      </c>
      <c r="D21" s="12" t="s">
        <v>42</v>
      </c>
      <c r="E21" s="10">
        <f>$O$52</f>
        <v>0.20833333333333337</v>
      </c>
      <c r="F21" s="13">
        <v>18</v>
      </c>
      <c r="G21" s="8" t="s">
        <v>5</v>
      </c>
      <c r="H21" s="9"/>
      <c r="I21" s="14">
        <v>18</v>
      </c>
      <c r="J21" s="12" t="s">
        <v>8</v>
      </c>
      <c r="K21" s="10">
        <f>$O$50</f>
        <v>0.41666666666666663</v>
      </c>
      <c r="L21" s="13">
        <v>18</v>
      </c>
      <c r="M21" s="12" t="s">
        <v>4</v>
      </c>
      <c r="N21" s="10">
        <f>$O$53</f>
        <v>0.41666666666666663</v>
      </c>
      <c r="O21" s="14">
        <v>18</v>
      </c>
      <c r="P21" s="8" t="s">
        <v>7</v>
      </c>
      <c r="Q21" s="9">
        <v>0</v>
      </c>
      <c r="R21" s="14">
        <v>18</v>
      </c>
      <c r="S21" s="8" t="s">
        <v>7</v>
      </c>
      <c r="T21" s="9">
        <f>$O$55</f>
        <v>0</v>
      </c>
      <c r="U21" s="14">
        <v>18</v>
      </c>
      <c r="V21" s="8" t="s">
        <v>42</v>
      </c>
      <c r="W21" s="9">
        <v>0</v>
      </c>
      <c r="X21" s="14">
        <v>18</v>
      </c>
      <c r="Y21" s="5" t="s">
        <v>9</v>
      </c>
      <c r="Z21" s="6">
        <f>$O$54</f>
        <v>0.41666666666666663</v>
      </c>
      <c r="AA21" s="14">
        <v>18</v>
      </c>
      <c r="AB21" s="12" t="s">
        <v>8</v>
      </c>
      <c r="AC21" s="10">
        <f>$O$50</f>
        <v>0.41666666666666663</v>
      </c>
      <c r="AD21" s="14">
        <v>18</v>
      </c>
      <c r="AE21" s="8" t="s">
        <v>42</v>
      </c>
      <c r="AF21" s="9">
        <v>0</v>
      </c>
      <c r="AG21" s="14">
        <v>18</v>
      </c>
      <c r="AH21" s="8" t="s">
        <v>5</v>
      </c>
      <c r="AI21" s="9">
        <v>0</v>
      </c>
      <c r="AJ21" s="60">
        <v>18</v>
      </c>
    </row>
    <row r="22" spans="1:36" x14ac:dyDescent="0.25">
      <c r="A22" s="12" t="s">
        <v>6</v>
      </c>
      <c r="B22" s="10">
        <f>$O$51</f>
        <v>0.25</v>
      </c>
      <c r="C22" s="14">
        <v>19</v>
      </c>
      <c r="D22" s="12" t="s">
        <v>4</v>
      </c>
      <c r="E22" s="10">
        <f>$O$53</f>
        <v>0.41666666666666663</v>
      </c>
      <c r="F22" s="13">
        <v>19</v>
      </c>
      <c r="G22" s="8" t="s">
        <v>7</v>
      </c>
      <c r="H22" s="9">
        <f>$O$55</f>
        <v>0</v>
      </c>
      <c r="I22" s="14">
        <v>19</v>
      </c>
      <c r="J22" s="12" t="s">
        <v>6</v>
      </c>
      <c r="K22" s="10">
        <f>$O$51</f>
        <v>0.25</v>
      </c>
      <c r="L22" s="14">
        <v>19</v>
      </c>
      <c r="M22" s="5" t="s">
        <v>9</v>
      </c>
      <c r="N22" s="6">
        <f>$O$54</f>
        <v>0.41666666666666663</v>
      </c>
      <c r="O22" s="14">
        <v>19</v>
      </c>
      <c r="P22" s="8" t="s">
        <v>8</v>
      </c>
      <c r="Q22" s="9">
        <v>0</v>
      </c>
      <c r="R22" s="14">
        <v>19</v>
      </c>
      <c r="S22" s="12" t="s">
        <v>8</v>
      </c>
      <c r="T22" s="10">
        <f>$O$50</f>
        <v>0.41666666666666663</v>
      </c>
      <c r="U22" s="14">
        <v>19</v>
      </c>
      <c r="V22" s="8" t="s">
        <v>4</v>
      </c>
      <c r="W22" s="9">
        <v>0</v>
      </c>
      <c r="X22" s="14">
        <v>19</v>
      </c>
      <c r="Y22" s="8" t="s">
        <v>5</v>
      </c>
      <c r="Z22" s="9"/>
      <c r="AA22" s="14">
        <v>19</v>
      </c>
      <c r="AB22" s="12" t="s">
        <v>6</v>
      </c>
      <c r="AC22" s="10">
        <f>$O$51</f>
        <v>0.25</v>
      </c>
      <c r="AD22" s="14">
        <v>19</v>
      </c>
      <c r="AE22" s="8" t="s">
        <v>4</v>
      </c>
      <c r="AF22" s="9">
        <v>0</v>
      </c>
      <c r="AG22" s="14">
        <v>19</v>
      </c>
      <c r="AH22" s="8" t="s">
        <v>7</v>
      </c>
      <c r="AI22" s="9">
        <v>0</v>
      </c>
      <c r="AJ22" s="60">
        <v>19</v>
      </c>
    </row>
    <row r="23" spans="1:36" x14ac:dyDescent="0.25">
      <c r="A23" s="12" t="s">
        <v>42</v>
      </c>
      <c r="B23" s="10">
        <f>$O$52</f>
        <v>0.20833333333333337</v>
      </c>
      <c r="C23" s="13">
        <v>20</v>
      </c>
      <c r="D23" s="5" t="s">
        <v>9</v>
      </c>
      <c r="E23" s="6">
        <f>$O$54</f>
        <v>0.41666666666666663</v>
      </c>
      <c r="F23" s="13">
        <v>20</v>
      </c>
      <c r="G23" s="12" t="s">
        <v>8</v>
      </c>
      <c r="H23" s="10">
        <f>$O$50</f>
        <v>0.41666666666666663</v>
      </c>
      <c r="I23" s="14">
        <v>20</v>
      </c>
      <c r="J23" s="12" t="s">
        <v>42</v>
      </c>
      <c r="K23" s="10">
        <f>$O$52</f>
        <v>0.20833333333333337</v>
      </c>
      <c r="L23" s="13">
        <v>20</v>
      </c>
      <c r="M23" s="8" t="s">
        <v>5</v>
      </c>
      <c r="N23" s="9"/>
      <c r="O23" s="14">
        <v>20</v>
      </c>
      <c r="P23" s="8" t="s">
        <v>6</v>
      </c>
      <c r="Q23" s="9">
        <v>0</v>
      </c>
      <c r="R23" s="14">
        <v>20</v>
      </c>
      <c r="S23" s="12" t="s">
        <v>6</v>
      </c>
      <c r="T23" s="10">
        <f>$O$51</f>
        <v>0.25</v>
      </c>
      <c r="U23" s="14">
        <v>20</v>
      </c>
      <c r="V23" s="77" t="s">
        <v>9</v>
      </c>
      <c r="W23" s="9">
        <v>0</v>
      </c>
      <c r="X23" s="14">
        <v>20</v>
      </c>
      <c r="Y23" s="8" t="s">
        <v>7</v>
      </c>
      <c r="Z23" s="9">
        <f>$O$55</f>
        <v>0</v>
      </c>
      <c r="AA23" s="14">
        <v>20</v>
      </c>
      <c r="AB23" s="12" t="s">
        <v>42</v>
      </c>
      <c r="AC23" s="10">
        <f>$O$52</f>
        <v>0.20833333333333337</v>
      </c>
      <c r="AD23" s="14">
        <v>20</v>
      </c>
      <c r="AE23" s="77" t="s">
        <v>9</v>
      </c>
      <c r="AF23" s="9">
        <v>0</v>
      </c>
      <c r="AG23" s="14">
        <v>20</v>
      </c>
      <c r="AH23" s="8" t="s">
        <v>8</v>
      </c>
      <c r="AI23" s="9">
        <v>0</v>
      </c>
      <c r="AJ23" s="60">
        <v>20</v>
      </c>
    </row>
    <row r="24" spans="1:36" x14ac:dyDescent="0.25">
      <c r="A24" s="12" t="s">
        <v>4</v>
      </c>
      <c r="B24" s="10">
        <f>$O$53</f>
        <v>0.41666666666666663</v>
      </c>
      <c r="C24" s="13">
        <v>21</v>
      </c>
      <c r="D24" s="8" t="s">
        <v>5</v>
      </c>
      <c r="E24" s="9">
        <v>0</v>
      </c>
      <c r="F24" s="13">
        <v>21</v>
      </c>
      <c r="G24" s="12" t="s">
        <v>6</v>
      </c>
      <c r="H24" s="10">
        <f>$O$51</f>
        <v>0.25</v>
      </c>
      <c r="I24" s="14">
        <v>21</v>
      </c>
      <c r="J24" s="12" t="s">
        <v>4</v>
      </c>
      <c r="K24" s="10">
        <f>$O$53</f>
        <v>0.41666666666666663</v>
      </c>
      <c r="L24" s="13">
        <v>21</v>
      </c>
      <c r="M24" s="8" t="s">
        <v>7</v>
      </c>
      <c r="N24" s="9">
        <f>$O$55</f>
        <v>0</v>
      </c>
      <c r="O24" s="14">
        <v>21</v>
      </c>
      <c r="P24" s="8" t="s">
        <v>42</v>
      </c>
      <c r="Q24" s="9">
        <v>0</v>
      </c>
      <c r="R24" s="14">
        <v>21</v>
      </c>
      <c r="S24" s="12" t="s">
        <v>42</v>
      </c>
      <c r="T24" s="10">
        <f>$O$52</f>
        <v>0.20833333333333337</v>
      </c>
      <c r="U24" s="14">
        <v>21</v>
      </c>
      <c r="V24" s="8" t="s">
        <v>5</v>
      </c>
      <c r="W24" s="9">
        <v>0</v>
      </c>
      <c r="X24" s="14">
        <v>21</v>
      </c>
      <c r="Y24" s="12" t="s">
        <v>8</v>
      </c>
      <c r="Z24" s="10">
        <f>$O$50</f>
        <v>0.41666666666666663</v>
      </c>
      <c r="AA24" s="14">
        <v>21</v>
      </c>
      <c r="AB24" s="12" t="s">
        <v>4</v>
      </c>
      <c r="AC24" s="10">
        <f>$O$53</f>
        <v>0.41666666666666663</v>
      </c>
      <c r="AD24" s="14">
        <v>21</v>
      </c>
      <c r="AE24" s="8" t="s">
        <v>5</v>
      </c>
      <c r="AF24" s="9">
        <v>0</v>
      </c>
      <c r="AG24" s="14">
        <v>21</v>
      </c>
      <c r="AH24" s="8" t="s">
        <v>6</v>
      </c>
      <c r="AI24" s="9">
        <v>0</v>
      </c>
      <c r="AJ24" s="60">
        <v>21</v>
      </c>
    </row>
    <row r="25" spans="1:36" x14ac:dyDescent="0.25">
      <c r="A25" s="5" t="s">
        <v>9</v>
      </c>
      <c r="B25" s="6">
        <f>$O$54</f>
        <v>0.41666666666666663</v>
      </c>
      <c r="C25" s="13">
        <v>22</v>
      </c>
      <c r="D25" s="8" t="s">
        <v>7</v>
      </c>
      <c r="E25" s="9">
        <v>0</v>
      </c>
      <c r="F25" s="13">
        <v>22</v>
      </c>
      <c r="G25" s="12" t="s">
        <v>42</v>
      </c>
      <c r="H25" s="10">
        <f>$O$52</f>
        <v>0.20833333333333337</v>
      </c>
      <c r="I25" s="14">
        <v>22</v>
      </c>
      <c r="J25" s="5" t="s">
        <v>9</v>
      </c>
      <c r="K25" s="6">
        <f>$O$54</f>
        <v>0.41666666666666663</v>
      </c>
      <c r="L25" s="13">
        <v>22</v>
      </c>
      <c r="M25" s="12" t="s">
        <v>8</v>
      </c>
      <c r="N25" s="10">
        <f>$O$50</f>
        <v>0.41666666666666663</v>
      </c>
      <c r="O25" s="14">
        <v>22</v>
      </c>
      <c r="P25" s="8" t="s">
        <v>4</v>
      </c>
      <c r="Q25" s="9">
        <v>0</v>
      </c>
      <c r="R25" s="14">
        <v>22</v>
      </c>
      <c r="S25" s="12" t="s">
        <v>4</v>
      </c>
      <c r="T25" s="10">
        <f>$O$53</f>
        <v>0.41666666666666663</v>
      </c>
      <c r="U25" s="14">
        <v>22</v>
      </c>
      <c r="V25" s="8" t="s">
        <v>7</v>
      </c>
      <c r="W25" s="9">
        <f>$O$55</f>
        <v>0</v>
      </c>
      <c r="X25" s="14">
        <v>22</v>
      </c>
      <c r="Y25" s="12" t="s">
        <v>6</v>
      </c>
      <c r="Z25" s="10">
        <f>$O$51</f>
        <v>0.25</v>
      </c>
      <c r="AA25" s="14">
        <v>22</v>
      </c>
      <c r="AB25" s="5" t="s">
        <v>9</v>
      </c>
      <c r="AC25" s="6">
        <f>$O$54</f>
        <v>0.41666666666666663</v>
      </c>
      <c r="AD25" s="14">
        <v>22</v>
      </c>
      <c r="AE25" s="8" t="s">
        <v>7</v>
      </c>
      <c r="AF25" s="9">
        <v>0</v>
      </c>
      <c r="AG25" s="14">
        <v>22</v>
      </c>
      <c r="AH25" s="8" t="s">
        <v>42</v>
      </c>
      <c r="AI25" s="9">
        <v>0</v>
      </c>
      <c r="AJ25" s="60">
        <v>22</v>
      </c>
    </row>
    <row r="26" spans="1:36" x14ac:dyDescent="0.25">
      <c r="A26" s="8" t="s">
        <v>5</v>
      </c>
      <c r="B26" s="9"/>
      <c r="C26" s="13">
        <v>23</v>
      </c>
      <c r="D26" s="8" t="s">
        <v>8</v>
      </c>
      <c r="E26" s="9">
        <v>0</v>
      </c>
      <c r="F26" s="13">
        <v>23</v>
      </c>
      <c r="G26" s="12" t="s">
        <v>4</v>
      </c>
      <c r="H26" s="10">
        <f>$O$53</f>
        <v>0.41666666666666663</v>
      </c>
      <c r="I26" s="14">
        <v>23</v>
      </c>
      <c r="J26" s="8" t="s">
        <v>5</v>
      </c>
      <c r="K26" s="9"/>
      <c r="L26" s="13">
        <v>23</v>
      </c>
      <c r="M26" s="12" t="s">
        <v>6</v>
      </c>
      <c r="N26" s="10">
        <f>$O$51</f>
        <v>0.25</v>
      </c>
      <c r="O26" s="14">
        <v>23</v>
      </c>
      <c r="P26" s="77" t="s">
        <v>9</v>
      </c>
      <c r="Q26" s="9">
        <v>0</v>
      </c>
      <c r="R26" s="14">
        <v>23</v>
      </c>
      <c r="S26" s="5" t="s">
        <v>9</v>
      </c>
      <c r="T26" s="6">
        <f>$O$54</f>
        <v>0.41666666666666663</v>
      </c>
      <c r="U26" s="14">
        <v>23</v>
      </c>
      <c r="V26" s="12" t="s">
        <v>8</v>
      </c>
      <c r="W26" s="10">
        <f>$O$50</f>
        <v>0.41666666666666663</v>
      </c>
      <c r="X26" s="14">
        <v>23</v>
      </c>
      <c r="Y26" s="12" t="s">
        <v>42</v>
      </c>
      <c r="Z26" s="10">
        <f>$O$52</f>
        <v>0.20833333333333337</v>
      </c>
      <c r="AA26" s="14">
        <v>23</v>
      </c>
      <c r="AB26" s="8" t="s">
        <v>5</v>
      </c>
      <c r="AC26" s="9"/>
      <c r="AD26" s="14">
        <v>23</v>
      </c>
      <c r="AE26" s="8" t="s">
        <v>8</v>
      </c>
      <c r="AF26" s="9">
        <v>0</v>
      </c>
      <c r="AG26" s="14">
        <v>23</v>
      </c>
      <c r="AH26" s="8" t="s">
        <v>4</v>
      </c>
      <c r="AI26" s="9">
        <v>0</v>
      </c>
      <c r="AJ26" s="60">
        <v>23</v>
      </c>
    </row>
    <row r="27" spans="1:36" x14ac:dyDescent="0.25">
      <c r="A27" s="8" t="s">
        <v>7</v>
      </c>
      <c r="B27" s="9">
        <f>$O$55</f>
        <v>0</v>
      </c>
      <c r="C27" s="13">
        <v>24</v>
      </c>
      <c r="D27" s="8" t="s">
        <v>6</v>
      </c>
      <c r="E27" s="9">
        <v>0</v>
      </c>
      <c r="F27" s="14">
        <v>24</v>
      </c>
      <c r="G27" s="5" t="s">
        <v>9</v>
      </c>
      <c r="H27" s="6">
        <f>$O$54</f>
        <v>0.41666666666666663</v>
      </c>
      <c r="I27" s="14">
        <v>24</v>
      </c>
      <c r="J27" s="8" t="s">
        <v>7</v>
      </c>
      <c r="K27" s="9">
        <v>0</v>
      </c>
      <c r="L27" s="13">
        <v>24</v>
      </c>
      <c r="M27" s="12" t="s">
        <v>42</v>
      </c>
      <c r="N27" s="10">
        <f>$O$52</f>
        <v>0.20833333333333337</v>
      </c>
      <c r="O27" s="14">
        <v>24</v>
      </c>
      <c r="P27" s="8" t="s">
        <v>5</v>
      </c>
      <c r="Q27" s="9">
        <v>0</v>
      </c>
      <c r="R27" s="14">
        <v>24</v>
      </c>
      <c r="S27" s="8" t="s">
        <v>5</v>
      </c>
      <c r="T27" s="9"/>
      <c r="U27" s="14">
        <v>24</v>
      </c>
      <c r="V27" s="12" t="s">
        <v>6</v>
      </c>
      <c r="W27" s="10">
        <f>$O$51</f>
        <v>0.25</v>
      </c>
      <c r="X27" s="14">
        <v>24</v>
      </c>
      <c r="Y27" s="12" t="s">
        <v>4</v>
      </c>
      <c r="Z27" s="10">
        <f>$O$53</f>
        <v>0.41666666666666663</v>
      </c>
      <c r="AA27" s="14">
        <v>24</v>
      </c>
      <c r="AB27" s="8" t="s">
        <v>7</v>
      </c>
      <c r="AC27" s="9">
        <f>$O$55</f>
        <v>0</v>
      </c>
      <c r="AD27" s="14">
        <v>24</v>
      </c>
      <c r="AE27" s="8" t="s">
        <v>6</v>
      </c>
      <c r="AF27" s="9">
        <v>0</v>
      </c>
      <c r="AG27" s="14">
        <v>24</v>
      </c>
      <c r="AH27" s="77" t="s">
        <v>9</v>
      </c>
      <c r="AI27" s="9">
        <v>0</v>
      </c>
      <c r="AJ27" s="60">
        <v>24</v>
      </c>
    </row>
    <row r="28" spans="1:36" x14ac:dyDescent="0.25">
      <c r="A28" s="12" t="s">
        <v>8</v>
      </c>
      <c r="B28" s="10">
        <f>$O$50</f>
        <v>0.41666666666666663</v>
      </c>
      <c r="C28" s="13">
        <v>25</v>
      </c>
      <c r="D28" s="8" t="s">
        <v>42</v>
      </c>
      <c r="E28" s="9">
        <v>0</v>
      </c>
      <c r="F28" s="13">
        <v>25</v>
      </c>
      <c r="G28" s="8" t="s">
        <v>5</v>
      </c>
      <c r="H28" s="9"/>
      <c r="I28" s="14">
        <v>25</v>
      </c>
      <c r="J28" s="8" t="s">
        <v>8</v>
      </c>
      <c r="K28" s="9">
        <v>0</v>
      </c>
      <c r="L28" s="13">
        <v>25</v>
      </c>
      <c r="M28" s="12" t="s">
        <v>4</v>
      </c>
      <c r="N28" s="10">
        <f>$O$53</f>
        <v>0.41666666666666663</v>
      </c>
      <c r="O28" s="14">
        <v>25</v>
      </c>
      <c r="P28" s="8" t="s">
        <v>7</v>
      </c>
      <c r="Q28" s="9">
        <f>$O$55</f>
        <v>0</v>
      </c>
      <c r="R28" s="14">
        <v>25</v>
      </c>
      <c r="S28" s="8" t="s">
        <v>7</v>
      </c>
      <c r="T28" s="9">
        <f>$O$55</f>
        <v>0</v>
      </c>
      <c r="U28" s="14">
        <v>25</v>
      </c>
      <c r="V28" s="12" t="s">
        <v>42</v>
      </c>
      <c r="W28" s="10">
        <f>$O$52</f>
        <v>0.20833333333333337</v>
      </c>
      <c r="X28" s="14">
        <v>25</v>
      </c>
      <c r="Y28" s="5" t="s">
        <v>9</v>
      </c>
      <c r="Z28" s="6">
        <f>$O$54</f>
        <v>0.41666666666666663</v>
      </c>
      <c r="AA28" s="14">
        <v>25</v>
      </c>
      <c r="AB28" s="12" t="s">
        <v>8</v>
      </c>
      <c r="AC28" s="10">
        <f>$O$50</f>
        <v>0.41666666666666663</v>
      </c>
      <c r="AD28" s="14">
        <v>25</v>
      </c>
      <c r="AE28" s="8" t="s">
        <v>42</v>
      </c>
      <c r="AF28" s="9">
        <v>0</v>
      </c>
      <c r="AG28" s="14">
        <v>25</v>
      </c>
      <c r="AH28" s="8" t="s">
        <v>5</v>
      </c>
      <c r="AI28" s="9">
        <v>0</v>
      </c>
      <c r="AJ28" s="60">
        <v>25</v>
      </c>
    </row>
    <row r="29" spans="1:36" x14ac:dyDescent="0.25">
      <c r="A29" s="12" t="s">
        <v>6</v>
      </c>
      <c r="B29" s="10">
        <f>$O$51</f>
        <v>0.25</v>
      </c>
      <c r="C29" s="14">
        <v>26</v>
      </c>
      <c r="D29" s="8" t="s">
        <v>4</v>
      </c>
      <c r="E29" s="9">
        <v>0</v>
      </c>
      <c r="F29" s="13">
        <v>26</v>
      </c>
      <c r="G29" s="8" t="s">
        <v>7</v>
      </c>
      <c r="H29" s="9">
        <f>$O$55</f>
        <v>0</v>
      </c>
      <c r="I29" s="14">
        <v>26</v>
      </c>
      <c r="J29" s="8" t="s">
        <v>6</v>
      </c>
      <c r="K29" s="9">
        <v>0</v>
      </c>
      <c r="L29" s="14">
        <v>26</v>
      </c>
      <c r="M29" s="5" t="s">
        <v>9</v>
      </c>
      <c r="N29" s="6">
        <f>$O$54</f>
        <v>0.41666666666666663</v>
      </c>
      <c r="O29" s="14">
        <v>26</v>
      </c>
      <c r="P29" s="12" t="s">
        <v>8</v>
      </c>
      <c r="Q29" s="10">
        <f>$O$50</f>
        <v>0.41666666666666663</v>
      </c>
      <c r="R29" s="14">
        <v>26</v>
      </c>
      <c r="S29" s="12" t="s">
        <v>8</v>
      </c>
      <c r="T29" s="10">
        <f>$O$50</f>
        <v>0.41666666666666663</v>
      </c>
      <c r="U29" s="14">
        <v>26</v>
      </c>
      <c r="V29" s="12" t="s">
        <v>4</v>
      </c>
      <c r="W29" s="10">
        <f>$O$53</f>
        <v>0.41666666666666663</v>
      </c>
      <c r="X29" s="14">
        <v>26</v>
      </c>
      <c r="Y29" s="8" t="s">
        <v>5</v>
      </c>
      <c r="Z29" s="9"/>
      <c r="AA29" s="14">
        <v>26</v>
      </c>
      <c r="AB29" s="12" t="s">
        <v>6</v>
      </c>
      <c r="AC29" s="10">
        <f>$O$51</f>
        <v>0.25</v>
      </c>
      <c r="AD29" s="14">
        <v>26</v>
      </c>
      <c r="AE29" s="8" t="s">
        <v>4</v>
      </c>
      <c r="AF29" s="9">
        <v>0</v>
      </c>
      <c r="AG29" s="14">
        <v>26</v>
      </c>
      <c r="AH29" s="8" t="s">
        <v>7</v>
      </c>
      <c r="AI29" s="9">
        <v>0</v>
      </c>
      <c r="AJ29" s="60">
        <v>26</v>
      </c>
    </row>
    <row r="30" spans="1:36" x14ac:dyDescent="0.25">
      <c r="A30" s="12" t="s">
        <v>42</v>
      </c>
      <c r="B30" s="10">
        <f>$O$52</f>
        <v>0.20833333333333337</v>
      </c>
      <c r="C30" s="13">
        <v>27</v>
      </c>
      <c r="D30" s="77" t="s">
        <v>9</v>
      </c>
      <c r="E30" s="9">
        <v>0</v>
      </c>
      <c r="F30" s="13">
        <v>27</v>
      </c>
      <c r="G30" s="12" t="s">
        <v>8</v>
      </c>
      <c r="H30" s="10">
        <f>$O$50</f>
        <v>0.41666666666666663</v>
      </c>
      <c r="I30" s="14">
        <v>27</v>
      </c>
      <c r="J30" s="8" t="s">
        <v>42</v>
      </c>
      <c r="K30" s="9">
        <v>0</v>
      </c>
      <c r="L30" s="13">
        <v>27</v>
      </c>
      <c r="M30" s="8" t="s">
        <v>5</v>
      </c>
      <c r="N30" s="9"/>
      <c r="O30" s="14">
        <v>27</v>
      </c>
      <c r="P30" s="12" t="s">
        <v>6</v>
      </c>
      <c r="Q30" s="10">
        <f>$O$51</f>
        <v>0.25</v>
      </c>
      <c r="R30" s="14">
        <v>27</v>
      </c>
      <c r="S30" s="12" t="s">
        <v>6</v>
      </c>
      <c r="T30" s="10">
        <f>$O$51</f>
        <v>0.25</v>
      </c>
      <c r="U30" s="14">
        <v>27</v>
      </c>
      <c r="V30" s="5" t="s">
        <v>9</v>
      </c>
      <c r="W30" s="6">
        <f>$O$54</f>
        <v>0.41666666666666663</v>
      </c>
      <c r="X30" s="14">
        <v>27</v>
      </c>
      <c r="Y30" s="8" t="s">
        <v>7</v>
      </c>
      <c r="Z30" s="9">
        <f>$O$55</f>
        <v>0</v>
      </c>
      <c r="AA30" s="14">
        <v>27</v>
      </c>
      <c r="AB30" s="12" t="s">
        <v>42</v>
      </c>
      <c r="AC30" s="10">
        <f>$O$52</f>
        <v>0.20833333333333337</v>
      </c>
      <c r="AD30" s="14">
        <v>27</v>
      </c>
      <c r="AE30" s="77" t="s">
        <v>9</v>
      </c>
      <c r="AF30" s="9">
        <v>0</v>
      </c>
      <c r="AG30" s="14">
        <v>27</v>
      </c>
      <c r="AH30" s="8" t="s">
        <v>8</v>
      </c>
      <c r="AI30" s="9">
        <v>0</v>
      </c>
      <c r="AJ30" s="60">
        <v>27</v>
      </c>
    </row>
    <row r="31" spans="1:36" x14ac:dyDescent="0.25">
      <c r="A31" s="12" t="s">
        <v>4</v>
      </c>
      <c r="B31" s="10">
        <f>$O$53</f>
        <v>0.41666666666666663</v>
      </c>
      <c r="C31" s="13">
        <v>28</v>
      </c>
      <c r="D31" s="8" t="s">
        <v>5</v>
      </c>
      <c r="E31" s="9">
        <v>0</v>
      </c>
      <c r="F31" s="13">
        <v>28</v>
      </c>
      <c r="G31" s="12" t="s">
        <v>6</v>
      </c>
      <c r="H31" s="10">
        <f>$O$51</f>
        <v>0.25</v>
      </c>
      <c r="I31" s="14">
        <v>28</v>
      </c>
      <c r="J31" s="8" t="s">
        <v>4</v>
      </c>
      <c r="K31" s="9">
        <v>0</v>
      </c>
      <c r="L31" s="13">
        <v>28</v>
      </c>
      <c r="M31" s="8" t="s">
        <v>7</v>
      </c>
      <c r="N31" s="9">
        <f>$O$55</f>
        <v>0</v>
      </c>
      <c r="O31" s="14">
        <v>28</v>
      </c>
      <c r="P31" s="12" t="s">
        <v>42</v>
      </c>
      <c r="Q31" s="10">
        <f>$O$52</f>
        <v>0.20833333333333337</v>
      </c>
      <c r="R31" s="14">
        <v>28</v>
      </c>
      <c r="S31" s="12" t="s">
        <v>42</v>
      </c>
      <c r="T31" s="10">
        <f>$O$52</f>
        <v>0.20833333333333337</v>
      </c>
      <c r="U31" s="14">
        <v>28</v>
      </c>
      <c r="V31" s="8" t="s">
        <v>5</v>
      </c>
      <c r="W31" s="9"/>
      <c r="X31" s="14">
        <v>28</v>
      </c>
      <c r="Y31" s="12" t="s">
        <v>8</v>
      </c>
      <c r="Z31" s="10">
        <f>$O$50</f>
        <v>0.41666666666666663</v>
      </c>
      <c r="AA31" s="14">
        <v>28</v>
      </c>
      <c r="AB31" s="12" t="s">
        <v>4</v>
      </c>
      <c r="AC31" s="10">
        <f>$O$53</f>
        <v>0.41666666666666663</v>
      </c>
      <c r="AD31" s="14">
        <v>28</v>
      </c>
      <c r="AE31" s="8" t="s">
        <v>5</v>
      </c>
      <c r="AF31" s="9">
        <v>0</v>
      </c>
      <c r="AG31" s="14">
        <v>28</v>
      </c>
      <c r="AH31" s="8" t="s">
        <v>6</v>
      </c>
      <c r="AI31" s="9">
        <v>0</v>
      </c>
      <c r="AJ31" s="60">
        <v>28</v>
      </c>
    </row>
    <row r="32" spans="1:36" x14ac:dyDescent="0.25">
      <c r="A32" s="5" t="s">
        <v>9</v>
      </c>
      <c r="B32" s="6">
        <f>$O$54</f>
        <v>0.41666666666666663</v>
      </c>
      <c r="C32" s="13">
        <v>29</v>
      </c>
      <c r="D32" s="8" t="s">
        <v>7</v>
      </c>
      <c r="E32" s="9">
        <v>0</v>
      </c>
      <c r="F32" s="14">
        <v>29</v>
      </c>
      <c r="G32" s="12" t="s">
        <v>42</v>
      </c>
      <c r="H32" s="10">
        <f>$O$52</f>
        <v>0.20833333333333337</v>
      </c>
      <c r="I32" s="14">
        <v>29</v>
      </c>
      <c r="J32" s="77" t="s">
        <v>9</v>
      </c>
      <c r="K32" s="9">
        <v>0</v>
      </c>
      <c r="L32" s="13">
        <v>29</v>
      </c>
      <c r="M32" s="12" t="s">
        <v>8</v>
      </c>
      <c r="N32" s="10">
        <f>$O$50</f>
        <v>0.41666666666666663</v>
      </c>
      <c r="O32" s="14">
        <v>29</v>
      </c>
      <c r="P32" s="62"/>
      <c r="Q32" s="63"/>
      <c r="R32" s="64"/>
      <c r="S32" s="12" t="s">
        <v>4</v>
      </c>
      <c r="T32" s="10">
        <f>$O$53</f>
        <v>0.41666666666666663</v>
      </c>
      <c r="U32" s="14">
        <v>29</v>
      </c>
      <c r="V32" s="8" t="s">
        <v>7</v>
      </c>
      <c r="W32" s="9">
        <f>$O$55</f>
        <v>0</v>
      </c>
      <c r="X32" s="14">
        <v>29</v>
      </c>
      <c r="Y32" s="12" t="s">
        <v>6</v>
      </c>
      <c r="Z32" s="10">
        <f>$O$51</f>
        <v>0.25</v>
      </c>
      <c r="AA32" s="14">
        <v>29</v>
      </c>
      <c r="AB32" s="5" t="s">
        <v>9</v>
      </c>
      <c r="AC32" s="6">
        <f>$O$54</f>
        <v>0.41666666666666663</v>
      </c>
      <c r="AD32" s="14">
        <v>29</v>
      </c>
      <c r="AE32" s="8" t="s">
        <v>7</v>
      </c>
      <c r="AF32" s="9">
        <v>0</v>
      </c>
      <c r="AG32" s="14">
        <v>29</v>
      </c>
      <c r="AH32" s="8" t="s">
        <v>42</v>
      </c>
      <c r="AI32" s="9">
        <v>0</v>
      </c>
      <c r="AJ32" s="60">
        <v>29</v>
      </c>
    </row>
    <row r="33" spans="1:36" x14ac:dyDescent="0.25">
      <c r="A33" s="8" t="s">
        <v>5</v>
      </c>
      <c r="B33" s="9"/>
      <c r="C33" s="13">
        <v>30</v>
      </c>
      <c r="D33" s="8" t="s">
        <v>8</v>
      </c>
      <c r="E33" s="9">
        <v>0</v>
      </c>
      <c r="F33" s="14">
        <v>30</v>
      </c>
      <c r="G33" s="12" t="s">
        <v>4</v>
      </c>
      <c r="H33" s="10">
        <f>$O$53</f>
        <v>0.41666666666666663</v>
      </c>
      <c r="I33" s="14">
        <v>30</v>
      </c>
      <c r="J33" s="8" t="s">
        <v>5</v>
      </c>
      <c r="K33" s="9">
        <v>0</v>
      </c>
      <c r="L33" s="13">
        <v>30</v>
      </c>
      <c r="M33" s="12" t="s">
        <v>6</v>
      </c>
      <c r="N33" s="10">
        <f>$O$51</f>
        <v>0.25</v>
      </c>
      <c r="O33" s="14">
        <v>30</v>
      </c>
      <c r="P33" s="65"/>
      <c r="Q33" s="66"/>
      <c r="R33" s="64"/>
      <c r="S33" s="5" t="s">
        <v>9</v>
      </c>
      <c r="T33" s="6">
        <f>$O$54</f>
        <v>0.41666666666666663</v>
      </c>
      <c r="U33" s="14">
        <v>30</v>
      </c>
      <c r="V33" s="12" t="s">
        <v>8</v>
      </c>
      <c r="W33" s="10">
        <f>$O$50</f>
        <v>0.41666666666666663</v>
      </c>
      <c r="X33" s="14">
        <v>30</v>
      </c>
      <c r="Y33" s="12" t="s">
        <v>42</v>
      </c>
      <c r="Z33" s="10">
        <f>$O$52</f>
        <v>0.20833333333333337</v>
      </c>
      <c r="AA33" s="14">
        <v>30</v>
      </c>
      <c r="AB33" s="8" t="s">
        <v>5</v>
      </c>
      <c r="AC33" s="9"/>
      <c r="AD33" s="14">
        <v>30</v>
      </c>
      <c r="AE33" s="8" t="s">
        <v>8</v>
      </c>
      <c r="AF33" s="9">
        <v>0</v>
      </c>
      <c r="AG33" s="14">
        <v>30</v>
      </c>
      <c r="AH33" s="8" t="s">
        <v>4</v>
      </c>
      <c r="AI33" s="9">
        <v>0</v>
      </c>
      <c r="AJ33" s="60">
        <v>30</v>
      </c>
    </row>
    <row r="34" spans="1:36" ht="15.75" thickBot="1" x14ac:dyDescent="0.3">
      <c r="A34" s="71"/>
      <c r="B34" s="72"/>
      <c r="C34" s="73"/>
      <c r="D34" s="8" t="s">
        <v>6</v>
      </c>
      <c r="E34" s="9">
        <v>0</v>
      </c>
      <c r="F34" s="16">
        <v>31</v>
      </c>
      <c r="G34" s="62"/>
      <c r="H34" s="63"/>
      <c r="I34" s="70"/>
      <c r="J34" s="8" t="s">
        <v>7</v>
      </c>
      <c r="K34" s="9">
        <v>0</v>
      </c>
      <c r="L34" s="16">
        <v>31</v>
      </c>
      <c r="M34" s="12" t="s">
        <v>42</v>
      </c>
      <c r="N34" s="10">
        <f>$O$52</f>
        <v>0.20833333333333337</v>
      </c>
      <c r="O34" s="16">
        <v>31</v>
      </c>
      <c r="P34" s="67"/>
      <c r="Q34" s="68"/>
      <c r="R34" s="69"/>
      <c r="S34" s="8" t="s">
        <v>5</v>
      </c>
      <c r="T34" s="9"/>
      <c r="U34" s="16">
        <v>31</v>
      </c>
      <c r="V34" s="74"/>
      <c r="W34" s="75"/>
      <c r="X34" s="69"/>
      <c r="Y34" s="12" t="s">
        <v>4</v>
      </c>
      <c r="Z34" s="10">
        <f>$O$53</f>
        <v>0.41666666666666663</v>
      </c>
      <c r="AA34" s="16">
        <v>31</v>
      </c>
      <c r="AB34" s="76"/>
      <c r="AC34" s="75"/>
      <c r="AD34" s="69"/>
      <c r="AE34" s="8" t="s">
        <v>6</v>
      </c>
      <c r="AF34" s="9">
        <v>0</v>
      </c>
      <c r="AG34" s="16">
        <v>31</v>
      </c>
      <c r="AH34" s="77" t="s">
        <v>9</v>
      </c>
      <c r="AI34" s="9">
        <v>0</v>
      </c>
      <c r="AJ34" s="61">
        <v>31</v>
      </c>
    </row>
    <row r="35" spans="1:36" ht="15.75" thickBot="1" x14ac:dyDescent="0.3">
      <c r="A35" s="17"/>
      <c r="B35" s="18">
        <f>SUM(B4:B34)</f>
        <v>7.25</v>
      </c>
      <c r="C35" s="18"/>
      <c r="D35" s="18"/>
      <c r="E35" s="18">
        <f>SUM(E4:E34)</f>
        <v>5.1249999999999991</v>
      </c>
      <c r="F35" s="18"/>
      <c r="G35" s="18"/>
      <c r="H35" s="18">
        <f>SUM(H4:H34)</f>
        <v>6.4166666666666661</v>
      </c>
      <c r="I35" s="18"/>
      <c r="J35" s="19"/>
      <c r="K35" s="20">
        <f>SUM(K4:K34)</f>
        <v>5.5416666666666661</v>
      </c>
      <c r="L35" s="18"/>
      <c r="M35" s="18"/>
      <c r="N35" s="18">
        <f>SUM(N4:N34)</f>
        <v>5.9999999999999991</v>
      </c>
      <c r="O35" s="18"/>
      <c r="P35" s="18"/>
      <c r="Q35" s="18">
        <f>SUM(Q4:Q34)</f>
        <v>3.4166666666666665</v>
      </c>
      <c r="R35" s="18"/>
      <c r="S35" s="18"/>
      <c r="T35" s="18">
        <f>SUM(T4:T34)</f>
        <v>7.6666666666666679</v>
      </c>
      <c r="U35" s="18"/>
      <c r="V35" s="18"/>
      <c r="W35" s="18">
        <f>SUM(W4:W34)</f>
        <v>3.8333333333333326</v>
      </c>
      <c r="X35" s="18"/>
      <c r="Y35" s="18"/>
      <c r="Z35" s="18">
        <f>SUM(Z4:Z34)</f>
        <v>7.7083333333333339</v>
      </c>
      <c r="AA35" s="18"/>
      <c r="AB35" s="19"/>
      <c r="AC35" s="18">
        <f>SUM(AC4:AC34)</f>
        <v>7.25</v>
      </c>
      <c r="AD35" s="18"/>
      <c r="AE35" s="18"/>
      <c r="AF35" s="18">
        <f>SUM(AF4:AF34)</f>
        <v>1.708333333333333</v>
      </c>
      <c r="AG35" s="18"/>
      <c r="AH35" s="18"/>
      <c r="AI35" s="18">
        <f>SUM(AI4:AI34)</f>
        <v>0</v>
      </c>
      <c r="AJ35" s="21"/>
    </row>
    <row r="36" spans="1:36" ht="15.75" thickBot="1" x14ac:dyDescent="0.3">
      <c r="A36" s="22"/>
      <c r="B36" s="3"/>
      <c r="C36" s="22"/>
      <c r="D36" s="22"/>
      <c r="E36" s="3"/>
      <c r="F36" s="22"/>
      <c r="G36" s="22"/>
      <c r="H36" s="3"/>
      <c r="I36" s="22"/>
      <c r="J36" s="22"/>
      <c r="K36" s="3"/>
      <c r="L36" s="22"/>
      <c r="M36" s="22"/>
      <c r="N36" s="3"/>
      <c r="O36" s="22"/>
      <c r="P36" s="22"/>
      <c r="Q36" s="3"/>
      <c r="R36" s="22"/>
      <c r="S36" s="22"/>
      <c r="T36" s="3"/>
      <c r="U36" s="22"/>
      <c r="V36" s="22"/>
      <c r="W36" s="3"/>
      <c r="X36" s="22"/>
      <c r="Y36" s="22"/>
      <c r="Z36" s="3"/>
      <c r="AA36" s="22"/>
      <c r="AB36" s="22"/>
      <c r="AC36" s="3"/>
      <c r="AD36" s="22"/>
      <c r="AE36" s="22"/>
      <c r="AF36" s="3"/>
      <c r="AG36" s="22"/>
      <c r="AH36" s="22"/>
      <c r="AI36" s="3"/>
      <c r="AJ36" s="22"/>
    </row>
    <row r="37" spans="1:36" ht="15.75" thickBot="1" x14ac:dyDescent="0.3">
      <c r="A37" s="210" t="s">
        <v>10</v>
      </c>
      <c r="B37" s="211"/>
      <c r="C37" s="211"/>
      <c r="D37" s="212"/>
      <c r="E37" s="212"/>
      <c r="F37" s="212"/>
      <c r="G37" s="212"/>
      <c r="H37" s="212"/>
      <c r="I37" s="212"/>
      <c r="J37" s="212"/>
      <c r="K37" s="213"/>
      <c r="L37" s="22"/>
      <c r="M37" s="22"/>
      <c r="N37" s="214" t="s">
        <v>11</v>
      </c>
      <c r="O37" s="215"/>
      <c r="P37" s="216"/>
      <c r="Q37" s="217" t="s">
        <v>12</v>
      </c>
      <c r="R37" s="218"/>
      <c r="S37" s="219"/>
      <c r="T37" s="217" t="s">
        <v>13</v>
      </c>
      <c r="U37" s="218"/>
      <c r="V37" s="219"/>
      <c r="W37" s="220" t="s">
        <v>14</v>
      </c>
      <c r="X37" s="221"/>
      <c r="Y37" s="221"/>
      <c r="Z37" s="189" t="s">
        <v>15</v>
      </c>
      <c r="AA37" s="190"/>
      <c r="AB37" s="191"/>
      <c r="AC37" s="3"/>
      <c r="AD37" s="22"/>
      <c r="AE37" s="22"/>
      <c r="AF37" s="3"/>
      <c r="AG37" s="22"/>
      <c r="AH37" s="22"/>
      <c r="AI37" s="3"/>
      <c r="AJ37" s="22"/>
    </row>
    <row r="38" spans="1:36" x14ac:dyDescent="0.25">
      <c r="A38" s="192" t="s">
        <v>16</v>
      </c>
      <c r="B38" s="193"/>
      <c r="C38" s="193"/>
      <c r="D38" s="194"/>
      <c r="E38" s="194"/>
      <c r="F38" s="194"/>
      <c r="G38" s="194"/>
      <c r="H38" s="194"/>
      <c r="I38" s="194"/>
      <c r="J38" s="194"/>
      <c r="K38" s="195"/>
      <c r="L38" s="22"/>
      <c r="M38" s="22"/>
      <c r="N38" s="196" t="s">
        <v>17</v>
      </c>
      <c r="O38" s="197"/>
      <c r="P38" s="198"/>
      <c r="Q38" s="199">
        <v>66.958333333333329</v>
      </c>
      <c r="R38" s="200"/>
      <c r="S38" s="201"/>
      <c r="T38" s="202">
        <f>Q38*0.5</f>
        <v>33.479166666666664</v>
      </c>
      <c r="U38" s="203"/>
      <c r="V38" s="204"/>
      <c r="W38" s="205">
        <f>Q38*0.8</f>
        <v>53.566666666666663</v>
      </c>
      <c r="X38" s="206"/>
      <c r="Y38" s="206"/>
      <c r="Z38" s="207">
        <f>Q38*0.9</f>
        <v>60.262499999999996</v>
      </c>
      <c r="AA38" s="208"/>
      <c r="AB38" s="209"/>
      <c r="AC38" s="3"/>
      <c r="AD38" s="22"/>
      <c r="AE38" s="22"/>
      <c r="AF38" s="3"/>
      <c r="AG38" s="22"/>
      <c r="AH38" s="22"/>
      <c r="AI38" s="3"/>
      <c r="AJ38" s="22"/>
    </row>
    <row r="39" spans="1:36" x14ac:dyDescent="0.25">
      <c r="A39" s="222" t="s">
        <v>18</v>
      </c>
      <c r="B39" s="87"/>
      <c r="C39" s="87"/>
      <c r="D39" s="223"/>
      <c r="E39" s="223"/>
      <c r="F39" s="223"/>
      <c r="G39" s="223"/>
      <c r="H39" s="223"/>
      <c r="I39" s="223"/>
      <c r="J39" s="223"/>
      <c r="K39" s="224"/>
      <c r="L39" s="22"/>
      <c r="M39" s="22"/>
      <c r="N39" s="225" t="s">
        <v>19</v>
      </c>
      <c r="O39" s="226"/>
      <c r="P39" s="227"/>
      <c r="Q39" s="183">
        <v>0.58333333333333337</v>
      </c>
      <c r="R39" s="184"/>
      <c r="S39" s="185"/>
      <c r="T39" s="175">
        <v>0.58333333333333337</v>
      </c>
      <c r="U39" s="176"/>
      <c r="V39" s="177"/>
      <c r="W39" s="175">
        <v>0.58333333333333337</v>
      </c>
      <c r="X39" s="176"/>
      <c r="Y39" s="177"/>
      <c r="Z39" s="186">
        <v>0.58333333333333337</v>
      </c>
      <c r="AA39" s="187"/>
      <c r="AB39" s="188"/>
      <c r="AC39" s="3"/>
      <c r="AD39" s="22"/>
      <c r="AE39" s="22"/>
      <c r="AF39" s="3"/>
      <c r="AG39" s="22"/>
      <c r="AH39" s="22"/>
      <c r="AI39" s="3"/>
      <c r="AJ39" s="22"/>
    </row>
    <row r="40" spans="1:36" x14ac:dyDescent="0.25">
      <c r="A40" s="178"/>
      <c r="B40" s="178"/>
      <c r="C40" s="178"/>
      <c r="D40" s="179"/>
      <c r="E40" s="179"/>
      <c r="F40" s="179"/>
      <c r="G40" s="179"/>
      <c r="H40" s="3"/>
      <c r="I40" s="22"/>
      <c r="J40" s="22"/>
      <c r="K40" s="3"/>
      <c r="L40" s="22"/>
      <c r="M40" s="22"/>
      <c r="N40" s="180" t="s">
        <v>20</v>
      </c>
      <c r="O40" s="181"/>
      <c r="P40" s="182"/>
      <c r="Q40" s="183">
        <v>0</v>
      </c>
      <c r="R40" s="184"/>
      <c r="S40" s="185"/>
      <c r="T40" s="175"/>
      <c r="U40" s="176"/>
      <c r="V40" s="177"/>
      <c r="W40" s="175"/>
      <c r="X40" s="176"/>
      <c r="Y40" s="177"/>
      <c r="Z40" s="163"/>
      <c r="AA40" s="164"/>
      <c r="AB40" s="165"/>
      <c r="AC40" s="3"/>
      <c r="AD40" s="22"/>
      <c r="AE40" s="22"/>
      <c r="AF40" s="3"/>
      <c r="AG40" s="22"/>
      <c r="AH40" s="22"/>
      <c r="AI40" s="3"/>
      <c r="AJ40" s="22"/>
    </row>
    <row r="41" spans="1:36" x14ac:dyDescent="0.25">
      <c r="A41" s="56"/>
      <c r="B41" s="56"/>
      <c r="C41" s="56"/>
      <c r="D41" s="57"/>
      <c r="E41" s="57"/>
      <c r="F41" s="57"/>
      <c r="G41" s="57"/>
      <c r="H41" s="3"/>
      <c r="I41" s="22"/>
      <c r="J41" s="22"/>
      <c r="K41" s="3"/>
      <c r="L41" s="22"/>
      <c r="M41" s="22"/>
      <c r="N41" s="166" t="s">
        <v>21</v>
      </c>
      <c r="O41" s="167"/>
      <c r="P41" s="168"/>
      <c r="Q41" s="169">
        <f>+Q38-Q39-Q40</f>
        <v>66.375</v>
      </c>
      <c r="R41" s="170"/>
      <c r="S41" s="171"/>
      <c r="T41" s="172">
        <f>+T38-T39-T40</f>
        <v>32.895833333333329</v>
      </c>
      <c r="U41" s="173"/>
      <c r="V41" s="174"/>
      <c r="W41" s="172">
        <f>+W38-W39-W40</f>
        <v>52.983333333333327</v>
      </c>
      <c r="X41" s="173"/>
      <c r="Y41" s="174"/>
      <c r="Z41" s="172">
        <f>+Z38-Z39-Z40</f>
        <v>59.67916666666666</v>
      </c>
      <c r="AA41" s="173"/>
      <c r="AB41" s="174"/>
      <c r="AC41" s="3"/>
      <c r="AD41" s="22"/>
      <c r="AE41" s="22"/>
      <c r="AF41" s="3"/>
      <c r="AG41" s="22"/>
      <c r="AH41" s="22"/>
      <c r="AI41" s="3"/>
      <c r="AJ41" s="22"/>
    </row>
    <row r="42" spans="1:36" ht="15.75" thickBot="1" x14ac:dyDescent="0.3">
      <c r="A42" s="140" t="s">
        <v>22</v>
      </c>
      <c r="B42" s="141"/>
      <c r="C42" s="141"/>
      <c r="D42" s="141"/>
      <c r="E42" s="141"/>
      <c r="F42" s="141"/>
      <c r="G42" s="141"/>
      <c r="H42" s="141"/>
      <c r="I42" s="141"/>
      <c r="J42" s="141"/>
      <c r="K42" s="141"/>
      <c r="L42" s="22"/>
      <c r="M42" s="22"/>
      <c r="N42" s="142" t="s">
        <v>23</v>
      </c>
      <c r="O42" s="143"/>
      <c r="P42" s="144"/>
      <c r="Q42" s="145">
        <f>SUM($A$35:$AJ$35)</f>
        <v>61.916666666666664</v>
      </c>
      <c r="R42" s="146"/>
      <c r="S42" s="147"/>
      <c r="T42" s="148">
        <f>SUM($A$35:$AJ$35)</f>
        <v>61.916666666666664</v>
      </c>
      <c r="U42" s="149"/>
      <c r="V42" s="150"/>
      <c r="W42" s="148">
        <f>SUM($A$35:$AJ$35)</f>
        <v>61.916666666666664</v>
      </c>
      <c r="X42" s="149"/>
      <c r="Y42" s="150"/>
      <c r="Z42" s="148">
        <f>SUM($A$35:$AJ$35)</f>
        <v>61.916666666666664</v>
      </c>
      <c r="AA42" s="149"/>
      <c r="AB42" s="150"/>
      <c r="AC42" s="3"/>
      <c r="AD42" s="22"/>
      <c r="AE42" s="22"/>
      <c r="AF42" s="3"/>
      <c r="AG42" s="22"/>
      <c r="AH42" s="22"/>
      <c r="AI42" s="3"/>
      <c r="AJ42" s="22"/>
    </row>
    <row r="43" spans="1:36" x14ac:dyDescent="0.25">
      <c r="A43" s="141"/>
      <c r="B43" s="141"/>
      <c r="C43" s="141"/>
      <c r="D43" s="141"/>
      <c r="E43" s="141"/>
      <c r="F43" s="141"/>
      <c r="G43" s="141"/>
      <c r="H43" s="141"/>
      <c r="I43" s="141"/>
      <c r="J43" s="141"/>
      <c r="K43" s="141"/>
      <c r="L43" s="22"/>
      <c r="M43" s="22"/>
      <c r="N43" s="151" t="s">
        <v>24</v>
      </c>
      <c r="O43" s="152"/>
      <c r="P43" s="153"/>
      <c r="Q43" s="157">
        <f>Q41-Q42</f>
        <v>4.4583333333333357</v>
      </c>
      <c r="R43" s="158"/>
      <c r="S43" s="159"/>
      <c r="T43" s="111">
        <f>T41-T42</f>
        <v>-29.020833333333336</v>
      </c>
      <c r="U43" s="112"/>
      <c r="V43" s="113"/>
      <c r="W43" s="111">
        <f>W41-W42</f>
        <v>-8.9333333333333371</v>
      </c>
      <c r="X43" s="112"/>
      <c r="Y43" s="113"/>
      <c r="Z43" s="111">
        <f>Z41-Z42</f>
        <v>-2.2375000000000043</v>
      </c>
      <c r="AA43" s="112"/>
      <c r="AB43" s="113"/>
      <c r="AC43" s="3"/>
      <c r="AD43" s="22"/>
      <c r="AE43" s="22"/>
      <c r="AF43" s="3"/>
      <c r="AG43" s="22"/>
      <c r="AH43" s="22"/>
      <c r="AI43" s="3"/>
      <c r="AJ43" s="22"/>
    </row>
    <row r="44" spans="1:36" ht="15.75" thickBot="1" x14ac:dyDescent="0.3">
      <c r="A44" s="22"/>
      <c r="B44" s="3"/>
      <c r="C44" s="22"/>
      <c r="D44" s="22"/>
      <c r="E44" s="3"/>
      <c r="F44" s="22"/>
      <c r="G44" s="22"/>
      <c r="H44" s="23"/>
      <c r="I44" s="22"/>
      <c r="J44" s="22"/>
      <c r="K44" s="3"/>
      <c r="L44" s="22"/>
      <c r="M44" s="22"/>
      <c r="N44" s="154"/>
      <c r="O44" s="155"/>
      <c r="P44" s="156"/>
      <c r="Q44" s="160"/>
      <c r="R44" s="161"/>
      <c r="S44" s="162"/>
      <c r="T44" s="114"/>
      <c r="U44" s="115"/>
      <c r="V44" s="116"/>
      <c r="W44" s="114"/>
      <c r="X44" s="115"/>
      <c r="Y44" s="116"/>
      <c r="Z44" s="114"/>
      <c r="AA44" s="115"/>
      <c r="AB44" s="116"/>
      <c r="AC44" s="3"/>
      <c r="AD44" s="22"/>
      <c r="AE44" s="22"/>
      <c r="AF44" s="3"/>
      <c r="AG44" s="22"/>
      <c r="AH44" s="22"/>
      <c r="AI44" s="3"/>
      <c r="AJ44" s="22"/>
    </row>
    <row r="45" spans="1:36" x14ac:dyDescent="0.25">
      <c r="A45" s="22"/>
      <c r="B45" s="3"/>
      <c r="C45" s="22"/>
      <c r="D45" s="22"/>
      <c r="E45" s="3"/>
      <c r="F45" s="22"/>
      <c r="G45" s="22"/>
      <c r="H45" s="3"/>
      <c r="I45" s="22"/>
      <c r="J45" s="22"/>
      <c r="K45" s="3"/>
      <c r="L45" s="22"/>
      <c r="M45" s="22"/>
      <c r="N45" s="3"/>
      <c r="O45" s="22"/>
      <c r="P45" s="22"/>
      <c r="Q45" s="3" t="s">
        <v>41</v>
      </c>
      <c r="R45" s="22"/>
      <c r="S45" s="22"/>
      <c r="T45" s="3"/>
      <c r="U45" s="22"/>
      <c r="V45" s="22"/>
      <c r="W45" s="3"/>
      <c r="X45" s="22"/>
      <c r="Y45" s="22"/>
      <c r="Z45" s="3"/>
      <c r="AA45" s="22"/>
      <c r="AB45" s="22"/>
      <c r="AC45" s="23"/>
      <c r="AD45" s="24"/>
      <c r="AE45" s="24"/>
      <c r="AF45" s="23"/>
      <c r="AG45" s="24"/>
      <c r="AH45" s="24"/>
      <c r="AI45" s="23"/>
      <c r="AJ45" s="22"/>
    </row>
    <row r="46" spans="1:36" ht="15.75" thickBot="1" x14ac:dyDescent="0.3">
      <c r="A46" s="22"/>
      <c r="B46" s="3"/>
      <c r="C46" s="22"/>
      <c r="D46" s="22"/>
      <c r="E46" s="3"/>
      <c r="F46" s="22"/>
      <c r="G46" s="22"/>
      <c r="H46" s="3"/>
      <c r="I46" s="22"/>
      <c r="J46" s="22"/>
      <c r="K46" s="3"/>
      <c r="L46" s="22"/>
      <c r="M46" s="22"/>
      <c r="N46" s="3"/>
      <c r="O46" s="22"/>
      <c r="P46" s="25"/>
      <c r="Q46" s="26"/>
      <c r="R46" s="25"/>
      <c r="S46" s="27"/>
      <c r="T46" s="27"/>
      <c r="U46" s="27"/>
      <c r="V46" s="28"/>
      <c r="W46" s="28"/>
      <c r="X46" s="28"/>
      <c r="Y46" s="28"/>
      <c r="Z46" s="28"/>
      <c r="AA46" s="28"/>
      <c r="AB46" s="28"/>
      <c r="AC46" s="55"/>
      <c r="AD46" s="28"/>
      <c r="AE46" s="28"/>
      <c r="AF46" s="28"/>
      <c r="AG46" s="28"/>
      <c r="AH46" s="22"/>
      <c r="AI46" s="3"/>
      <c r="AJ46" s="22"/>
    </row>
    <row r="47" spans="1:36" ht="15.75" thickBot="1" x14ac:dyDescent="0.3">
      <c r="A47" s="22"/>
      <c r="B47" s="3"/>
      <c r="C47" s="22"/>
      <c r="D47" s="117" t="s">
        <v>43</v>
      </c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9"/>
      <c r="R47" s="29"/>
      <c r="S47" s="22"/>
      <c r="T47" s="3"/>
      <c r="U47" s="22"/>
      <c r="V47" s="22"/>
      <c r="W47" s="3"/>
      <c r="X47" s="22"/>
      <c r="Y47" s="22"/>
      <c r="Z47" s="3"/>
      <c r="AA47" s="22"/>
      <c r="AB47" s="22"/>
      <c r="AC47" s="3"/>
      <c r="AD47" s="22"/>
      <c r="AE47" s="22"/>
      <c r="AF47" s="3"/>
      <c r="AG47" s="30"/>
      <c r="AH47" s="30"/>
      <c r="AI47" s="30"/>
      <c r="AJ47" s="28"/>
    </row>
    <row r="48" spans="1:36" x14ac:dyDescent="0.25">
      <c r="A48" s="22"/>
      <c r="B48" s="3"/>
      <c r="C48" s="22"/>
      <c r="D48" s="120">
        <v>1</v>
      </c>
      <c r="E48" s="122" t="s">
        <v>26</v>
      </c>
      <c r="F48" s="123"/>
      <c r="G48" s="123"/>
      <c r="H48" s="124"/>
      <c r="I48" s="125" t="s">
        <v>27</v>
      </c>
      <c r="J48" s="126"/>
      <c r="K48" s="131" t="s">
        <v>28</v>
      </c>
      <c r="L48" s="131"/>
      <c r="M48" s="131"/>
      <c r="N48" s="132"/>
      <c r="O48" s="133" t="s">
        <v>29</v>
      </c>
      <c r="P48" s="134"/>
      <c r="Q48" s="135"/>
      <c r="R48" s="29"/>
      <c r="S48" s="31"/>
      <c r="T48" s="55"/>
      <c r="U48" s="31"/>
      <c r="V48" s="31"/>
      <c r="W48" s="55"/>
      <c r="X48" s="31"/>
      <c r="Y48" s="31"/>
      <c r="Z48" s="3"/>
      <c r="AA48" s="22"/>
      <c r="AB48" s="22"/>
      <c r="AC48" s="3"/>
      <c r="AD48" s="31"/>
      <c r="AE48" s="31"/>
      <c r="AF48" s="55"/>
      <c r="AG48" s="30"/>
      <c r="AH48" s="30"/>
      <c r="AI48" s="30"/>
      <c r="AJ48" s="28"/>
    </row>
    <row r="49" spans="1:36" ht="15.75" thickBot="1" x14ac:dyDescent="0.3">
      <c r="A49" s="22"/>
      <c r="B49" s="3"/>
      <c r="C49" s="22"/>
      <c r="D49" s="121"/>
      <c r="E49" s="32" t="s">
        <v>30</v>
      </c>
      <c r="F49" s="139" t="s">
        <v>31</v>
      </c>
      <c r="G49" s="139"/>
      <c r="H49" s="33" t="s">
        <v>32</v>
      </c>
      <c r="I49" s="127"/>
      <c r="J49" s="128"/>
      <c r="K49" s="32" t="s">
        <v>30</v>
      </c>
      <c r="L49" s="139" t="s">
        <v>31</v>
      </c>
      <c r="M49" s="139"/>
      <c r="N49" s="34" t="s">
        <v>33</v>
      </c>
      <c r="O49" s="136"/>
      <c r="P49" s="137"/>
      <c r="Q49" s="138"/>
      <c r="R49" s="29"/>
      <c r="S49" s="22"/>
      <c r="T49" s="3"/>
      <c r="U49" s="22"/>
      <c r="V49" s="22"/>
      <c r="W49" s="3"/>
      <c r="X49" s="22"/>
      <c r="Y49" s="22"/>
      <c r="Z49" s="3"/>
      <c r="AA49" s="22"/>
      <c r="AB49" s="22"/>
      <c r="AC49" s="3"/>
      <c r="AD49" s="22"/>
      <c r="AE49" s="22"/>
      <c r="AF49" s="3"/>
      <c r="AG49" s="30"/>
      <c r="AH49" s="30"/>
      <c r="AI49" s="30"/>
      <c r="AJ49" s="28"/>
    </row>
    <row r="50" spans="1:36" x14ac:dyDescent="0.25">
      <c r="A50" s="22"/>
      <c r="B50" s="3"/>
      <c r="C50" s="22"/>
      <c r="D50" s="35" t="s">
        <v>8</v>
      </c>
      <c r="E50" s="36">
        <v>0.3125</v>
      </c>
      <c r="F50" s="84">
        <v>0.47916666666666669</v>
      </c>
      <c r="G50" s="84"/>
      <c r="H50" s="37">
        <f t="shared" ref="H50:H55" si="0">SUM(F50-E50)</f>
        <v>0.16666666666666669</v>
      </c>
      <c r="I50" s="127"/>
      <c r="J50" s="128"/>
      <c r="K50" s="38">
        <v>0.47916666666666669</v>
      </c>
      <c r="L50" s="85">
        <v>0.72916666666666663</v>
      </c>
      <c r="M50" s="85"/>
      <c r="N50" s="39">
        <f t="shared" ref="N50:N55" si="1">SUM(L50-K50)</f>
        <v>0.24999999999999994</v>
      </c>
      <c r="O50" s="108">
        <f t="shared" ref="O50:O55" si="2">SUM(H50+N50)</f>
        <v>0.41666666666666663</v>
      </c>
      <c r="P50" s="109"/>
      <c r="Q50" s="110"/>
      <c r="R50" s="29"/>
      <c r="S50" s="22"/>
      <c r="T50" s="3"/>
      <c r="U50" s="22"/>
      <c r="V50" s="22"/>
      <c r="W50" s="3"/>
      <c r="X50" s="22"/>
      <c r="Y50" s="22"/>
      <c r="Z50" s="3"/>
      <c r="AA50" s="22"/>
      <c r="AB50" s="22"/>
      <c r="AC50" s="3"/>
      <c r="AD50" s="22"/>
      <c r="AE50" s="22"/>
      <c r="AF50" s="3"/>
      <c r="AG50" s="40"/>
      <c r="AH50" s="40"/>
      <c r="AI50" s="40"/>
      <c r="AJ50" s="28"/>
    </row>
    <row r="51" spans="1:36" x14ac:dyDescent="0.25">
      <c r="A51" s="22"/>
      <c r="B51" s="3"/>
      <c r="C51" s="22"/>
      <c r="D51" s="41" t="s">
        <v>6</v>
      </c>
      <c r="E51" s="36">
        <v>0</v>
      </c>
      <c r="F51" s="84">
        <v>0</v>
      </c>
      <c r="G51" s="84"/>
      <c r="H51" s="42">
        <f t="shared" si="0"/>
        <v>0</v>
      </c>
      <c r="I51" s="127"/>
      <c r="J51" s="128"/>
      <c r="K51" s="38">
        <v>0.54166666666666663</v>
      </c>
      <c r="L51" s="85">
        <v>0.79166666666666663</v>
      </c>
      <c r="M51" s="85"/>
      <c r="N51" s="43">
        <f t="shared" si="1"/>
        <v>0.25</v>
      </c>
      <c r="O51" s="86">
        <f t="shared" si="2"/>
        <v>0.25</v>
      </c>
      <c r="P51" s="87"/>
      <c r="Q51" s="88"/>
      <c r="R51" s="29"/>
      <c r="S51" s="22"/>
      <c r="T51" s="3"/>
      <c r="U51" s="22"/>
      <c r="V51" s="22"/>
      <c r="W51" s="3"/>
      <c r="X51" s="22"/>
      <c r="Y51" s="22"/>
      <c r="Z51" s="3"/>
      <c r="AA51" s="22"/>
      <c r="AB51" s="22"/>
      <c r="AC51" s="3"/>
      <c r="AD51" s="22"/>
      <c r="AE51" s="22"/>
      <c r="AF51" s="3"/>
      <c r="AG51" s="40"/>
      <c r="AH51" s="40"/>
      <c r="AI51" s="40"/>
      <c r="AJ51" s="28"/>
    </row>
    <row r="52" spans="1:36" x14ac:dyDescent="0.25">
      <c r="A52" s="22"/>
      <c r="B52" s="3"/>
      <c r="C52" s="22"/>
      <c r="D52" s="44" t="s">
        <v>34</v>
      </c>
      <c r="E52" s="36">
        <v>0.3125</v>
      </c>
      <c r="F52" s="84">
        <v>0.52083333333333337</v>
      </c>
      <c r="G52" s="84"/>
      <c r="H52" s="42">
        <f t="shared" si="0"/>
        <v>0.20833333333333337</v>
      </c>
      <c r="I52" s="127"/>
      <c r="J52" s="128"/>
      <c r="K52" s="38"/>
      <c r="L52" s="85"/>
      <c r="M52" s="85"/>
      <c r="N52" s="43">
        <f t="shared" si="1"/>
        <v>0</v>
      </c>
      <c r="O52" s="86">
        <f t="shared" si="2"/>
        <v>0.20833333333333337</v>
      </c>
      <c r="P52" s="87"/>
      <c r="Q52" s="88"/>
      <c r="R52" s="29"/>
      <c r="S52" s="22"/>
      <c r="T52" s="3"/>
      <c r="U52" s="22"/>
      <c r="V52" s="22"/>
      <c r="W52" s="3"/>
      <c r="X52" s="22"/>
      <c r="Y52" s="22"/>
      <c r="Z52" s="3"/>
      <c r="AA52" s="22"/>
      <c r="AB52" s="22"/>
      <c r="AC52" s="3"/>
      <c r="AD52" s="22"/>
      <c r="AE52" s="22"/>
      <c r="AF52" s="3"/>
      <c r="AG52" s="40"/>
      <c r="AH52" s="40"/>
      <c r="AI52" s="40"/>
      <c r="AJ52" s="28"/>
    </row>
    <row r="53" spans="1:36" x14ac:dyDescent="0.25">
      <c r="A53" s="22"/>
      <c r="B53" s="3"/>
      <c r="C53" s="22"/>
      <c r="D53" s="44" t="s">
        <v>4</v>
      </c>
      <c r="E53" s="36">
        <v>0.3125</v>
      </c>
      <c r="F53" s="84">
        <v>0.45833333333333331</v>
      </c>
      <c r="G53" s="84"/>
      <c r="H53" s="42">
        <f t="shared" si="0"/>
        <v>0.14583333333333331</v>
      </c>
      <c r="I53" s="127"/>
      <c r="J53" s="128"/>
      <c r="K53" s="38">
        <v>0.48958333333333331</v>
      </c>
      <c r="L53" s="85">
        <v>0.76041666666666663</v>
      </c>
      <c r="M53" s="85"/>
      <c r="N53" s="43">
        <f t="shared" si="1"/>
        <v>0.27083333333333331</v>
      </c>
      <c r="O53" s="86">
        <f t="shared" si="2"/>
        <v>0.41666666666666663</v>
      </c>
      <c r="P53" s="87"/>
      <c r="Q53" s="88"/>
      <c r="R53" s="29"/>
      <c r="S53" s="22"/>
      <c r="T53" s="3"/>
      <c r="U53" s="22"/>
      <c r="V53" s="22"/>
      <c r="W53" s="3"/>
      <c r="X53" s="22"/>
      <c r="Y53" s="22"/>
      <c r="Z53" s="45"/>
      <c r="AA53" s="22"/>
      <c r="AB53" s="22"/>
      <c r="AC53" s="3"/>
      <c r="AD53" s="22"/>
      <c r="AE53" s="22"/>
      <c r="AF53" s="3"/>
      <c r="AG53" s="46"/>
      <c r="AH53" s="46"/>
      <c r="AI53" s="46"/>
      <c r="AJ53" s="28"/>
    </row>
    <row r="54" spans="1:36" ht="15.75" thickBot="1" x14ac:dyDescent="0.3">
      <c r="A54" s="22"/>
      <c r="B54" s="3"/>
      <c r="C54" s="22"/>
      <c r="D54" s="47" t="s">
        <v>9</v>
      </c>
      <c r="E54" s="36">
        <v>0.3125</v>
      </c>
      <c r="F54" s="84">
        <v>0.45833333333333331</v>
      </c>
      <c r="G54" s="84"/>
      <c r="H54" s="48">
        <f t="shared" si="0"/>
        <v>0.14583333333333331</v>
      </c>
      <c r="I54" s="129"/>
      <c r="J54" s="130"/>
      <c r="K54" s="38">
        <v>0.48958333333333331</v>
      </c>
      <c r="L54" s="85">
        <v>0.76041666666666663</v>
      </c>
      <c r="M54" s="85"/>
      <c r="N54" s="49">
        <f t="shared" si="1"/>
        <v>0.27083333333333331</v>
      </c>
      <c r="O54" s="89">
        <f t="shared" si="2"/>
        <v>0.41666666666666663</v>
      </c>
      <c r="P54" s="90"/>
      <c r="Q54" s="91"/>
      <c r="R54" s="29"/>
      <c r="S54" s="22"/>
      <c r="T54" s="3"/>
      <c r="U54" s="22"/>
      <c r="V54" s="22"/>
      <c r="W54" s="3"/>
      <c r="X54" s="22"/>
      <c r="Y54" s="22"/>
      <c r="Z54" s="3"/>
      <c r="AA54" s="22"/>
      <c r="AB54" s="22"/>
      <c r="AC54" s="3"/>
      <c r="AD54" s="22"/>
      <c r="AE54" s="22"/>
      <c r="AF54" s="3"/>
      <c r="AG54" s="46"/>
      <c r="AH54" s="46"/>
      <c r="AI54" s="46"/>
      <c r="AJ54" s="28"/>
    </row>
    <row r="55" spans="1:36" ht="15.75" thickBot="1" x14ac:dyDescent="0.3">
      <c r="A55" s="22"/>
      <c r="B55" s="3"/>
      <c r="C55" s="22"/>
      <c r="D55" s="50" t="s">
        <v>7</v>
      </c>
      <c r="E55" s="36">
        <v>0</v>
      </c>
      <c r="F55" s="92">
        <v>0</v>
      </c>
      <c r="G55" s="93"/>
      <c r="H55" s="48">
        <f t="shared" si="0"/>
        <v>0</v>
      </c>
      <c r="I55" s="51"/>
      <c r="J55" s="52"/>
      <c r="K55" s="38"/>
      <c r="L55" s="94"/>
      <c r="M55" s="95"/>
      <c r="N55" s="49">
        <f t="shared" si="1"/>
        <v>0</v>
      </c>
      <c r="O55" s="89">
        <f t="shared" si="2"/>
        <v>0</v>
      </c>
      <c r="P55" s="90"/>
      <c r="Q55" s="91"/>
      <c r="R55" s="29"/>
      <c r="S55" s="22"/>
      <c r="T55" s="3"/>
      <c r="U55" s="22"/>
      <c r="V55" s="22"/>
      <c r="W55" s="3"/>
      <c r="X55" s="22"/>
      <c r="Y55" s="22"/>
      <c r="Z55" s="3"/>
      <c r="AA55" s="22"/>
      <c r="AB55" s="22"/>
      <c r="AC55" s="3"/>
      <c r="AD55" s="22"/>
      <c r="AE55" s="22"/>
      <c r="AF55" s="3"/>
      <c r="AG55" s="46"/>
      <c r="AH55" s="46"/>
      <c r="AI55" s="46"/>
      <c r="AJ55" s="28"/>
    </row>
    <row r="56" spans="1:36" x14ac:dyDescent="0.25">
      <c r="A56" s="22"/>
      <c r="B56" s="3"/>
      <c r="C56" s="22"/>
      <c r="D56" s="96" t="s">
        <v>35</v>
      </c>
      <c r="E56" s="97"/>
      <c r="F56" s="97"/>
      <c r="G56" s="97"/>
      <c r="H56" s="97"/>
      <c r="I56" s="97"/>
      <c r="J56" s="97"/>
      <c r="K56" s="97"/>
      <c r="L56" s="97"/>
      <c r="M56" s="97"/>
      <c r="N56" s="98"/>
      <c r="O56" s="102">
        <f>SUM(O50:Q55)</f>
        <v>1.708333333333333</v>
      </c>
      <c r="P56" s="103"/>
      <c r="Q56" s="104"/>
      <c r="R56" s="29"/>
      <c r="S56" s="22"/>
      <c r="T56" s="3"/>
      <c r="U56" s="22"/>
      <c r="V56" s="22"/>
      <c r="W56" s="3"/>
      <c r="X56" s="22"/>
      <c r="Y56" s="22"/>
      <c r="Z56" s="3"/>
      <c r="AA56" s="22"/>
      <c r="AB56" s="22"/>
      <c r="AC56" s="3"/>
      <c r="AD56" s="22"/>
      <c r="AE56" s="22"/>
      <c r="AF56" s="3"/>
      <c r="AG56" s="22"/>
      <c r="AH56" s="22"/>
      <c r="AI56" s="3"/>
      <c r="AJ56" s="28"/>
    </row>
    <row r="57" spans="1:36" ht="15.75" thickBot="1" x14ac:dyDescent="0.3">
      <c r="A57" s="22"/>
      <c r="B57" s="3"/>
      <c r="C57" s="22"/>
      <c r="D57" s="99"/>
      <c r="E57" s="100"/>
      <c r="F57" s="100"/>
      <c r="G57" s="100"/>
      <c r="H57" s="100"/>
      <c r="I57" s="100"/>
      <c r="J57" s="100"/>
      <c r="K57" s="100"/>
      <c r="L57" s="100"/>
      <c r="M57" s="100"/>
      <c r="N57" s="101"/>
      <c r="O57" s="105"/>
      <c r="P57" s="106"/>
      <c r="Q57" s="107"/>
      <c r="R57" s="22"/>
      <c r="S57" s="22"/>
      <c r="T57" s="3"/>
      <c r="U57" s="22"/>
      <c r="V57" s="22"/>
      <c r="W57" s="3"/>
      <c r="X57" s="22"/>
      <c r="Y57" s="22"/>
      <c r="Z57" s="3"/>
      <c r="AA57" s="22"/>
      <c r="AB57" s="22"/>
      <c r="AC57" s="3"/>
      <c r="AD57" s="22"/>
      <c r="AE57" s="22"/>
      <c r="AF57" s="3"/>
      <c r="AG57" s="22"/>
      <c r="AH57" s="22"/>
      <c r="AI57" s="3"/>
      <c r="AJ57" s="24"/>
    </row>
    <row r="58" spans="1:36" x14ac:dyDescent="0.25">
      <c r="A58" s="22"/>
      <c r="B58" s="3"/>
      <c r="C58" s="22"/>
      <c r="D58" s="22"/>
      <c r="E58" s="3"/>
      <c r="F58" s="22"/>
      <c r="G58" s="22"/>
      <c r="H58" s="3"/>
      <c r="I58" s="22"/>
      <c r="J58" s="22"/>
      <c r="K58" s="3"/>
      <c r="L58" s="22"/>
      <c r="M58" s="22"/>
      <c r="N58" s="3"/>
      <c r="O58" s="22"/>
      <c r="P58" s="22"/>
      <c r="Q58" s="3"/>
      <c r="R58" s="22"/>
      <c r="S58" s="22"/>
      <c r="T58" s="3"/>
      <c r="U58" s="22"/>
      <c r="V58" s="22"/>
      <c r="W58" s="3"/>
      <c r="X58" s="22"/>
      <c r="Y58" s="22"/>
      <c r="Z58" s="3"/>
      <c r="AA58" s="22"/>
      <c r="AB58" s="22"/>
      <c r="AC58" s="3"/>
      <c r="AD58" s="22"/>
      <c r="AE58" s="22"/>
      <c r="AF58" s="3"/>
      <c r="AG58" s="22"/>
      <c r="AH58" s="22"/>
      <c r="AI58" s="3"/>
      <c r="AJ58" s="22"/>
    </row>
    <row r="59" spans="1:36" x14ac:dyDescent="0.25">
      <c r="A59" s="22"/>
      <c r="B59" s="53" t="s">
        <v>36</v>
      </c>
      <c r="C59" s="54"/>
      <c r="D59" s="54"/>
      <c r="E59" s="53"/>
      <c r="F59" s="54"/>
      <c r="G59" s="54"/>
      <c r="H59" s="55"/>
      <c r="I59" s="31"/>
      <c r="J59" s="31"/>
      <c r="K59" s="83" t="s">
        <v>37</v>
      </c>
      <c r="L59" s="83"/>
      <c r="M59" s="83"/>
      <c r="N59" s="55"/>
      <c r="O59" s="31"/>
      <c r="P59" s="31"/>
      <c r="Q59" s="55"/>
      <c r="R59" s="31" t="s">
        <v>38</v>
      </c>
      <c r="S59" s="22"/>
      <c r="T59" s="3"/>
      <c r="U59" s="22"/>
      <c r="V59" s="22"/>
      <c r="W59" s="3"/>
      <c r="X59" s="31" t="s">
        <v>39</v>
      </c>
      <c r="Y59" s="31"/>
      <c r="Z59" s="55"/>
      <c r="AA59" s="55"/>
      <c r="AB59" s="55"/>
      <c r="AC59" s="55" t="s">
        <v>40</v>
      </c>
      <c r="AD59" s="22"/>
      <c r="AE59" s="22"/>
      <c r="AF59" s="3"/>
      <c r="AG59" s="31"/>
      <c r="AH59" s="31"/>
      <c r="AI59" s="55"/>
      <c r="AJ59" s="22"/>
    </row>
  </sheetData>
  <mergeCells count="85">
    <mergeCell ref="C1:H1"/>
    <mergeCell ref="M1:Q1"/>
    <mergeCell ref="Y1:AJ1"/>
    <mergeCell ref="A3:C3"/>
    <mergeCell ref="D3:F3"/>
    <mergeCell ref="G3:I3"/>
    <mergeCell ref="J3:L3"/>
    <mergeCell ref="M3:O3"/>
    <mergeCell ref="P3:R3"/>
    <mergeCell ref="S3:U3"/>
    <mergeCell ref="V3:X3"/>
    <mergeCell ref="Y3:AA3"/>
    <mergeCell ref="AB3:AD3"/>
    <mergeCell ref="AE3:AG3"/>
    <mergeCell ref="AH3:AJ3"/>
    <mergeCell ref="Z39:AB39"/>
    <mergeCell ref="Z37:AB37"/>
    <mergeCell ref="A38:K38"/>
    <mergeCell ref="N38:P38"/>
    <mergeCell ref="Q38:S38"/>
    <mergeCell ref="T38:V38"/>
    <mergeCell ref="W38:Y38"/>
    <mergeCell ref="Z38:AB38"/>
    <mergeCell ref="A37:K37"/>
    <mergeCell ref="N37:P37"/>
    <mergeCell ref="Q37:S37"/>
    <mergeCell ref="T37:V37"/>
    <mergeCell ref="W37:Y37"/>
    <mergeCell ref="A39:K39"/>
    <mergeCell ref="N39:P39"/>
    <mergeCell ref="Q39:S39"/>
    <mergeCell ref="T39:V39"/>
    <mergeCell ref="W39:Y39"/>
    <mergeCell ref="A40:C40"/>
    <mergeCell ref="D40:G40"/>
    <mergeCell ref="N40:P40"/>
    <mergeCell ref="Q40:S40"/>
    <mergeCell ref="T40:V40"/>
    <mergeCell ref="Z40:AB40"/>
    <mergeCell ref="N41:P41"/>
    <mergeCell ref="Q41:S41"/>
    <mergeCell ref="T41:V41"/>
    <mergeCell ref="W41:Y41"/>
    <mergeCell ref="Z41:AB41"/>
    <mergeCell ref="W40:Y40"/>
    <mergeCell ref="T42:V42"/>
    <mergeCell ref="W42:Y42"/>
    <mergeCell ref="Z42:AB42"/>
    <mergeCell ref="N43:P44"/>
    <mergeCell ref="Q43:S44"/>
    <mergeCell ref="T43:V44"/>
    <mergeCell ref="W43:Y44"/>
    <mergeCell ref="F52:G52"/>
    <mergeCell ref="L52:M52"/>
    <mergeCell ref="O52:Q52"/>
    <mergeCell ref="Z43:AB44"/>
    <mergeCell ref="D47:Q47"/>
    <mergeCell ref="D48:D49"/>
    <mergeCell ref="E48:H48"/>
    <mergeCell ref="I48:J54"/>
    <mergeCell ref="K48:N48"/>
    <mergeCell ref="O48:Q49"/>
    <mergeCell ref="F49:G49"/>
    <mergeCell ref="L49:M49"/>
    <mergeCell ref="F50:G50"/>
    <mergeCell ref="A42:K43"/>
    <mergeCell ref="N42:P42"/>
    <mergeCell ref="Q42:S42"/>
    <mergeCell ref="L50:M50"/>
    <mergeCell ref="O50:Q50"/>
    <mergeCell ref="F51:G51"/>
    <mergeCell ref="L51:M51"/>
    <mergeCell ref="O51:Q51"/>
    <mergeCell ref="K59:M59"/>
    <mergeCell ref="F53:G53"/>
    <mergeCell ref="L53:M53"/>
    <mergeCell ref="O53:Q53"/>
    <mergeCell ref="F54:G54"/>
    <mergeCell ref="L54:M54"/>
    <mergeCell ref="O54:Q54"/>
    <mergeCell ref="F55:G55"/>
    <mergeCell ref="L55:M55"/>
    <mergeCell ref="O55:Q55"/>
    <mergeCell ref="D56:N57"/>
    <mergeCell ref="O56:Q57"/>
  </mergeCells>
  <pageMargins left="0.7" right="0.7" top="0.75" bottom="0.75" header="0.3" footer="0.3"/>
  <pageSetup paperSize="9" scale="21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theme="3"/>
    <pageSetUpPr fitToPage="1"/>
  </sheetPr>
  <dimension ref="A1:AJ59"/>
  <sheetViews>
    <sheetView topLeftCell="A28" workbookViewId="0">
      <selection activeCell="E53" sqref="E53:G53"/>
    </sheetView>
  </sheetViews>
  <sheetFormatPr baseColWidth="10" defaultRowHeight="15" x14ac:dyDescent="0.25"/>
  <sheetData>
    <row r="1" spans="1:36" ht="18" x14ac:dyDescent="0.25">
      <c r="A1" s="1" t="s">
        <v>0</v>
      </c>
      <c r="B1" s="58"/>
      <c r="C1" s="228"/>
      <c r="D1" s="181"/>
      <c r="E1" s="181"/>
      <c r="F1" s="181"/>
      <c r="G1" s="181"/>
      <c r="H1" s="229"/>
      <c r="I1" s="2"/>
      <c r="J1" s="2"/>
      <c r="K1" s="1" t="s">
        <v>1</v>
      </c>
      <c r="L1" s="58"/>
      <c r="M1" s="228"/>
      <c r="N1" s="230"/>
      <c r="O1" s="230"/>
      <c r="P1" s="230"/>
      <c r="Q1" s="231"/>
      <c r="R1" s="2"/>
      <c r="S1" s="2"/>
      <c r="T1" s="2"/>
      <c r="U1" s="2"/>
      <c r="V1" s="2"/>
      <c r="W1" s="1" t="s">
        <v>2</v>
      </c>
      <c r="X1" s="58"/>
      <c r="Y1" s="228" t="s">
        <v>3</v>
      </c>
      <c r="Z1" s="230"/>
      <c r="AA1" s="230"/>
      <c r="AB1" s="230"/>
      <c r="AC1" s="230"/>
      <c r="AD1" s="230"/>
      <c r="AE1" s="230"/>
      <c r="AF1" s="230"/>
      <c r="AG1" s="230"/>
      <c r="AH1" s="230"/>
      <c r="AI1" s="230"/>
      <c r="AJ1" s="231"/>
    </row>
    <row r="2" spans="1:36" ht="18.75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</row>
    <row r="3" spans="1:36" ht="15" customHeight="1" thickBot="1" x14ac:dyDescent="0.3">
      <c r="A3" s="232">
        <v>42979</v>
      </c>
      <c r="B3" s="233"/>
      <c r="C3" s="233"/>
      <c r="D3" s="232">
        <v>43009</v>
      </c>
      <c r="E3" s="233"/>
      <c r="F3" s="233"/>
      <c r="G3" s="232">
        <v>43040</v>
      </c>
      <c r="H3" s="233"/>
      <c r="I3" s="233"/>
      <c r="J3" s="232">
        <v>43070</v>
      </c>
      <c r="K3" s="233"/>
      <c r="L3" s="233"/>
      <c r="M3" s="232">
        <v>43101</v>
      </c>
      <c r="N3" s="233"/>
      <c r="O3" s="233"/>
      <c r="P3" s="232">
        <v>43132</v>
      </c>
      <c r="Q3" s="233"/>
      <c r="R3" s="233"/>
      <c r="S3" s="232">
        <v>43160</v>
      </c>
      <c r="T3" s="233"/>
      <c r="U3" s="233"/>
      <c r="V3" s="232">
        <v>43191</v>
      </c>
      <c r="W3" s="233"/>
      <c r="X3" s="233"/>
      <c r="Y3" s="232">
        <v>43221</v>
      </c>
      <c r="Z3" s="233"/>
      <c r="AA3" s="233"/>
      <c r="AB3" s="232">
        <v>43252</v>
      </c>
      <c r="AC3" s="233"/>
      <c r="AD3" s="233"/>
      <c r="AE3" s="232">
        <v>43282</v>
      </c>
      <c r="AF3" s="233"/>
      <c r="AG3" s="233"/>
      <c r="AH3" s="232">
        <v>43313</v>
      </c>
      <c r="AI3" s="233"/>
      <c r="AJ3" s="233"/>
    </row>
    <row r="4" spans="1:36" x14ac:dyDescent="0.25">
      <c r="A4" s="5" t="s">
        <v>9</v>
      </c>
      <c r="B4" s="6">
        <f>$O$54</f>
        <v>0.41666666666666663</v>
      </c>
      <c r="C4" s="7">
        <v>1</v>
      </c>
      <c r="D4" s="8" t="s">
        <v>7</v>
      </c>
      <c r="E4" s="10">
        <f>$O$55</f>
        <v>0</v>
      </c>
      <c r="F4" s="11">
        <v>1</v>
      </c>
      <c r="G4" s="8" t="s">
        <v>42</v>
      </c>
      <c r="H4" s="9">
        <v>0</v>
      </c>
      <c r="I4" s="11">
        <v>1</v>
      </c>
      <c r="J4" s="5" t="s">
        <v>9</v>
      </c>
      <c r="K4" s="6">
        <f>$O$54</f>
        <v>0.41666666666666663</v>
      </c>
      <c r="L4" s="7">
        <v>1</v>
      </c>
      <c r="M4" s="8" t="s">
        <v>8</v>
      </c>
      <c r="N4" s="9">
        <v>0</v>
      </c>
      <c r="O4" s="11">
        <v>1</v>
      </c>
      <c r="P4" s="12" t="s">
        <v>4</v>
      </c>
      <c r="Q4" s="10">
        <f>$O$53</f>
        <v>0.41666666666666663</v>
      </c>
      <c r="R4" s="11">
        <v>1</v>
      </c>
      <c r="S4" s="12" t="s">
        <v>4</v>
      </c>
      <c r="T4" s="10">
        <f>$O$53</f>
        <v>0.41666666666666663</v>
      </c>
      <c r="U4" s="11">
        <v>1</v>
      </c>
      <c r="V4" s="8" t="s">
        <v>7</v>
      </c>
      <c r="W4" s="9">
        <f>$O$55</f>
        <v>0</v>
      </c>
      <c r="X4" s="11">
        <v>1</v>
      </c>
      <c r="Y4" s="12" t="s">
        <v>6</v>
      </c>
      <c r="Z4" s="10">
        <f>$O$51</f>
        <v>0.25</v>
      </c>
      <c r="AA4" s="11">
        <v>1</v>
      </c>
      <c r="AB4" s="5" t="s">
        <v>9</v>
      </c>
      <c r="AC4" s="6">
        <f>$O$54</f>
        <v>0.41666666666666663</v>
      </c>
      <c r="AD4" s="11">
        <v>1</v>
      </c>
      <c r="AE4" s="8" t="s">
        <v>7</v>
      </c>
      <c r="AF4" s="9">
        <f>$O$55</f>
        <v>0</v>
      </c>
      <c r="AG4" s="11">
        <v>1</v>
      </c>
      <c r="AH4" s="8" t="s">
        <v>42</v>
      </c>
      <c r="AI4" s="9">
        <v>0</v>
      </c>
      <c r="AJ4" s="59">
        <v>1</v>
      </c>
    </row>
    <row r="5" spans="1:36" x14ac:dyDescent="0.25">
      <c r="A5" s="8" t="s">
        <v>5</v>
      </c>
      <c r="B5" s="9"/>
      <c r="C5" s="15">
        <v>2</v>
      </c>
      <c r="D5" s="12" t="s">
        <v>8</v>
      </c>
      <c r="E5" s="10">
        <f>$O$50</f>
        <v>0.41666666666666663</v>
      </c>
      <c r="F5" s="14">
        <v>2</v>
      </c>
      <c r="G5" s="8" t="s">
        <v>4</v>
      </c>
      <c r="H5" s="9">
        <v>0</v>
      </c>
      <c r="I5" s="14">
        <v>2</v>
      </c>
      <c r="J5" s="8" t="s">
        <v>5</v>
      </c>
      <c r="K5" s="9"/>
      <c r="L5" s="13">
        <v>2</v>
      </c>
      <c r="M5" s="8" t="s">
        <v>6</v>
      </c>
      <c r="N5" s="9">
        <v>0</v>
      </c>
      <c r="O5" s="14">
        <v>2</v>
      </c>
      <c r="P5" s="5" t="s">
        <v>9</v>
      </c>
      <c r="Q5" s="6">
        <f>$O$54</f>
        <v>0.41666666666666663</v>
      </c>
      <c r="R5" s="14">
        <v>2</v>
      </c>
      <c r="S5" s="5" t="s">
        <v>9</v>
      </c>
      <c r="T5" s="6">
        <f>$O$54</f>
        <v>0.41666666666666663</v>
      </c>
      <c r="U5" s="14">
        <v>2</v>
      </c>
      <c r="V5" s="12" t="s">
        <v>8</v>
      </c>
      <c r="W5" s="10">
        <f>$O$50</f>
        <v>0.41666666666666663</v>
      </c>
      <c r="X5" s="14">
        <v>2</v>
      </c>
      <c r="Y5" s="12" t="s">
        <v>42</v>
      </c>
      <c r="Z5" s="10">
        <f>$O$52</f>
        <v>0.20833333333333337</v>
      </c>
      <c r="AA5" s="14">
        <v>2</v>
      </c>
      <c r="AB5" s="8" t="s">
        <v>5</v>
      </c>
      <c r="AC5" s="9"/>
      <c r="AD5" s="14">
        <v>2</v>
      </c>
      <c r="AE5" s="12" t="s">
        <v>8</v>
      </c>
      <c r="AF5" s="10">
        <f>$O$50</f>
        <v>0.41666666666666663</v>
      </c>
      <c r="AG5" s="14">
        <v>2</v>
      </c>
      <c r="AH5" s="8" t="s">
        <v>4</v>
      </c>
      <c r="AI5" s="9">
        <v>0</v>
      </c>
      <c r="AJ5" s="60">
        <v>2</v>
      </c>
    </row>
    <row r="6" spans="1:36" x14ac:dyDescent="0.25">
      <c r="A6" s="8" t="s">
        <v>7</v>
      </c>
      <c r="B6" s="9">
        <f>$O$55</f>
        <v>0</v>
      </c>
      <c r="C6" s="15">
        <v>3</v>
      </c>
      <c r="D6" s="12" t="s">
        <v>6</v>
      </c>
      <c r="E6" s="10">
        <f>$O$51</f>
        <v>0.25</v>
      </c>
      <c r="F6" s="14">
        <v>3</v>
      </c>
      <c r="G6" s="77" t="s">
        <v>9</v>
      </c>
      <c r="H6" s="9">
        <v>0</v>
      </c>
      <c r="I6" s="14">
        <v>3</v>
      </c>
      <c r="J6" s="8" t="s">
        <v>7</v>
      </c>
      <c r="K6" s="9">
        <f>$O$55</f>
        <v>0</v>
      </c>
      <c r="L6" s="13">
        <v>3</v>
      </c>
      <c r="M6" s="8" t="s">
        <v>42</v>
      </c>
      <c r="N6" s="9">
        <v>0</v>
      </c>
      <c r="O6" s="14">
        <v>3</v>
      </c>
      <c r="P6" s="8" t="s">
        <v>5</v>
      </c>
      <c r="Q6" s="9"/>
      <c r="R6" s="14">
        <v>3</v>
      </c>
      <c r="S6" s="8" t="s">
        <v>5</v>
      </c>
      <c r="T6" s="9"/>
      <c r="U6" s="14">
        <v>3</v>
      </c>
      <c r="V6" s="12" t="s">
        <v>6</v>
      </c>
      <c r="W6" s="10">
        <f>$O$51</f>
        <v>0.25</v>
      </c>
      <c r="X6" s="14">
        <v>3</v>
      </c>
      <c r="Y6" s="12" t="s">
        <v>4</v>
      </c>
      <c r="Z6" s="10">
        <f>$O$53</f>
        <v>0.41666666666666663</v>
      </c>
      <c r="AA6" s="14">
        <v>3</v>
      </c>
      <c r="AB6" s="8" t="s">
        <v>7</v>
      </c>
      <c r="AC6" s="9">
        <f>$O$55</f>
        <v>0</v>
      </c>
      <c r="AD6" s="14">
        <v>3</v>
      </c>
      <c r="AE6" s="12" t="s">
        <v>6</v>
      </c>
      <c r="AF6" s="10">
        <f>$O$51</f>
        <v>0.25</v>
      </c>
      <c r="AG6" s="14">
        <v>3</v>
      </c>
      <c r="AH6" s="77" t="s">
        <v>9</v>
      </c>
      <c r="AI6" s="9">
        <v>0</v>
      </c>
      <c r="AJ6" s="60">
        <v>3</v>
      </c>
    </row>
    <row r="7" spans="1:36" x14ac:dyDescent="0.25">
      <c r="A7" s="12" t="s">
        <v>8</v>
      </c>
      <c r="B7" s="10">
        <f>$O$50</f>
        <v>0.41666666666666663</v>
      </c>
      <c r="C7" s="13">
        <v>4</v>
      </c>
      <c r="D7" s="12" t="s">
        <v>42</v>
      </c>
      <c r="E7" s="10">
        <f>$O$52</f>
        <v>0.20833333333333337</v>
      </c>
      <c r="F7" s="14">
        <v>4</v>
      </c>
      <c r="G7" s="8" t="s">
        <v>5</v>
      </c>
      <c r="H7" s="9">
        <v>0</v>
      </c>
      <c r="I7" s="14">
        <v>4</v>
      </c>
      <c r="J7" s="12" t="s">
        <v>8</v>
      </c>
      <c r="K7" s="10">
        <f>$O$50</f>
        <v>0.41666666666666663</v>
      </c>
      <c r="L7" s="13">
        <v>4</v>
      </c>
      <c r="M7" s="8" t="s">
        <v>4</v>
      </c>
      <c r="N7" s="9">
        <v>0</v>
      </c>
      <c r="O7" s="14">
        <v>4</v>
      </c>
      <c r="P7" s="8" t="s">
        <v>7</v>
      </c>
      <c r="Q7" s="9">
        <f>$O$55</f>
        <v>0</v>
      </c>
      <c r="R7" s="14">
        <v>4</v>
      </c>
      <c r="S7" s="8" t="s">
        <v>7</v>
      </c>
      <c r="T7" s="9">
        <f>$O$55</f>
        <v>0</v>
      </c>
      <c r="U7" s="14">
        <v>4</v>
      </c>
      <c r="V7" s="12" t="s">
        <v>42</v>
      </c>
      <c r="W7" s="10">
        <f>$O$52</f>
        <v>0.20833333333333337</v>
      </c>
      <c r="X7" s="14">
        <v>4</v>
      </c>
      <c r="Y7" s="5" t="s">
        <v>9</v>
      </c>
      <c r="Z7" s="6">
        <f>$O$54</f>
        <v>0.41666666666666663</v>
      </c>
      <c r="AA7" s="14">
        <v>4</v>
      </c>
      <c r="AB7" s="12" t="s">
        <v>8</v>
      </c>
      <c r="AC7" s="10">
        <f>$O$50</f>
        <v>0.41666666666666663</v>
      </c>
      <c r="AD7" s="14">
        <v>4</v>
      </c>
      <c r="AE7" s="12" t="s">
        <v>42</v>
      </c>
      <c r="AF7" s="10">
        <f>$O$52</f>
        <v>0.20833333333333337</v>
      </c>
      <c r="AG7" s="14">
        <v>4</v>
      </c>
      <c r="AH7" s="8" t="s">
        <v>5</v>
      </c>
      <c r="AI7" s="9">
        <v>0</v>
      </c>
      <c r="AJ7" s="60">
        <v>4</v>
      </c>
    </row>
    <row r="8" spans="1:36" x14ac:dyDescent="0.25">
      <c r="A8" s="12" t="s">
        <v>6</v>
      </c>
      <c r="B8" s="10">
        <f>$O$51</f>
        <v>0.25</v>
      </c>
      <c r="C8" s="14">
        <v>5</v>
      </c>
      <c r="D8" s="12" t="s">
        <v>4</v>
      </c>
      <c r="E8" s="10">
        <f>$O$53</f>
        <v>0.41666666666666663</v>
      </c>
      <c r="F8" s="14">
        <v>5</v>
      </c>
      <c r="G8" s="8" t="s">
        <v>7</v>
      </c>
      <c r="H8" s="9">
        <f>$O$55</f>
        <v>0</v>
      </c>
      <c r="I8" s="14">
        <v>5</v>
      </c>
      <c r="J8" s="12" t="s">
        <v>6</v>
      </c>
      <c r="K8" s="10">
        <f>$O$51</f>
        <v>0.25</v>
      </c>
      <c r="L8" s="14">
        <v>5</v>
      </c>
      <c r="M8" s="77" t="s">
        <v>9</v>
      </c>
      <c r="N8" s="9">
        <v>0</v>
      </c>
      <c r="O8" s="14">
        <v>5</v>
      </c>
      <c r="P8" s="12" t="s">
        <v>8</v>
      </c>
      <c r="Q8" s="10">
        <f>$O$50</f>
        <v>0.41666666666666663</v>
      </c>
      <c r="R8" s="14">
        <v>5</v>
      </c>
      <c r="S8" s="12" t="s">
        <v>8</v>
      </c>
      <c r="T8" s="10">
        <f>$O$50</f>
        <v>0.41666666666666663</v>
      </c>
      <c r="U8" s="14">
        <v>5</v>
      </c>
      <c r="V8" s="12" t="s">
        <v>4</v>
      </c>
      <c r="W8" s="10">
        <f>$O$53</f>
        <v>0.41666666666666663</v>
      </c>
      <c r="X8" s="14">
        <v>5</v>
      </c>
      <c r="Y8" s="8" t="s">
        <v>5</v>
      </c>
      <c r="Z8" s="9"/>
      <c r="AA8" s="14">
        <v>5</v>
      </c>
      <c r="AB8" s="12" t="s">
        <v>6</v>
      </c>
      <c r="AC8" s="10">
        <f>$O$51</f>
        <v>0.25</v>
      </c>
      <c r="AD8" s="14">
        <v>5</v>
      </c>
      <c r="AE8" s="12" t="s">
        <v>4</v>
      </c>
      <c r="AF8" s="10">
        <f>$O$53</f>
        <v>0.41666666666666663</v>
      </c>
      <c r="AG8" s="14">
        <v>5</v>
      </c>
      <c r="AH8" s="8" t="s">
        <v>7</v>
      </c>
      <c r="AI8" s="9">
        <v>0</v>
      </c>
      <c r="AJ8" s="60">
        <v>5</v>
      </c>
    </row>
    <row r="9" spans="1:36" x14ac:dyDescent="0.25">
      <c r="A9" s="12" t="s">
        <v>42</v>
      </c>
      <c r="B9" s="10">
        <f>$O$52</f>
        <v>0.20833333333333337</v>
      </c>
      <c r="C9" s="13">
        <v>6</v>
      </c>
      <c r="D9" s="5" t="s">
        <v>9</v>
      </c>
      <c r="E9" s="6">
        <f>$O$54</f>
        <v>0.41666666666666663</v>
      </c>
      <c r="F9" s="13">
        <v>6</v>
      </c>
      <c r="G9" s="12" t="s">
        <v>8</v>
      </c>
      <c r="H9" s="10">
        <f>$O$50</f>
        <v>0.41666666666666663</v>
      </c>
      <c r="I9" s="14">
        <v>6</v>
      </c>
      <c r="J9" s="12" t="s">
        <v>42</v>
      </c>
      <c r="K9" s="10">
        <f>$O$52</f>
        <v>0.20833333333333337</v>
      </c>
      <c r="L9" s="13">
        <v>6</v>
      </c>
      <c r="M9" s="8" t="s">
        <v>5</v>
      </c>
      <c r="N9" s="9">
        <v>0</v>
      </c>
      <c r="O9" s="14">
        <v>6</v>
      </c>
      <c r="P9" s="12" t="s">
        <v>6</v>
      </c>
      <c r="Q9" s="10">
        <f>$O$51</f>
        <v>0.25</v>
      </c>
      <c r="R9" s="14">
        <v>6</v>
      </c>
      <c r="S9" s="12" t="s">
        <v>6</v>
      </c>
      <c r="T9" s="10">
        <f>$O$51</f>
        <v>0.25</v>
      </c>
      <c r="U9" s="14">
        <v>6</v>
      </c>
      <c r="V9" s="5" t="s">
        <v>9</v>
      </c>
      <c r="W9" s="6">
        <f>$O$54</f>
        <v>0.41666666666666663</v>
      </c>
      <c r="X9" s="14">
        <v>6</v>
      </c>
      <c r="Y9" s="8" t="s">
        <v>7</v>
      </c>
      <c r="Z9" s="9">
        <f>$O$55</f>
        <v>0</v>
      </c>
      <c r="AA9" s="14">
        <v>6</v>
      </c>
      <c r="AB9" s="12" t="s">
        <v>42</v>
      </c>
      <c r="AC9" s="10">
        <f>$O$52</f>
        <v>0.20833333333333337</v>
      </c>
      <c r="AD9" s="14">
        <v>6</v>
      </c>
      <c r="AE9" s="5" t="s">
        <v>9</v>
      </c>
      <c r="AF9" s="6">
        <f>$O$54</f>
        <v>0.41666666666666663</v>
      </c>
      <c r="AG9" s="14">
        <v>6</v>
      </c>
      <c r="AH9" s="8" t="s">
        <v>8</v>
      </c>
      <c r="AI9" s="9">
        <v>0</v>
      </c>
      <c r="AJ9" s="60">
        <v>6</v>
      </c>
    </row>
    <row r="10" spans="1:36" x14ac:dyDescent="0.25">
      <c r="A10" s="12" t="s">
        <v>4</v>
      </c>
      <c r="B10" s="10">
        <f>$O$53</f>
        <v>0.41666666666666663</v>
      </c>
      <c r="C10" s="13">
        <v>7</v>
      </c>
      <c r="D10" s="8" t="s">
        <v>5</v>
      </c>
      <c r="E10" s="9"/>
      <c r="F10" s="13">
        <v>7</v>
      </c>
      <c r="G10" s="12" t="s">
        <v>6</v>
      </c>
      <c r="H10" s="10">
        <f>$O$51</f>
        <v>0.25</v>
      </c>
      <c r="I10" s="14">
        <v>7</v>
      </c>
      <c r="J10" s="12" t="s">
        <v>4</v>
      </c>
      <c r="K10" s="10">
        <f>$O$53</f>
        <v>0.41666666666666663</v>
      </c>
      <c r="L10" s="13">
        <v>7</v>
      </c>
      <c r="M10" s="8" t="s">
        <v>7</v>
      </c>
      <c r="N10" s="9">
        <v>0</v>
      </c>
      <c r="O10" s="14">
        <v>7</v>
      </c>
      <c r="P10" s="12" t="s">
        <v>42</v>
      </c>
      <c r="Q10" s="10">
        <f>$O$52</f>
        <v>0.20833333333333337</v>
      </c>
      <c r="R10" s="14">
        <v>7</v>
      </c>
      <c r="S10" s="12" t="s">
        <v>42</v>
      </c>
      <c r="T10" s="10">
        <f>$O$52</f>
        <v>0.20833333333333337</v>
      </c>
      <c r="U10" s="14">
        <v>7</v>
      </c>
      <c r="V10" s="8" t="s">
        <v>5</v>
      </c>
      <c r="W10" s="9"/>
      <c r="X10" s="14">
        <v>7</v>
      </c>
      <c r="Y10" s="12" t="s">
        <v>8</v>
      </c>
      <c r="Z10" s="10">
        <f>$O$50</f>
        <v>0.41666666666666663</v>
      </c>
      <c r="AA10" s="14">
        <v>7</v>
      </c>
      <c r="AB10" s="12" t="s">
        <v>4</v>
      </c>
      <c r="AC10" s="10">
        <f>$O$53</f>
        <v>0.41666666666666663</v>
      </c>
      <c r="AD10" s="14">
        <v>7</v>
      </c>
      <c r="AE10" s="8" t="s">
        <v>5</v>
      </c>
      <c r="AF10" s="9"/>
      <c r="AG10" s="14">
        <v>7</v>
      </c>
      <c r="AH10" s="8" t="s">
        <v>6</v>
      </c>
      <c r="AI10" s="9">
        <v>0</v>
      </c>
      <c r="AJ10" s="60">
        <v>7</v>
      </c>
    </row>
    <row r="11" spans="1:36" x14ac:dyDescent="0.25">
      <c r="A11" s="5" t="s">
        <v>9</v>
      </c>
      <c r="B11" s="6">
        <f>$O$54</f>
        <v>0.41666666666666663</v>
      </c>
      <c r="C11" s="13">
        <v>8</v>
      </c>
      <c r="D11" s="8" t="s">
        <v>7</v>
      </c>
      <c r="E11" s="9">
        <f>$O$55</f>
        <v>0</v>
      </c>
      <c r="F11" s="13">
        <v>8</v>
      </c>
      <c r="G11" s="12" t="s">
        <v>42</v>
      </c>
      <c r="H11" s="10">
        <f>$O$52</f>
        <v>0.20833333333333337</v>
      </c>
      <c r="I11" s="14">
        <v>8</v>
      </c>
      <c r="J11" s="5" t="s">
        <v>9</v>
      </c>
      <c r="K11" s="6">
        <f>$O$54</f>
        <v>0.41666666666666663</v>
      </c>
      <c r="L11" s="13">
        <v>8</v>
      </c>
      <c r="M11" s="12" t="s">
        <v>8</v>
      </c>
      <c r="N11" s="10">
        <f>$O$50</f>
        <v>0.41666666666666663</v>
      </c>
      <c r="O11" s="14">
        <v>8</v>
      </c>
      <c r="P11" s="12" t="s">
        <v>4</v>
      </c>
      <c r="Q11" s="10">
        <f>$O$53</f>
        <v>0.41666666666666663</v>
      </c>
      <c r="R11" s="14">
        <v>8</v>
      </c>
      <c r="S11" s="12" t="s">
        <v>4</v>
      </c>
      <c r="T11" s="10">
        <f>$O$53</f>
        <v>0.41666666666666663</v>
      </c>
      <c r="U11" s="14">
        <v>8</v>
      </c>
      <c r="V11" s="8" t="s">
        <v>7</v>
      </c>
      <c r="W11" s="9">
        <v>0</v>
      </c>
      <c r="X11" s="14">
        <v>8</v>
      </c>
      <c r="Y11" s="12" t="s">
        <v>6</v>
      </c>
      <c r="Z11" s="10">
        <f>$O$51</f>
        <v>0.25</v>
      </c>
      <c r="AA11" s="14">
        <v>8</v>
      </c>
      <c r="AB11" s="5" t="s">
        <v>9</v>
      </c>
      <c r="AC11" s="6">
        <f>$O$54</f>
        <v>0.41666666666666663</v>
      </c>
      <c r="AD11" s="14">
        <v>8</v>
      </c>
      <c r="AE11" s="8" t="s">
        <v>7</v>
      </c>
      <c r="AF11" s="9">
        <v>0</v>
      </c>
      <c r="AG11" s="14">
        <v>8</v>
      </c>
      <c r="AH11" s="8" t="s">
        <v>42</v>
      </c>
      <c r="AI11" s="9">
        <v>0</v>
      </c>
      <c r="AJ11" s="60">
        <v>8</v>
      </c>
    </row>
    <row r="12" spans="1:36" x14ac:dyDescent="0.25">
      <c r="A12" s="8" t="s">
        <v>5</v>
      </c>
      <c r="B12" s="9"/>
      <c r="C12" s="15">
        <v>9</v>
      </c>
      <c r="D12" s="12" t="s">
        <v>8</v>
      </c>
      <c r="E12" s="10">
        <f>$O$50</f>
        <v>0.41666666666666663</v>
      </c>
      <c r="F12" s="13">
        <v>9</v>
      </c>
      <c r="G12" s="12" t="s">
        <v>4</v>
      </c>
      <c r="H12" s="10">
        <f>$O$53</f>
        <v>0.41666666666666663</v>
      </c>
      <c r="I12" s="14">
        <v>9</v>
      </c>
      <c r="J12" s="8" t="s">
        <v>5</v>
      </c>
      <c r="K12" s="9"/>
      <c r="L12" s="13">
        <v>9</v>
      </c>
      <c r="M12" s="12" t="s">
        <v>6</v>
      </c>
      <c r="N12" s="10">
        <f>$O$51</f>
        <v>0.25</v>
      </c>
      <c r="O12" s="14">
        <v>9</v>
      </c>
      <c r="P12" s="5" t="s">
        <v>9</v>
      </c>
      <c r="Q12" s="6">
        <f>$O$54</f>
        <v>0.41666666666666663</v>
      </c>
      <c r="R12" s="14">
        <v>9</v>
      </c>
      <c r="S12" s="5" t="s">
        <v>9</v>
      </c>
      <c r="T12" s="6">
        <f>$O$54</f>
        <v>0.41666666666666663</v>
      </c>
      <c r="U12" s="14">
        <v>9</v>
      </c>
      <c r="V12" s="8" t="s">
        <v>8</v>
      </c>
      <c r="W12" s="9">
        <v>0</v>
      </c>
      <c r="X12" s="14">
        <v>9</v>
      </c>
      <c r="Y12" s="12" t="s">
        <v>42</v>
      </c>
      <c r="Z12" s="10">
        <f>$O$52</f>
        <v>0.20833333333333337</v>
      </c>
      <c r="AA12" s="14">
        <v>9</v>
      </c>
      <c r="AB12" s="8" t="s">
        <v>5</v>
      </c>
      <c r="AC12" s="9"/>
      <c r="AD12" s="14">
        <v>9</v>
      </c>
      <c r="AE12" s="8" t="s">
        <v>8</v>
      </c>
      <c r="AF12" s="9">
        <v>0</v>
      </c>
      <c r="AG12" s="14">
        <v>9</v>
      </c>
      <c r="AH12" s="8" t="s">
        <v>4</v>
      </c>
      <c r="AI12" s="9">
        <v>0</v>
      </c>
      <c r="AJ12" s="60">
        <v>9</v>
      </c>
    </row>
    <row r="13" spans="1:36" x14ac:dyDescent="0.25">
      <c r="A13" s="8" t="s">
        <v>7</v>
      </c>
      <c r="B13" s="9">
        <f>$O$55</f>
        <v>0</v>
      </c>
      <c r="C13" s="15">
        <v>10</v>
      </c>
      <c r="D13" s="12" t="s">
        <v>6</v>
      </c>
      <c r="E13" s="10">
        <f>$O$51</f>
        <v>0.25</v>
      </c>
      <c r="F13" s="14">
        <v>10</v>
      </c>
      <c r="G13" s="5" t="s">
        <v>9</v>
      </c>
      <c r="H13" s="6">
        <f>$O$54</f>
        <v>0.41666666666666663</v>
      </c>
      <c r="I13" s="14">
        <v>10</v>
      </c>
      <c r="J13" s="8" t="s">
        <v>7</v>
      </c>
      <c r="K13" s="9">
        <f>$O$55</f>
        <v>0</v>
      </c>
      <c r="L13" s="13">
        <v>10</v>
      </c>
      <c r="M13" s="12" t="s">
        <v>42</v>
      </c>
      <c r="N13" s="10">
        <f>$O$52</f>
        <v>0.20833333333333337</v>
      </c>
      <c r="O13" s="14">
        <v>10</v>
      </c>
      <c r="P13" s="8" t="s">
        <v>5</v>
      </c>
      <c r="Q13" s="9"/>
      <c r="R13" s="14">
        <v>10</v>
      </c>
      <c r="S13" s="8" t="s">
        <v>5</v>
      </c>
      <c r="T13" s="9"/>
      <c r="U13" s="14">
        <v>10</v>
      </c>
      <c r="V13" s="8" t="s">
        <v>6</v>
      </c>
      <c r="W13" s="9">
        <v>0</v>
      </c>
      <c r="X13" s="14">
        <v>10</v>
      </c>
      <c r="Y13" s="12" t="s">
        <v>4</v>
      </c>
      <c r="Z13" s="10">
        <f>$O$53</f>
        <v>0.41666666666666663</v>
      </c>
      <c r="AA13" s="14">
        <v>10</v>
      </c>
      <c r="AB13" s="8" t="s">
        <v>7</v>
      </c>
      <c r="AC13" s="9">
        <f>$O$55</f>
        <v>0</v>
      </c>
      <c r="AD13" s="14">
        <v>10</v>
      </c>
      <c r="AE13" s="8" t="s">
        <v>6</v>
      </c>
      <c r="AF13" s="9">
        <v>0</v>
      </c>
      <c r="AG13" s="14">
        <v>10</v>
      </c>
      <c r="AH13" s="77" t="s">
        <v>9</v>
      </c>
      <c r="AI13" s="9">
        <v>0</v>
      </c>
      <c r="AJ13" s="60">
        <v>10</v>
      </c>
    </row>
    <row r="14" spans="1:36" x14ac:dyDescent="0.25">
      <c r="A14" s="12" t="s">
        <v>8</v>
      </c>
      <c r="B14" s="10">
        <f>$O$50</f>
        <v>0.41666666666666663</v>
      </c>
      <c r="C14" s="13">
        <v>11</v>
      </c>
      <c r="D14" s="12" t="s">
        <v>42</v>
      </c>
      <c r="E14" s="10">
        <f>$O$52</f>
        <v>0.20833333333333337</v>
      </c>
      <c r="F14" s="13">
        <v>11</v>
      </c>
      <c r="G14" s="8" t="s">
        <v>5</v>
      </c>
      <c r="H14" s="9"/>
      <c r="I14" s="14">
        <v>11</v>
      </c>
      <c r="J14" s="12" t="s">
        <v>8</v>
      </c>
      <c r="K14" s="10">
        <f>$O$50</f>
        <v>0.41666666666666663</v>
      </c>
      <c r="L14" s="13">
        <v>11</v>
      </c>
      <c r="M14" s="12" t="s">
        <v>4</v>
      </c>
      <c r="N14" s="10">
        <f>$O$53</f>
        <v>0.41666666666666663</v>
      </c>
      <c r="O14" s="14">
        <v>11</v>
      </c>
      <c r="P14" s="8" t="s">
        <v>7</v>
      </c>
      <c r="Q14" s="9">
        <v>0</v>
      </c>
      <c r="R14" s="14">
        <v>11</v>
      </c>
      <c r="S14" s="8" t="s">
        <v>7</v>
      </c>
      <c r="T14" s="9">
        <f>$O$55</f>
        <v>0</v>
      </c>
      <c r="U14" s="14">
        <v>11</v>
      </c>
      <c r="V14" s="8" t="s">
        <v>42</v>
      </c>
      <c r="W14" s="9">
        <v>0</v>
      </c>
      <c r="X14" s="14">
        <v>11</v>
      </c>
      <c r="Y14" s="5" t="s">
        <v>9</v>
      </c>
      <c r="Z14" s="6">
        <f>$O$54</f>
        <v>0.41666666666666663</v>
      </c>
      <c r="AA14" s="14">
        <v>11</v>
      </c>
      <c r="AB14" s="12" t="s">
        <v>8</v>
      </c>
      <c r="AC14" s="10">
        <f>$O$50</f>
        <v>0.41666666666666663</v>
      </c>
      <c r="AD14" s="14">
        <v>11</v>
      </c>
      <c r="AE14" s="8" t="s">
        <v>42</v>
      </c>
      <c r="AF14" s="9">
        <v>0</v>
      </c>
      <c r="AG14" s="14">
        <v>11</v>
      </c>
      <c r="AH14" s="8" t="s">
        <v>5</v>
      </c>
      <c r="AI14" s="9">
        <v>0</v>
      </c>
      <c r="AJ14" s="60">
        <v>11</v>
      </c>
    </row>
    <row r="15" spans="1:36" x14ac:dyDescent="0.25">
      <c r="A15" s="12" t="s">
        <v>6</v>
      </c>
      <c r="B15" s="10">
        <f>$O$51</f>
        <v>0.25</v>
      </c>
      <c r="C15" s="14">
        <v>12</v>
      </c>
      <c r="D15" s="12" t="s">
        <v>4</v>
      </c>
      <c r="E15" s="10">
        <f>$O$53</f>
        <v>0.41666666666666663</v>
      </c>
      <c r="F15" s="13">
        <v>12</v>
      </c>
      <c r="G15" s="8" t="s">
        <v>7</v>
      </c>
      <c r="H15" s="9">
        <f>$O$55</f>
        <v>0</v>
      </c>
      <c r="I15" s="14">
        <v>12</v>
      </c>
      <c r="J15" s="12" t="s">
        <v>6</v>
      </c>
      <c r="K15" s="10">
        <f>$O$51</f>
        <v>0.25</v>
      </c>
      <c r="L15" s="14">
        <v>12</v>
      </c>
      <c r="M15" s="5" t="s">
        <v>9</v>
      </c>
      <c r="N15" s="6">
        <f>$O$54</f>
        <v>0.41666666666666663</v>
      </c>
      <c r="O15" s="14">
        <v>12</v>
      </c>
      <c r="P15" s="8" t="s">
        <v>8</v>
      </c>
      <c r="Q15" s="9">
        <v>0</v>
      </c>
      <c r="R15" s="14">
        <v>12</v>
      </c>
      <c r="S15" s="12" t="s">
        <v>8</v>
      </c>
      <c r="T15" s="10">
        <f>$O$50</f>
        <v>0.41666666666666663</v>
      </c>
      <c r="U15" s="14">
        <v>12</v>
      </c>
      <c r="V15" s="8" t="s">
        <v>4</v>
      </c>
      <c r="W15" s="9">
        <v>0</v>
      </c>
      <c r="X15" s="14">
        <v>12</v>
      </c>
      <c r="Y15" s="8" t="s">
        <v>5</v>
      </c>
      <c r="Z15" s="9"/>
      <c r="AA15" s="14">
        <v>12</v>
      </c>
      <c r="AB15" s="12" t="s">
        <v>6</v>
      </c>
      <c r="AC15" s="10">
        <f>$O$51</f>
        <v>0.25</v>
      </c>
      <c r="AD15" s="14">
        <v>12</v>
      </c>
      <c r="AE15" s="8" t="s">
        <v>4</v>
      </c>
      <c r="AF15" s="9">
        <v>0</v>
      </c>
      <c r="AG15" s="14">
        <v>12</v>
      </c>
      <c r="AH15" s="8" t="s">
        <v>7</v>
      </c>
      <c r="AI15" s="9">
        <v>0</v>
      </c>
      <c r="AJ15" s="60">
        <v>12</v>
      </c>
    </row>
    <row r="16" spans="1:36" x14ac:dyDescent="0.25">
      <c r="A16" s="12" t="s">
        <v>42</v>
      </c>
      <c r="B16" s="10">
        <f>$O$52</f>
        <v>0.20833333333333337</v>
      </c>
      <c r="C16" s="13">
        <v>13</v>
      </c>
      <c r="D16" s="5" t="s">
        <v>9</v>
      </c>
      <c r="E16" s="6">
        <f>$O$54</f>
        <v>0.41666666666666663</v>
      </c>
      <c r="F16" s="13">
        <v>13</v>
      </c>
      <c r="G16" s="12" t="s">
        <v>8</v>
      </c>
      <c r="H16" s="10">
        <f>$O$50</f>
        <v>0.41666666666666663</v>
      </c>
      <c r="I16" s="14">
        <v>13</v>
      </c>
      <c r="J16" s="12" t="s">
        <v>42</v>
      </c>
      <c r="K16" s="10">
        <f>$O$52</f>
        <v>0.20833333333333337</v>
      </c>
      <c r="L16" s="13">
        <v>13</v>
      </c>
      <c r="M16" s="8" t="s">
        <v>5</v>
      </c>
      <c r="N16" s="9"/>
      <c r="O16" s="14">
        <v>13</v>
      </c>
      <c r="P16" s="8" t="s">
        <v>6</v>
      </c>
      <c r="Q16" s="9">
        <v>0</v>
      </c>
      <c r="R16" s="14">
        <v>13</v>
      </c>
      <c r="S16" s="12" t="s">
        <v>6</v>
      </c>
      <c r="T16" s="10">
        <f>$O$51</f>
        <v>0.25</v>
      </c>
      <c r="U16" s="14">
        <v>13</v>
      </c>
      <c r="V16" s="77" t="s">
        <v>9</v>
      </c>
      <c r="W16" s="9">
        <v>0</v>
      </c>
      <c r="X16" s="14">
        <v>13</v>
      </c>
      <c r="Y16" s="8" t="s">
        <v>7</v>
      </c>
      <c r="Z16" s="9">
        <f>$O$55</f>
        <v>0</v>
      </c>
      <c r="AA16" s="14">
        <v>13</v>
      </c>
      <c r="AB16" s="12" t="s">
        <v>42</v>
      </c>
      <c r="AC16" s="10">
        <f>$O$52</f>
        <v>0.20833333333333337</v>
      </c>
      <c r="AD16" s="14">
        <v>13</v>
      </c>
      <c r="AE16" s="77" t="s">
        <v>9</v>
      </c>
      <c r="AF16" s="9">
        <v>0</v>
      </c>
      <c r="AG16" s="14">
        <v>13</v>
      </c>
      <c r="AH16" s="8" t="s">
        <v>8</v>
      </c>
      <c r="AI16" s="9">
        <v>0</v>
      </c>
      <c r="AJ16" s="60">
        <v>13</v>
      </c>
    </row>
    <row r="17" spans="1:36" x14ac:dyDescent="0.25">
      <c r="A17" s="12" t="s">
        <v>4</v>
      </c>
      <c r="B17" s="10">
        <f>$O$53</f>
        <v>0.41666666666666663</v>
      </c>
      <c r="C17" s="13">
        <v>14</v>
      </c>
      <c r="D17" s="8" t="s">
        <v>5</v>
      </c>
      <c r="E17" s="9"/>
      <c r="F17" s="13">
        <v>14</v>
      </c>
      <c r="G17" s="12" t="s">
        <v>6</v>
      </c>
      <c r="H17" s="10">
        <f>$O$51</f>
        <v>0.25</v>
      </c>
      <c r="I17" s="14">
        <v>14</v>
      </c>
      <c r="J17" s="12" t="s">
        <v>4</v>
      </c>
      <c r="K17" s="10">
        <f>$O$53</f>
        <v>0.41666666666666663</v>
      </c>
      <c r="L17" s="13">
        <v>14</v>
      </c>
      <c r="M17" s="8" t="s">
        <v>7</v>
      </c>
      <c r="N17" s="9">
        <f>$O$55</f>
        <v>0</v>
      </c>
      <c r="O17" s="14">
        <v>14</v>
      </c>
      <c r="P17" s="8" t="s">
        <v>42</v>
      </c>
      <c r="Q17" s="9">
        <v>0</v>
      </c>
      <c r="R17" s="14">
        <v>14</v>
      </c>
      <c r="S17" s="12" t="s">
        <v>42</v>
      </c>
      <c r="T17" s="10">
        <f>$O$52</f>
        <v>0.20833333333333337</v>
      </c>
      <c r="U17" s="14">
        <v>14</v>
      </c>
      <c r="V17" s="8" t="s">
        <v>5</v>
      </c>
      <c r="W17" s="9">
        <v>0</v>
      </c>
      <c r="X17" s="14">
        <v>14</v>
      </c>
      <c r="Y17" s="12" t="s">
        <v>8</v>
      </c>
      <c r="Z17" s="10">
        <f>$O$50</f>
        <v>0.41666666666666663</v>
      </c>
      <c r="AA17" s="14">
        <v>14</v>
      </c>
      <c r="AB17" s="12" t="s">
        <v>4</v>
      </c>
      <c r="AC17" s="10">
        <f>$O$53</f>
        <v>0.41666666666666663</v>
      </c>
      <c r="AD17" s="14">
        <v>14</v>
      </c>
      <c r="AE17" s="8" t="s">
        <v>5</v>
      </c>
      <c r="AF17" s="9">
        <v>0</v>
      </c>
      <c r="AG17" s="14">
        <v>14</v>
      </c>
      <c r="AH17" s="8" t="s">
        <v>6</v>
      </c>
      <c r="AI17" s="9">
        <v>0</v>
      </c>
      <c r="AJ17" s="60">
        <v>14</v>
      </c>
    </row>
    <row r="18" spans="1:36" x14ac:dyDescent="0.25">
      <c r="A18" s="5" t="s">
        <v>9</v>
      </c>
      <c r="B18" s="6">
        <f>$O$54</f>
        <v>0.41666666666666663</v>
      </c>
      <c r="C18" s="13">
        <v>15</v>
      </c>
      <c r="D18" s="8" t="s">
        <v>7</v>
      </c>
      <c r="E18" s="9">
        <f>$O$55</f>
        <v>0</v>
      </c>
      <c r="F18" s="13">
        <v>15</v>
      </c>
      <c r="G18" s="12" t="s">
        <v>42</v>
      </c>
      <c r="H18" s="10">
        <f>$O$52</f>
        <v>0.20833333333333337</v>
      </c>
      <c r="I18" s="14">
        <v>15</v>
      </c>
      <c r="J18" s="5" t="s">
        <v>9</v>
      </c>
      <c r="K18" s="6">
        <f>$O$54</f>
        <v>0.41666666666666663</v>
      </c>
      <c r="L18" s="13">
        <v>15</v>
      </c>
      <c r="M18" s="12" t="s">
        <v>8</v>
      </c>
      <c r="N18" s="10">
        <f>$O$50</f>
        <v>0.41666666666666663</v>
      </c>
      <c r="O18" s="14">
        <v>15</v>
      </c>
      <c r="P18" s="8" t="s">
        <v>4</v>
      </c>
      <c r="Q18" s="9">
        <v>0</v>
      </c>
      <c r="R18" s="14">
        <v>15</v>
      </c>
      <c r="S18" s="12" t="s">
        <v>4</v>
      </c>
      <c r="T18" s="10">
        <f>$O$53</f>
        <v>0.41666666666666663</v>
      </c>
      <c r="U18" s="14">
        <v>15</v>
      </c>
      <c r="V18" s="8" t="s">
        <v>7</v>
      </c>
      <c r="W18" s="9">
        <v>0</v>
      </c>
      <c r="X18" s="14">
        <v>15</v>
      </c>
      <c r="Y18" s="12" t="s">
        <v>6</v>
      </c>
      <c r="Z18" s="10">
        <f>$O$51</f>
        <v>0.25</v>
      </c>
      <c r="AA18" s="14">
        <v>15</v>
      </c>
      <c r="AB18" s="5" t="s">
        <v>9</v>
      </c>
      <c r="AC18" s="6">
        <f>$O$54</f>
        <v>0.41666666666666663</v>
      </c>
      <c r="AD18" s="14">
        <v>15</v>
      </c>
      <c r="AE18" s="8" t="s">
        <v>7</v>
      </c>
      <c r="AF18" s="9">
        <v>0</v>
      </c>
      <c r="AG18" s="14">
        <v>15</v>
      </c>
      <c r="AH18" s="8" t="s">
        <v>42</v>
      </c>
      <c r="AI18" s="9">
        <v>0</v>
      </c>
      <c r="AJ18" s="60">
        <v>15</v>
      </c>
    </row>
    <row r="19" spans="1:36" x14ac:dyDescent="0.25">
      <c r="A19" s="8" t="s">
        <v>5</v>
      </c>
      <c r="B19" s="9"/>
      <c r="C19" s="13">
        <v>16</v>
      </c>
      <c r="D19" s="12" t="s">
        <v>8</v>
      </c>
      <c r="E19" s="10">
        <f>$O$50</f>
        <v>0.41666666666666663</v>
      </c>
      <c r="F19" s="13">
        <v>16</v>
      </c>
      <c r="G19" s="12" t="s">
        <v>4</v>
      </c>
      <c r="H19" s="10">
        <f>$O$53</f>
        <v>0.41666666666666663</v>
      </c>
      <c r="I19" s="14">
        <v>16</v>
      </c>
      <c r="J19" s="8" t="s">
        <v>5</v>
      </c>
      <c r="K19" s="9"/>
      <c r="L19" s="13">
        <v>16</v>
      </c>
      <c r="M19" s="12" t="s">
        <v>6</v>
      </c>
      <c r="N19" s="10">
        <f>$O$51</f>
        <v>0.25</v>
      </c>
      <c r="O19" s="14">
        <v>16</v>
      </c>
      <c r="P19" s="77" t="s">
        <v>9</v>
      </c>
      <c r="Q19" s="9">
        <v>0</v>
      </c>
      <c r="R19" s="14">
        <v>16</v>
      </c>
      <c r="S19" s="5" t="s">
        <v>9</v>
      </c>
      <c r="T19" s="6">
        <f>$O$54</f>
        <v>0.41666666666666663</v>
      </c>
      <c r="U19" s="14">
        <v>16</v>
      </c>
      <c r="V19" s="8" t="s">
        <v>8</v>
      </c>
      <c r="W19" s="9">
        <v>0</v>
      </c>
      <c r="X19" s="14">
        <v>16</v>
      </c>
      <c r="Y19" s="12" t="s">
        <v>42</v>
      </c>
      <c r="Z19" s="10">
        <f>$O$52</f>
        <v>0.20833333333333337</v>
      </c>
      <c r="AA19" s="14">
        <v>16</v>
      </c>
      <c r="AB19" s="8" t="s">
        <v>5</v>
      </c>
      <c r="AC19" s="9"/>
      <c r="AD19" s="14">
        <v>16</v>
      </c>
      <c r="AE19" s="8" t="s">
        <v>8</v>
      </c>
      <c r="AF19" s="9">
        <v>0</v>
      </c>
      <c r="AG19" s="14">
        <v>16</v>
      </c>
      <c r="AH19" s="8" t="s">
        <v>4</v>
      </c>
      <c r="AI19" s="9">
        <v>0</v>
      </c>
      <c r="AJ19" s="60">
        <v>16</v>
      </c>
    </row>
    <row r="20" spans="1:36" x14ac:dyDescent="0.25">
      <c r="A20" s="8" t="s">
        <v>7</v>
      </c>
      <c r="B20" s="9">
        <f>$O$55</f>
        <v>0</v>
      </c>
      <c r="C20" s="13">
        <v>17</v>
      </c>
      <c r="D20" s="12" t="s">
        <v>6</v>
      </c>
      <c r="E20" s="10">
        <f>$O$51</f>
        <v>0.25</v>
      </c>
      <c r="F20" s="14">
        <v>17</v>
      </c>
      <c r="G20" s="5" t="s">
        <v>9</v>
      </c>
      <c r="H20" s="6">
        <f>$O$54</f>
        <v>0.41666666666666663</v>
      </c>
      <c r="I20" s="14">
        <v>17</v>
      </c>
      <c r="J20" s="8" t="s">
        <v>7</v>
      </c>
      <c r="K20" s="9">
        <f>$O$55</f>
        <v>0</v>
      </c>
      <c r="L20" s="13">
        <v>17</v>
      </c>
      <c r="M20" s="12" t="s">
        <v>42</v>
      </c>
      <c r="N20" s="10">
        <f>$O$52</f>
        <v>0.20833333333333337</v>
      </c>
      <c r="O20" s="14">
        <v>17</v>
      </c>
      <c r="P20" s="8" t="s">
        <v>5</v>
      </c>
      <c r="Q20" s="9">
        <v>0</v>
      </c>
      <c r="R20" s="14">
        <v>17</v>
      </c>
      <c r="S20" s="8" t="s">
        <v>5</v>
      </c>
      <c r="T20" s="9"/>
      <c r="U20" s="14">
        <v>17</v>
      </c>
      <c r="V20" s="8" t="s">
        <v>6</v>
      </c>
      <c r="W20" s="9">
        <v>0</v>
      </c>
      <c r="X20" s="14">
        <v>17</v>
      </c>
      <c r="Y20" s="12" t="s">
        <v>4</v>
      </c>
      <c r="Z20" s="10">
        <f>$O$53</f>
        <v>0.41666666666666663</v>
      </c>
      <c r="AA20" s="14">
        <v>17</v>
      </c>
      <c r="AB20" s="8" t="s">
        <v>7</v>
      </c>
      <c r="AC20" s="9">
        <f>$O$55</f>
        <v>0</v>
      </c>
      <c r="AD20" s="14">
        <v>17</v>
      </c>
      <c r="AE20" s="8" t="s">
        <v>6</v>
      </c>
      <c r="AF20" s="9">
        <v>0</v>
      </c>
      <c r="AG20" s="14">
        <v>17</v>
      </c>
      <c r="AH20" s="77" t="s">
        <v>9</v>
      </c>
      <c r="AI20" s="9">
        <v>0</v>
      </c>
      <c r="AJ20" s="60">
        <v>17</v>
      </c>
    </row>
    <row r="21" spans="1:36" x14ac:dyDescent="0.25">
      <c r="A21" s="12" t="s">
        <v>8</v>
      </c>
      <c r="B21" s="10">
        <f>$O$50</f>
        <v>0.41666666666666663</v>
      </c>
      <c r="C21" s="13">
        <v>18</v>
      </c>
      <c r="D21" s="12" t="s">
        <v>42</v>
      </c>
      <c r="E21" s="10">
        <f>$O$52</f>
        <v>0.20833333333333337</v>
      </c>
      <c r="F21" s="13">
        <v>18</v>
      </c>
      <c r="G21" s="8" t="s">
        <v>5</v>
      </c>
      <c r="H21" s="9"/>
      <c r="I21" s="14">
        <v>18</v>
      </c>
      <c r="J21" s="12" t="s">
        <v>8</v>
      </c>
      <c r="K21" s="10">
        <f>$O$50</f>
        <v>0.41666666666666663</v>
      </c>
      <c r="L21" s="13">
        <v>18</v>
      </c>
      <c r="M21" s="12" t="s">
        <v>4</v>
      </c>
      <c r="N21" s="10">
        <f>$O$53</f>
        <v>0.41666666666666663</v>
      </c>
      <c r="O21" s="14">
        <v>18</v>
      </c>
      <c r="P21" s="8" t="s">
        <v>7</v>
      </c>
      <c r="Q21" s="9">
        <v>0</v>
      </c>
      <c r="R21" s="14">
        <v>18</v>
      </c>
      <c r="S21" s="8" t="s">
        <v>7</v>
      </c>
      <c r="T21" s="9">
        <f>$O$55</f>
        <v>0</v>
      </c>
      <c r="U21" s="14">
        <v>18</v>
      </c>
      <c r="V21" s="8" t="s">
        <v>42</v>
      </c>
      <c r="W21" s="9">
        <v>0</v>
      </c>
      <c r="X21" s="14">
        <v>18</v>
      </c>
      <c r="Y21" s="5" t="s">
        <v>9</v>
      </c>
      <c r="Z21" s="6">
        <f>$O$54</f>
        <v>0.41666666666666663</v>
      </c>
      <c r="AA21" s="14">
        <v>18</v>
      </c>
      <c r="AB21" s="12" t="s">
        <v>8</v>
      </c>
      <c r="AC21" s="10">
        <f>$O$50</f>
        <v>0.41666666666666663</v>
      </c>
      <c r="AD21" s="14">
        <v>18</v>
      </c>
      <c r="AE21" s="8" t="s">
        <v>42</v>
      </c>
      <c r="AF21" s="9">
        <v>0</v>
      </c>
      <c r="AG21" s="14">
        <v>18</v>
      </c>
      <c r="AH21" s="8" t="s">
        <v>5</v>
      </c>
      <c r="AI21" s="9">
        <v>0</v>
      </c>
      <c r="AJ21" s="60">
        <v>18</v>
      </c>
    </row>
    <row r="22" spans="1:36" x14ac:dyDescent="0.25">
      <c r="A22" s="12" t="s">
        <v>6</v>
      </c>
      <c r="B22" s="10">
        <f>$O$51</f>
        <v>0.25</v>
      </c>
      <c r="C22" s="14">
        <v>19</v>
      </c>
      <c r="D22" s="12" t="s">
        <v>4</v>
      </c>
      <c r="E22" s="10">
        <f>$O$53</f>
        <v>0.41666666666666663</v>
      </c>
      <c r="F22" s="13">
        <v>19</v>
      </c>
      <c r="G22" s="8" t="s">
        <v>7</v>
      </c>
      <c r="H22" s="9">
        <f>$O$55</f>
        <v>0</v>
      </c>
      <c r="I22" s="14">
        <v>19</v>
      </c>
      <c r="J22" s="12" t="s">
        <v>6</v>
      </c>
      <c r="K22" s="10">
        <f>$O$51</f>
        <v>0.25</v>
      </c>
      <c r="L22" s="14">
        <v>19</v>
      </c>
      <c r="M22" s="5" t="s">
        <v>9</v>
      </c>
      <c r="N22" s="6">
        <f>$O$54</f>
        <v>0.41666666666666663</v>
      </c>
      <c r="O22" s="14">
        <v>19</v>
      </c>
      <c r="P22" s="8" t="s">
        <v>8</v>
      </c>
      <c r="Q22" s="9">
        <v>0</v>
      </c>
      <c r="R22" s="14">
        <v>19</v>
      </c>
      <c r="S22" s="12" t="s">
        <v>8</v>
      </c>
      <c r="T22" s="10">
        <f>$O$50</f>
        <v>0.41666666666666663</v>
      </c>
      <c r="U22" s="14">
        <v>19</v>
      </c>
      <c r="V22" s="8" t="s">
        <v>4</v>
      </c>
      <c r="W22" s="9">
        <v>0</v>
      </c>
      <c r="X22" s="14">
        <v>19</v>
      </c>
      <c r="Y22" s="8" t="s">
        <v>5</v>
      </c>
      <c r="Z22" s="9"/>
      <c r="AA22" s="14">
        <v>19</v>
      </c>
      <c r="AB22" s="12" t="s">
        <v>6</v>
      </c>
      <c r="AC22" s="10">
        <f>$O$51</f>
        <v>0.25</v>
      </c>
      <c r="AD22" s="14">
        <v>19</v>
      </c>
      <c r="AE22" s="8" t="s">
        <v>4</v>
      </c>
      <c r="AF22" s="9">
        <v>0</v>
      </c>
      <c r="AG22" s="14">
        <v>19</v>
      </c>
      <c r="AH22" s="8" t="s">
        <v>7</v>
      </c>
      <c r="AI22" s="9">
        <v>0</v>
      </c>
      <c r="AJ22" s="60">
        <v>19</v>
      </c>
    </row>
    <row r="23" spans="1:36" x14ac:dyDescent="0.25">
      <c r="A23" s="12" t="s">
        <v>42</v>
      </c>
      <c r="B23" s="10">
        <f>$O$52</f>
        <v>0.20833333333333337</v>
      </c>
      <c r="C23" s="13">
        <v>20</v>
      </c>
      <c r="D23" s="5" t="s">
        <v>9</v>
      </c>
      <c r="E23" s="6">
        <f>$O$54</f>
        <v>0.41666666666666663</v>
      </c>
      <c r="F23" s="13">
        <v>20</v>
      </c>
      <c r="G23" s="12" t="s">
        <v>8</v>
      </c>
      <c r="H23" s="10">
        <f>$O$50</f>
        <v>0.41666666666666663</v>
      </c>
      <c r="I23" s="14">
        <v>20</v>
      </c>
      <c r="J23" s="12" t="s">
        <v>42</v>
      </c>
      <c r="K23" s="10">
        <f>$O$52</f>
        <v>0.20833333333333337</v>
      </c>
      <c r="L23" s="13">
        <v>20</v>
      </c>
      <c r="M23" s="8" t="s">
        <v>5</v>
      </c>
      <c r="N23" s="9"/>
      <c r="O23" s="14">
        <v>20</v>
      </c>
      <c r="P23" s="8" t="s">
        <v>6</v>
      </c>
      <c r="Q23" s="9">
        <v>0</v>
      </c>
      <c r="R23" s="14">
        <v>20</v>
      </c>
      <c r="S23" s="12" t="s">
        <v>6</v>
      </c>
      <c r="T23" s="10">
        <f>$O$51</f>
        <v>0.25</v>
      </c>
      <c r="U23" s="14">
        <v>20</v>
      </c>
      <c r="V23" s="77" t="s">
        <v>9</v>
      </c>
      <c r="W23" s="9">
        <v>0</v>
      </c>
      <c r="X23" s="14">
        <v>20</v>
      </c>
      <c r="Y23" s="8" t="s">
        <v>7</v>
      </c>
      <c r="Z23" s="9">
        <f>$O$55</f>
        <v>0</v>
      </c>
      <c r="AA23" s="14">
        <v>20</v>
      </c>
      <c r="AB23" s="12" t="s">
        <v>42</v>
      </c>
      <c r="AC23" s="10">
        <f>$O$52</f>
        <v>0.20833333333333337</v>
      </c>
      <c r="AD23" s="14">
        <v>20</v>
      </c>
      <c r="AE23" s="77" t="s">
        <v>9</v>
      </c>
      <c r="AF23" s="9">
        <v>0</v>
      </c>
      <c r="AG23" s="14">
        <v>20</v>
      </c>
      <c r="AH23" s="8" t="s">
        <v>8</v>
      </c>
      <c r="AI23" s="9">
        <v>0</v>
      </c>
      <c r="AJ23" s="60">
        <v>20</v>
      </c>
    </row>
    <row r="24" spans="1:36" x14ac:dyDescent="0.25">
      <c r="A24" s="12" t="s">
        <v>4</v>
      </c>
      <c r="B24" s="10">
        <f>$O$53</f>
        <v>0.41666666666666663</v>
      </c>
      <c r="C24" s="13">
        <v>21</v>
      </c>
      <c r="D24" s="8" t="s">
        <v>5</v>
      </c>
      <c r="E24" s="9">
        <v>0</v>
      </c>
      <c r="F24" s="13">
        <v>21</v>
      </c>
      <c r="G24" s="12" t="s">
        <v>6</v>
      </c>
      <c r="H24" s="10">
        <f>$O$51</f>
        <v>0.25</v>
      </c>
      <c r="I24" s="14">
        <v>21</v>
      </c>
      <c r="J24" s="12" t="s">
        <v>4</v>
      </c>
      <c r="K24" s="10">
        <f>$O$53</f>
        <v>0.41666666666666663</v>
      </c>
      <c r="L24" s="13">
        <v>21</v>
      </c>
      <c r="M24" s="8" t="s">
        <v>7</v>
      </c>
      <c r="N24" s="9">
        <f>$O$55</f>
        <v>0</v>
      </c>
      <c r="O24" s="14">
        <v>21</v>
      </c>
      <c r="P24" s="8" t="s">
        <v>42</v>
      </c>
      <c r="Q24" s="9">
        <v>0</v>
      </c>
      <c r="R24" s="14">
        <v>21</v>
      </c>
      <c r="S24" s="12" t="s">
        <v>42</v>
      </c>
      <c r="T24" s="10">
        <f>$O$52</f>
        <v>0.20833333333333337</v>
      </c>
      <c r="U24" s="14">
        <v>21</v>
      </c>
      <c r="V24" s="8" t="s">
        <v>5</v>
      </c>
      <c r="W24" s="9">
        <v>0</v>
      </c>
      <c r="X24" s="14">
        <v>21</v>
      </c>
      <c r="Y24" s="12" t="s">
        <v>8</v>
      </c>
      <c r="Z24" s="10">
        <f>$O$50</f>
        <v>0.41666666666666663</v>
      </c>
      <c r="AA24" s="14">
        <v>21</v>
      </c>
      <c r="AB24" s="12" t="s">
        <v>4</v>
      </c>
      <c r="AC24" s="10">
        <f>$O$53</f>
        <v>0.41666666666666663</v>
      </c>
      <c r="AD24" s="14">
        <v>21</v>
      </c>
      <c r="AE24" s="8" t="s">
        <v>5</v>
      </c>
      <c r="AF24" s="9">
        <v>0</v>
      </c>
      <c r="AG24" s="14">
        <v>21</v>
      </c>
      <c r="AH24" s="8" t="s">
        <v>6</v>
      </c>
      <c r="AI24" s="9">
        <v>0</v>
      </c>
      <c r="AJ24" s="60">
        <v>21</v>
      </c>
    </row>
    <row r="25" spans="1:36" x14ac:dyDescent="0.25">
      <c r="A25" s="5" t="s">
        <v>9</v>
      </c>
      <c r="B25" s="6">
        <f>$O$54</f>
        <v>0.41666666666666663</v>
      </c>
      <c r="C25" s="13">
        <v>22</v>
      </c>
      <c r="D25" s="8" t="s">
        <v>7</v>
      </c>
      <c r="E25" s="9">
        <v>0</v>
      </c>
      <c r="F25" s="13">
        <v>22</v>
      </c>
      <c r="G25" s="12" t="s">
        <v>42</v>
      </c>
      <c r="H25" s="10">
        <f>$O$52</f>
        <v>0.20833333333333337</v>
      </c>
      <c r="I25" s="14">
        <v>22</v>
      </c>
      <c r="J25" s="5" t="s">
        <v>9</v>
      </c>
      <c r="K25" s="6">
        <f>$O$54</f>
        <v>0.41666666666666663</v>
      </c>
      <c r="L25" s="13">
        <v>22</v>
      </c>
      <c r="M25" s="12" t="s">
        <v>8</v>
      </c>
      <c r="N25" s="10">
        <f>$O$50</f>
        <v>0.41666666666666663</v>
      </c>
      <c r="O25" s="14">
        <v>22</v>
      </c>
      <c r="P25" s="8" t="s">
        <v>4</v>
      </c>
      <c r="Q25" s="9">
        <v>0</v>
      </c>
      <c r="R25" s="14">
        <v>22</v>
      </c>
      <c r="S25" s="12" t="s">
        <v>4</v>
      </c>
      <c r="T25" s="10">
        <f>$O$53</f>
        <v>0.41666666666666663</v>
      </c>
      <c r="U25" s="14">
        <v>22</v>
      </c>
      <c r="V25" s="8" t="s">
        <v>7</v>
      </c>
      <c r="W25" s="9">
        <f>$O$55</f>
        <v>0</v>
      </c>
      <c r="X25" s="14">
        <v>22</v>
      </c>
      <c r="Y25" s="12" t="s">
        <v>6</v>
      </c>
      <c r="Z25" s="10">
        <f>$O$51</f>
        <v>0.25</v>
      </c>
      <c r="AA25" s="14">
        <v>22</v>
      </c>
      <c r="AB25" s="5" t="s">
        <v>9</v>
      </c>
      <c r="AC25" s="6">
        <f>$O$54</f>
        <v>0.41666666666666663</v>
      </c>
      <c r="AD25" s="14">
        <v>22</v>
      </c>
      <c r="AE25" s="8" t="s">
        <v>7</v>
      </c>
      <c r="AF25" s="9">
        <v>0</v>
      </c>
      <c r="AG25" s="14">
        <v>22</v>
      </c>
      <c r="AH25" s="8" t="s">
        <v>42</v>
      </c>
      <c r="AI25" s="9">
        <v>0</v>
      </c>
      <c r="AJ25" s="60">
        <v>22</v>
      </c>
    </row>
    <row r="26" spans="1:36" x14ac:dyDescent="0.25">
      <c r="A26" s="8" t="s">
        <v>5</v>
      </c>
      <c r="B26" s="9"/>
      <c r="C26" s="13">
        <v>23</v>
      </c>
      <c r="D26" s="8" t="s">
        <v>8</v>
      </c>
      <c r="E26" s="9">
        <v>0</v>
      </c>
      <c r="F26" s="13">
        <v>23</v>
      </c>
      <c r="G26" s="12" t="s">
        <v>4</v>
      </c>
      <c r="H26" s="10">
        <f>$O$53</f>
        <v>0.41666666666666663</v>
      </c>
      <c r="I26" s="14">
        <v>23</v>
      </c>
      <c r="J26" s="8" t="s">
        <v>5</v>
      </c>
      <c r="K26" s="9"/>
      <c r="L26" s="13">
        <v>23</v>
      </c>
      <c r="M26" s="12" t="s">
        <v>6</v>
      </c>
      <c r="N26" s="10">
        <f>$O$51</f>
        <v>0.25</v>
      </c>
      <c r="O26" s="14">
        <v>23</v>
      </c>
      <c r="P26" s="77" t="s">
        <v>9</v>
      </c>
      <c r="Q26" s="9">
        <v>0</v>
      </c>
      <c r="R26" s="14">
        <v>23</v>
      </c>
      <c r="S26" s="5" t="s">
        <v>9</v>
      </c>
      <c r="T26" s="6">
        <f>$O$54</f>
        <v>0.41666666666666663</v>
      </c>
      <c r="U26" s="14">
        <v>23</v>
      </c>
      <c r="V26" s="12" t="s">
        <v>8</v>
      </c>
      <c r="W26" s="10">
        <f>$O$50</f>
        <v>0.41666666666666663</v>
      </c>
      <c r="X26" s="14">
        <v>23</v>
      </c>
      <c r="Y26" s="12" t="s">
        <v>42</v>
      </c>
      <c r="Z26" s="10">
        <f>$O$52</f>
        <v>0.20833333333333337</v>
      </c>
      <c r="AA26" s="14">
        <v>23</v>
      </c>
      <c r="AB26" s="8" t="s">
        <v>5</v>
      </c>
      <c r="AC26" s="9"/>
      <c r="AD26" s="14">
        <v>23</v>
      </c>
      <c r="AE26" s="8" t="s">
        <v>8</v>
      </c>
      <c r="AF26" s="9">
        <v>0</v>
      </c>
      <c r="AG26" s="14">
        <v>23</v>
      </c>
      <c r="AH26" s="8" t="s">
        <v>4</v>
      </c>
      <c r="AI26" s="9">
        <v>0</v>
      </c>
      <c r="AJ26" s="60">
        <v>23</v>
      </c>
    </row>
    <row r="27" spans="1:36" x14ac:dyDescent="0.25">
      <c r="A27" s="8" t="s">
        <v>7</v>
      </c>
      <c r="B27" s="9">
        <f>$O$55</f>
        <v>0</v>
      </c>
      <c r="C27" s="13">
        <v>24</v>
      </c>
      <c r="D27" s="8" t="s">
        <v>6</v>
      </c>
      <c r="E27" s="9">
        <v>0</v>
      </c>
      <c r="F27" s="14">
        <v>24</v>
      </c>
      <c r="G27" s="5" t="s">
        <v>9</v>
      </c>
      <c r="H27" s="6">
        <f>$O$54</f>
        <v>0.41666666666666663</v>
      </c>
      <c r="I27" s="14">
        <v>24</v>
      </c>
      <c r="J27" s="8" t="s">
        <v>7</v>
      </c>
      <c r="K27" s="9">
        <v>0</v>
      </c>
      <c r="L27" s="13">
        <v>24</v>
      </c>
      <c r="M27" s="12" t="s">
        <v>42</v>
      </c>
      <c r="N27" s="10">
        <f>$O$52</f>
        <v>0.20833333333333337</v>
      </c>
      <c r="O27" s="14">
        <v>24</v>
      </c>
      <c r="P27" s="8" t="s">
        <v>5</v>
      </c>
      <c r="Q27" s="9">
        <v>0</v>
      </c>
      <c r="R27" s="14">
        <v>24</v>
      </c>
      <c r="S27" s="8" t="s">
        <v>5</v>
      </c>
      <c r="T27" s="9"/>
      <c r="U27" s="14">
        <v>24</v>
      </c>
      <c r="V27" s="12" t="s">
        <v>6</v>
      </c>
      <c r="W27" s="10">
        <f>$O$51</f>
        <v>0.25</v>
      </c>
      <c r="X27" s="14">
        <v>24</v>
      </c>
      <c r="Y27" s="12" t="s">
        <v>4</v>
      </c>
      <c r="Z27" s="10">
        <f>$O$53</f>
        <v>0.41666666666666663</v>
      </c>
      <c r="AA27" s="14">
        <v>24</v>
      </c>
      <c r="AB27" s="8" t="s">
        <v>7</v>
      </c>
      <c r="AC27" s="9">
        <f>$O$55</f>
        <v>0</v>
      </c>
      <c r="AD27" s="14">
        <v>24</v>
      </c>
      <c r="AE27" s="8" t="s">
        <v>6</v>
      </c>
      <c r="AF27" s="9">
        <v>0</v>
      </c>
      <c r="AG27" s="14">
        <v>24</v>
      </c>
      <c r="AH27" s="77" t="s">
        <v>9</v>
      </c>
      <c r="AI27" s="9">
        <v>0</v>
      </c>
      <c r="AJ27" s="60">
        <v>24</v>
      </c>
    </row>
    <row r="28" spans="1:36" x14ac:dyDescent="0.25">
      <c r="A28" s="12" t="s">
        <v>8</v>
      </c>
      <c r="B28" s="10">
        <f>$O$50</f>
        <v>0.41666666666666663</v>
      </c>
      <c r="C28" s="13">
        <v>25</v>
      </c>
      <c r="D28" s="8" t="s">
        <v>42</v>
      </c>
      <c r="E28" s="9">
        <v>0</v>
      </c>
      <c r="F28" s="13">
        <v>25</v>
      </c>
      <c r="G28" s="8" t="s">
        <v>5</v>
      </c>
      <c r="H28" s="9"/>
      <c r="I28" s="14">
        <v>25</v>
      </c>
      <c r="J28" s="8" t="s">
        <v>8</v>
      </c>
      <c r="K28" s="9">
        <v>0</v>
      </c>
      <c r="L28" s="13">
        <v>25</v>
      </c>
      <c r="M28" s="12" t="s">
        <v>4</v>
      </c>
      <c r="N28" s="10">
        <f>$O$53</f>
        <v>0.41666666666666663</v>
      </c>
      <c r="O28" s="14">
        <v>25</v>
      </c>
      <c r="P28" s="8" t="s">
        <v>7</v>
      </c>
      <c r="Q28" s="9">
        <f>$O$55</f>
        <v>0</v>
      </c>
      <c r="R28" s="14">
        <v>25</v>
      </c>
      <c r="S28" s="8" t="s">
        <v>7</v>
      </c>
      <c r="T28" s="9">
        <f>$O$55</f>
        <v>0</v>
      </c>
      <c r="U28" s="14">
        <v>25</v>
      </c>
      <c r="V28" s="12" t="s">
        <v>42</v>
      </c>
      <c r="W28" s="10">
        <f>$O$52</f>
        <v>0.20833333333333337</v>
      </c>
      <c r="X28" s="14">
        <v>25</v>
      </c>
      <c r="Y28" s="5" t="s">
        <v>9</v>
      </c>
      <c r="Z28" s="6">
        <f>$O$54</f>
        <v>0.41666666666666663</v>
      </c>
      <c r="AA28" s="14">
        <v>25</v>
      </c>
      <c r="AB28" s="12" t="s">
        <v>8</v>
      </c>
      <c r="AC28" s="10">
        <f>$O$50</f>
        <v>0.41666666666666663</v>
      </c>
      <c r="AD28" s="14">
        <v>25</v>
      </c>
      <c r="AE28" s="8" t="s">
        <v>42</v>
      </c>
      <c r="AF28" s="9">
        <v>0</v>
      </c>
      <c r="AG28" s="14">
        <v>25</v>
      </c>
      <c r="AH28" s="8" t="s">
        <v>5</v>
      </c>
      <c r="AI28" s="9">
        <v>0</v>
      </c>
      <c r="AJ28" s="60">
        <v>25</v>
      </c>
    </row>
    <row r="29" spans="1:36" x14ac:dyDescent="0.25">
      <c r="A29" s="12" t="s">
        <v>6</v>
      </c>
      <c r="B29" s="10">
        <f>$O$51</f>
        <v>0.25</v>
      </c>
      <c r="C29" s="14">
        <v>26</v>
      </c>
      <c r="D29" s="8" t="s">
        <v>4</v>
      </c>
      <c r="E29" s="9">
        <v>0</v>
      </c>
      <c r="F29" s="13">
        <v>26</v>
      </c>
      <c r="G29" s="8" t="s">
        <v>7</v>
      </c>
      <c r="H29" s="9">
        <f>$O$55</f>
        <v>0</v>
      </c>
      <c r="I29" s="14">
        <v>26</v>
      </c>
      <c r="J29" s="8" t="s">
        <v>6</v>
      </c>
      <c r="K29" s="9">
        <v>0</v>
      </c>
      <c r="L29" s="14">
        <v>26</v>
      </c>
      <c r="M29" s="5" t="s">
        <v>9</v>
      </c>
      <c r="N29" s="6">
        <f>$O$54</f>
        <v>0.41666666666666663</v>
      </c>
      <c r="O29" s="14">
        <v>26</v>
      </c>
      <c r="P29" s="12" t="s">
        <v>8</v>
      </c>
      <c r="Q29" s="10">
        <f>$O$50</f>
        <v>0.41666666666666663</v>
      </c>
      <c r="R29" s="14">
        <v>26</v>
      </c>
      <c r="S29" s="12" t="s">
        <v>8</v>
      </c>
      <c r="T29" s="10">
        <f>$O$50</f>
        <v>0.41666666666666663</v>
      </c>
      <c r="U29" s="14">
        <v>26</v>
      </c>
      <c r="V29" s="12" t="s">
        <v>4</v>
      </c>
      <c r="W29" s="10">
        <f>$O$53</f>
        <v>0.41666666666666663</v>
      </c>
      <c r="X29" s="14">
        <v>26</v>
      </c>
      <c r="Y29" s="8" t="s">
        <v>5</v>
      </c>
      <c r="Z29" s="9"/>
      <c r="AA29" s="14">
        <v>26</v>
      </c>
      <c r="AB29" s="12" t="s">
        <v>6</v>
      </c>
      <c r="AC29" s="10">
        <f>$O$51</f>
        <v>0.25</v>
      </c>
      <c r="AD29" s="14">
        <v>26</v>
      </c>
      <c r="AE29" s="8" t="s">
        <v>4</v>
      </c>
      <c r="AF29" s="9">
        <v>0</v>
      </c>
      <c r="AG29" s="14">
        <v>26</v>
      </c>
      <c r="AH29" s="8" t="s">
        <v>7</v>
      </c>
      <c r="AI29" s="9">
        <v>0</v>
      </c>
      <c r="AJ29" s="60">
        <v>26</v>
      </c>
    </row>
    <row r="30" spans="1:36" x14ac:dyDescent="0.25">
      <c r="A30" s="12" t="s">
        <v>42</v>
      </c>
      <c r="B30" s="10">
        <f>$O$52</f>
        <v>0.20833333333333337</v>
      </c>
      <c r="C30" s="13">
        <v>27</v>
      </c>
      <c r="D30" s="77" t="s">
        <v>9</v>
      </c>
      <c r="E30" s="9">
        <v>0</v>
      </c>
      <c r="F30" s="13">
        <v>27</v>
      </c>
      <c r="G30" s="12" t="s">
        <v>8</v>
      </c>
      <c r="H30" s="10">
        <f>$O$50</f>
        <v>0.41666666666666663</v>
      </c>
      <c r="I30" s="14">
        <v>27</v>
      </c>
      <c r="J30" s="8" t="s">
        <v>42</v>
      </c>
      <c r="K30" s="9">
        <v>0</v>
      </c>
      <c r="L30" s="13">
        <v>27</v>
      </c>
      <c r="M30" s="8" t="s">
        <v>5</v>
      </c>
      <c r="N30" s="9"/>
      <c r="O30" s="14">
        <v>27</v>
      </c>
      <c r="P30" s="12" t="s">
        <v>6</v>
      </c>
      <c r="Q30" s="10">
        <f>$O$51</f>
        <v>0.25</v>
      </c>
      <c r="R30" s="14">
        <v>27</v>
      </c>
      <c r="S30" s="12" t="s">
        <v>6</v>
      </c>
      <c r="T30" s="10">
        <f>$O$51</f>
        <v>0.25</v>
      </c>
      <c r="U30" s="14">
        <v>27</v>
      </c>
      <c r="V30" s="5" t="s">
        <v>9</v>
      </c>
      <c r="W30" s="6">
        <f>$O$54</f>
        <v>0.41666666666666663</v>
      </c>
      <c r="X30" s="14">
        <v>27</v>
      </c>
      <c r="Y30" s="8" t="s">
        <v>7</v>
      </c>
      <c r="Z30" s="9">
        <f>$O$55</f>
        <v>0</v>
      </c>
      <c r="AA30" s="14">
        <v>27</v>
      </c>
      <c r="AB30" s="12" t="s">
        <v>42</v>
      </c>
      <c r="AC30" s="10">
        <f>$O$52</f>
        <v>0.20833333333333337</v>
      </c>
      <c r="AD30" s="14">
        <v>27</v>
      </c>
      <c r="AE30" s="77" t="s">
        <v>9</v>
      </c>
      <c r="AF30" s="9">
        <v>0</v>
      </c>
      <c r="AG30" s="14">
        <v>27</v>
      </c>
      <c r="AH30" s="8" t="s">
        <v>8</v>
      </c>
      <c r="AI30" s="9">
        <v>0</v>
      </c>
      <c r="AJ30" s="60">
        <v>27</v>
      </c>
    </row>
    <row r="31" spans="1:36" x14ac:dyDescent="0.25">
      <c r="A31" s="12" t="s">
        <v>4</v>
      </c>
      <c r="B31" s="10">
        <f>$O$53</f>
        <v>0.41666666666666663</v>
      </c>
      <c r="C31" s="13">
        <v>28</v>
      </c>
      <c r="D31" s="8" t="s">
        <v>5</v>
      </c>
      <c r="E31" s="9">
        <v>0</v>
      </c>
      <c r="F31" s="13">
        <v>28</v>
      </c>
      <c r="G31" s="12" t="s">
        <v>6</v>
      </c>
      <c r="H31" s="10">
        <f>$O$51</f>
        <v>0.25</v>
      </c>
      <c r="I31" s="14">
        <v>28</v>
      </c>
      <c r="J31" s="8" t="s">
        <v>4</v>
      </c>
      <c r="K31" s="9">
        <v>0</v>
      </c>
      <c r="L31" s="13">
        <v>28</v>
      </c>
      <c r="M31" s="8" t="s">
        <v>7</v>
      </c>
      <c r="N31" s="9">
        <f>$O$55</f>
        <v>0</v>
      </c>
      <c r="O31" s="14">
        <v>28</v>
      </c>
      <c r="P31" s="12" t="s">
        <v>42</v>
      </c>
      <c r="Q31" s="10">
        <f>$O$52</f>
        <v>0.20833333333333337</v>
      </c>
      <c r="R31" s="14">
        <v>28</v>
      </c>
      <c r="S31" s="12" t="s">
        <v>42</v>
      </c>
      <c r="T31" s="10">
        <f>$O$52</f>
        <v>0.20833333333333337</v>
      </c>
      <c r="U31" s="14">
        <v>28</v>
      </c>
      <c r="V31" s="8" t="s">
        <v>5</v>
      </c>
      <c r="W31" s="9"/>
      <c r="X31" s="14">
        <v>28</v>
      </c>
      <c r="Y31" s="12" t="s">
        <v>8</v>
      </c>
      <c r="Z31" s="10">
        <f>$O$50</f>
        <v>0.41666666666666663</v>
      </c>
      <c r="AA31" s="14">
        <v>28</v>
      </c>
      <c r="AB31" s="12" t="s">
        <v>4</v>
      </c>
      <c r="AC31" s="10">
        <f>$O$53</f>
        <v>0.41666666666666663</v>
      </c>
      <c r="AD31" s="14">
        <v>28</v>
      </c>
      <c r="AE31" s="8" t="s">
        <v>5</v>
      </c>
      <c r="AF31" s="9">
        <v>0</v>
      </c>
      <c r="AG31" s="14">
        <v>28</v>
      </c>
      <c r="AH31" s="8" t="s">
        <v>6</v>
      </c>
      <c r="AI31" s="9">
        <v>0</v>
      </c>
      <c r="AJ31" s="60">
        <v>28</v>
      </c>
    </row>
    <row r="32" spans="1:36" x14ac:dyDescent="0.25">
      <c r="A32" s="5" t="s">
        <v>9</v>
      </c>
      <c r="B32" s="6">
        <f>$O$54</f>
        <v>0.41666666666666663</v>
      </c>
      <c r="C32" s="13">
        <v>29</v>
      </c>
      <c r="D32" s="8" t="s">
        <v>7</v>
      </c>
      <c r="E32" s="9">
        <v>0</v>
      </c>
      <c r="F32" s="14">
        <v>29</v>
      </c>
      <c r="G32" s="12" t="s">
        <v>42</v>
      </c>
      <c r="H32" s="10">
        <f>$O$52</f>
        <v>0.20833333333333337</v>
      </c>
      <c r="I32" s="14">
        <v>29</v>
      </c>
      <c r="J32" s="77" t="s">
        <v>9</v>
      </c>
      <c r="K32" s="9">
        <v>0</v>
      </c>
      <c r="L32" s="13">
        <v>29</v>
      </c>
      <c r="M32" s="12" t="s">
        <v>8</v>
      </c>
      <c r="N32" s="10">
        <f>$O$50</f>
        <v>0.41666666666666663</v>
      </c>
      <c r="O32" s="14">
        <v>29</v>
      </c>
      <c r="P32" s="62"/>
      <c r="Q32" s="63"/>
      <c r="R32" s="64"/>
      <c r="S32" s="12" t="s">
        <v>4</v>
      </c>
      <c r="T32" s="10">
        <f>$O$53</f>
        <v>0.41666666666666663</v>
      </c>
      <c r="U32" s="14">
        <v>29</v>
      </c>
      <c r="V32" s="8" t="s">
        <v>7</v>
      </c>
      <c r="W32" s="9">
        <f>$O$55</f>
        <v>0</v>
      </c>
      <c r="X32" s="14">
        <v>29</v>
      </c>
      <c r="Y32" s="12" t="s">
        <v>6</v>
      </c>
      <c r="Z32" s="10">
        <f>$O$51</f>
        <v>0.25</v>
      </c>
      <c r="AA32" s="14">
        <v>29</v>
      </c>
      <c r="AB32" s="5" t="s">
        <v>9</v>
      </c>
      <c r="AC32" s="6">
        <f>$O$54</f>
        <v>0.41666666666666663</v>
      </c>
      <c r="AD32" s="14">
        <v>29</v>
      </c>
      <c r="AE32" s="8" t="s">
        <v>7</v>
      </c>
      <c r="AF32" s="9">
        <v>0</v>
      </c>
      <c r="AG32" s="14">
        <v>29</v>
      </c>
      <c r="AH32" s="8" t="s">
        <v>42</v>
      </c>
      <c r="AI32" s="9">
        <v>0</v>
      </c>
      <c r="AJ32" s="60">
        <v>29</v>
      </c>
    </row>
    <row r="33" spans="1:36" x14ac:dyDescent="0.25">
      <c r="A33" s="8" t="s">
        <v>5</v>
      </c>
      <c r="B33" s="9"/>
      <c r="C33" s="13">
        <v>30</v>
      </c>
      <c r="D33" s="8" t="s">
        <v>8</v>
      </c>
      <c r="E33" s="9">
        <v>0</v>
      </c>
      <c r="F33" s="14">
        <v>30</v>
      </c>
      <c r="G33" s="12" t="s">
        <v>4</v>
      </c>
      <c r="H33" s="10">
        <f>$O$53</f>
        <v>0.41666666666666663</v>
      </c>
      <c r="I33" s="14">
        <v>30</v>
      </c>
      <c r="J33" s="8" t="s">
        <v>5</v>
      </c>
      <c r="K33" s="9">
        <v>0</v>
      </c>
      <c r="L33" s="13">
        <v>30</v>
      </c>
      <c r="M33" s="12" t="s">
        <v>6</v>
      </c>
      <c r="N33" s="10">
        <f>$O$51</f>
        <v>0.25</v>
      </c>
      <c r="O33" s="14">
        <v>30</v>
      </c>
      <c r="P33" s="65"/>
      <c r="Q33" s="66"/>
      <c r="R33" s="64"/>
      <c r="S33" s="5" t="s">
        <v>9</v>
      </c>
      <c r="T33" s="6">
        <f>$O$54</f>
        <v>0.41666666666666663</v>
      </c>
      <c r="U33" s="14">
        <v>30</v>
      </c>
      <c r="V33" s="12" t="s">
        <v>8</v>
      </c>
      <c r="W33" s="10">
        <f>$O$50</f>
        <v>0.41666666666666663</v>
      </c>
      <c r="X33" s="14">
        <v>30</v>
      </c>
      <c r="Y33" s="12" t="s">
        <v>42</v>
      </c>
      <c r="Z33" s="10">
        <f>$O$52</f>
        <v>0.20833333333333337</v>
      </c>
      <c r="AA33" s="14">
        <v>30</v>
      </c>
      <c r="AB33" s="8" t="s">
        <v>5</v>
      </c>
      <c r="AC33" s="9"/>
      <c r="AD33" s="14">
        <v>30</v>
      </c>
      <c r="AE33" s="8" t="s">
        <v>8</v>
      </c>
      <c r="AF33" s="9">
        <v>0</v>
      </c>
      <c r="AG33" s="14">
        <v>30</v>
      </c>
      <c r="AH33" s="8" t="s">
        <v>4</v>
      </c>
      <c r="AI33" s="9">
        <v>0</v>
      </c>
      <c r="AJ33" s="60">
        <v>30</v>
      </c>
    </row>
    <row r="34" spans="1:36" ht="15.75" thickBot="1" x14ac:dyDescent="0.3">
      <c r="A34" s="71"/>
      <c r="B34" s="72"/>
      <c r="C34" s="73"/>
      <c r="D34" s="8" t="s">
        <v>6</v>
      </c>
      <c r="E34" s="9">
        <v>0</v>
      </c>
      <c r="F34" s="16">
        <v>31</v>
      </c>
      <c r="G34" s="62"/>
      <c r="H34" s="63"/>
      <c r="I34" s="70"/>
      <c r="J34" s="8" t="s">
        <v>7</v>
      </c>
      <c r="K34" s="9">
        <v>0</v>
      </c>
      <c r="L34" s="16">
        <v>31</v>
      </c>
      <c r="M34" s="12" t="s">
        <v>42</v>
      </c>
      <c r="N34" s="10">
        <f>$O$52</f>
        <v>0.20833333333333337</v>
      </c>
      <c r="O34" s="16">
        <v>31</v>
      </c>
      <c r="P34" s="67"/>
      <c r="Q34" s="68"/>
      <c r="R34" s="69"/>
      <c r="S34" s="8" t="s">
        <v>5</v>
      </c>
      <c r="T34" s="9"/>
      <c r="U34" s="16">
        <v>31</v>
      </c>
      <c r="V34" s="74"/>
      <c r="W34" s="75"/>
      <c r="X34" s="69"/>
      <c r="Y34" s="12" t="s">
        <v>4</v>
      </c>
      <c r="Z34" s="10">
        <f>$O$53</f>
        <v>0.41666666666666663</v>
      </c>
      <c r="AA34" s="16">
        <v>31</v>
      </c>
      <c r="AB34" s="76"/>
      <c r="AC34" s="75"/>
      <c r="AD34" s="69"/>
      <c r="AE34" s="8" t="s">
        <v>6</v>
      </c>
      <c r="AF34" s="9">
        <v>0</v>
      </c>
      <c r="AG34" s="16">
        <v>31</v>
      </c>
      <c r="AH34" s="77" t="s">
        <v>9</v>
      </c>
      <c r="AI34" s="9">
        <v>0</v>
      </c>
      <c r="AJ34" s="61">
        <v>31</v>
      </c>
    </row>
    <row r="35" spans="1:36" ht="15.75" thickBot="1" x14ac:dyDescent="0.3">
      <c r="A35" s="17"/>
      <c r="B35" s="18">
        <f>SUM(B4:B34)</f>
        <v>7.25</v>
      </c>
      <c r="C35" s="18"/>
      <c r="D35" s="18"/>
      <c r="E35" s="18">
        <f>SUM(E4:E34)</f>
        <v>5.1249999999999991</v>
      </c>
      <c r="F35" s="18"/>
      <c r="G35" s="18"/>
      <c r="H35" s="18">
        <f>SUM(H4:H34)</f>
        <v>6.4166666666666661</v>
      </c>
      <c r="I35" s="18"/>
      <c r="J35" s="19"/>
      <c r="K35" s="20">
        <f>SUM(K4:K34)</f>
        <v>5.5416666666666661</v>
      </c>
      <c r="L35" s="18"/>
      <c r="M35" s="18"/>
      <c r="N35" s="18">
        <f>SUM(N4:N34)</f>
        <v>5.9999999999999991</v>
      </c>
      <c r="O35" s="18"/>
      <c r="P35" s="18"/>
      <c r="Q35" s="18">
        <f>SUM(Q4:Q34)</f>
        <v>3.4166666666666665</v>
      </c>
      <c r="R35" s="18"/>
      <c r="S35" s="18"/>
      <c r="T35" s="18">
        <f>SUM(T4:T34)</f>
        <v>7.6666666666666679</v>
      </c>
      <c r="U35" s="18"/>
      <c r="V35" s="18"/>
      <c r="W35" s="18">
        <f>SUM(W4:W34)</f>
        <v>3.8333333333333326</v>
      </c>
      <c r="X35" s="18"/>
      <c r="Y35" s="18"/>
      <c r="Z35" s="18">
        <f>SUM(Z4:Z34)</f>
        <v>7.7083333333333339</v>
      </c>
      <c r="AA35" s="18"/>
      <c r="AB35" s="19"/>
      <c r="AC35" s="18">
        <f>SUM(AC4:AC34)</f>
        <v>7.25</v>
      </c>
      <c r="AD35" s="18"/>
      <c r="AE35" s="18"/>
      <c r="AF35" s="18">
        <f>SUM(AF4:AF34)</f>
        <v>1.708333333333333</v>
      </c>
      <c r="AG35" s="18"/>
      <c r="AH35" s="18"/>
      <c r="AI35" s="18">
        <f>SUM(AI4:AI34)</f>
        <v>0</v>
      </c>
      <c r="AJ35" s="21"/>
    </row>
    <row r="36" spans="1:36" ht="15.75" thickBot="1" x14ac:dyDescent="0.3">
      <c r="A36" s="22"/>
      <c r="B36" s="3"/>
      <c r="C36" s="22"/>
      <c r="D36" s="22"/>
      <c r="E36" s="3"/>
      <c r="F36" s="22"/>
      <c r="G36" s="22"/>
      <c r="H36" s="3"/>
      <c r="I36" s="22"/>
      <c r="J36" s="22"/>
      <c r="K36" s="3"/>
      <c r="L36" s="22"/>
      <c r="M36" s="22"/>
      <c r="N36" s="3"/>
      <c r="O36" s="22"/>
      <c r="P36" s="22"/>
      <c r="Q36" s="3"/>
      <c r="R36" s="22"/>
      <c r="S36" s="22"/>
      <c r="T36" s="3"/>
      <c r="U36" s="22"/>
      <c r="V36" s="22"/>
      <c r="W36" s="3"/>
      <c r="X36" s="22"/>
      <c r="Y36" s="22"/>
      <c r="Z36" s="3"/>
      <c r="AA36" s="22"/>
      <c r="AB36" s="22"/>
      <c r="AC36" s="3"/>
      <c r="AD36" s="22"/>
      <c r="AE36" s="22"/>
      <c r="AF36" s="3"/>
      <c r="AG36" s="22"/>
      <c r="AH36" s="22"/>
      <c r="AI36" s="3"/>
      <c r="AJ36" s="22"/>
    </row>
    <row r="37" spans="1:36" ht="15.75" thickBot="1" x14ac:dyDescent="0.3">
      <c r="A37" s="210" t="s">
        <v>10</v>
      </c>
      <c r="B37" s="211"/>
      <c r="C37" s="211"/>
      <c r="D37" s="212"/>
      <c r="E37" s="212"/>
      <c r="F37" s="212"/>
      <c r="G37" s="212"/>
      <c r="H37" s="212"/>
      <c r="I37" s="212"/>
      <c r="J37" s="212"/>
      <c r="K37" s="213"/>
      <c r="L37" s="22"/>
      <c r="M37" s="22"/>
      <c r="N37" s="214" t="s">
        <v>11</v>
      </c>
      <c r="O37" s="215"/>
      <c r="P37" s="216"/>
      <c r="Q37" s="217" t="s">
        <v>12</v>
      </c>
      <c r="R37" s="218"/>
      <c r="S37" s="219"/>
      <c r="T37" s="237" t="s">
        <v>13</v>
      </c>
      <c r="U37" s="238"/>
      <c r="V37" s="239"/>
      <c r="W37" s="220" t="s">
        <v>14</v>
      </c>
      <c r="X37" s="221"/>
      <c r="Y37" s="221"/>
      <c r="Z37" s="234" t="s">
        <v>15</v>
      </c>
      <c r="AA37" s="235"/>
      <c r="AB37" s="236"/>
      <c r="AC37" s="3"/>
      <c r="AD37" s="22"/>
      <c r="AE37" s="22"/>
      <c r="AF37" s="3"/>
      <c r="AG37" s="22"/>
      <c r="AH37" s="22"/>
      <c r="AI37" s="3"/>
      <c r="AJ37" s="22"/>
    </row>
    <row r="38" spans="1:36" x14ac:dyDescent="0.25">
      <c r="A38" s="192" t="s">
        <v>16</v>
      </c>
      <c r="B38" s="193"/>
      <c r="C38" s="193"/>
      <c r="D38" s="194"/>
      <c r="E38" s="194"/>
      <c r="F38" s="194"/>
      <c r="G38" s="194"/>
      <c r="H38" s="194"/>
      <c r="I38" s="194"/>
      <c r="J38" s="194"/>
      <c r="K38" s="195"/>
      <c r="L38" s="22"/>
      <c r="M38" s="22"/>
      <c r="N38" s="196" t="s">
        <v>17</v>
      </c>
      <c r="O38" s="197"/>
      <c r="P38" s="198"/>
      <c r="Q38" s="199">
        <v>66.958333333333329</v>
      </c>
      <c r="R38" s="200"/>
      <c r="S38" s="201"/>
      <c r="T38" s="202">
        <f>Q38*0.5</f>
        <v>33.479166666666664</v>
      </c>
      <c r="U38" s="203"/>
      <c r="V38" s="204"/>
      <c r="W38" s="205">
        <f>Q38*0.8</f>
        <v>53.566666666666663</v>
      </c>
      <c r="X38" s="206"/>
      <c r="Y38" s="206"/>
      <c r="Z38" s="207">
        <f>Q38*0.9</f>
        <v>60.262499999999996</v>
      </c>
      <c r="AA38" s="208"/>
      <c r="AB38" s="209"/>
      <c r="AC38" s="3"/>
      <c r="AD38" s="22"/>
      <c r="AE38" s="22"/>
      <c r="AF38" s="3"/>
      <c r="AG38" s="22"/>
      <c r="AH38" s="22"/>
      <c r="AI38" s="3"/>
      <c r="AJ38" s="22"/>
    </row>
    <row r="39" spans="1:36" x14ac:dyDescent="0.25">
      <c r="A39" s="222" t="s">
        <v>18</v>
      </c>
      <c r="B39" s="87"/>
      <c r="C39" s="87"/>
      <c r="D39" s="223"/>
      <c r="E39" s="223"/>
      <c r="F39" s="223"/>
      <c r="G39" s="223"/>
      <c r="H39" s="223"/>
      <c r="I39" s="223"/>
      <c r="J39" s="223"/>
      <c r="K39" s="224"/>
      <c r="L39" s="22"/>
      <c r="M39" s="22"/>
      <c r="N39" s="225" t="s">
        <v>19</v>
      </c>
      <c r="O39" s="226"/>
      <c r="P39" s="227"/>
      <c r="Q39" s="183">
        <v>0.58333333333333337</v>
      </c>
      <c r="R39" s="184"/>
      <c r="S39" s="185"/>
      <c r="T39" s="175">
        <v>0.58333333333333337</v>
      </c>
      <c r="U39" s="176"/>
      <c r="V39" s="177"/>
      <c r="W39" s="175">
        <v>0.58333333333333337</v>
      </c>
      <c r="X39" s="176"/>
      <c r="Y39" s="177"/>
      <c r="Z39" s="186">
        <v>0.58333333333333337</v>
      </c>
      <c r="AA39" s="187"/>
      <c r="AB39" s="188"/>
      <c r="AC39" s="3"/>
      <c r="AD39" s="22"/>
      <c r="AE39" s="22"/>
      <c r="AF39" s="3"/>
      <c r="AG39" s="22"/>
      <c r="AH39" s="22"/>
      <c r="AI39" s="3"/>
      <c r="AJ39" s="22"/>
    </row>
    <row r="40" spans="1:36" x14ac:dyDescent="0.25">
      <c r="A40" s="178"/>
      <c r="B40" s="178"/>
      <c r="C40" s="178"/>
      <c r="D40" s="179"/>
      <c r="E40" s="179"/>
      <c r="F40" s="179"/>
      <c r="G40" s="179"/>
      <c r="H40" s="3"/>
      <c r="I40" s="22"/>
      <c r="J40" s="22"/>
      <c r="K40" s="3"/>
      <c r="L40" s="22"/>
      <c r="M40" s="22"/>
      <c r="N40" s="180" t="s">
        <v>20</v>
      </c>
      <c r="O40" s="181"/>
      <c r="P40" s="182"/>
      <c r="Q40" s="183">
        <v>0</v>
      </c>
      <c r="R40" s="184"/>
      <c r="S40" s="185"/>
      <c r="T40" s="175"/>
      <c r="U40" s="176"/>
      <c r="V40" s="177"/>
      <c r="W40" s="175"/>
      <c r="X40" s="176"/>
      <c r="Y40" s="177"/>
      <c r="Z40" s="163"/>
      <c r="AA40" s="164"/>
      <c r="AB40" s="165"/>
      <c r="AC40" s="3"/>
      <c r="AD40" s="22"/>
      <c r="AE40" s="22"/>
      <c r="AF40" s="3"/>
      <c r="AG40" s="22"/>
      <c r="AH40" s="22"/>
      <c r="AI40" s="3"/>
      <c r="AJ40" s="22"/>
    </row>
    <row r="41" spans="1:36" x14ac:dyDescent="0.25">
      <c r="A41" s="56"/>
      <c r="B41" s="56"/>
      <c r="C41" s="56"/>
      <c r="D41" s="57"/>
      <c r="E41" s="57"/>
      <c r="F41" s="57"/>
      <c r="G41" s="57"/>
      <c r="H41" s="3"/>
      <c r="I41" s="22"/>
      <c r="J41" s="22"/>
      <c r="K41" s="3"/>
      <c r="L41" s="22"/>
      <c r="M41" s="22"/>
      <c r="N41" s="166" t="s">
        <v>21</v>
      </c>
      <c r="O41" s="167"/>
      <c r="P41" s="168"/>
      <c r="Q41" s="169">
        <f>+Q38-Q39-Q40</f>
        <v>66.375</v>
      </c>
      <c r="R41" s="170"/>
      <c r="S41" s="171"/>
      <c r="T41" s="172">
        <f>+T38-T39-T40</f>
        <v>32.895833333333329</v>
      </c>
      <c r="U41" s="173"/>
      <c r="V41" s="174"/>
      <c r="W41" s="172">
        <f>+W38-W39-W40</f>
        <v>52.983333333333327</v>
      </c>
      <c r="X41" s="173"/>
      <c r="Y41" s="174"/>
      <c r="Z41" s="172">
        <f>+Z38-Z39-Z40</f>
        <v>59.67916666666666</v>
      </c>
      <c r="AA41" s="173"/>
      <c r="AB41" s="174"/>
      <c r="AC41" s="3"/>
      <c r="AD41" s="22"/>
      <c r="AE41" s="22"/>
      <c r="AF41" s="3"/>
      <c r="AG41" s="22"/>
      <c r="AH41" s="22"/>
      <c r="AI41" s="3"/>
      <c r="AJ41" s="22"/>
    </row>
    <row r="42" spans="1:36" ht="15.75" thickBot="1" x14ac:dyDescent="0.3">
      <c r="A42" s="140" t="s">
        <v>22</v>
      </c>
      <c r="B42" s="141"/>
      <c r="C42" s="141"/>
      <c r="D42" s="141"/>
      <c r="E42" s="141"/>
      <c r="F42" s="141"/>
      <c r="G42" s="141"/>
      <c r="H42" s="141"/>
      <c r="I42" s="141"/>
      <c r="J42" s="141"/>
      <c r="K42" s="141"/>
      <c r="L42" s="22"/>
      <c r="M42" s="22"/>
      <c r="N42" s="142" t="s">
        <v>23</v>
      </c>
      <c r="O42" s="143"/>
      <c r="P42" s="144"/>
      <c r="Q42" s="145">
        <f>SUM($A$35:$AJ$35)</f>
        <v>61.916666666666664</v>
      </c>
      <c r="R42" s="146"/>
      <c r="S42" s="147"/>
      <c r="T42" s="148">
        <f>SUM($A$35:$AJ$35)</f>
        <v>61.916666666666664</v>
      </c>
      <c r="U42" s="149"/>
      <c r="V42" s="150"/>
      <c r="W42" s="148">
        <f>SUM($A$35:$AJ$35)</f>
        <v>61.916666666666664</v>
      </c>
      <c r="X42" s="149"/>
      <c r="Y42" s="150"/>
      <c r="Z42" s="148">
        <f>SUM($A$35:$AJ$35)</f>
        <v>61.916666666666664</v>
      </c>
      <c r="AA42" s="149"/>
      <c r="AB42" s="150"/>
      <c r="AC42" s="3"/>
      <c r="AD42" s="22"/>
      <c r="AE42" s="22"/>
      <c r="AF42" s="3"/>
      <c r="AG42" s="22"/>
      <c r="AH42" s="22"/>
      <c r="AI42" s="3"/>
      <c r="AJ42" s="22"/>
    </row>
    <row r="43" spans="1:36" x14ac:dyDescent="0.25">
      <c r="A43" s="141"/>
      <c r="B43" s="141"/>
      <c r="C43" s="141"/>
      <c r="D43" s="141"/>
      <c r="E43" s="141"/>
      <c r="F43" s="141"/>
      <c r="G43" s="141"/>
      <c r="H43" s="141"/>
      <c r="I43" s="141"/>
      <c r="J43" s="141"/>
      <c r="K43" s="141"/>
      <c r="L43" s="22"/>
      <c r="M43" s="22"/>
      <c r="N43" s="151" t="s">
        <v>24</v>
      </c>
      <c r="O43" s="152"/>
      <c r="P43" s="153"/>
      <c r="Q43" s="157">
        <f>Q41-Q42</f>
        <v>4.4583333333333357</v>
      </c>
      <c r="R43" s="158"/>
      <c r="S43" s="159"/>
      <c r="T43" s="111">
        <f>T41-T42</f>
        <v>-29.020833333333336</v>
      </c>
      <c r="U43" s="112"/>
      <c r="V43" s="113"/>
      <c r="W43" s="111">
        <f>W41-W42</f>
        <v>-8.9333333333333371</v>
      </c>
      <c r="X43" s="112"/>
      <c r="Y43" s="113"/>
      <c r="Z43" s="111">
        <f>Z41-Z42</f>
        <v>-2.2375000000000043</v>
      </c>
      <c r="AA43" s="112"/>
      <c r="AB43" s="113"/>
      <c r="AC43" s="3"/>
      <c r="AD43" s="22"/>
      <c r="AE43" s="22"/>
      <c r="AF43" s="3"/>
      <c r="AG43" s="22"/>
      <c r="AH43" s="22"/>
      <c r="AI43" s="3"/>
      <c r="AJ43" s="22"/>
    </row>
    <row r="44" spans="1:36" ht="15.75" thickBot="1" x14ac:dyDescent="0.3">
      <c r="A44" s="22"/>
      <c r="B44" s="3"/>
      <c r="C44" s="22"/>
      <c r="D44" s="22"/>
      <c r="E44" s="3"/>
      <c r="F44" s="22"/>
      <c r="G44" s="22"/>
      <c r="H44" s="23"/>
      <c r="I44" s="22"/>
      <c r="J44" s="22"/>
      <c r="K44" s="3"/>
      <c r="L44" s="22"/>
      <c r="M44" s="22"/>
      <c r="N44" s="154"/>
      <c r="O44" s="155"/>
      <c r="P44" s="156"/>
      <c r="Q44" s="160"/>
      <c r="R44" s="161"/>
      <c r="S44" s="162"/>
      <c r="T44" s="114"/>
      <c r="U44" s="115"/>
      <c r="V44" s="116"/>
      <c r="W44" s="114"/>
      <c r="X44" s="115"/>
      <c r="Y44" s="116"/>
      <c r="Z44" s="114"/>
      <c r="AA44" s="115"/>
      <c r="AB44" s="116"/>
      <c r="AC44" s="3"/>
      <c r="AD44" s="22"/>
      <c r="AE44" s="22"/>
      <c r="AF44" s="3"/>
      <c r="AG44" s="22"/>
      <c r="AH44" s="22"/>
      <c r="AI44" s="3"/>
      <c r="AJ44" s="22"/>
    </row>
    <row r="45" spans="1:36" x14ac:dyDescent="0.25">
      <c r="A45" s="22"/>
      <c r="B45" s="3"/>
      <c r="C45" s="22"/>
      <c r="D45" s="22"/>
      <c r="E45" s="3"/>
      <c r="F45" s="22"/>
      <c r="G45" s="22"/>
      <c r="H45" s="3"/>
      <c r="I45" s="22"/>
      <c r="J45" s="22"/>
      <c r="K45" s="3"/>
      <c r="L45" s="22"/>
      <c r="M45" s="22"/>
      <c r="N45" s="3"/>
      <c r="O45" s="22"/>
      <c r="P45" s="22"/>
      <c r="Q45" s="3" t="s">
        <v>41</v>
      </c>
      <c r="R45" s="22"/>
      <c r="S45" s="22"/>
      <c r="T45" s="3"/>
      <c r="U45" s="22"/>
      <c r="V45" s="22"/>
      <c r="W45" s="3"/>
      <c r="X45" s="22"/>
      <c r="Y45" s="22"/>
      <c r="Z45" s="3"/>
      <c r="AA45" s="22"/>
      <c r="AB45" s="22"/>
      <c r="AC45" s="23"/>
      <c r="AD45" s="24"/>
      <c r="AE45" s="24"/>
      <c r="AF45" s="23"/>
      <c r="AG45" s="24"/>
      <c r="AH45" s="24"/>
      <c r="AI45" s="23"/>
      <c r="AJ45" s="22"/>
    </row>
    <row r="46" spans="1:36" ht="15.75" thickBot="1" x14ac:dyDescent="0.3">
      <c r="A46" s="22"/>
      <c r="B46" s="3"/>
      <c r="C46" s="22"/>
      <c r="D46" s="22"/>
      <c r="E46" s="3"/>
      <c r="F46" s="22"/>
      <c r="G46" s="22"/>
      <c r="H46" s="3"/>
      <c r="I46" s="22"/>
      <c r="J46" s="22"/>
      <c r="K46" s="3"/>
      <c r="L46" s="22"/>
      <c r="M46" s="22"/>
      <c r="N46" s="3"/>
      <c r="O46" s="22"/>
      <c r="P46" s="25"/>
      <c r="Q46" s="26"/>
      <c r="R46" s="25"/>
      <c r="S46" s="27"/>
      <c r="T46" s="27"/>
      <c r="U46" s="27"/>
      <c r="V46" s="28"/>
      <c r="W46" s="28"/>
      <c r="X46" s="28"/>
      <c r="Y46" s="28"/>
      <c r="Z46" s="28"/>
      <c r="AA46" s="28"/>
      <c r="AB46" s="28"/>
      <c r="AC46" s="55"/>
      <c r="AD46" s="28"/>
      <c r="AE46" s="28"/>
      <c r="AF46" s="28"/>
      <c r="AG46" s="28"/>
      <c r="AH46" s="22"/>
      <c r="AI46" s="3"/>
      <c r="AJ46" s="22"/>
    </row>
    <row r="47" spans="1:36" ht="15.75" thickBot="1" x14ac:dyDescent="0.3">
      <c r="A47" s="22"/>
      <c r="B47" s="3"/>
      <c r="C47" s="22"/>
      <c r="D47" s="117" t="s">
        <v>25</v>
      </c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9"/>
      <c r="R47" s="29"/>
      <c r="S47" s="22"/>
      <c r="T47" s="3"/>
      <c r="U47" s="22"/>
      <c r="V47" s="22"/>
      <c r="W47" s="3"/>
      <c r="X47" s="22"/>
      <c r="Y47" s="22"/>
      <c r="Z47" s="3"/>
      <c r="AA47" s="22"/>
      <c r="AB47" s="22"/>
      <c r="AC47" s="3"/>
      <c r="AD47" s="22"/>
      <c r="AE47" s="22"/>
      <c r="AF47" s="3"/>
      <c r="AG47" s="30"/>
      <c r="AH47" s="30"/>
      <c r="AI47" s="30"/>
      <c r="AJ47" s="28"/>
    </row>
    <row r="48" spans="1:36" x14ac:dyDescent="0.25">
      <c r="A48" s="22"/>
      <c r="B48" s="3"/>
      <c r="C48" s="22"/>
      <c r="D48" s="120">
        <v>2</v>
      </c>
      <c r="E48" s="122" t="s">
        <v>26</v>
      </c>
      <c r="F48" s="123"/>
      <c r="G48" s="123"/>
      <c r="H48" s="124"/>
      <c r="I48" s="125" t="s">
        <v>27</v>
      </c>
      <c r="J48" s="126"/>
      <c r="K48" s="131" t="s">
        <v>28</v>
      </c>
      <c r="L48" s="131"/>
      <c r="M48" s="131"/>
      <c r="N48" s="132"/>
      <c r="O48" s="133" t="s">
        <v>29</v>
      </c>
      <c r="P48" s="134"/>
      <c r="Q48" s="135"/>
      <c r="R48" s="29"/>
      <c r="S48" s="31"/>
      <c r="T48" s="55"/>
      <c r="U48" s="31"/>
      <c r="V48" s="31"/>
      <c r="W48" s="55"/>
      <c r="X48" s="31"/>
      <c r="Y48" s="31"/>
      <c r="Z48" s="3"/>
      <c r="AA48" s="22"/>
      <c r="AB48" s="22"/>
      <c r="AC48" s="3"/>
      <c r="AD48" s="31"/>
      <c r="AE48" s="31"/>
      <c r="AF48" s="55"/>
      <c r="AG48" s="30"/>
      <c r="AH48" s="30"/>
      <c r="AI48" s="30"/>
      <c r="AJ48" s="28"/>
    </row>
    <row r="49" spans="1:36" ht="15.75" thickBot="1" x14ac:dyDescent="0.3">
      <c r="A49" s="22"/>
      <c r="B49" s="3"/>
      <c r="C49" s="22"/>
      <c r="D49" s="121"/>
      <c r="E49" s="32" t="s">
        <v>30</v>
      </c>
      <c r="F49" s="139" t="s">
        <v>31</v>
      </c>
      <c r="G49" s="139"/>
      <c r="H49" s="33" t="s">
        <v>32</v>
      </c>
      <c r="I49" s="127"/>
      <c r="J49" s="128"/>
      <c r="K49" s="32" t="s">
        <v>30</v>
      </c>
      <c r="L49" s="139" t="s">
        <v>31</v>
      </c>
      <c r="M49" s="139"/>
      <c r="N49" s="34" t="s">
        <v>33</v>
      </c>
      <c r="O49" s="136"/>
      <c r="P49" s="137"/>
      <c r="Q49" s="138"/>
      <c r="R49" s="29"/>
      <c r="S49" s="22"/>
      <c r="T49" s="3"/>
      <c r="U49" s="22"/>
      <c r="V49" s="22"/>
      <c r="W49" s="3"/>
      <c r="X49" s="22"/>
      <c r="Y49" s="22"/>
      <c r="Z49" s="3"/>
      <c r="AA49" s="22"/>
      <c r="AB49" s="22"/>
      <c r="AC49" s="3"/>
      <c r="AD49" s="22"/>
      <c r="AE49" s="22"/>
      <c r="AF49" s="3"/>
      <c r="AG49" s="30"/>
      <c r="AH49" s="30"/>
      <c r="AI49" s="30"/>
      <c r="AJ49" s="28"/>
    </row>
    <row r="50" spans="1:36" x14ac:dyDescent="0.25">
      <c r="A50" s="22"/>
      <c r="B50" s="3"/>
      <c r="C50" s="22"/>
      <c r="D50" s="35" t="s">
        <v>8</v>
      </c>
      <c r="E50" s="36">
        <v>0.3125</v>
      </c>
      <c r="F50" s="84">
        <v>0.47916666666666669</v>
      </c>
      <c r="G50" s="84"/>
      <c r="H50" s="37">
        <f t="shared" ref="H50:H55" si="0">SUM(F50-E50)</f>
        <v>0.16666666666666669</v>
      </c>
      <c r="I50" s="127"/>
      <c r="J50" s="128"/>
      <c r="K50" s="38">
        <v>0.47916666666666669</v>
      </c>
      <c r="L50" s="85">
        <v>0.72916666666666663</v>
      </c>
      <c r="M50" s="85"/>
      <c r="N50" s="39">
        <f t="shared" ref="N50:N55" si="1">SUM(L50-K50)</f>
        <v>0.24999999999999994</v>
      </c>
      <c r="O50" s="108">
        <f t="shared" ref="O50:O55" si="2">SUM(H50+N50)</f>
        <v>0.41666666666666663</v>
      </c>
      <c r="P50" s="109"/>
      <c r="Q50" s="110"/>
      <c r="R50" s="29"/>
      <c r="S50" s="22"/>
      <c r="T50" s="3"/>
      <c r="U50" s="22"/>
      <c r="V50" s="22"/>
      <c r="W50" s="3"/>
      <c r="X50" s="22"/>
      <c r="Y50" s="22"/>
      <c r="Z50" s="3"/>
      <c r="AA50" s="22"/>
      <c r="AB50" s="22"/>
      <c r="AC50" s="3"/>
      <c r="AD50" s="22"/>
      <c r="AE50" s="22"/>
      <c r="AF50" s="3"/>
      <c r="AG50" s="40"/>
      <c r="AH50" s="40"/>
      <c r="AI50" s="40"/>
      <c r="AJ50" s="28"/>
    </row>
    <row r="51" spans="1:36" x14ac:dyDescent="0.25">
      <c r="A51" s="22"/>
      <c r="B51" s="3"/>
      <c r="C51" s="22"/>
      <c r="D51" s="41" t="s">
        <v>6</v>
      </c>
      <c r="E51" s="36">
        <v>0</v>
      </c>
      <c r="F51" s="84">
        <v>0</v>
      </c>
      <c r="G51" s="84"/>
      <c r="H51" s="42">
        <f t="shared" si="0"/>
        <v>0</v>
      </c>
      <c r="I51" s="127"/>
      <c r="J51" s="128"/>
      <c r="K51" s="38">
        <v>0.54166666666666663</v>
      </c>
      <c r="L51" s="85">
        <v>0.79166666666666663</v>
      </c>
      <c r="M51" s="85"/>
      <c r="N51" s="43">
        <f t="shared" si="1"/>
        <v>0.25</v>
      </c>
      <c r="O51" s="86">
        <f t="shared" si="2"/>
        <v>0.25</v>
      </c>
      <c r="P51" s="87"/>
      <c r="Q51" s="88"/>
      <c r="R51" s="29"/>
      <c r="S51" s="22"/>
      <c r="T51" s="3"/>
      <c r="U51" s="22"/>
      <c r="V51" s="22"/>
      <c r="W51" s="3"/>
      <c r="X51" s="22"/>
      <c r="Y51" s="22"/>
      <c r="Z51" s="3"/>
      <c r="AA51" s="22"/>
      <c r="AB51" s="22"/>
      <c r="AC51" s="3"/>
      <c r="AD51" s="22"/>
      <c r="AE51" s="22"/>
      <c r="AF51" s="3"/>
      <c r="AG51" s="40"/>
      <c r="AH51" s="40"/>
      <c r="AI51" s="40"/>
      <c r="AJ51" s="28"/>
    </row>
    <row r="52" spans="1:36" x14ac:dyDescent="0.25">
      <c r="A52" s="22"/>
      <c r="B52" s="3"/>
      <c r="C52" s="22"/>
      <c r="D52" s="44" t="s">
        <v>34</v>
      </c>
      <c r="E52" s="36">
        <v>0.3125</v>
      </c>
      <c r="F52" s="84">
        <v>0.52083333333333337</v>
      </c>
      <c r="G52" s="84"/>
      <c r="H52" s="42">
        <f t="shared" si="0"/>
        <v>0.20833333333333337</v>
      </c>
      <c r="I52" s="127"/>
      <c r="J52" s="128"/>
      <c r="K52" s="38"/>
      <c r="L52" s="85"/>
      <c r="M52" s="85"/>
      <c r="N52" s="43">
        <f t="shared" si="1"/>
        <v>0</v>
      </c>
      <c r="O52" s="86">
        <f t="shared" si="2"/>
        <v>0.20833333333333337</v>
      </c>
      <c r="P52" s="87"/>
      <c r="Q52" s="88"/>
      <c r="R52" s="29"/>
      <c r="S52" s="22"/>
      <c r="T52" s="3"/>
      <c r="U52" s="22"/>
      <c r="V52" s="22"/>
      <c r="W52" s="3"/>
      <c r="X52" s="22"/>
      <c r="Y52" s="22"/>
      <c r="Z52" s="3"/>
      <c r="AA52" s="22"/>
      <c r="AB52" s="22"/>
      <c r="AC52" s="3"/>
      <c r="AD52" s="22"/>
      <c r="AE52" s="22"/>
      <c r="AF52" s="3"/>
      <c r="AG52" s="40"/>
      <c r="AH52" s="40"/>
      <c r="AI52" s="40"/>
      <c r="AJ52" s="28"/>
    </row>
    <row r="53" spans="1:36" x14ac:dyDescent="0.25">
      <c r="A53" s="22"/>
      <c r="B53" s="3"/>
      <c r="C53" s="22"/>
      <c r="D53" s="44" t="s">
        <v>4</v>
      </c>
      <c r="E53" s="36">
        <v>0.3125</v>
      </c>
      <c r="F53" s="84">
        <v>0.45833333333333331</v>
      </c>
      <c r="G53" s="84"/>
      <c r="H53" s="42">
        <f t="shared" si="0"/>
        <v>0.14583333333333331</v>
      </c>
      <c r="I53" s="127"/>
      <c r="J53" s="128"/>
      <c r="K53" s="38">
        <v>0.48958333333333331</v>
      </c>
      <c r="L53" s="85">
        <v>0.76041666666666663</v>
      </c>
      <c r="M53" s="85"/>
      <c r="N53" s="43">
        <f t="shared" si="1"/>
        <v>0.27083333333333331</v>
      </c>
      <c r="O53" s="86">
        <f t="shared" si="2"/>
        <v>0.41666666666666663</v>
      </c>
      <c r="P53" s="87"/>
      <c r="Q53" s="88"/>
      <c r="R53" s="29"/>
      <c r="S53" s="22"/>
      <c r="T53" s="3"/>
      <c r="U53" s="22"/>
      <c r="V53" s="22"/>
      <c r="W53" s="3"/>
      <c r="X53" s="22"/>
      <c r="Y53" s="22"/>
      <c r="Z53" s="45"/>
      <c r="AA53" s="22"/>
      <c r="AB53" s="22"/>
      <c r="AC53" s="3"/>
      <c r="AD53" s="22"/>
      <c r="AE53" s="22"/>
      <c r="AF53" s="3"/>
      <c r="AG53" s="46"/>
      <c r="AH53" s="46"/>
      <c r="AI53" s="46"/>
      <c r="AJ53" s="28"/>
    </row>
    <row r="54" spans="1:36" ht="15.75" thickBot="1" x14ac:dyDescent="0.3">
      <c r="A54" s="22"/>
      <c r="B54" s="3"/>
      <c r="C54" s="22"/>
      <c r="D54" s="47" t="s">
        <v>9</v>
      </c>
      <c r="E54" s="36">
        <v>0.3125</v>
      </c>
      <c r="F54" s="84">
        <v>0.45833333333333331</v>
      </c>
      <c r="G54" s="84"/>
      <c r="H54" s="48">
        <f t="shared" si="0"/>
        <v>0.14583333333333331</v>
      </c>
      <c r="I54" s="129"/>
      <c r="J54" s="130"/>
      <c r="K54" s="38">
        <v>0.48958333333333331</v>
      </c>
      <c r="L54" s="85">
        <v>0.76041666666666663</v>
      </c>
      <c r="M54" s="85"/>
      <c r="N54" s="49">
        <f t="shared" si="1"/>
        <v>0.27083333333333331</v>
      </c>
      <c r="O54" s="89">
        <f t="shared" si="2"/>
        <v>0.41666666666666663</v>
      </c>
      <c r="P54" s="90"/>
      <c r="Q54" s="91"/>
      <c r="R54" s="29"/>
      <c r="S54" s="22"/>
      <c r="T54" s="3"/>
      <c r="U54" s="22"/>
      <c r="V54" s="22"/>
      <c r="W54" s="3"/>
      <c r="X54" s="22"/>
      <c r="Y54" s="22"/>
      <c r="Z54" s="3"/>
      <c r="AA54" s="22"/>
      <c r="AB54" s="22"/>
      <c r="AC54" s="3"/>
      <c r="AD54" s="22"/>
      <c r="AE54" s="22"/>
      <c r="AF54" s="3"/>
      <c r="AG54" s="46"/>
      <c r="AH54" s="46"/>
      <c r="AI54" s="46"/>
      <c r="AJ54" s="28"/>
    </row>
    <row r="55" spans="1:36" ht="15.75" thickBot="1" x14ac:dyDescent="0.3">
      <c r="A55" s="22"/>
      <c r="B55" s="3"/>
      <c r="C55" s="22"/>
      <c r="D55" s="50" t="s">
        <v>7</v>
      </c>
      <c r="E55" s="36">
        <v>0</v>
      </c>
      <c r="F55" s="92">
        <v>0</v>
      </c>
      <c r="G55" s="93"/>
      <c r="H55" s="48">
        <f t="shared" si="0"/>
        <v>0</v>
      </c>
      <c r="I55" s="51"/>
      <c r="J55" s="52"/>
      <c r="K55" s="38">
        <v>0</v>
      </c>
      <c r="L55" s="94">
        <v>0</v>
      </c>
      <c r="M55" s="95"/>
      <c r="N55" s="49">
        <f t="shared" si="1"/>
        <v>0</v>
      </c>
      <c r="O55" s="89">
        <f t="shared" si="2"/>
        <v>0</v>
      </c>
      <c r="P55" s="90"/>
      <c r="Q55" s="91"/>
      <c r="R55" s="29"/>
      <c r="S55" s="22"/>
      <c r="T55" s="3"/>
      <c r="U55" s="22"/>
      <c r="V55" s="22"/>
      <c r="W55" s="3"/>
      <c r="X55" s="22"/>
      <c r="Y55" s="22"/>
      <c r="Z55" s="3"/>
      <c r="AA55" s="22"/>
      <c r="AB55" s="22"/>
      <c r="AC55" s="3"/>
      <c r="AD55" s="22"/>
      <c r="AE55" s="22"/>
      <c r="AF55" s="3"/>
      <c r="AG55" s="46"/>
      <c r="AH55" s="46"/>
      <c r="AI55" s="46"/>
      <c r="AJ55" s="28"/>
    </row>
    <row r="56" spans="1:36" x14ac:dyDescent="0.25">
      <c r="A56" s="22"/>
      <c r="B56" s="3"/>
      <c r="C56" s="22"/>
      <c r="D56" s="96" t="s">
        <v>35</v>
      </c>
      <c r="E56" s="97"/>
      <c r="F56" s="97"/>
      <c r="G56" s="97"/>
      <c r="H56" s="97"/>
      <c r="I56" s="97"/>
      <c r="J56" s="97"/>
      <c r="K56" s="97"/>
      <c r="L56" s="97"/>
      <c r="M56" s="97"/>
      <c r="N56" s="98"/>
      <c r="O56" s="102">
        <f>SUM(O50:Q55)</f>
        <v>1.708333333333333</v>
      </c>
      <c r="P56" s="103"/>
      <c r="Q56" s="104"/>
      <c r="R56" s="29"/>
      <c r="S56" s="22"/>
      <c r="T56" s="3"/>
      <c r="U56" s="22"/>
      <c r="V56" s="22"/>
      <c r="W56" s="3"/>
      <c r="X56" s="22"/>
      <c r="Y56" s="22"/>
      <c r="Z56" s="3"/>
      <c r="AA56" s="22"/>
      <c r="AB56" s="22"/>
      <c r="AC56" s="3"/>
      <c r="AD56" s="22"/>
      <c r="AE56" s="22"/>
      <c r="AF56" s="3"/>
      <c r="AG56" s="22"/>
      <c r="AH56" s="22"/>
      <c r="AI56" s="3"/>
      <c r="AJ56" s="28"/>
    </row>
    <row r="57" spans="1:36" ht="15.75" thickBot="1" x14ac:dyDescent="0.3">
      <c r="A57" s="22"/>
      <c r="B57" s="3"/>
      <c r="C57" s="22"/>
      <c r="D57" s="99"/>
      <c r="E57" s="100"/>
      <c r="F57" s="100"/>
      <c r="G57" s="100"/>
      <c r="H57" s="100"/>
      <c r="I57" s="100"/>
      <c r="J57" s="100"/>
      <c r="K57" s="100"/>
      <c r="L57" s="100"/>
      <c r="M57" s="100"/>
      <c r="N57" s="101"/>
      <c r="O57" s="105"/>
      <c r="P57" s="106"/>
      <c r="Q57" s="107"/>
      <c r="R57" s="22"/>
      <c r="S57" s="22"/>
      <c r="T57" s="3"/>
      <c r="U57" s="22"/>
      <c r="V57" s="22"/>
      <c r="W57" s="3"/>
      <c r="X57" s="22"/>
      <c r="Y57" s="22"/>
      <c r="Z57" s="3"/>
      <c r="AA57" s="22"/>
      <c r="AB57" s="22"/>
      <c r="AC57" s="3"/>
      <c r="AD57" s="22"/>
      <c r="AE57" s="22"/>
      <c r="AF57" s="3"/>
      <c r="AG57" s="22"/>
      <c r="AH57" s="22"/>
      <c r="AI57" s="3"/>
      <c r="AJ57" s="24"/>
    </row>
    <row r="58" spans="1:36" x14ac:dyDescent="0.25">
      <c r="A58" s="22"/>
      <c r="B58" s="3"/>
      <c r="C58" s="22"/>
      <c r="D58" s="22"/>
      <c r="E58" s="3"/>
      <c r="F58" s="22"/>
      <c r="G58" s="22"/>
      <c r="H58" s="3"/>
      <c r="I58" s="22"/>
      <c r="J58" s="22"/>
      <c r="K58" s="3"/>
      <c r="L58" s="22"/>
      <c r="M58" s="22"/>
      <c r="N58" s="3"/>
      <c r="O58" s="22"/>
      <c r="P58" s="22"/>
      <c r="Q58" s="3"/>
      <c r="R58" s="22"/>
      <c r="S58" s="22"/>
      <c r="T58" s="3"/>
      <c r="U58" s="22"/>
      <c r="V58" s="22"/>
      <c r="W58" s="3"/>
      <c r="X58" s="22"/>
      <c r="Y58" s="22"/>
      <c r="Z58" s="3"/>
      <c r="AA58" s="22"/>
      <c r="AB58" s="22"/>
      <c r="AC58" s="3"/>
      <c r="AD58" s="22"/>
      <c r="AE58" s="22"/>
      <c r="AF58" s="3"/>
      <c r="AG58" s="22"/>
      <c r="AH58" s="22"/>
      <c r="AI58" s="3"/>
      <c r="AJ58" s="22"/>
    </row>
    <row r="59" spans="1:36" x14ac:dyDescent="0.25">
      <c r="A59" s="22"/>
      <c r="B59" s="53" t="s">
        <v>36</v>
      </c>
      <c r="C59" s="54"/>
      <c r="D59" s="54"/>
      <c r="E59" s="53"/>
      <c r="F59" s="54"/>
      <c r="G59" s="54"/>
      <c r="H59" s="55"/>
      <c r="I59" s="31"/>
      <c r="J59" s="31"/>
      <c r="K59" s="83" t="s">
        <v>37</v>
      </c>
      <c r="L59" s="83"/>
      <c r="M59" s="83"/>
      <c r="N59" s="55"/>
      <c r="O59" s="31"/>
      <c r="P59" s="31"/>
      <c r="Q59" s="55"/>
      <c r="R59" s="31" t="s">
        <v>38</v>
      </c>
      <c r="S59" s="22"/>
      <c r="T59" s="3"/>
      <c r="U59" s="22"/>
      <c r="V59" s="22"/>
      <c r="W59" s="3"/>
      <c r="X59" s="31" t="s">
        <v>39</v>
      </c>
      <c r="Y59" s="31"/>
      <c r="Z59" s="55"/>
      <c r="AA59" s="55"/>
      <c r="AB59" s="55"/>
      <c r="AC59" s="55" t="s">
        <v>40</v>
      </c>
      <c r="AD59" s="22"/>
      <c r="AE59" s="22"/>
      <c r="AF59" s="3"/>
      <c r="AG59" s="31"/>
      <c r="AH59" s="31"/>
      <c r="AI59" s="55"/>
      <c r="AJ59" s="22"/>
    </row>
  </sheetData>
  <mergeCells count="85">
    <mergeCell ref="C1:H1"/>
    <mergeCell ref="M1:Q1"/>
    <mergeCell ref="Y1:AJ1"/>
    <mergeCell ref="A3:C3"/>
    <mergeCell ref="D3:F3"/>
    <mergeCell ref="G3:I3"/>
    <mergeCell ref="J3:L3"/>
    <mergeCell ref="M3:O3"/>
    <mergeCell ref="P3:R3"/>
    <mergeCell ref="S3:U3"/>
    <mergeCell ref="V3:X3"/>
    <mergeCell ref="Y3:AA3"/>
    <mergeCell ref="AB3:AD3"/>
    <mergeCell ref="AE3:AG3"/>
    <mergeCell ref="AH3:AJ3"/>
    <mergeCell ref="Z39:AB39"/>
    <mergeCell ref="Z37:AB37"/>
    <mergeCell ref="A38:K38"/>
    <mergeCell ref="N38:P38"/>
    <mergeCell ref="Q38:S38"/>
    <mergeCell ref="T38:V38"/>
    <mergeCell ref="W38:Y38"/>
    <mergeCell ref="Z38:AB38"/>
    <mergeCell ref="A37:K37"/>
    <mergeCell ref="N37:P37"/>
    <mergeCell ref="Q37:S37"/>
    <mergeCell ref="T37:V37"/>
    <mergeCell ref="W37:Y37"/>
    <mergeCell ref="A39:K39"/>
    <mergeCell ref="N39:P39"/>
    <mergeCell ref="Q39:S39"/>
    <mergeCell ref="T39:V39"/>
    <mergeCell ref="W39:Y39"/>
    <mergeCell ref="A40:C40"/>
    <mergeCell ref="D40:G40"/>
    <mergeCell ref="N40:P40"/>
    <mergeCell ref="Q40:S40"/>
    <mergeCell ref="T40:V40"/>
    <mergeCell ref="Z40:AB40"/>
    <mergeCell ref="N41:P41"/>
    <mergeCell ref="Q41:S41"/>
    <mergeCell ref="T41:V41"/>
    <mergeCell ref="W41:Y41"/>
    <mergeCell ref="Z41:AB41"/>
    <mergeCell ref="W40:Y40"/>
    <mergeCell ref="T42:V42"/>
    <mergeCell ref="W42:Y42"/>
    <mergeCell ref="Z42:AB42"/>
    <mergeCell ref="N43:P44"/>
    <mergeCell ref="Q43:S44"/>
    <mergeCell ref="T43:V44"/>
    <mergeCell ref="W43:Y44"/>
    <mergeCell ref="F52:G52"/>
    <mergeCell ref="L52:M52"/>
    <mergeCell ref="O52:Q52"/>
    <mergeCell ref="Z43:AB44"/>
    <mergeCell ref="D47:Q47"/>
    <mergeCell ref="D48:D49"/>
    <mergeCell ref="E48:H48"/>
    <mergeCell ref="I48:J54"/>
    <mergeCell ref="K48:N48"/>
    <mergeCell ref="O48:Q49"/>
    <mergeCell ref="F49:G49"/>
    <mergeCell ref="L49:M49"/>
    <mergeCell ref="F50:G50"/>
    <mergeCell ref="A42:K43"/>
    <mergeCell ref="N42:P42"/>
    <mergeCell ref="Q42:S42"/>
    <mergeCell ref="L50:M50"/>
    <mergeCell ref="O50:Q50"/>
    <mergeCell ref="F51:G51"/>
    <mergeCell ref="L51:M51"/>
    <mergeCell ref="O51:Q51"/>
    <mergeCell ref="K59:M59"/>
    <mergeCell ref="F53:G53"/>
    <mergeCell ref="L53:M53"/>
    <mergeCell ref="O53:Q53"/>
    <mergeCell ref="F54:G54"/>
    <mergeCell ref="L54:M54"/>
    <mergeCell ref="O54:Q54"/>
    <mergeCell ref="F55:G55"/>
    <mergeCell ref="L55:M55"/>
    <mergeCell ref="O55:Q55"/>
    <mergeCell ref="D56:N57"/>
    <mergeCell ref="O56:Q57"/>
  </mergeCells>
  <pageMargins left="0.7" right="0.7" top="0.75" bottom="0.75" header="0.3" footer="0.3"/>
  <pageSetup paperSize="9" scale="21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theme="3"/>
    <pageSetUpPr fitToPage="1"/>
  </sheetPr>
  <dimension ref="A1:AJ59"/>
  <sheetViews>
    <sheetView topLeftCell="A31" workbookViewId="0">
      <selection activeCell="L53" sqref="L53:M53"/>
    </sheetView>
  </sheetViews>
  <sheetFormatPr baseColWidth="10" defaultRowHeight="15" x14ac:dyDescent="0.25"/>
  <sheetData>
    <row r="1" spans="1:36" ht="18" x14ac:dyDescent="0.25">
      <c r="A1" s="1" t="s">
        <v>0</v>
      </c>
      <c r="B1" s="58"/>
      <c r="C1" s="228"/>
      <c r="D1" s="181"/>
      <c r="E1" s="181"/>
      <c r="F1" s="181"/>
      <c r="G1" s="181"/>
      <c r="H1" s="229"/>
      <c r="I1" s="2"/>
      <c r="J1" s="2"/>
      <c r="K1" s="1" t="s">
        <v>1</v>
      </c>
      <c r="L1" s="58"/>
      <c r="M1" s="228"/>
      <c r="N1" s="230"/>
      <c r="O1" s="230"/>
      <c r="P1" s="230"/>
      <c r="Q1" s="231"/>
      <c r="R1" s="2"/>
      <c r="S1" s="2"/>
      <c r="T1" s="2"/>
      <c r="U1" s="2"/>
      <c r="V1" s="2"/>
      <c r="W1" s="1" t="s">
        <v>2</v>
      </c>
      <c r="X1" s="58"/>
      <c r="Y1" s="228" t="s">
        <v>3</v>
      </c>
      <c r="Z1" s="230"/>
      <c r="AA1" s="230"/>
      <c r="AB1" s="230"/>
      <c r="AC1" s="230"/>
      <c r="AD1" s="230"/>
      <c r="AE1" s="230"/>
      <c r="AF1" s="230"/>
      <c r="AG1" s="230"/>
      <c r="AH1" s="230"/>
      <c r="AI1" s="230"/>
      <c r="AJ1" s="231"/>
    </row>
    <row r="2" spans="1:36" ht="18.75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</row>
    <row r="3" spans="1:36" ht="15" customHeight="1" thickBot="1" x14ac:dyDescent="0.3">
      <c r="A3" s="232">
        <v>42979</v>
      </c>
      <c r="B3" s="233"/>
      <c r="C3" s="233"/>
      <c r="D3" s="232">
        <v>43009</v>
      </c>
      <c r="E3" s="233"/>
      <c r="F3" s="233"/>
      <c r="G3" s="232">
        <v>43040</v>
      </c>
      <c r="H3" s="233"/>
      <c r="I3" s="233"/>
      <c r="J3" s="232">
        <v>43070</v>
      </c>
      <c r="K3" s="233"/>
      <c r="L3" s="233"/>
      <c r="M3" s="232">
        <v>43101</v>
      </c>
      <c r="N3" s="233"/>
      <c r="O3" s="233"/>
      <c r="P3" s="232">
        <v>43132</v>
      </c>
      <c r="Q3" s="233"/>
      <c r="R3" s="233"/>
      <c r="S3" s="232">
        <v>43160</v>
      </c>
      <c r="T3" s="233"/>
      <c r="U3" s="233"/>
      <c r="V3" s="232">
        <v>43191</v>
      </c>
      <c r="W3" s="233"/>
      <c r="X3" s="233"/>
      <c r="Y3" s="232">
        <v>43221</v>
      </c>
      <c r="Z3" s="233"/>
      <c r="AA3" s="233"/>
      <c r="AB3" s="232">
        <v>43252</v>
      </c>
      <c r="AC3" s="233"/>
      <c r="AD3" s="233"/>
      <c r="AE3" s="232">
        <v>43282</v>
      </c>
      <c r="AF3" s="233"/>
      <c r="AG3" s="233"/>
      <c r="AH3" s="232">
        <v>43313</v>
      </c>
      <c r="AI3" s="233"/>
      <c r="AJ3" s="233"/>
    </row>
    <row r="4" spans="1:36" x14ac:dyDescent="0.25">
      <c r="A4" s="5" t="s">
        <v>9</v>
      </c>
      <c r="B4" s="6">
        <f>$O$54</f>
        <v>0.41666666666666663</v>
      </c>
      <c r="C4" s="7">
        <v>1</v>
      </c>
      <c r="D4" s="8" t="s">
        <v>7</v>
      </c>
      <c r="E4" s="10">
        <f>$O$55</f>
        <v>0</v>
      </c>
      <c r="F4" s="11">
        <v>1</v>
      </c>
      <c r="G4" s="8" t="s">
        <v>42</v>
      </c>
      <c r="H4" s="9">
        <v>0</v>
      </c>
      <c r="I4" s="11">
        <v>1</v>
      </c>
      <c r="J4" s="5" t="s">
        <v>9</v>
      </c>
      <c r="K4" s="6">
        <f>$O$54</f>
        <v>0.41666666666666663</v>
      </c>
      <c r="L4" s="7">
        <v>1</v>
      </c>
      <c r="M4" s="8" t="s">
        <v>8</v>
      </c>
      <c r="N4" s="9">
        <v>0</v>
      </c>
      <c r="O4" s="11">
        <v>1</v>
      </c>
      <c r="P4" s="12" t="s">
        <v>4</v>
      </c>
      <c r="Q4" s="10">
        <f>$O$53</f>
        <v>0.21875</v>
      </c>
      <c r="R4" s="11">
        <v>1</v>
      </c>
      <c r="S4" s="12" t="s">
        <v>4</v>
      </c>
      <c r="T4" s="10">
        <f>$O$53</f>
        <v>0.21875</v>
      </c>
      <c r="U4" s="11">
        <v>1</v>
      </c>
      <c r="V4" s="8" t="s">
        <v>7</v>
      </c>
      <c r="W4" s="9">
        <f>$O$55</f>
        <v>0</v>
      </c>
      <c r="X4" s="11">
        <v>1</v>
      </c>
      <c r="Y4" s="12" t="s">
        <v>6</v>
      </c>
      <c r="Z4" s="10">
        <f>$O$51</f>
        <v>0.25</v>
      </c>
      <c r="AA4" s="11">
        <v>1</v>
      </c>
      <c r="AB4" s="5" t="s">
        <v>9</v>
      </c>
      <c r="AC4" s="6">
        <f>$O$54</f>
        <v>0.41666666666666663</v>
      </c>
      <c r="AD4" s="11">
        <v>1</v>
      </c>
      <c r="AE4" s="8" t="s">
        <v>7</v>
      </c>
      <c r="AF4" s="9">
        <f>$O$55</f>
        <v>0</v>
      </c>
      <c r="AG4" s="11">
        <v>1</v>
      </c>
      <c r="AH4" s="8" t="s">
        <v>42</v>
      </c>
      <c r="AI4" s="9">
        <v>0</v>
      </c>
      <c r="AJ4" s="59">
        <v>1</v>
      </c>
    </row>
    <row r="5" spans="1:36" x14ac:dyDescent="0.25">
      <c r="A5" s="8" t="s">
        <v>5</v>
      </c>
      <c r="B5" s="9"/>
      <c r="C5" s="15">
        <v>2</v>
      </c>
      <c r="D5" s="12" t="s">
        <v>8</v>
      </c>
      <c r="E5" s="10">
        <f>$O$50</f>
        <v>0.41666666666666663</v>
      </c>
      <c r="F5" s="14">
        <v>2</v>
      </c>
      <c r="G5" s="8" t="s">
        <v>4</v>
      </c>
      <c r="H5" s="9">
        <v>0</v>
      </c>
      <c r="I5" s="14">
        <v>2</v>
      </c>
      <c r="J5" s="8" t="s">
        <v>5</v>
      </c>
      <c r="K5" s="9"/>
      <c r="L5" s="13">
        <v>2</v>
      </c>
      <c r="M5" s="8" t="s">
        <v>6</v>
      </c>
      <c r="N5" s="9">
        <v>0</v>
      </c>
      <c r="O5" s="14">
        <v>2</v>
      </c>
      <c r="P5" s="5" t="s">
        <v>9</v>
      </c>
      <c r="Q5" s="6">
        <f>$O$54</f>
        <v>0.41666666666666663</v>
      </c>
      <c r="R5" s="14">
        <v>2</v>
      </c>
      <c r="S5" s="5" t="s">
        <v>9</v>
      </c>
      <c r="T5" s="6">
        <f>$O$54</f>
        <v>0.41666666666666663</v>
      </c>
      <c r="U5" s="14">
        <v>2</v>
      </c>
      <c r="V5" s="12" t="s">
        <v>8</v>
      </c>
      <c r="W5" s="10">
        <f>$O$50</f>
        <v>0.41666666666666663</v>
      </c>
      <c r="X5" s="14">
        <v>2</v>
      </c>
      <c r="Y5" s="12" t="s">
        <v>42</v>
      </c>
      <c r="Z5" s="10">
        <f>$O$52</f>
        <v>0.40625</v>
      </c>
      <c r="AA5" s="14">
        <v>2</v>
      </c>
      <c r="AB5" s="8" t="s">
        <v>5</v>
      </c>
      <c r="AC5" s="9"/>
      <c r="AD5" s="14">
        <v>2</v>
      </c>
      <c r="AE5" s="12" t="s">
        <v>8</v>
      </c>
      <c r="AF5" s="10">
        <f>$O$50</f>
        <v>0.41666666666666663</v>
      </c>
      <c r="AG5" s="14">
        <v>2</v>
      </c>
      <c r="AH5" s="8" t="s">
        <v>4</v>
      </c>
      <c r="AI5" s="9">
        <v>0</v>
      </c>
      <c r="AJ5" s="60">
        <v>2</v>
      </c>
    </row>
    <row r="6" spans="1:36" x14ac:dyDescent="0.25">
      <c r="A6" s="8" t="s">
        <v>7</v>
      </c>
      <c r="B6" s="9">
        <f>$O$55</f>
        <v>0</v>
      </c>
      <c r="C6" s="15">
        <v>3</v>
      </c>
      <c r="D6" s="12" t="s">
        <v>6</v>
      </c>
      <c r="E6" s="10">
        <f>$O$51</f>
        <v>0.25</v>
      </c>
      <c r="F6" s="14">
        <v>3</v>
      </c>
      <c r="G6" s="77" t="s">
        <v>9</v>
      </c>
      <c r="H6" s="9">
        <v>0</v>
      </c>
      <c r="I6" s="14">
        <v>3</v>
      </c>
      <c r="J6" s="8" t="s">
        <v>7</v>
      </c>
      <c r="K6" s="9">
        <f>$O$55</f>
        <v>0</v>
      </c>
      <c r="L6" s="13">
        <v>3</v>
      </c>
      <c r="M6" s="8" t="s">
        <v>42</v>
      </c>
      <c r="N6" s="9">
        <v>0</v>
      </c>
      <c r="O6" s="14">
        <v>3</v>
      </c>
      <c r="P6" s="8" t="s">
        <v>5</v>
      </c>
      <c r="Q6" s="9"/>
      <c r="R6" s="14">
        <v>3</v>
      </c>
      <c r="S6" s="8" t="s">
        <v>5</v>
      </c>
      <c r="T6" s="9"/>
      <c r="U6" s="14">
        <v>3</v>
      </c>
      <c r="V6" s="12" t="s">
        <v>6</v>
      </c>
      <c r="W6" s="10">
        <f>$O$51</f>
        <v>0.25</v>
      </c>
      <c r="X6" s="14">
        <v>3</v>
      </c>
      <c r="Y6" s="12" t="s">
        <v>4</v>
      </c>
      <c r="Z6" s="10">
        <f>$O$53</f>
        <v>0.21875</v>
      </c>
      <c r="AA6" s="14">
        <v>3</v>
      </c>
      <c r="AB6" s="8" t="s">
        <v>7</v>
      </c>
      <c r="AC6" s="9">
        <f>$O$55</f>
        <v>0</v>
      </c>
      <c r="AD6" s="14">
        <v>3</v>
      </c>
      <c r="AE6" s="12" t="s">
        <v>6</v>
      </c>
      <c r="AF6" s="10">
        <f>$O$51</f>
        <v>0.25</v>
      </c>
      <c r="AG6" s="14">
        <v>3</v>
      </c>
      <c r="AH6" s="77" t="s">
        <v>9</v>
      </c>
      <c r="AI6" s="9">
        <v>0</v>
      </c>
      <c r="AJ6" s="60">
        <v>3</v>
      </c>
    </row>
    <row r="7" spans="1:36" x14ac:dyDescent="0.25">
      <c r="A7" s="12" t="s">
        <v>8</v>
      </c>
      <c r="B7" s="10">
        <f>$O$50</f>
        <v>0.41666666666666663</v>
      </c>
      <c r="C7" s="13">
        <v>4</v>
      </c>
      <c r="D7" s="12" t="s">
        <v>42</v>
      </c>
      <c r="E7" s="10">
        <f>$O$52</f>
        <v>0.40625</v>
      </c>
      <c r="F7" s="14">
        <v>4</v>
      </c>
      <c r="G7" s="8" t="s">
        <v>5</v>
      </c>
      <c r="H7" s="9">
        <v>0</v>
      </c>
      <c r="I7" s="14">
        <v>4</v>
      </c>
      <c r="J7" s="12" t="s">
        <v>8</v>
      </c>
      <c r="K7" s="10">
        <f>$O$50</f>
        <v>0.41666666666666663</v>
      </c>
      <c r="L7" s="13">
        <v>4</v>
      </c>
      <c r="M7" s="8" t="s">
        <v>4</v>
      </c>
      <c r="N7" s="9">
        <v>0</v>
      </c>
      <c r="O7" s="14">
        <v>4</v>
      </c>
      <c r="P7" s="8" t="s">
        <v>7</v>
      </c>
      <c r="Q7" s="9">
        <f>$O$55</f>
        <v>0</v>
      </c>
      <c r="R7" s="14">
        <v>4</v>
      </c>
      <c r="S7" s="8" t="s">
        <v>7</v>
      </c>
      <c r="T7" s="9">
        <f>$O$55</f>
        <v>0</v>
      </c>
      <c r="U7" s="14">
        <v>4</v>
      </c>
      <c r="V7" s="12" t="s">
        <v>42</v>
      </c>
      <c r="W7" s="10">
        <f>$O$52</f>
        <v>0.40625</v>
      </c>
      <c r="X7" s="14">
        <v>4</v>
      </c>
      <c r="Y7" s="5" t="s">
        <v>9</v>
      </c>
      <c r="Z7" s="6">
        <f>$O$54</f>
        <v>0.41666666666666663</v>
      </c>
      <c r="AA7" s="14">
        <v>4</v>
      </c>
      <c r="AB7" s="12" t="s">
        <v>8</v>
      </c>
      <c r="AC7" s="10">
        <f>$O$50</f>
        <v>0.41666666666666663</v>
      </c>
      <c r="AD7" s="14">
        <v>4</v>
      </c>
      <c r="AE7" s="12" t="s">
        <v>42</v>
      </c>
      <c r="AF7" s="10">
        <f>$O$52</f>
        <v>0.40625</v>
      </c>
      <c r="AG7" s="14">
        <v>4</v>
      </c>
      <c r="AH7" s="8" t="s">
        <v>5</v>
      </c>
      <c r="AI7" s="9">
        <v>0</v>
      </c>
      <c r="AJ7" s="60">
        <v>4</v>
      </c>
    </row>
    <row r="8" spans="1:36" x14ac:dyDescent="0.25">
      <c r="A8" s="12" t="s">
        <v>6</v>
      </c>
      <c r="B8" s="10">
        <f>$O$51</f>
        <v>0.25</v>
      </c>
      <c r="C8" s="14">
        <v>5</v>
      </c>
      <c r="D8" s="12" t="s">
        <v>4</v>
      </c>
      <c r="E8" s="10">
        <f>$O$53</f>
        <v>0.21875</v>
      </c>
      <c r="F8" s="14">
        <v>5</v>
      </c>
      <c r="G8" s="8" t="s">
        <v>7</v>
      </c>
      <c r="H8" s="9">
        <f>$O$55</f>
        <v>0</v>
      </c>
      <c r="I8" s="14">
        <v>5</v>
      </c>
      <c r="J8" s="12" t="s">
        <v>6</v>
      </c>
      <c r="K8" s="10">
        <f>$O$51</f>
        <v>0.25</v>
      </c>
      <c r="L8" s="14">
        <v>5</v>
      </c>
      <c r="M8" s="77" t="s">
        <v>9</v>
      </c>
      <c r="N8" s="9">
        <v>0</v>
      </c>
      <c r="O8" s="14">
        <v>5</v>
      </c>
      <c r="P8" s="12" t="s">
        <v>8</v>
      </c>
      <c r="Q8" s="10">
        <f>$O$50</f>
        <v>0.41666666666666663</v>
      </c>
      <c r="R8" s="14">
        <v>5</v>
      </c>
      <c r="S8" s="12" t="s">
        <v>8</v>
      </c>
      <c r="T8" s="10">
        <f>$O$50</f>
        <v>0.41666666666666663</v>
      </c>
      <c r="U8" s="14">
        <v>5</v>
      </c>
      <c r="V8" s="12" t="s">
        <v>4</v>
      </c>
      <c r="W8" s="10">
        <f>$O$53</f>
        <v>0.21875</v>
      </c>
      <c r="X8" s="14">
        <v>5</v>
      </c>
      <c r="Y8" s="8" t="s">
        <v>5</v>
      </c>
      <c r="Z8" s="9"/>
      <c r="AA8" s="14">
        <v>5</v>
      </c>
      <c r="AB8" s="12" t="s">
        <v>6</v>
      </c>
      <c r="AC8" s="10">
        <f>$O$51</f>
        <v>0.25</v>
      </c>
      <c r="AD8" s="14">
        <v>5</v>
      </c>
      <c r="AE8" s="12" t="s">
        <v>4</v>
      </c>
      <c r="AF8" s="10">
        <f>$O$53</f>
        <v>0.21875</v>
      </c>
      <c r="AG8" s="14">
        <v>5</v>
      </c>
      <c r="AH8" s="8" t="s">
        <v>7</v>
      </c>
      <c r="AI8" s="9">
        <v>0</v>
      </c>
      <c r="AJ8" s="60">
        <v>5</v>
      </c>
    </row>
    <row r="9" spans="1:36" x14ac:dyDescent="0.25">
      <c r="A9" s="12" t="s">
        <v>42</v>
      </c>
      <c r="B9" s="10">
        <f>$O$52</f>
        <v>0.40625</v>
      </c>
      <c r="C9" s="13">
        <v>6</v>
      </c>
      <c r="D9" s="5" t="s">
        <v>9</v>
      </c>
      <c r="E9" s="6">
        <f>$O$54</f>
        <v>0.41666666666666663</v>
      </c>
      <c r="F9" s="13">
        <v>6</v>
      </c>
      <c r="G9" s="12" t="s">
        <v>8</v>
      </c>
      <c r="H9" s="10">
        <f>$O$50</f>
        <v>0.41666666666666663</v>
      </c>
      <c r="I9" s="14">
        <v>6</v>
      </c>
      <c r="J9" s="12" t="s">
        <v>42</v>
      </c>
      <c r="K9" s="10">
        <f>$O$52</f>
        <v>0.40625</v>
      </c>
      <c r="L9" s="13">
        <v>6</v>
      </c>
      <c r="M9" s="8" t="s">
        <v>5</v>
      </c>
      <c r="N9" s="9">
        <v>0</v>
      </c>
      <c r="O9" s="14">
        <v>6</v>
      </c>
      <c r="P9" s="12" t="s">
        <v>6</v>
      </c>
      <c r="Q9" s="10">
        <f>$O$51</f>
        <v>0.25</v>
      </c>
      <c r="R9" s="14">
        <v>6</v>
      </c>
      <c r="S9" s="12" t="s">
        <v>6</v>
      </c>
      <c r="T9" s="10">
        <f>$O$51</f>
        <v>0.25</v>
      </c>
      <c r="U9" s="14">
        <v>6</v>
      </c>
      <c r="V9" s="5" t="s">
        <v>9</v>
      </c>
      <c r="W9" s="6">
        <f>$O$54</f>
        <v>0.41666666666666663</v>
      </c>
      <c r="X9" s="14">
        <v>6</v>
      </c>
      <c r="Y9" s="8" t="s">
        <v>7</v>
      </c>
      <c r="Z9" s="9">
        <f>$O$55</f>
        <v>0</v>
      </c>
      <c r="AA9" s="14">
        <v>6</v>
      </c>
      <c r="AB9" s="12" t="s">
        <v>42</v>
      </c>
      <c r="AC9" s="10">
        <f>$O$52</f>
        <v>0.40625</v>
      </c>
      <c r="AD9" s="14">
        <v>6</v>
      </c>
      <c r="AE9" s="5" t="s">
        <v>9</v>
      </c>
      <c r="AF9" s="6">
        <f>$O$54</f>
        <v>0.41666666666666663</v>
      </c>
      <c r="AG9" s="14">
        <v>6</v>
      </c>
      <c r="AH9" s="8" t="s">
        <v>8</v>
      </c>
      <c r="AI9" s="9">
        <v>0</v>
      </c>
      <c r="AJ9" s="60">
        <v>6</v>
      </c>
    </row>
    <row r="10" spans="1:36" x14ac:dyDescent="0.25">
      <c r="A10" s="12" t="s">
        <v>4</v>
      </c>
      <c r="B10" s="10">
        <f>$O$53</f>
        <v>0.21875</v>
      </c>
      <c r="C10" s="13">
        <v>7</v>
      </c>
      <c r="D10" s="8" t="s">
        <v>5</v>
      </c>
      <c r="E10" s="9"/>
      <c r="F10" s="13">
        <v>7</v>
      </c>
      <c r="G10" s="12" t="s">
        <v>6</v>
      </c>
      <c r="H10" s="10">
        <f>$O$51</f>
        <v>0.25</v>
      </c>
      <c r="I10" s="14">
        <v>7</v>
      </c>
      <c r="J10" s="12" t="s">
        <v>4</v>
      </c>
      <c r="K10" s="10">
        <f>$O$53</f>
        <v>0.21875</v>
      </c>
      <c r="L10" s="13">
        <v>7</v>
      </c>
      <c r="M10" s="8" t="s">
        <v>7</v>
      </c>
      <c r="N10" s="9">
        <v>0</v>
      </c>
      <c r="O10" s="14">
        <v>7</v>
      </c>
      <c r="P10" s="12" t="s">
        <v>42</v>
      </c>
      <c r="Q10" s="10">
        <f>$O$52</f>
        <v>0.40625</v>
      </c>
      <c r="R10" s="14">
        <v>7</v>
      </c>
      <c r="S10" s="12" t="s">
        <v>42</v>
      </c>
      <c r="T10" s="10">
        <f>$O$52</f>
        <v>0.40625</v>
      </c>
      <c r="U10" s="14">
        <v>7</v>
      </c>
      <c r="V10" s="8" t="s">
        <v>5</v>
      </c>
      <c r="W10" s="9"/>
      <c r="X10" s="14">
        <v>7</v>
      </c>
      <c r="Y10" s="12" t="s">
        <v>8</v>
      </c>
      <c r="Z10" s="10">
        <f>$O$50</f>
        <v>0.41666666666666663</v>
      </c>
      <c r="AA10" s="14">
        <v>7</v>
      </c>
      <c r="AB10" s="12" t="s">
        <v>4</v>
      </c>
      <c r="AC10" s="10">
        <f>$O$53</f>
        <v>0.21875</v>
      </c>
      <c r="AD10" s="14">
        <v>7</v>
      </c>
      <c r="AE10" s="8" t="s">
        <v>5</v>
      </c>
      <c r="AF10" s="9"/>
      <c r="AG10" s="14">
        <v>7</v>
      </c>
      <c r="AH10" s="8" t="s">
        <v>6</v>
      </c>
      <c r="AI10" s="9">
        <v>0</v>
      </c>
      <c r="AJ10" s="60">
        <v>7</v>
      </c>
    </row>
    <row r="11" spans="1:36" x14ac:dyDescent="0.25">
      <c r="A11" s="5" t="s">
        <v>9</v>
      </c>
      <c r="B11" s="6">
        <f>$O$54</f>
        <v>0.41666666666666663</v>
      </c>
      <c r="C11" s="13">
        <v>8</v>
      </c>
      <c r="D11" s="8" t="s">
        <v>7</v>
      </c>
      <c r="E11" s="9">
        <f>$O$55</f>
        <v>0</v>
      </c>
      <c r="F11" s="13">
        <v>8</v>
      </c>
      <c r="G11" s="12" t="s">
        <v>42</v>
      </c>
      <c r="H11" s="10">
        <f>$O$52</f>
        <v>0.40625</v>
      </c>
      <c r="I11" s="14">
        <v>8</v>
      </c>
      <c r="J11" s="5" t="s">
        <v>9</v>
      </c>
      <c r="K11" s="6">
        <f>$O$54</f>
        <v>0.41666666666666663</v>
      </c>
      <c r="L11" s="13">
        <v>8</v>
      </c>
      <c r="M11" s="12" t="s">
        <v>8</v>
      </c>
      <c r="N11" s="10">
        <f>$O$50</f>
        <v>0.41666666666666663</v>
      </c>
      <c r="O11" s="14">
        <v>8</v>
      </c>
      <c r="P11" s="12" t="s">
        <v>4</v>
      </c>
      <c r="Q11" s="10">
        <f>$O$53</f>
        <v>0.21875</v>
      </c>
      <c r="R11" s="14">
        <v>8</v>
      </c>
      <c r="S11" s="12" t="s">
        <v>4</v>
      </c>
      <c r="T11" s="10">
        <f>$O$53</f>
        <v>0.21875</v>
      </c>
      <c r="U11" s="14">
        <v>8</v>
      </c>
      <c r="V11" s="8" t="s">
        <v>7</v>
      </c>
      <c r="W11" s="9">
        <v>0</v>
      </c>
      <c r="X11" s="14">
        <v>8</v>
      </c>
      <c r="Y11" s="12" t="s">
        <v>6</v>
      </c>
      <c r="Z11" s="10">
        <f>$O$51</f>
        <v>0.25</v>
      </c>
      <c r="AA11" s="14">
        <v>8</v>
      </c>
      <c r="AB11" s="5" t="s">
        <v>9</v>
      </c>
      <c r="AC11" s="6">
        <f>$O$54</f>
        <v>0.41666666666666663</v>
      </c>
      <c r="AD11" s="14">
        <v>8</v>
      </c>
      <c r="AE11" s="8" t="s">
        <v>7</v>
      </c>
      <c r="AF11" s="9">
        <v>0</v>
      </c>
      <c r="AG11" s="14">
        <v>8</v>
      </c>
      <c r="AH11" s="8" t="s">
        <v>42</v>
      </c>
      <c r="AI11" s="9">
        <v>0</v>
      </c>
      <c r="AJ11" s="60">
        <v>8</v>
      </c>
    </row>
    <row r="12" spans="1:36" x14ac:dyDescent="0.25">
      <c r="A12" s="8" t="s">
        <v>5</v>
      </c>
      <c r="B12" s="9"/>
      <c r="C12" s="15">
        <v>9</v>
      </c>
      <c r="D12" s="12" t="s">
        <v>8</v>
      </c>
      <c r="E12" s="10">
        <f>$O$50</f>
        <v>0.41666666666666663</v>
      </c>
      <c r="F12" s="13">
        <v>9</v>
      </c>
      <c r="G12" s="12" t="s">
        <v>4</v>
      </c>
      <c r="H12" s="10">
        <f>$O$53</f>
        <v>0.21875</v>
      </c>
      <c r="I12" s="14">
        <v>9</v>
      </c>
      <c r="J12" s="8" t="s">
        <v>5</v>
      </c>
      <c r="K12" s="9"/>
      <c r="L12" s="13">
        <v>9</v>
      </c>
      <c r="M12" s="12" t="s">
        <v>6</v>
      </c>
      <c r="N12" s="10">
        <f>$O$51</f>
        <v>0.25</v>
      </c>
      <c r="O12" s="14">
        <v>9</v>
      </c>
      <c r="P12" s="5" t="s">
        <v>9</v>
      </c>
      <c r="Q12" s="6">
        <f>$O$54</f>
        <v>0.41666666666666663</v>
      </c>
      <c r="R12" s="14">
        <v>9</v>
      </c>
      <c r="S12" s="5" t="s">
        <v>9</v>
      </c>
      <c r="T12" s="6">
        <f>$O$54</f>
        <v>0.41666666666666663</v>
      </c>
      <c r="U12" s="14">
        <v>9</v>
      </c>
      <c r="V12" s="8" t="s">
        <v>8</v>
      </c>
      <c r="W12" s="9">
        <v>0</v>
      </c>
      <c r="X12" s="14">
        <v>9</v>
      </c>
      <c r="Y12" s="12" t="s">
        <v>42</v>
      </c>
      <c r="Z12" s="10">
        <f>$O$52</f>
        <v>0.40625</v>
      </c>
      <c r="AA12" s="14">
        <v>9</v>
      </c>
      <c r="AB12" s="8" t="s">
        <v>5</v>
      </c>
      <c r="AC12" s="9"/>
      <c r="AD12" s="14">
        <v>9</v>
      </c>
      <c r="AE12" s="8" t="s">
        <v>8</v>
      </c>
      <c r="AF12" s="9">
        <v>0</v>
      </c>
      <c r="AG12" s="14">
        <v>9</v>
      </c>
      <c r="AH12" s="8" t="s">
        <v>4</v>
      </c>
      <c r="AI12" s="9">
        <v>0</v>
      </c>
      <c r="AJ12" s="60">
        <v>9</v>
      </c>
    </row>
    <row r="13" spans="1:36" x14ac:dyDescent="0.25">
      <c r="A13" s="8" t="s">
        <v>7</v>
      </c>
      <c r="B13" s="9">
        <f>$O$55</f>
        <v>0</v>
      </c>
      <c r="C13" s="15">
        <v>10</v>
      </c>
      <c r="D13" s="12" t="s">
        <v>6</v>
      </c>
      <c r="E13" s="10">
        <f>$O$51</f>
        <v>0.25</v>
      </c>
      <c r="F13" s="14">
        <v>10</v>
      </c>
      <c r="G13" s="5" t="s">
        <v>9</v>
      </c>
      <c r="H13" s="6">
        <f>$O$54</f>
        <v>0.41666666666666663</v>
      </c>
      <c r="I13" s="14">
        <v>10</v>
      </c>
      <c r="J13" s="8" t="s">
        <v>7</v>
      </c>
      <c r="K13" s="9">
        <f>$O$55</f>
        <v>0</v>
      </c>
      <c r="L13" s="13">
        <v>10</v>
      </c>
      <c r="M13" s="12" t="s">
        <v>42</v>
      </c>
      <c r="N13" s="10">
        <f>$O$52</f>
        <v>0.40625</v>
      </c>
      <c r="O13" s="14">
        <v>10</v>
      </c>
      <c r="P13" s="8" t="s">
        <v>5</v>
      </c>
      <c r="Q13" s="9"/>
      <c r="R13" s="14">
        <v>10</v>
      </c>
      <c r="S13" s="8" t="s">
        <v>5</v>
      </c>
      <c r="T13" s="9"/>
      <c r="U13" s="14">
        <v>10</v>
      </c>
      <c r="V13" s="8" t="s">
        <v>6</v>
      </c>
      <c r="W13" s="9">
        <v>0</v>
      </c>
      <c r="X13" s="14">
        <v>10</v>
      </c>
      <c r="Y13" s="12" t="s">
        <v>4</v>
      </c>
      <c r="Z13" s="10">
        <f>$O$53</f>
        <v>0.21875</v>
      </c>
      <c r="AA13" s="14">
        <v>10</v>
      </c>
      <c r="AB13" s="8" t="s">
        <v>7</v>
      </c>
      <c r="AC13" s="9">
        <f>$O$55</f>
        <v>0</v>
      </c>
      <c r="AD13" s="14">
        <v>10</v>
      </c>
      <c r="AE13" s="8" t="s">
        <v>6</v>
      </c>
      <c r="AF13" s="9">
        <v>0</v>
      </c>
      <c r="AG13" s="14">
        <v>10</v>
      </c>
      <c r="AH13" s="77" t="s">
        <v>9</v>
      </c>
      <c r="AI13" s="9">
        <v>0</v>
      </c>
      <c r="AJ13" s="60">
        <v>10</v>
      </c>
    </row>
    <row r="14" spans="1:36" x14ac:dyDescent="0.25">
      <c r="A14" s="12" t="s">
        <v>8</v>
      </c>
      <c r="B14" s="10">
        <f>$O$50</f>
        <v>0.41666666666666663</v>
      </c>
      <c r="C14" s="13">
        <v>11</v>
      </c>
      <c r="D14" s="12" t="s">
        <v>42</v>
      </c>
      <c r="E14" s="10">
        <f>$O$52</f>
        <v>0.40625</v>
      </c>
      <c r="F14" s="13">
        <v>11</v>
      </c>
      <c r="G14" s="8" t="s">
        <v>5</v>
      </c>
      <c r="H14" s="9"/>
      <c r="I14" s="14">
        <v>11</v>
      </c>
      <c r="J14" s="12" t="s">
        <v>8</v>
      </c>
      <c r="K14" s="10">
        <f>$O$50</f>
        <v>0.41666666666666663</v>
      </c>
      <c r="L14" s="13">
        <v>11</v>
      </c>
      <c r="M14" s="12" t="s">
        <v>4</v>
      </c>
      <c r="N14" s="10">
        <f>$O$53</f>
        <v>0.21875</v>
      </c>
      <c r="O14" s="14">
        <v>11</v>
      </c>
      <c r="P14" s="8" t="s">
        <v>7</v>
      </c>
      <c r="Q14" s="9">
        <v>0</v>
      </c>
      <c r="R14" s="14">
        <v>11</v>
      </c>
      <c r="S14" s="8" t="s">
        <v>7</v>
      </c>
      <c r="T14" s="9">
        <f>$O$55</f>
        <v>0</v>
      </c>
      <c r="U14" s="14">
        <v>11</v>
      </c>
      <c r="V14" s="8" t="s">
        <v>42</v>
      </c>
      <c r="W14" s="9">
        <v>0</v>
      </c>
      <c r="X14" s="14">
        <v>11</v>
      </c>
      <c r="Y14" s="5" t="s">
        <v>9</v>
      </c>
      <c r="Z14" s="6">
        <f>$O$54</f>
        <v>0.41666666666666663</v>
      </c>
      <c r="AA14" s="14">
        <v>11</v>
      </c>
      <c r="AB14" s="12" t="s">
        <v>8</v>
      </c>
      <c r="AC14" s="10">
        <f>$O$50</f>
        <v>0.41666666666666663</v>
      </c>
      <c r="AD14" s="14">
        <v>11</v>
      </c>
      <c r="AE14" s="8" t="s">
        <v>42</v>
      </c>
      <c r="AF14" s="9">
        <v>0</v>
      </c>
      <c r="AG14" s="14">
        <v>11</v>
      </c>
      <c r="AH14" s="8" t="s">
        <v>5</v>
      </c>
      <c r="AI14" s="9">
        <v>0</v>
      </c>
      <c r="AJ14" s="60">
        <v>11</v>
      </c>
    </row>
    <row r="15" spans="1:36" x14ac:dyDescent="0.25">
      <c r="A15" s="12" t="s">
        <v>6</v>
      </c>
      <c r="B15" s="10">
        <f>$O$51</f>
        <v>0.25</v>
      </c>
      <c r="C15" s="14">
        <v>12</v>
      </c>
      <c r="D15" s="12" t="s">
        <v>4</v>
      </c>
      <c r="E15" s="10">
        <f>$O$53</f>
        <v>0.21875</v>
      </c>
      <c r="F15" s="13">
        <v>12</v>
      </c>
      <c r="G15" s="8" t="s">
        <v>7</v>
      </c>
      <c r="H15" s="9">
        <f>$O$55</f>
        <v>0</v>
      </c>
      <c r="I15" s="14">
        <v>12</v>
      </c>
      <c r="J15" s="12" t="s">
        <v>6</v>
      </c>
      <c r="K15" s="10">
        <f>$O$51</f>
        <v>0.25</v>
      </c>
      <c r="L15" s="14">
        <v>12</v>
      </c>
      <c r="M15" s="5" t="s">
        <v>9</v>
      </c>
      <c r="N15" s="6">
        <f>$O$54</f>
        <v>0.41666666666666663</v>
      </c>
      <c r="O15" s="14">
        <v>12</v>
      </c>
      <c r="P15" s="8" t="s">
        <v>8</v>
      </c>
      <c r="Q15" s="9">
        <v>0</v>
      </c>
      <c r="R15" s="14">
        <v>12</v>
      </c>
      <c r="S15" s="12" t="s">
        <v>8</v>
      </c>
      <c r="T15" s="10">
        <f>$O$50</f>
        <v>0.41666666666666663</v>
      </c>
      <c r="U15" s="14">
        <v>12</v>
      </c>
      <c r="V15" s="8" t="s">
        <v>4</v>
      </c>
      <c r="W15" s="9">
        <v>0</v>
      </c>
      <c r="X15" s="14">
        <v>12</v>
      </c>
      <c r="Y15" s="8" t="s">
        <v>5</v>
      </c>
      <c r="Z15" s="9"/>
      <c r="AA15" s="14">
        <v>12</v>
      </c>
      <c r="AB15" s="12" t="s">
        <v>6</v>
      </c>
      <c r="AC15" s="10">
        <f>$O$51</f>
        <v>0.25</v>
      </c>
      <c r="AD15" s="14">
        <v>12</v>
      </c>
      <c r="AE15" s="8" t="s">
        <v>4</v>
      </c>
      <c r="AF15" s="9">
        <v>0</v>
      </c>
      <c r="AG15" s="14">
        <v>12</v>
      </c>
      <c r="AH15" s="8" t="s">
        <v>7</v>
      </c>
      <c r="AI15" s="9">
        <v>0</v>
      </c>
      <c r="AJ15" s="60">
        <v>12</v>
      </c>
    </row>
    <row r="16" spans="1:36" x14ac:dyDescent="0.25">
      <c r="A16" s="12" t="s">
        <v>42</v>
      </c>
      <c r="B16" s="10">
        <f>$O$52</f>
        <v>0.40625</v>
      </c>
      <c r="C16" s="13">
        <v>13</v>
      </c>
      <c r="D16" s="5" t="s">
        <v>9</v>
      </c>
      <c r="E16" s="6">
        <f>$O$54</f>
        <v>0.41666666666666663</v>
      </c>
      <c r="F16" s="13">
        <v>13</v>
      </c>
      <c r="G16" s="12" t="s">
        <v>8</v>
      </c>
      <c r="H16" s="10">
        <f>$O$50</f>
        <v>0.41666666666666663</v>
      </c>
      <c r="I16" s="14">
        <v>13</v>
      </c>
      <c r="J16" s="12" t="s">
        <v>42</v>
      </c>
      <c r="K16" s="10">
        <f>$O$52</f>
        <v>0.40625</v>
      </c>
      <c r="L16" s="13">
        <v>13</v>
      </c>
      <c r="M16" s="8" t="s">
        <v>5</v>
      </c>
      <c r="N16" s="9"/>
      <c r="O16" s="14">
        <v>13</v>
      </c>
      <c r="P16" s="8" t="s">
        <v>6</v>
      </c>
      <c r="Q16" s="9">
        <v>0</v>
      </c>
      <c r="R16" s="14">
        <v>13</v>
      </c>
      <c r="S16" s="12" t="s">
        <v>6</v>
      </c>
      <c r="T16" s="10">
        <f>$O$51</f>
        <v>0.25</v>
      </c>
      <c r="U16" s="14">
        <v>13</v>
      </c>
      <c r="V16" s="77" t="s">
        <v>9</v>
      </c>
      <c r="W16" s="9">
        <v>0</v>
      </c>
      <c r="X16" s="14">
        <v>13</v>
      </c>
      <c r="Y16" s="8" t="s">
        <v>7</v>
      </c>
      <c r="Z16" s="9">
        <f>$O$55</f>
        <v>0</v>
      </c>
      <c r="AA16" s="14">
        <v>13</v>
      </c>
      <c r="AB16" s="12" t="s">
        <v>42</v>
      </c>
      <c r="AC16" s="10">
        <f>$O$52</f>
        <v>0.40625</v>
      </c>
      <c r="AD16" s="14">
        <v>13</v>
      </c>
      <c r="AE16" s="77" t="s">
        <v>9</v>
      </c>
      <c r="AF16" s="9">
        <v>0</v>
      </c>
      <c r="AG16" s="14">
        <v>13</v>
      </c>
      <c r="AH16" s="8" t="s">
        <v>8</v>
      </c>
      <c r="AI16" s="9">
        <v>0</v>
      </c>
      <c r="AJ16" s="60">
        <v>13</v>
      </c>
    </row>
    <row r="17" spans="1:36" x14ac:dyDescent="0.25">
      <c r="A17" s="12" t="s">
        <v>4</v>
      </c>
      <c r="B17" s="10">
        <f>$O$53</f>
        <v>0.21875</v>
      </c>
      <c r="C17" s="13">
        <v>14</v>
      </c>
      <c r="D17" s="8" t="s">
        <v>5</v>
      </c>
      <c r="E17" s="9"/>
      <c r="F17" s="13">
        <v>14</v>
      </c>
      <c r="G17" s="12" t="s">
        <v>6</v>
      </c>
      <c r="H17" s="10">
        <f>$O$51</f>
        <v>0.25</v>
      </c>
      <c r="I17" s="14">
        <v>14</v>
      </c>
      <c r="J17" s="12" t="s">
        <v>4</v>
      </c>
      <c r="K17" s="10">
        <f>$O$53</f>
        <v>0.21875</v>
      </c>
      <c r="L17" s="13">
        <v>14</v>
      </c>
      <c r="M17" s="8" t="s">
        <v>7</v>
      </c>
      <c r="N17" s="9">
        <f>$O$55</f>
        <v>0</v>
      </c>
      <c r="O17" s="14">
        <v>14</v>
      </c>
      <c r="P17" s="8" t="s">
        <v>42</v>
      </c>
      <c r="Q17" s="9">
        <v>0</v>
      </c>
      <c r="R17" s="14">
        <v>14</v>
      </c>
      <c r="S17" s="12" t="s">
        <v>42</v>
      </c>
      <c r="T17" s="10">
        <f>$O$52</f>
        <v>0.40625</v>
      </c>
      <c r="U17" s="14">
        <v>14</v>
      </c>
      <c r="V17" s="8" t="s">
        <v>5</v>
      </c>
      <c r="W17" s="9">
        <v>0</v>
      </c>
      <c r="X17" s="14">
        <v>14</v>
      </c>
      <c r="Y17" s="12" t="s">
        <v>8</v>
      </c>
      <c r="Z17" s="10">
        <f>$O$50</f>
        <v>0.41666666666666663</v>
      </c>
      <c r="AA17" s="14">
        <v>14</v>
      </c>
      <c r="AB17" s="12" t="s">
        <v>4</v>
      </c>
      <c r="AC17" s="10">
        <f>$O$53</f>
        <v>0.21875</v>
      </c>
      <c r="AD17" s="14">
        <v>14</v>
      </c>
      <c r="AE17" s="8" t="s">
        <v>5</v>
      </c>
      <c r="AF17" s="9">
        <v>0</v>
      </c>
      <c r="AG17" s="14">
        <v>14</v>
      </c>
      <c r="AH17" s="8" t="s">
        <v>6</v>
      </c>
      <c r="AI17" s="9">
        <v>0</v>
      </c>
      <c r="AJ17" s="60">
        <v>14</v>
      </c>
    </row>
    <row r="18" spans="1:36" x14ac:dyDescent="0.25">
      <c r="A18" s="5" t="s">
        <v>9</v>
      </c>
      <c r="B18" s="6">
        <f>$O$54</f>
        <v>0.41666666666666663</v>
      </c>
      <c r="C18" s="13">
        <v>15</v>
      </c>
      <c r="D18" s="8" t="s">
        <v>7</v>
      </c>
      <c r="E18" s="9">
        <f>$O$55</f>
        <v>0</v>
      </c>
      <c r="F18" s="13">
        <v>15</v>
      </c>
      <c r="G18" s="12" t="s">
        <v>42</v>
      </c>
      <c r="H18" s="10">
        <f>$O$52</f>
        <v>0.40625</v>
      </c>
      <c r="I18" s="14">
        <v>15</v>
      </c>
      <c r="J18" s="5" t="s">
        <v>9</v>
      </c>
      <c r="K18" s="6">
        <f>$O$54</f>
        <v>0.41666666666666663</v>
      </c>
      <c r="L18" s="13">
        <v>15</v>
      </c>
      <c r="M18" s="12" t="s">
        <v>8</v>
      </c>
      <c r="N18" s="10">
        <f>$O$50</f>
        <v>0.41666666666666663</v>
      </c>
      <c r="O18" s="14">
        <v>15</v>
      </c>
      <c r="P18" s="8" t="s">
        <v>4</v>
      </c>
      <c r="Q18" s="9">
        <v>0</v>
      </c>
      <c r="R18" s="14">
        <v>15</v>
      </c>
      <c r="S18" s="12" t="s">
        <v>4</v>
      </c>
      <c r="T18" s="10">
        <f>$O$53</f>
        <v>0.21875</v>
      </c>
      <c r="U18" s="14">
        <v>15</v>
      </c>
      <c r="V18" s="8" t="s">
        <v>7</v>
      </c>
      <c r="W18" s="9">
        <v>0</v>
      </c>
      <c r="X18" s="14">
        <v>15</v>
      </c>
      <c r="Y18" s="12" t="s">
        <v>6</v>
      </c>
      <c r="Z18" s="10">
        <f>$O$51</f>
        <v>0.25</v>
      </c>
      <c r="AA18" s="14">
        <v>15</v>
      </c>
      <c r="AB18" s="5" t="s">
        <v>9</v>
      </c>
      <c r="AC18" s="6">
        <f>$O$54</f>
        <v>0.41666666666666663</v>
      </c>
      <c r="AD18" s="14">
        <v>15</v>
      </c>
      <c r="AE18" s="8" t="s">
        <v>7</v>
      </c>
      <c r="AF18" s="9">
        <v>0</v>
      </c>
      <c r="AG18" s="14">
        <v>15</v>
      </c>
      <c r="AH18" s="8" t="s">
        <v>42</v>
      </c>
      <c r="AI18" s="9">
        <v>0</v>
      </c>
      <c r="AJ18" s="60">
        <v>15</v>
      </c>
    </row>
    <row r="19" spans="1:36" x14ac:dyDescent="0.25">
      <c r="A19" s="8" t="s">
        <v>5</v>
      </c>
      <c r="B19" s="9"/>
      <c r="C19" s="13">
        <v>16</v>
      </c>
      <c r="D19" s="12" t="s">
        <v>8</v>
      </c>
      <c r="E19" s="10">
        <f>$O$50</f>
        <v>0.41666666666666663</v>
      </c>
      <c r="F19" s="13">
        <v>16</v>
      </c>
      <c r="G19" s="12" t="s">
        <v>4</v>
      </c>
      <c r="H19" s="10">
        <f>$O$53</f>
        <v>0.21875</v>
      </c>
      <c r="I19" s="14">
        <v>16</v>
      </c>
      <c r="J19" s="8" t="s">
        <v>5</v>
      </c>
      <c r="K19" s="9"/>
      <c r="L19" s="13">
        <v>16</v>
      </c>
      <c r="M19" s="12" t="s">
        <v>6</v>
      </c>
      <c r="N19" s="10">
        <f>$O$51</f>
        <v>0.25</v>
      </c>
      <c r="O19" s="14">
        <v>16</v>
      </c>
      <c r="P19" s="77" t="s">
        <v>9</v>
      </c>
      <c r="Q19" s="9">
        <v>0</v>
      </c>
      <c r="R19" s="14">
        <v>16</v>
      </c>
      <c r="S19" s="5" t="s">
        <v>9</v>
      </c>
      <c r="T19" s="6">
        <f>$O$54</f>
        <v>0.41666666666666663</v>
      </c>
      <c r="U19" s="14">
        <v>16</v>
      </c>
      <c r="V19" s="8" t="s">
        <v>8</v>
      </c>
      <c r="W19" s="9">
        <v>0</v>
      </c>
      <c r="X19" s="14">
        <v>16</v>
      </c>
      <c r="Y19" s="12" t="s">
        <v>42</v>
      </c>
      <c r="Z19" s="10">
        <f>$O$52</f>
        <v>0.40625</v>
      </c>
      <c r="AA19" s="14">
        <v>16</v>
      </c>
      <c r="AB19" s="8" t="s">
        <v>5</v>
      </c>
      <c r="AC19" s="9"/>
      <c r="AD19" s="14">
        <v>16</v>
      </c>
      <c r="AE19" s="8" t="s">
        <v>8</v>
      </c>
      <c r="AF19" s="9">
        <v>0</v>
      </c>
      <c r="AG19" s="14">
        <v>16</v>
      </c>
      <c r="AH19" s="8" t="s">
        <v>4</v>
      </c>
      <c r="AI19" s="9">
        <v>0</v>
      </c>
      <c r="AJ19" s="60">
        <v>16</v>
      </c>
    </row>
    <row r="20" spans="1:36" x14ac:dyDescent="0.25">
      <c r="A20" s="8" t="s">
        <v>7</v>
      </c>
      <c r="B20" s="9">
        <f>$O$55</f>
        <v>0</v>
      </c>
      <c r="C20" s="13">
        <v>17</v>
      </c>
      <c r="D20" s="12" t="s">
        <v>6</v>
      </c>
      <c r="E20" s="10">
        <f>$O$51</f>
        <v>0.25</v>
      </c>
      <c r="F20" s="14">
        <v>17</v>
      </c>
      <c r="G20" s="5" t="s">
        <v>9</v>
      </c>
      <c r="H20" s="6">
        <f>$O$54</f>
        <v>0.41666666666666663</v>
      </c>
      <c r="I20" s="14">
        <v>17</v>
      </c>
      <c r="J20" s="8" t="s">
        <v>7</v>
      </c>
      <c r="K20" s="9">
        <f>$O$55</f>
        <v>0</v>
      </c>
      <c r="L20" s="13">
        <v>17</v>
      </c>
      <c r="M20" s="12" t="s">
        <v>42</v>
      </c>
      <c r="N20" s="10">
        <f>$O$52</f>
        <v>0.40625</v>
      </c>
      <c r="O20" s="14">
        <v>17</v>
      </c>
      <c r="P20" s="8" t="s">
        <v>5</v>
      </c>
      <c r="Q20" s="9">
        <v>0</v>
      </c>
      <c r="R20" s="14">
        <v>17</v>
      </c>
      <c r="S20" s="8" t="s">
        <v>5</v>
      </c>
      <c r="T20" s="9"/>
      <c r="U20" s="14">
        <v>17</v>
      </c>
      <c r="V20" s="8" t="s">
        <v>6</v>
      </c>
      <c r="W20" s="9">
        <v>0</v>
      </c>
      <c r="X20" s="14">
        <v>17</v>
      </c>
      <c r="Y20" s="12" t="s">
        <v>4</v>
      </c>
      <c r="Z20" s="10">
        <f>$O$53</f>
        <v>0.21875</v>
      </c>
      <c r="AA20" s="14">
        <v>17</v>
      </c>
      <c r="AB20" s="8" t="s">
        <v>7</v>
      </c>
      <c r="AC20" s="9">
        <f>$O$55</f>
        <v>0</v>
      </c>
      <c r="AD20" s="14">
        <v>17</v>
      </c>
      <c r="AE20" s="8" t="s">
        <v>6</v>
      </c>
      <c r="AF20" s="9">
        <v>0</v>
      </c>
      <c r="AG20" s="14">
        <v>17</v>
      </c>
      <c r="AH20" s="77" t="s">
        <v>9</v>
      </c>
      <c r="AI20" s="9">
        <v>0</v>
      </c>
      <c r="AJ20" s="60">
        <v>17</v>
      </c>
    </row>
    <row r="21" spans="1:36" x14ac:dyDescent="0.25">
      <c r="A21" s="12" t="s">
        <v>8</v>
      </c>
      <c r="B21" s="10">
        <f>$O$50</f>
        <v>0.41666666666666663</v>
      </c>
      <c r="C21" s="13">
        <v>18</v>
      </c>
      <c r="D21" s="12" t="s">
        <v>42</v>
      </c>
      <c r="E21" s="10">
        <f>$O$52</f>
        <v>0.40625</v>
      </c>
      <c r="F21" s="13">
        <v>18</v>
      </c>
      <c r="G21" s="8" t="s">
        <v>5</v>
      </c>
      <c r="H21" s="9"/>
      <c r="I21" s="14">
        <v>18</v>
      </c>
      <c r="J21" s="12" t="s">
        <v>8</v>
      </c>
      <c r="K21" s="10">
        <f>$O$50</f>
        <v>0.41666666666666663</v>
      </c>
      <c r="L21" s="13">
        <v>18</v>
      </c>
      <c r="M21" s="12" t="s">
        <v>4</v>
      </c>
      <c r="N21" s="10">
        <f>$O$53</f>
        <v>0.21875</v>
      </c>
      <c r="O21" s="14">
        <v>18</v>
      </c>
      <c r="P21" s="8" t="s">
        <v>7</v>
      </c>
      <c r="Q21" s="9">
        <v>0</v>
      </c>
      <c r="R21" s="14">
        <v>18</v>
      </c>
      <c r="S21" s="8" t="s">
        <v>7</v>
      </c>
      <c r="T21" s="9">
        <f>$O$55</f>
        <v>0</v>
      </c>
      <c r="U21" s="14">
        <v>18</v>
      </c>
      <c r="V21" s="8" t="s">
        <v>42</v>
      </c>
      <c r="W21" s="9">
        <v>0</v>
      </c>
      <c r="X21" s="14">
        <v>18</v>
      </c>
      <c r="Y21" s="5" t="s">
        <v>9</v>
      </c>
      <c r="Z21" s="6">
        <f>$O$54</f>
        <v>0.41666666666666663</v>
      </c>
      <c r="AA21" s="14">
        <v>18</v>
      </c>
      <c r="AB21" s="12" t="s">
        <v>8</v>
      </c>
      <c r="AC21" s="10">
        <f>$O$50</f>
        <v>0.41666666666666663</v>
      </c>
      <c r="AD21" s="14">
        <v>18</v>
      </c>
      <c r="AE21" s="8" t="s">
        <v>42</v>
      </c>
      <c r="AF21" s="9">
        <v>0</v>
      </c>
      <c r="AG21" s="14">
        <v>18</v>
      </c>
      <c r="AH21" s="8" t="s">
        <v>5</v>
      </c>
      <c r="AI21" s="9">
        <v>0</v>
      </c>
      <c r="AJ21" s="60">
        <v>18</v>
      </c>
    </row>
    <row r="22" spans="1:36" x14ac:dyDescent="0.25">
      <c r="A22" s="12" t="s">
        <v>6</v>
      </c>
      <c r="B22" s="10">
        <f>$O$51</f>
        <v>0.25</v>
      </c>
      <c r="C22" s="14">
        <v>19</v>
      </c>
      <c r="D22" s="12" t="s">
        <v>4</v>
      </c>
      <c r="E22" s="10">
        <f>$O$53</f>
        <v>0.21875</v>
      </c>
      <c r="F22" s="13">
        <v>19</v>
      </c>
      <c r="G22" s="8" t="s">
        <v>7</v>
      </c>
      <c r="H22" s="9">
        <f>$O$55</f>
        <v>0</v>
      </c>
      <c r="I22" s="14">
        <v>19</v>
      </c>
      <c r="J22" s="12" t="s">
        <v>6</v>
      </c>
      <c r="K22" s="10">
        <f>$O$51</f>
        <v>0.25</v>
      </c>
      <c r="L22" s="14">
        <v>19</v>
      </c>
      <c r="M22" s="5" t="s">
        <v>9</v>
      </c>
      <c r="N22" s="6">
        <f>$O$54</f>
        <v>0.41666666666666663</v>
      </c>
      <c r="O22" s="14">
        <v>19</v>
      </c>
      <c r="P22" s="8" t="s">
        <v>8</v>
      </c>
      <c r="Q22" s="9">
        <v>0</v>
      </c>
      <c r="R22" s="14">
        <v>19</v>
      </c>
      <c r="S22" s="12" t="s">
        <v>8</v>
      </c>
      <c r="T22" s="10">
        <f>$O$50</f>
        <v>0.41666666666666663</v>
      </c>
      <c r="U22" s="14">
        <v>19</v>
      </c>
      <c r="V22" s="8" t="s">
        <v>4</v>
      </c>
      <c r="W22" s="9">
        <v>0</v>
      </c>
      <c r="X22" s="14">
        <v>19</v>
      </c>
      <c r="Y22" s="8" t="s">
        <v>5</v>
      </c>
      <c r="Z22" s="9"/>
      <c r="AA22" s="14">
        <v>19</v>
      </c>
      <c r="AB22" s="12" t="s">
        <v>6</v>
      </c>
      <c r="AC22" s="10">
        <f>$O$51</f>
        <v>0.25</v>
      </c>
      <c r="AD22" s="14">
        <v>19</v>
      </c>
      <c r="AE22" s="8" t="s">
        <v>4</v>
      </c>
      <c r="AF22" s="9">
        <v>0</v>
      </c>
      <c r="AG22" s="14">
        <v>19</v>
      </c>
      <c r="AH22" s="8" t="s">
        <v>7</v>
      </c>
      <c r="AI22" s="9">
        <v>0</v>
      </c>
      <c r="AJ22" s="60">
        <v>19</v>
      </c>
    </row>
    <row r="23" spans="1:36" x14ac:dyDescent="0.25">
      <c r="A23" s="12" t="s">
        <v>42</v>
      </c>
      <c r="B23" s="10">
        <f>$O$52</f>
        <v>0.40625</v>
      </c>
      <c r="C23" s="13">
        <v>20</v>
      </c>
      <c r="D23" s="5" t="s">
        <v>9</v>
      </c>
      <c r="E23" s="6">
        <f>$O$54</f>
        <v>0.41666666666666663</v>
      </c>
      <c r="F23" s="13">
        <v>20</v>
      </c>
      <c r="G23" s="12" t="s">
        <v>8</v>
      </c>
      <c r="H23" s="10">
        <f>$O$50</f>
        <v>0.41666666666666663</v>
      </c>
      <c r="I23" s="14">
        <v>20</v>
      </c>
      <c r="J23" s="12" t="s">
        <v>42</v>
      </c>
      <c r="K23" s="10">
        <f>$O$52</f>
        <v>0.40625</v>
      </c>
      <c r="L23" s="13">
        <v>20</v>
      </c>
      <c r="M23" s="8" t="s">
        <v>5</v>
      </c>
      <c r="N23" s="9"/>
      <c r="O23" s="14">
        <v>20</v>
      </c>
      <c r="P23" s="8" t="s">
        <v>6</v>
      </c>
      <c r="Q23" s="9">
        <v>0</v>
      </c>
      <c r="R23" s="14">
        <v>20</v>
      </c>
      <c r="S23" s="12" t="s">
        <v>6</v>
      </c>
      <c r="T23" s="10">
        <f>$O$51</f>
        <v>0.25</v>
      </c>
      <c r="U23" s="14">
        <v>20</v>
      </c>
      <c r="V23" s="77" t="s">
        <v>9</v>
      </c>
      <c r="W23" s="9">
        <v>0</v>
      </c>
      <c r="X23" s="14">
        <v>20</v>
      </c>
      <c r="Y23" s="8" t="s">
        <v>7</v>
      </c>
      <c r="Z23" s="9">
        <f>$O$55</f>
        <v>0</v>
      </c>
      <c r="AA23" s="14">
        <v>20</v>
      </c>
      <c r="AB23" s="12" t="s">
        <v>42</v>
      </c>
      <c r="AC23" s="10">
        <f>$O$52</f>
        <v>0.40625</v>
      </c>
      <c r="AD23" s="14">
        <v>20</v>
      </c>
      <c r="AE23" s="77" t="s">
        <v>9</v>
      </c>
      <c r="AF23" s="9">
        <v>0</v>
      </c>
      <c r="AG23" s="14">
        <v>20</v>
      </c>
      <c r="AH23" s="8" t="s">
        <v>8</v>
      </c>
      <c r="AI23" s="9">
        <v>0</v>
      </c>
      <c r="AJ23" s="60">
        <v>20</v>
      </c>
    </row>
    <row r="24" spans="1:36" x14ac:dyDescent="0.25">
      <c r="A24" s="12" t="s">
        <v>4</v>
      </c>
      <c r="B24" s="10">
        <f>$O$53</f>
        <v>0.21875</v>
      </c>
      <c r="C24" s="13">
        <v>21</v>
      </c>
      <c r="D24" s="8" t="s">
        <v>5</v>
      </c>
      <c r="E24" s="9">
        <v>0</v>
      </c>
      <c r="F24" s="13">
        <v>21</v>
      </c>
      <c r="G24" s="12" t="s">
        <v>6</v>
      </c>
      <c r="H24" s="10">
        <f>$O$51</f>
        <v>0.25</v>
      </c>
      <c r="I24" s="14">
        <v>21</v>
      </c>
      <c r="J24" s="12" t="s">
        <v>4</v>
      </c>
      <c r="K24" s="10">
        <f>$O$53</f>
        <v>0.21875</v>
      </c>
      <c r="L24" s="13">
        <v>21</v>
      </c>
      <c r="M24" s="8" t="s">
        <v>7</v>
      </c>
      <c r="N24" s="9">
        <f>$O$55</f>
        <v>0</v>
      </c>
      <c r="O24" s="14">
        <v>21</v>
      </c>
      <c r="P24" s="8" t="s">
        <v>42</v>
      </c>
      <c r="Q24" s="9">
        <v>0</v>
      </c>
      <c r="R24" s="14">
        <v>21</v>
      </c>
      <c r="S24" s="12" t="s">
        <v>42</v>
      </c>
      <c r="T24" s="10">
        <f>$O$52</f>
        <v>0.40625</v>
      </c>
      <c r="U24" s="14">
        <v>21</v>
      </c>
      <c r="V24" s="8" t="s">
        <v>5</v>
      </c>
      <c r="W24" s="9">
        <v>0</v>
      </c>
      <c r="X24" s="14">
        <v>21</v>
      </c>
      <c r="Y24" s="12" t="s">
        <v>8</v>
      </c>
      <c r="Z24" s="10">
        <f>$O$50</f>
        <v>0.41666666666666663</v>
      </c>
      <c r="AA24" s="14">
        <v>21</v>
      </c>
      <c r="AB24" s="12" t="s">
        <v>4</v>
      </c>
      <c r="AC24" s="10">
        <f>$O$53</f>
        <v>0.21875</v>
      </c>
      <c r="AD24" s="14">
        <v>21</v>
      </c>
      <c r="AE24" s="8" t="s">
        <v>5</v>
      </c>
      <c r="AF24" s="9">
        <v>0</v>
      </c>
      <c r="AG24" s="14">
        <v>21</v>
      </c>
      <c r="AH24" s="8" t="s">
        <v>6</v>
      </c>
      <c r="AI24" s="9">
        <v>0</v>
      </c>
      <c r="AJ24" s="60">
        <v>21</v>
      </c>
    </row>
    <row r="25" spans="1:36" x14ac:dyDescent="0.25">
      <c r="A25" s="5" t="s">
        <v>9</v>
      </c>
      <c r="B25" s="6">
        <f>$O$54</f>
        <v>0.41666666666666663</v>
      </c>
      <c r="C25" s="13">
        <v>22</v>
      </c>
      <c r="D25" s="8" t="s">
        <v>7</v>
      </c>
      <c r="E25" s="9">
        <v>0</v>
      </c>
      <c r="F25" s="13">
        <v>22</v>
      </c>
      <c r="G25" s="12" t="s">
        <v>42</v>
      </c>
      <c r="H25" s="10">
        <f>$O$52</f>
        <v>0.40625</v>
      </c>
      <c r="I25" s="14">
        <v>22</v>
      </c>
      <c r="J25" s="5" t="s">
        <v>9</v>
      </c>
      <c r="K25" s="6">
        <f>$O$54</f>
        <v>0.41666666666666663</v>
      </c>
      <c r="L25" s="13">
        <v>22</v>
      </c>
      <c r="M25" s="12" t="s">
        <v>8</v>
      </c>
      <c r="N25" s="10">
        <f>$O$50</f>
        <v>0.41666666666666663</v>
      </c>
      <c r="O25" s="14">
        <v>22</v>
      </c>
      <c r="P25" s="8" t="s">
        <v>4</v>
      </c>
      <c r="Q25" s="9">
        <v>0</v>
      </c>
      <c r="R25" s="14">
        <v>22</v>
      </c>
      <c r="S25" s="12" t="s">
        <v>4</v>
      </c>
      <c r="T25" s="10">
        <f>$O$53</f>
        <v>0.21875</v>
      </c>
      <c r="U25" s="14">
        <v>22</v>
      </c>
      <c r="V25" s="8" t="s">
        <v>7</v>
      </c>
      <c r="W25" s="9">
        <f>$O$55</f>
        <v>0</v>
      </c>
      <c r="X25" s="14">
        <v>22</v>
      </c>
      <c r="Y25" s="12" t="s">
        <v>6</v>
      </c>
      <c r="Z25" s="10">
        <f>$O$51</f>
        <v>0.25</v>
      </c>
      <c r="AA25" s="14">
        <v>22</v>
      </c>
      <c r="AB25" s="5" t="s">
        <v>9</v>
      </c>
      <c r="AC25" s="6">
        <f>$O$54</f>
        <v>0.41666666666666663</v>
      </c>
      <c r="AD25" s="14">
        <v>22</v>
      </c>
      <c r="AE25" s="8" t="s">
        <v>7</v>
      </c>
      <c r="AF25" s="9">
        <v>0</v>
      </c>
      <c r="AG25" s="14">
        <v>22</v>
      </c>
      <c r="AH25" s="8" t="s">
        <v>42</v>
      </c>
      <c r="AI25" s="9">
        <v>0</v>
      </c>
      <c r="AJ25" s="60">
        <v>22</v>
      </c>
    </row>
    <row r="26" spans="1:36" x14ac:dyDescent="0.25">
      <c r="A26" s="8" t="s">
        <v>5</v>
      </c>
      <c r="B26" s="9"/>
      <c r="C26" s="13">
        <v>23</v>
      </c>
      <c r="D26" s="8" t="s">
        <v>8</v>
      </c>
      <c r="E26" s="9">
        <v>0</v>
      </c>
      <c r="F26" s="13">
        <v>23</v>
      </c>
      <c r="G26" s="12" t="s">
        <v>4</v>
      </c>
      <c r="H26" s="10">
        <f>$O$53</f>
        <v>0.21875</v>
      </c>
      <c r="I26" s="14">
        <v>23</v>
      </c>
      <c r="J26" s="8" t="s">
        <v>5</v>
      </c>
      <c r="K26" s="9"/>
      <c r="L26" s="13">
        <v>23</v>
      </c>
      <c r="M26" s="12" t="s">
        <v>6</v>
      </c>
      <c r="N26" s="10">
        <f>$O$51</f>
        <v>0.25</v>
      </c>
      <c r="O26" s="14">
        <v>23</v>
      </c>
      <c r="P26" s="77" t="s">
        <v>9</v>
      </c>
      <c r="Q26" s="9">
        <v>0</v>
      </c>
      <c r="R26" s="14">
        <v>23</v>
      </c>
      <c r="S26" s="5" t="s">
        <v>9</v>
      </c>
      <c r="T26" s="6">
        <f>$O$54</f>
        <v>0.41666666666666663</v>
      </c>
      <c r="U26" s="14">
        <v>23</v>
      </c>
      <c r="V26" s="12" t="s">
        <v>8</v>
      </c>
      <c r="W26" s="10">
        <f>$O$50</f>
        <v>0.41666666666666663</v>
      </c>
      <c r="X26" s="14">
        <v>23</v>
      </c>
      <c r="Y26" s="12" t="s">
        <v>42</v>
      </c>
      <c r="Z26" s="10">
        <f>$O$52</f>
        <v>0.40625</v>
      </c>
      <c r="AA26" s="14">
        <v>23</v>
      </c>
      <c r="AB26" s="8" t="s">
        <v>5</v>
      </c>
      <c r="AC26" s="9"/>
      <c r="AD26" s="14">
        <v>23</v>
      </c>
      <c r="AE26" s="8" t="s">
        <v>8</v>
      </c>
      <c r="AF26" s="9">
        <v>0</v>
      </c>
      <c r="AG26" s="14">
        <v>23</v>
      </c>
      <c r="AH26" s="8" t="s">
        <v>4</v>
      </c>
      <c r="AI26" s="9">
        <v>0</v>
      </c>
      <c r="AJ26" s="60">
        <v>23</v>
      </c>
    </row>
    <row r="27" spans="1:36" x14ac:dyDescent="0.25">
      <c r="A27" s="8" t="s">
        <v>7</v>
      </c>
      <c r="B27" s="9">
        <f>$O$55</f>
        <v>0</v>
      </c>
      <c r="C27" s="13">
        <v>24</v>
      </c>
      <c r="D27" s="8" t="s">
        <v>6</v>
      </c>
      <c r="E27" s="9">
        <v>0</v>
      </c>
      <c r="F27" s="14">
        <v>24</v>
      </c>
      <c r="G27" s="5" t="s">
        <v>9</v>
      </c>
      <c r="H27" s="6">
        <f>$O$54</f>
        <v>0.41666666666666663</v>
      </c>
      <c r="I27" s="14">
        <v>24</v>
      </c>
      <c r="J27" s="8" t="s">
        <v>7</v>
      </c>
      <c r="K27" s="9">
        <v>0</v>
      </c>
      <c r="L27" s="13">
        <v>24</v>
      </c>
      <c r="M27" s="12" t="s">
        <v>42</v>
      </c>
      <c r="N27" s="10">
        <f>$O$52</f>
        <v>0.40625</v>
      </c>
      <c r="O27" s="14">
        <v>24</v>
      </c>
      <c r="P27" s="8" t="s">
        <v>5</v>
      </c>
      <c r="Q27" s="9">
        <v>0</v>
      </c>
      <c r="R27" s="14">
        <v>24</v>
      </c>
      <c r="S27" s="8" t="s">
        <v>5</v>
      </c>
      <c r="T27" s="9"/>
      <c r="U27" s="14">
        <v>24</v>
      </c>
      <c r="V27" s="12" t="s">
        <v>6</v>
      </c>
      <c r="W27" s="10">
        <f>$O$51</f>
        <v>0.25</v>
      </c>
      <c r="X27" s="14">
        <v>24</v>
      </c>
      <c r="Y27" s="12" t="s">
        <v>4</v>
      </c>
      <c r="Z27" s="10">
        <f>$O$53</f>
        <v>0.21875</v>
      </c>
      <c r="AA27" s="14">
        <v>24</v>
      </c>
      <c r="AB27" s="8" t="s">
        <v>7</v>
      </c>
      <c r="AC27" s="9">
        <f>$O$55</f>
        <v>0</v>
      </c>
      <c r="AD27" s="14">
        <v>24</v>
      </c>
      <c r="AE27" s="8" t="s">
        <v>6</v>
      </c>
      <c r="AF27" s="9">
        <v>0</v>
      </c>
      <c r="AG27" s="14">
        <v>24</v>
      </c>
      <c r="AH27" s="77" t="s">
        <v>9</v>
      </c>
      <c r="AI27" s="9">
        <v>0</v>
      </c>
      <c r="AJ27" s="60">
        <v>24</v>
      </c>
    </row>
    <row r="28" spans="1:36" x14ac:dyDescent="0.25">
      <c r="A28" s="12" t="s">
        <v>8</v>
      </c>
      <c r="B28" s="10">
        <f>$O$50</f>
        <v>0.41666666666666663</v>
      </c>
      <c r="C28" s="13">
        <v>25</v>
      </c>
      <c r="D28" s="8" t="s">
        <v>42</v>
      </c>
      <c r="E28" s="9">
        <v>0</v>
      </c>
      <c r="F28" s="13">
        <v>25</v>
      </c>
      <c r="G28" s="8" t="s">
        <v>5</v>
      </c>
      <c r="H28" s="9"/>
      <c r="I28" s="14">
        <v>25</v>
      </c>
      <c r="J28" s="8" t="s">
        <v>8</v>
      </c>
      <c r="K28" s="9">
        <v>0</v>
      </c>
      <c r="L28" s="13">
        <v>25</v>
      </c>
      <c r="M28" s="12" t="s">
        <v>4</v>
      </c>
      <c r="N28" s="10">
        <f>$O$53</f>
        <v>0.21875</v>
      </c>
      <c r="O28" s="14">
        <v>25</v>
      </c>
      <c r="P28" s="8" t="s">
        <v>7</v>
      </c>
      <c r="Q28" s="9">
        <f>$O$55</f>
        <v>0</v>
      </c>
      <c r="R28" s="14">
        <v>25</v>
      </c>
      <c r="S28" s="8" t="s">
        <v>7</v>
      </c>
      <c r="T28" s="9">
        <f>$O$55</f>
        <v>0</v>
      </c>
      <c r="U28" s="14">
        <v>25</v>
      </c>
      <c r="V28" s="12" t="s">
        <v>42</v>
      </c>
      <c r="W28" s="10">
        <f>$O$52</f>
        <v>0.40625</v>
      </c>
      <c r="X28" s="14">
        <v>25</v>
      </c>
      <c r="Y28" s="5" t="s">
        <v>9</v>
      </c>
      <c r="Z28" s="6">
        <f>$O$54</f>
        <v>0.41666666666666663</v>
      </c>
      <c r="AA28" s="14">
        <v>25</v>
      </c>
      <c r="AB28" s="12" t="s">
        <v>8</v>
      </c>
      <c r="AC28" s="10">
        <f>$O$50</f>
        <v>0.41666666666666663</v>
      </c>
      <c r="AD28" s="14">
        <v>25</v>
      </c>
      <c r="AE28" s="8" t="s">
        <v>42</v>
      </c>
      <c r="AF28" s="9">
        <v>0</v>
      </c>
      <c r="AG28" s="14">
        <v>25</v>
      </c>
      <c r="AH28" s="8" t="s">
        <v>5</v>
      </c>
      <c r="AI28" s="9">
        <v>0</v>
      </c>
      <c r="AJ28" s="60">
        <v>25</v>
      </c>
    </row>
    <row r="29" spans="1:36" x14ac:dyDescent="0.25">
      <c r="A29" s="12" t="s">
        <v>6</v>
      </c>
      <c r="B29" s="10">
        <f>$O$51</f>
        <v>0.25</v>
      </c>
      <c r="C29" s="14">
        <v>26</v>
      </c>
      <c r="D29" s="8" t="s">
        <v>4</v>
      </c>
      <c r="E29" s="9">
        <v>0</v>
      </c>
      <c r="F29" s="13">
        <v>26</v>
      </c>
      <c r="G29" s="8" t="s">
        <v>7</v>
      </c>
      <c r="H29" s="9">
        <f>$O$55</f>
        <v>0</v>
      </c>
      <c r="I29" s="14">
        <v>26</v>
      </c>
      <c r="J29" s="8" t="s">
        <v>6</v>
      </c>
      <c r="K29" s="9">
        <v>0</v>
      </c>
      <c r="L29" s="14">
        <v>26</v>
      </c>
      <c r="M29" s="5" t="s">
        <v>9</v>
      </c>
      <c r="N29" s="6">
        <f>$O$54</f>
        <v>0.41666666666666663</v>
      </c>
      <c r="O29" s="14">
        <v>26</v>
      </c>
      <c r="P29" s="12" t="s">
        <v>8</v>
      </c>
      <c r="Q29" s="10">
        <f>$O$50</f>
        <v>0.41666666666666663</v>
      </c>
      <c r="R29" s="14">
        <v>26</v>
      </c>
      <c r="S29" s="12" t="s">
        <v>8</v>
      </c>
      <c r="T29" s="10">
        <f>$O$50</f>
        <v>0.41666666666666663</v>
      </c>
      <c r="U29" s="14">
        <v>26</v>
      </c>
      <c r="V29" s="12" t="s">
        <v>4</v>
      </c>
      <c r="W29" s="10">
        <f>$O$53</f>
        <v>0.21875</v>
      </c>
      <c r="X29" s="14">
        <v>26</v>
      </c>
      <c r="Y29" s="8" t="s">
        <v>5</v>
      </c>
      <c r="Z29" s="9"/>
      <c r="AA29" s="14">
        <v>26</v>
      </c>
      <c r="AB29" s="12" t="s">
        <v>6</v>
      </c>
      <c r="AC29" s="10">
        <f>$O$51</f>
        <v>0.25</v>
      </c>
      <c r="AD29" s="14">
        <v>26</v>
      </c>
      <c r="AE29" s="8" t="s">
        <v>4</v>
      </c>
      <c r="AF29" s="9">
        <v>0</v>
      </c>
      <c r="AG29" s="14">
        <v>26</v>
      </c>
      <c r="AH29" s="8" t="s">
        <v>7</v>
      </c>
      <c r="AI29" s="9">
        <v>0</v>
      </c>
      <c r="AJ29" s="60">
        <v>26</v>
      </c>
    </row>
    <row r="30" spans="1:36" x14ac:dyDescent="0.25">
      <c r="A30" s="12" t="s">
        <v>42</v>
      </c>
      <c r="B30" s="10">
        <f>$O$52</f>
        <v>0.40625</v>
      </c>
      <c r="C30" s="13">
        <v>27</v>
      </c>
      <c r="D30" s="77" t="s">
        <v>9</v>
      </c>
      <c r="E30" s="9">
        <v>0</v>
      </c>
      <c r="F30" s="13">
        <v>27</v>
      </c>
      <c r="G30" s="12" t="s">
        <v>8</v>
      </c>
      <c r="H30" s="10">
        <f>$O$50</f>
        <v>0.41666666666666663</v>
      </c>
      <c r="I30" s="14">
        <v>27</v>
      </c>
      <c r="J30" s="8" t="s">
        <v>42</v>
      </c>
      <c r="K30" s="9">
        <v>0</v>
      </c>
      <c r="L30" s="13">
        <v>27</v>
      </c>
      <c r="M30" s="8" t="s">
        <v>5</v>
      </c>
      <c r="N30" s="9"/>
      <c r="O30" s="14">
        <v>27</v>
      </c>
      <c r="P30" s="12" t="s">
        <v>6</v>
      </c>
      <c r="Q30" s="10">
        <f>$O$51</f>
        <v>0.25</v>
      </c>
      <c r="R30" s="14">
        <v>27</v>
      </c>
      <c r="S30" s="12" t="s">
        <v>6</v>
      </c>
      <c r="T30" s="10">
        <f>$O$51</f>
        <v>0.25</v>
      </c>
      <c r="U30" s="14">
        <v>27</v>
      </c>
      <c r="V30" s="5" t="s">
        <v>9</v>
      </c>
      <c r="W30" s="6">
        <f>$O$54</f>
        <v>0.41666666666666663</v>
      </c>
      <c r="X30" s="14">
        <v>27</v>
      </c>
      <c r="Y30" s="8" t="s">
        <v>7</v>
      </c>
      <c r="Z30" s="9">
        <f>$O$55</f>
        <v>0</v>
      </c>
      <c r="AA30" s="14">
        <v>27</v>
      </c>
      <c r="AB30" s="12" t="s">
        <v>42</v>
      </c>
      <c r="AC30" s="10">
        <f>$O$52</f>
        <v>0.40625</v>
      </c>
      <c r="AD30" s="14">
        <v>27</v>
      </c>
      <c r="AE30" s="77" t="s">
        <v>9</v>
      </c>
      <c r="AF30" s="9">
        <v>0</v>
      </c>
      <c r="AG30" s="14">
        <v>27</v>
      </c>
      <c r="AH30" s="8" t="s">
        <v>8</v>
      </c>
      <c r="AI30" s="9">
        <v>0</v>
      </c>
      <c r="AJ30" s="60">
        <v>27</v>
      </c>
    </row>
    <row r="31" spans="1:36" x14ac:dyDescent="0.25">
      <c r="A31" s="12" t="s">
        <v>4</v>
      </c>
      <c r="B31" s="10">
        <f>$O$53</f>
        <v>0.21875</v>
      </c>
      <c r="C31" s="13">
        <v>28</v>
      </c>
      <c r="D31" s="8" t="s">
        <v>5</v>
      </c>
      <c r="E31" s="9">
        <v>0</v>
      </c>
      <c r="F31" s="13">
        <v>28</v>
      </c>
      <c r="G31" s="12" t="s">
        <v>6</v>
      </c>
      <c r="H31" s="10">
        <f>$O$51</f>
        <v>0.25</v>
      </c>
      <c r="I31" s="14">
        <v>28</v>
      </c>
      <c r="J31" s="8" t="s">
        <v>4</v>
      </c>
      <c r="K31" s="9">
        <v>0</v>
      </c>
      <c r="L31" s="13">
        <v>28</v>
      </c>
      <c r="M31" s="8" t="s">
        <v>7</v>
      </c>
      <c r="N31" s="9">
        <f>$O$55</f>
        <v>0</v>
      </c>
      <c r="O31" s="14">
        <v>28</v>
      </c>
      <c r="P31" s="12" t="s">
        <v>42</v>
      </c>
      <c r="Q31" s="10">
        <f>$O$52</f>
        <v>0.40625</v>
      </c>
      <c r="R31" s="14">
        <v>28</v>
      </c>
      <c r="S31" s="12" t="s">
        <v>42</v>
      </c>
      <c r="T31" s="10">
        <f>$O$52</f>
        <v>0.40625</v>
      </c>
      <c r="U31" s="14">
        <v>28</v>
      </c>
      <c r="V31" s="8" t="s">
        <v>5</v>
      </c>
      <c r="W31" s="9"/>
      <c r="X31" s="14">
        <v>28</v>
      </c>
      <c r="Y31" s="12" t="s">
        <v>8</v>
      </c>
      <c r="Z31" s="10">
        <f>$O$50</f>
        <v>0.41666666666666663</v>
      </c>
      <c r="AA31" s="14">
        <v>28</v>
      </c>
      <c r="AB31" s="12" t="s">
        <v>4</v>
      </c>
      <c r="AC31" s="10">
        <f>$O$53</f>
        <v>0.21875</v>
      </c>
      <c r="AD31" s="14">
        <v>28</v>
      </c>
      <c r="AE31" s="8" t="s">
        <v>5</v>
      </c>
      <c r="AF31" s="9">
        <v>0</v>
      </c>
      <c r="AG31" s="14">
        <v>28</v>
      </c>
      <c r="AH31" s="8" t="s">
        <v>6</v>
      </c>
      <c r="AI31" s="9">
        <v>0</v>
      </c>
      <c r="AJ31" s="60">
        <v>28</v>
      </c>
    </row>
    <row r="32" spans="1:36" x14ac:dyDescent="0.25">
      <c r="A32" s="5" t="s">
        <v>9</v>
      </c>
      <c r="B32" s="6">
        <f>$O$54</f>
        <v>0.41666666666666663</v>
      </c>
      <c r="C32" s="13">
        <v>29</v>
      </c>
      <c r="D32" s="8" t="s">
        <v>7</v>
      </c>
      <c r="E32" s="9">
        <v>0</v>
      </c>
      <c r="F32" s="14">
        <v>29</v>
      </c>
      <c r="G32" s="12" t="s">
        <v>42</v>
      </c>
      <c r="H32" s="10">
        <f>$O$52</f>
        <v>0.40625</v>
      </c>
      <c r="I32" s="14">
        <v>29</v>
      </c>
      <c r="J32" s="77" t="s">
        <v>9</v>
      </c>
      <c r="K32" s="9">
        <v>0</v>
      </c>
      <c r="L32" s="13">
        <v>29</v>
      </c>
      <c r="M32" s="12" t="s">
        <v>8</v>
      </c>
      <c r="N32" s="10">
        <f>$O$50</f>
        <v>0.41666666666666663</v>
      </c>
      <c r="O32" s="14">
        <v>29</v>
      </c>
      <c r="P32" s="62"/>
      <c r="Q32" s="63"/>
      <c r="R32" s="64"/>
      <c r="S32" s="12" t="s">
        <v>4</v>
      </c>
      <c r="T32" s="10">
        <f>$O$53</f>
        <v>0.21875</v>
      </c>
      <c r="U32" s="14">
        <v>29</v>
      </c>
      <c r="V32" s="8" t="s">
        <v>7</v>
      </c>
      <c r="W32" s="9">
        <f>$O$55</f>
        <v>0</v>
      </c>
      <c r="X32" s="14">
        <v>29</v>
      </c>
      <c r="Y32" s="12" t="s">
        <v>6</v>
      </c>
      <c r="Z32" s="10">
        <f>$O$51</f>
        <v>0.25</v>
      </c>
      <c r="AA32" s="14">
        <v>29</v>
      </c>
      <c r="AB32" s="5" t="s">
        <v>9</v>
      </c>
      <c r="AC32" s="6">
        <f>$O$54</f>
        <v>0.41666666666666663</v>
      </c>
      <c r="AD32" s="14">
        <v>29</v>
      </c>
      <c r="AE32" s="8" t="s">
        <v>7</v>
      </c>
      <c r="AF32" s="9">
        <v>0</v>
      </c>
      <c r="AG32" s="14">
        <v>29</v>
      </c>
      <c r="AH32" s="8" t="s">
        <v>42</v>
      </c>
      <c r="AI32" s="9">
        <v>0</v>
      </c>
      <c r="AJ32" s="60">
        <v>29</v>
      </c>
    </row>
    <row r="33" spans="1:36" x14ac:dyDescent="0.25">
      <c r="A33" s="8" t="s">
        <v>5</v>
      </c>
      <c r="B33" s="9"/>
      <c r="C33" s="13">
        <v>30</v>
      </c>
      <c r="D33" s="8" t="s">
        <v>8</v>
      </c>
      <c r="E33" s="9">
        <v>0</v>
      </c>
      <c r="F33" s="14">
        <v>30</v>
      </c>
      <c r="G33" s="12" t="s">
        <v>4</v>
      </c>
      <c r="H33" s="10">
        <f>$O$53</f>
        <v>0.21875</v>
      </c>
      <c r="I33" s="14">
        <v>30</v>
      </c>
      <c r="J33" s="8" t="s">
        <v>5</v>
      </c>
      <c r="K33" s="9">
        <v>0</v>
      </c>
      <c r="L33" s="13">
        <v>30</v>
      </c>
      <c r="M33" s="12" t="s">
        <v>6</v>
      </c>
      <c r="N33" s="10">
        <f>$O$51</f>
        <v>0.25</v>
      </c>
      <c r="O33" s="14">
        <v>30</v>
      </c>
      <c r="P33" s="65"/>
      <c r="Q33" s="66"/>
      <c r="R33" s="64"/>
      <c r="S33" s="5" t="s">
        <v>9</v>
      </c>
      <c r="T33" s="6">
        <f>$O$54</f>
        <v>0.41666666666666663</v>
      </c>
      <c r="U33" s="14">
        <v>30</v>
      </c>
      <c r="V33" s="12" t="s">
        <v>8</v>
      </c>
      <c r="W33" s="10">
        <f>$O$50</f>
        <v>0.41666666666666663</v>
      </c>
      <c r="X33" s="14">
        <v>30</v>
      </c>
      <c r="Y33" s="12" t="s">
        <v>42</v>
      </c>
      <c r="Z33" s="10">
        <f>$O$52</f>
        <v>0.40625</v>
      </c>
      <c r="AA33" s="14">
        <v>30</v>
      </c>
      <c r="AB33" s="8" t="s">
        <v>5</v>
      </c>
      <c r="AC33" s="9"/>
      <c r="AD33" s="14">
        <v>30</v>
      </c>
      <c r="AE33" s="8" t="s">
        <v>8</v>
      </c>
      <c r="AF33" s="9">
        <v>0</v>
      </c>
      <c r="AG33" s="14">
        <v>30</v>
      </c>
      <c r="AH33" s="8" t="s">
        <v>4</v>
      </c>
      <c r="AI33" s="9">
        <v>0</v>
      </c>
      <c r="AJ33" s="60">
        <v>30</v>
      </c>
    </row>
    <row r="34" spans="1:36" ht="15.75" thickBot="1" x14ac:dyDescent="0.3">
      <c r="A34" s="71"/>
      <c r="B34" s="72"/>
      <c r="C34" s="73"/>
      <c r="D34" s="8" t="s">
        <v>6</v>
      </c>
      <c r="E34" s="9">
        <v>0</v>
      </c>
      <c r="F34" s="16">
        <v>31</v>
      </c>
      <c r="G34" s="62"/>
      <c r="H34" s="63"/>
      <c r="I34" s="70"/>
      <c r="J34" s="8" t="s">
        <v>7</v>
      </c>
      <c r="K34" s="9">
        <v>0</v>
      </c>
      <c r="L34" s="16">
        <v>31</v>
      </c>
      <c r="M34" s="12" t="s">
        <v>42</v>
      </c>
      <c r="N34" s="10">
        <f>$O$52</f>
        <v>0.40625</v>
      </c>
      <c r="O34" s="16">
        <v>31</v>
      </c>
      <c r="P34" s="67"/>
      <c r="Q34" s="68"/>
      <c r="R34" s="69"/>
      <c r="S34" s="8" t="s">
        <v>5</v>
      </c>
      <c r="T34" s="9"/>
      <c r="U34" s="16">
        <v>31</v>
      </c>
      <c r="V34" s="74"/>
      <c r="W34" s="75"/>
      <c r="X34" s="69"/>
      <c r="Y34" s="12" t="s">
        <v>4</v>
      </c>
      <c r="Z34" s="10">
        <f>$O$53</f>
        <v>0.21875</v>
      </c>
      <c r="AA34" s="16">
        <v>31</v>
      </c>
      <c r="AB34" s="76"/>
      <c r="AC34" s="75"/>
      <c r="AD34" s="69"/>
      <c r="AE34" s="8" t="s">
        <v>6</v>
      </c>
      <c r="AF34" s="9">
        <v>0</v>
      </c>
      <c r="AG34" s="16">
        <v>31</v>
      </c>
      <c r="AH34" s="77" t="s">
        <v>9</v>
      </c>
      <c r="AI34" s="9">
        <v>0</v>
      </c>
      <c r="AJ34" s="61">
        <v>31</v>
      </c>
    </row>
    <row r="35" spans="1:36" ht="15.75" thickBot="1" x14ac:dyDescent="0.3">
      <c r="A35" s="17"/>
      <c r="B35" s="18">
        <f>SUM(B4:B34)</f>
        <v>7.2500000000000009</v>
      </c>
      <c r="C35" s="18"/>
      <c r="D35" s="18"/>
      <c r="E35" s="18">
        <f>SUM(E4:E34)</f>
        <v>5.1249999999999991</v>
      </c>
      <c r="F35" s="18"/>
      <c r="G35" s="18"/>
      <c r="H35" s="18">
        <f>SUM(H4:H34)</f>
        <v>6.4166666666666661</v>
      </c>
      <c r="I35" s="18"/>
      <c r="J35" s="19"/>
      <c r="K35" s="20">
        <f>SUM(K4:K34)</f>
        <v>5.541666666666667</v>
      </c>
      <c r="L35" s="18"/>
      <c r="M35" s="18"/>
      <c r="N35" s="18">
        <f>SUM(N4:N34)</f>
        <v>6.1979166666666661</v>
      </c>
      <c r="O35" s="18"/>
      <c r="P35" s="18"/>
      <c r="Q35" s="18">
        <f>SUM(Q4:Q34)</f>
        <v>3.4166666666666665</v>
      </c>
      <c r="R35" s="18"/>
      <c r="S35" s="18"/>
      <c r="T35" s="18">
        <f>SUM(T4:T34)</f>
        <v>7.4687500000000009</v>
      </c>
      <c r="U35" s="18"/>
      <c r="V35" s="18"/>
      <c r="W35" s="18">
        <f>SUM(W4:W34)</f>
        <v>3.8333333333333326</v>
      </c>
      <c r="X35" s="18"/>
      <c r="Y35" s="18"/>
      <c r="Z35" s="18">
        <f>SUM(Z4:Z34)</f>
        <v>7.7083333333333339</v>
      </c>
      <c r="AA35" s="18"/>
      <c r="AB35" s="19"/>
      <c r="AC35" s="18">
        <f>SUM(AC4:AC34)</f>
        <v>7.2500000000000009</v>
      </c>
      <c r="AD35" s="18"/>
      <c r="AE35" s="18"/>
      <c r="AF35" s="18">
        <f>SUM(AF4:AF34)</f>
        <v>1.708333333333333</v>
      </c>
      <c r="AG35" s="18"/>
      <c r="AH35" s="18"/>
      <c r="AI35" s="18">
        <f>SUM(AI4:AI34)</f>
        <v>0</v>
      </c>
      <c r="AJ35" s="21"/>
    </row>
    <row r="36" spans="1:36" ht="15.75" thickBot="1" x14ac:dyDescent="0.3">
      <c r="A36" s="22"/>
      <c r="B36" s="3"/>
      <c r="C36" s="22"/>
      <c r="D36" s="22"/>
      <c r="E36" s="3"/>
      <c r="F36" s="22"/>
      <c r="G36" s="22"/>
      <c r="H36" s="3"/>
      <c r="I36" s="22"/>
      <c r="J36" s="22"/>
      <c r="K36" s="3"/>
      <c r="L36" s="22"/>
      <c r="M36" s="22"/>
      <c r="N36" s="3"/>
      <c r="O36" s="22"/>
      <c r="P36" s="22"/>
      <c r="Q36" s="3"/>
      <c r="R36" s="22"/>
      <c r="S36" s="22"/>
      <c r="T36" s="3"/>
      <c r="U36" s="22"/>
      <c r="V36" s="22"/>
      <c r="W36" s="3"/>
      <c r="X36" s="22"/>
      <c r="Y36" s="22"/>
      <c r="Z36" s="3"/>
      <c r="AA36" s="22"/>
      <c r="AB36" s="22"/>
      <c r="AC36" s="3"/>
      <c r="AD36" s="22"/>
      <c r="AE36" s="22"/>
      <c r="AF36" s="3"/>
      <c r="AG36" s="22"/>
      <c r="AH36" s="22"/>
      <c r="AI36" s="3"/>
      <c r="AJ36" s="22"/>
    </row>
    <row r="37" spans="1:36" ht="15.75" thickBot="1" x14ac:dyDescent="0.3">
      <c r="A37" s="210" t="s">
        <v>10</v>
      </c>
      <c r="B37" s="211"/>
      <c r="C37" s="211"/>
      <c r="D37" s="212"/>
      <c r="E37" s="212"/>
      <c r="F37" s="212"/>
      <c r="G37" s="212"/>
      <c r="H37" s="212"/>
      <c r="I37" s="212"/>
      <c r="J37" s="212"/>
      <c r="K37" s="213"/>
      <c r="L37" s="22"/>
      <c r="M37" s="22"/>
      <c r="N37" s="214" t="s">
        <v>11</v>
      </c>
      <c r="O37" s="215"/>
      <c r="P37" s="216"/>
      <c r="Q37" s="217" t="s">
        <v>12</v>
      </c>
      <c r="R37" s="218"/>
      <c r="S37" s="219"/>
      <c r="T37" s="237" t="s">
        <v>13</v>
      </c>
      <c r="U37" s="238"/>
      <c r="V37" s="239"/>
      <c r="W37" s="220" t="s">
        <v>14</v>
      </c>
      <c r="X37" s="221"/>
      <c r="Y37" s="221"/>
      <c r="Z37" s="234" t="s">
        <v>15</v>
      </c>
      <c r="AA37" s="235"/>
      <c r="AB37" s="236"/>
      <c r="AC37" s="3"/>
      <c r="AD37" s="22"/>
      <c r="AE37" s="22"/>
      <c r="AF37" s="3"/>
      <c r="AG37" s="22"/>
      <c r="AH37" s="22"/>
      <c r="AI37" s="3"/>
      <c r="AJ37" s="22"/>
    </row>
    <row r="38" spans="1:36" x14ac:dyDescent="0.25">
      <c r="A38" s="192" t="s">
        <v>16</v>
      </c>
      <c r="B38" s="193"/>
      <c r="C38" s="193"/>
      <c r="D38" s="194"/>
      <c r="E38" s="194"/>
      <c r="F38" s="194"/>
      <c r="G38" s="194"/>
      <c r="H38" s="194"/>
      <c r="I38" s="194"/>
      <c r="J38" s="194"/>
      <c r="K38" s="195"/>
      <c r="L38" s="22"/>
      <c r="M38" s="22"/>
      <c r="N38" s="196" t="s">
        <v>17</v>
      </c>
      <c r="O38" s="197"/>
      <c r="P38" s="198"/>
      <c r="Q38" s="199">
        <v>66.958333333333329</v>
      </c>
      <c r="R38" s="200"/>
      <c r="S38" s="201"/>
      <c r="T38" s="202">
        <f>Q38*0.5</f>
        <v>33.479166666666664</v>
      </c>
      <c r="U38" s="203"/>
      <c r="V38" s="204"/>
      <c r="W38" s="205">
        <f>Q38*0.8</f>
        <v>53.566666666666663</v>
      </c>
      <c r="X38" s="206"/>
      <c r="Y38" s="206"/>
      <c r="Z38" s="207">
        <f>Q38*0.9</f>
        <v>60.262499999999996</v>
      </c>
      <c r="AA38" s="208"/>
      <c r="AB38" s="209"/>
      <c r="AC38" s="3"/>
      <c r="AD38" s="22"/>
      <c r="AE38" s="22"/>
      <c r="AF38" s="3"/>
      <c r="AG38" s="22"/>
      <c r="AH38" s="22"/>
      <c r="AI38" s="3"/>
      <c r="AJ38" s="22"/>
    </row>
    <row r="39" spans="1:36" x14ac:dyDescent="0.25">
      <c r="A39" s="222" t="s">
        <v>18</v>
      </c>
      <c r="B39" s="87"/>
      <c r="C39" s="87"/>
      <c r="D39" s="223"/>
      <c r="E39" s="223"/>
      <c r="F39" s="223"/>
      <c r="G39" s="223"/>
      <c r="H39" s="223"/>
      <c r="I39" s="223"/>
      <c r="J39" s="223"/>
      <c r="K39" s="224"/>
      <c r="L39" s="22"/>
      <c r="M39" s="22"/>
      <c r="N39" s="225" t="s">
        <v>19</v>
      </c>
      <c r="O39" s="226"/>
      <c r="P39" s="227"/>
      <c r="Q39" s="183">
        <v>0.58333333333333337</v>
      </c>
      <c r="R39" s="184"/>
      <c r="S39" s="185"/>
      <c r="T39" s="175">
        <v>0.58333333333333337</v>
      </c>
      <c r="U39" s="176"/>
      <c r="V39" s="177"/>
      <c r="W39" s="175">
        <v>0.58333333333333337</v>
      </c>
      <c r="X39" s="176"/>
      <c r="Y39" s="177"/>
      <c r="Z39" s="186">
        <v>0.58333333333333337</v>
      </c>
      <c r="AA39" s="187"/>
      <c r="AB39" s="188"/>
      <c r="AC39" s="3"/>
      <c r="AD39" s="22"/>
      <c r="AE39" s="22"/>
      <c r="AF39" s="3"/>
      <c r="AG39" s="22"/>
      <c r="AH39" s="22"/>
      <c r="AI39" s="3"/>
      <c r="AJ39" s="22"/>
    </row>
    <row r="40" spans="1:36" x14ac:dyDescent="0.25">
      <c r="A40" s="178"/>
      <c r="B40" s="178"/>
      <c r="C40" s="178"/>
      <c r="D40" s="179"/>
      <c r="E40" s="179"/>
      <c r="F40" s="179"/>
      <c r="G40" s="179"/>
      <c r="H40" s="3"/>
      <c r="I40" s="22"/>
      <c r="J40" s="22"/>
      <c r="K40" s="3"/>
      <c r="L40" s="22"/>
      <c r="M40" s="22"/>
      <c r="N40" s="180" t="s">
        <v>20</v>
      </c>
      <c r="O40" s="181"/>
      <c r="P40" s="182"/>
      <c r="Q40" s="183">
        <v>8.3333333333333339</v>
      </c>
      <c r="R40" s="184"/>
      <c r="S40" s="185"/>
      <c r="T40" s="175"/>
      <c r="U40" s="176"/>
      <c r="V40" s="177"/>
      <c r="W40" s="175"/>
      <c r="X40" s="176"/>
      <c r="Y40" s="177"/>
      <c r="Z40" s="163"/>
      <c r="AA40" s="164"/>
      <c r="AB40" s="165"/>
      <c r="AC40" s="3"/>
      <c r="AD40" s="22"/>
      <c r="AE40" s="22"/>
      <c r="AF40" s="3"/>
      <c r="AG40" s="22"/>
      <c r="AH40" s="22"/>
      <c r="AI40" s="3"/>
      <c r="AJ40" s="22"/>
    </row>
    <row r="41" spans="1:36" x14ac:dyDescent="0.25">
      <c r="A41" s="56"/>
      <c r="B41" s="56"/>
      <c r="C41" s="56"/>
      <c r="D41" s="57"/>
      <c r="E41" s="57"/>
      <c r="F41" s="57"/>
      <c r="G41" s="57"/>
      <c r="H41" s="3"/>
      <c r="I41" s="22"/>
      <c r="J41" s="22"/>
      <c r="K41" s="3"/>
      <c r="L41" s="22"/>
      <c r="M41" s="22"/>
      <c r="N41" s="166" t="s">
        <v>21</v>
      </c>
      <c r="O41" s="167"/>
      <c r="P41" s="168"/>
      <c r="Q41" s="169">
        <f>+Q38-Q39-Q40</f>
        <v>58.041666666666664</v>
      </c>
      <c r="R41" s="170"/>
      <c r="S41" s="171"/>
      <c r="T41" s="172">
        <f>+T38-T39-T40</f>
        <v>32.895833333333329</v>
      </c>
      <c r="U41" s="173"/>
      <c r="V41" s="174"/>
      <c r="W41" s="172">
        <f>+W38-W39-W40</f>
        <v>52.983333333333327</v>
      </c>
      <c r="X41" s="173"/>
      <c r="Y41" s="174"/>
      <c r="Z41" s="172">
        <f>+Z38-Z39-Z40</f>
        <v>59.67916666666666</v>
      </c>
      <c r="AA41" s="173"/>
      <c r="AB41" s="174"/>
      <c r="AC41" s="3"/>
      <c r="AD41" s="22"/>
      <c r="AE41" s="22"/>
      <c r="AF41" s="3"/>
      <c r="AG41" s="22"/>
      <c r="AH41" s="22"/>
      <c r="AI41" s="3"/>
      <c r="AJ41" s="22"/>
    </row>
    <row r="42" spans="1:36" ht="15.75" thickBot="1" x14ac:dyDescent="0.3">
      <c r="A42" s="140" t="s">
        <v>22</v>
      </c>
      <c r="B42" s="141"/>
      <c r="C42" s="141"/>
      <c r="D42" s="141"/>
      <c r="E42" s="141"/>
      <c r="F42" s="141"/>
      <c r="G42" s="141"/>
      <c r="H42" s="141"/>
      <c r="I42" s="141"/>
      <c r="J42" s="141"/>
      <c r="K42" s="141"/>
      <c r="L42" s="22"/>
      <c r="M42" s="22"/>
      <c r="N42" s="142" t="s">
        <v>23</v>
      </c>
      <c r="O42" s="143"/>
      <c r="P42" s="144"/>
      <c r="Q42" s="145">
        <f>SUM($A$35:$AJ$35)</f>
        <v>61.916666666666671</v>
      </c>
      <c r="R42" s="146"/>
      <c r="S42" s="147"/>
      <c r="T42" s="148">
        <f>SUM($A$35:$AJ$35)</f>
        <v>61.916666666666671</v>
      </c>
      <c r="U42" s="149"/>
      <c r="V42" s="150"/>
      <c r="W42" s="148">
        <f>SUM($A$35:$AJ$35)</f>
        <v>61.916666666666671</v>
      </c>
      <c r="X42" s="149"/>
      <c r="Y42" s="150"/>
      <c r="Z42" s="148">
        <f>SUM($A$35:$AJ$35)</f>
        <v>61.916666666666671</v>
      </c>
      <c r="AA42" s="149"/>
      <c r="AB42" s="150"/>
      <c r="AC42" s="3"/>
      <c r="AD42" s="22"/>
      <c r="AE42" s="22"/>
      <c r="AF42" s="3"/>
      <c r="AG42" s="22"/>
      <c r="AH42" s="22"/>
      <c r="AI42" s="3"/>
      <c r="AJ42" s="22"/>
    </row>
    <row r="43" spans="1:36" x14ac:dyDescent="0.25">
      <c r="A43" s="141"/>
      <c r="B43" s="141"/>
      <c r="C43" s="141"/>
      <c r="D43" s="141"/>
      <c r="E43" s="141"/>
      <c r="F43" s="141"/>
      <c r="G43" s="141"/>
      <c r="H43" s="141"/>
      <c r="I43" s="141"/>
      <c r="J43" s="141"/>
      <c r="K43" s="141"/>
      <c r="L43" s="22"/>
      <c r="M43" s="22"/>
      <c r="N43" s="151" t="s">
        <v>24</v>
      </c>
      <c r="O43" s="152"/>
      <c r="P43" s="153"/>
      <c r="Q43" s="157">
        <f>Q41-Q42</f>
        <v>-3.8750000000000071</v>
      </c>
      <c r="R43" s="158"/>
      <c r="S43" s="159"/>
      <c r="T43" s="111">
        <f>T41-T42</f>
        <v>-29.020833333333343</v>
      </c>
      <c r="U43" s="112"/>
      <c r="V43" s="113"/>
      <c r="W43" s="111">
        <f>W41-W42</f>
        <v>-8.9333333333333442</v>
      </c>
      <c r="X43" s="112"/>
      <c r="Y43" s="113"/>
      <c r="Z43" s="111">
        <f>Z41-Z42</f>
        <v>-2.2375000000000114</v>
      </c>
      <c r="AA43" s="112"/>
      <c r="AB43" s="113"/>
      <c r="AC43" s="3"/>
      <c r="AD43" s="22"/>
      <c r="AE43" s="22"/>
      <c r="AF43" s="3"/>
      <c r="AG43" s="22"/>
      <c r="AH43" s="22"/>
      <c r="AI43" s="3"/>
      <c r="AJ43" s="22"/>
    </row>
    <row r="44" spans="1:36" ht="15.75" thickBot="1" x14ac:dyDescent="0.3">
      <c r="A44" s="22"/>
      <c r="B44" s="3"/>
      <c r="C44" s="22"/>
      <c r="D44" s="22"/>
      <c r="E44" s="3"/>
      <c r="F44" s="22"/>
      <c r="G44" s="22"/>
      <c r="H44" s="23"/>
      <c r="I44" s="22"/>
      <c r="J44" s="22"/>
      <c r="K44" s="3"/>
      <c r="L44" s="22"/>
      <c r="M44" s="22"/>
      <c r="N44" s="154"/>
      <c r="O44" s="155"/>
      <c r="P44" s="156"/>
      <c r="Q44" s="160"/>
      <c r="R44" s="161"/>
      <c r="S44" s="162"/>
      <c r="T44" s="114"/>
      <c r="U44" s="115"/>
      <c r="V44" s="116"/>
      <c r="W44" s="114"/>
      <c r="X44" s="115"/>
      <c r="Y44" s="116"/>
      <c r="Z44" s="114"/>
      <c r="AA44" s="115"/>
      <c r="AB44" s="116"/>
      <c r="AC44" s="3"/>
      <c r="AD44" s="22"/>
      <c r="AE44" s="22"/>
      <c r="AF44" s="3"/>
      <c r="AG44" s="22"/>
      <c r="AH44" s="22"/>
      <c r="AI44" s="3"/>
      <c r="AJ44" s="22"/>
    </row>
    <row r="45" spans="1:36" x14ac:dyDescent="0.25">
      <c r="A45" s="22"/>
      <c r="B45" s="3"/>
      <c r="C45" s="22"/>
      <c r="D45" s="22"/>
      <c r="E45" s="3"/>
      <c r="F45" s="22"/>
      <c r="G45" s="22"/>
      <c r="H45" s="3"/>
      <c r="I45" s="22"/>
      <c r="J45" s="22"/>
      <c r="K45" s="3"/>
      <c r="L45" s="22"/>
      <c r="M45" s="22"/>
      <c r="N45" s="3"/>
      <c r="O45" s="22"/>
      <c r="P45" s="22"/>
      <c r="Q45" s="3" t="s">
        <v>41</v>
      </c>
      <c r="R45" s="22"/>
      <c r="S45" s="22"/>
      <c r="T45" s="3"/>
      <c r="U45" s="22"/>
      <c r="V45" s="22"/>
      <c r="W45" s="3"/>
      <c r="X45" s="22"/>
      <c r="Y45" s="22"/>
      <c r="Z45" s="3"/>
      <c r="AA45" s="22"/>
      <c r="AB45" s="22"/>
      <c r="AC45" s="23"/>
      <c r="AD45" s="24"/>
      <c r="AE45" s="24"/>
      <c r="AF45" s="23"/>
      <c r="AG45" s="24"/>
      <c r="AH45" s="24"/>
      <c r="AI45" s="23"/>
      <c r="AJ45" s="22"/>
    </row>
    <row r="46" spans="1:36" ht="15.75" thickBot="1" x14ac:dyDescent="0.3">
      <c r="A46" s="22"/>
      <c r="B46" s="3"/>
      <c r="C46" s="22"/>
      <c r="D46" s="22"/>
      <c r="E46" s="3"/>
      <c r="F46" s="22"/>
      <c r="G46" s="22"/>
      <c r="H46" s="3"/>
      <c r="I46" s="22"/>
      <c r="J46" s="22"/>
      <c r="K46" s="3"/>
      <c r="L46" s="22"/>
      <c r="M46" s="22"/>
      <c r="N46" s="3"/>
      <c r="O46" s="22"/>
      <c r="P46" s="25"/>
      <c r="Q46" s="26"/>
      <c r="R46" s="25"/>
      <c r="S46" s="27"/>
      <c r="T46" s="27"/>
      <c r="U46" s="27"/>
      <c r="V46" s="28"/>
      <c r="W46" s="28"/>
      <c r="X46" s="28"/>
      <c r="Y46" s="28"/>
      <c r="Z46" s="28"/>
      <c r="AA46" s="28"/>
      <c r="AB46" s="28"/>
      <c r="AC46" s="55"/>
      <c r="AD46" s="28"/>
      <c r="AE46" s="28"/>
      <c r="AF46" s="28"/>
      <c r="AG46" s="28"/>
      <c r="AH46" s="22"/>
      <c r="AI46" s="3"/>
      <c r="AJ46" s="22"/>
    </row>
    <row r="47" spans="1:36" ht="15.75" thickBot="1" x14ac:dyDescent="0.3">
      <c r="A47" s="22"/>
      <c r="B47" s="3"/>
      <c r="C47" s="22"/>
      <c r="D47" s="117" t="s">
        <v>25</v>
      </c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9"/>
      <c r="R47" s="29"/>
      <c r="S47" s="22"/>
      <c r="T47" s="3"/>
      <c r="U47" s="22"/>
      <c r="V47" s="22"/>
      <c r="W47" s="3"/>
      <c r="X47" s="22"/>
      <c r="Y47" s="22"/>
      <c r="Z47" s="3"/>
      <c r="AA47" s="22"/>
      <c r="AB47" s="22"/>
      <c r="AC47" s="3"/>
      <c r="AD47" s="22"/>
      <c r="AE47" s="22"/>
      <c r="AF47" s="3"/>
      <c r="AG47" s="30"/>
      <c r="AH47" s="30"/>
      <c r="AI47" s="30"/>
      <c r="AJ47" s="28"/>
    </row>
    <row r="48" spans="1:36" x14ac:dyDescent="0.25">
      <c r="A48" s="22"/>
      <c r="B48" s="3"/>
      <c r="C48" s="22"/>
      <c r="D48" s="120">
        <v>3</v>
      </c>
      <c r="E48" s="122" t="s">
        <v>26</v>
      </c>
      <c r="F48" s="123"/>
      <c r="G48" s="123"/>
      <c r="H48" s="124"/>
      <c r="I48" s="125" t="s">
        <v>27</v>
      </c>
      <c r="J48" s="126"/>
      <c r="K48" s="131" t="s">
        <v>28</v>
      </c>
      <c r="L48" s="131"/>
      <c r="M48" s="131"/>
      <c r="N48" s="132"/>
      <c r="O48" s="133" t="s">
        <v>29</v>
      </c>
      <c r="P48" s="134"/>
      <c r="Q48" s="135"/>
      <c r="R48" s="29"/>
      <c r="S48" s="31"/>
      <c r="T48" s="55"/>
      <c r="U48" s="31"/>
      <c r="V48" s="31"/>
      <c r="W48" s="55"/>
      <c r="X48" s="31"/>
      <c r="Y48" s="31"/>
      <c r="Z48" s="3"/>
      <c r="AA48" s="22"/>
      <c r="AB48" s="22"/>
      <c r="AC48" s="3"/>
      <c r="AD48" s="31"/>
      <c r="AE48" s="31"/>
      <c r="AF48" s="55"/>
      <c r="AG48" s="30"/>
      <c r="AH48" s="30"/>
      <c r="AI48" s="30"/>
      <c r="AJ48" s="28"/>
    </row>
    <row r="49" spans="1:36" ht="15.75" thickBot="1" x14ac:dyDescent="0.3">
      <c r="A49" s="22"/>
      <c r="B49" s="3"/>
      <c r="C49" s="22"/>
      <c r="D49" s="121"/>
      <c r="E49" s="32" t="s">
        <v>30</v>
      </c>
      <c r="F49" s="139" t="s">
        <v>31</v>
      </c>
      <c r="G49" s="139"/>
      <c r="H49" s="33" t="s">
        <v>32</v>
      </c>
      <c r="I49" s="127"/>
      <c r="J49" s="128"/>
      <c r="K49" s="32" t="s">
        <v>30</v>
      </c>
      <c r="L49" s="139" t="s">
        <v>31</v>
      </c>
      <c r="M49" s="139"/>
      <c r="N49" s="34" t="s">
        <v>33</v>
      </c>
      <c r="O49" s="136"/>
      <c r="P49" s="137"/>
      <c r="Q49" s="138"/>
      <c r="R49" s="29"/>
      <c r="S49" s="22"/>
      <c r="T49" s="3"/>
      <c r="U49" s="22"/>
      <c r="V49" s="22"/>
      <c r="W49" s="3"/>
      <c r="X49" s="22"/>
      <c r="Y49" s="22"/>
      <c r="Z49" s="3"/>
      <c r="AA49" s="22"/>
      <c r="AB49" s="22"/>
      <c r="AC49" s="3"/>
      <c r="AD49" s="22"/>
      <c r="AE49" s="22"/>
      <c r="AF49" s="3"/>
      <c r="AG49" s="30"/>
      <c r="AH49" s="30"/>
      <c r="AI49" s="30"/>
      <c r="AJ49" s="28"/>
    </row>
    <row r="50" spans="1:36" x14ac:dyDescent="0.25">
      <c r="A50" s="22"/>
      <c r="B50" s="3"/>
      <c r="C50" s="22"/>
      <c r="D50" s="35" t="s">
        <v>8</v>
      </c>
      <c r="E50" s="36">
        <v>0.3125</v>
      </c>
      <c r="F50" s="84">
        <v>0.47916666666666669</v>
      </c>
      <c r="G50" s="84"/>
      <c r="H50" s="37">
        <f t="shared" ref="H50:H55" si="0">SUM(F50-E50)</f>
        <v>0.16666666666666669</v>
      </c>
      <c r="I50" s="127"/>
      <c r="J50" s="128"/>
      <c r="K50" s="38">
        <v>0.47916666666666669</v>
      </c>
      <c r="L50" s="85">
        <v>0.72916666666666663</v>
      </c>
      <c r="M50" s="85"/>
      <c r="N50" s="39">
        <f t="shared" ref="N50:N55" si="1">SUM(L50-K50)</f>
        <v>0.24999999999999994</v>
      </c>
      <c r="O50" s="108">
        <f t="shared" ref="O50:O55" si="2">SUM(H50+N50)</f>
        <v>0.41666666666666663</v>
      </c>
      <c r="P50" s="109"/>
      <c r="Q50" s="110"/>
      <c r="R50" s="29"/>
      <c r="S50" s="22"/>
      <c r="T50" s="3"/>
      <c r="U50" s="22"/>
      <c r="V50" s="22"/>
      <c r="W50" s="3"/>
      <c r="X50" s="22"/>
      <c r="Y50" s="22"/>
      <c r="Z50" s="3"/>
      <c r="AA50" s="22"/>
      <c r="AB50" s="22"/>
      <c r="AC50" s="3"/>
      <c r="AD50" s="22"/>
      <c r="AE50" s="22"/>
      <c r="AF50" s="3"/>
      <c r="AG50" s="40"/>
      <c r="AH50" s="40"/>
      <c r="AI50" s="40"/>
      <c r="AJ50" s="28"/>
    </row>
    <row r="51" spans="1:36" x14ac:dyDescent="0.25">
      <c r="A51" s="22"/>
      <c r="B51" s="3"/>
      <c r="C51" s="22"/>
      <c r="D51" s="41" t="s">
        <v>6</v>
      </c>
      <c r="E51" s="36">
        <v>0</v>
      </c>
      <c r="F51" s="84">
        <v>0</v>
      </c>
      <c r="G51" s="84"/>
      <c r="H51" s="42">
        <f t="shared" si="0"/>
        <v>0</v>
      </c>
      <c r="I51" s="127"/>
      <c r="J51" s="128"/>
      <c r="K51" s="38">
        <v>0.54166666666666663</v>
      </c>
      <c r="L51" s="85">
        <v>0.79166666666666663</v>
      </c>
      <c r="M51" s="85"/>
      <c r="N51" s="43">
        <f t="shared" si="1"/>
        <v>0.25</v>
      </c>
      <c r="O51" s="86">
        <f t="shared" si="2"/>
        <v>0.25</v>
      </c>
      <c r="P51" s="87"/>
      <c r="Q51" s="88"/>
      <c r="R51" s="29"/>
      <c r="S51" s="22"/>
      <c r="T51" s="3"/>
      <c r="U51" s="22"/>
      <c r="V51" s="22"/>
      <c r="W51" s="3"/>
      <c r="X51" s="22"/>
      <c r="Y51" s="22"/>
      <c r="Z51" s="3"/>
      <c r="AA51" s="22"/>
      <c r="AB51" s="22"/>
      <c r="AC51" s="3"/>
      <c r="AD51" s="22"/>
      <c r="AE51" s="22"/>
      <c r="AF51" s="3"/>
      <c r="AG51" s="40"/>
      <c r="AH51" s="40"/>
      <c r="AI51" s="40"/>
      <c r="AJ51" s="28"/>
    </row>
    <row r="52" spans="1:36" x14ac:dyDescent="0.25">
      <c r="A52" s="22"/>
      <c r="B52" s="3"/>
      <c r="C52" s="22"/>
      <c r="D52" s="44" t="s">
        <v>34</v>
      </c>
      <c r="E52" s="36">
        <v>0.3125</v>
      </c>
      <c r="F52" s="84">
        <v>0.52083333333333337</v>
      </c>
      <c r="G52" s="84"/>
      <c r="H52" s="42">
        <f t="shared" si="0"/>
        <v>0.20833333333333337</v>
      </c>
      <c r="I52" s="127"/>
      <c r="J52" s="128"/>
      <c r="K52" s="38">
        <v>0.55208333333333337</v>
      </c>
      <c r="L52" s="85">
        <v>0.75</v>
      </c>
      <c r="M52" s="85"/>
      <c r="N52" s="43">
        <f t="shared" si="1"/>
        <v>0.19791666666666663</v>
      </c>
      <c r="O52" s="86">
        <f t="shared" si="2"/>
        <v>0.40625</v>
      </c>
      <c r="P52" s="87"/>
      <c r="Q52" s="88"/>
      <c r="R52" s="29"/>
      <c r="S52" s="22"/>
      <c r="T52" s="3"/>
      <c r="U52" s="22"/>
      <c r="V52" s="22"/>
      <c r="W52" s="3"/>
      <c r="X52" s="22"/>
      <c r="Y52" s="22"/>
      <c r="Z52" s="3"/>
      <c r="AA52" s="22"/>
      <c r="AB52" s="22"/>
      <c r="AC52" s="3"/>
      <c r="AD52" s="22"/>
      <c r="AE52" s="22"/>
      <c r="AF52" s="3"/>
      <c r="AG52" s="40"/>
      <c r="AH52" s="40"/>
      <c r="AI52" s="40"/>
      <c r="AJ52" s="28"/>
    </row>
    <row r="53" spans="1:36" x14ac:dyDescent="0.25">
      <c r="A53" s="22"/>
      <c r="B53" s="3"/>
      <c r="C53" s="22"/>
      <c r="D53" s="44" t="s">
        <v>4</v>
      </c>
      <c r="E53" s="36">
        <v>0.3125</v>
      </c>
      <c r="F53" s="84">
        <v>0.45833333333333331</v>
      </c>
      <c r="G53" s="84"/>
      <c r="H53" s="42">
        <f t="shared" si="0"/>
        <v>0.14583333333333331</v>
      </c>
      <c r="I53" s="127"/>
      <c r="J53" s="128"/>
      <c r="K53" s="38">
        <v>0.48958333333333331</v>
      </c>
      <c r="L53" s="85">
        <v>0.5625</v>
      </c>
      <c r="M53" s="85"/>
      <c r="N53" s="43">
        <f t="shared" si="1"/>
        <v>7.2916666666666685E-2</v>
      </c>
      <c r="O53" s="86">
        <f t="shared" si="2"/>
        <v>0.21875</v>
      </c>
      <c r="P53" s="87"/>
      <c r="Q53" s="88"/>
      <c r="R53" s="29"/>
      <c r="S53" s="22"/>
      <c r="T53" s="3"/>
      <c r="U53" s="22"/>
      <c r="V53" s="22"/>
      <c r="W53" s="3"/>
      <c r="X53" s="22"/>
      <c r="Y53" s="22"/>
      <c r="Z53" s="45"/>
      <c r="AA53" s="22"/>
      <c r="AB53" s="22"/>
      <c r="AC53" s="3"/>
      <c r="AD53" s="22"/>
      <c r="AE53" s="22"/>
      <c r="AF53" s="3"/>
      <c r="AG53" s="46"/>
      <c r="AH53" s="46"/>
      <c r="AI53" s="46"/>
      <c r="AJ53" s="28"/>
    </row>
    <row r="54" spans="1:36" ht="15.75" thickBot="1" x14ac:dyDescent="0.3">
      <c r="A54" s="22"/>
      <c r="B54" s="3"/>
      <c r="C54" s="22"/>
      <c r="D54" s="47" t="s">
        <v>9</v>
      </c>
      <c r="E54" s="36">
        <v>0.3125</v>
      </c>
      <c r="F54" s="84">
        <v>0.45833333333333331</v>
      </c>
      <c r="G54" s="84"/>
      <c r="H54" s="48">
        <f t="shared" si="0"/>
        <v>0.14583333333333331</v>
      </c>
      <c r="I54" s="129"/>
      <c r="J54" s="130"/>
      <c r="K54" s="38">
        <v>0.48958333333333331</v>
      </c>
      <c r="L54" s="85">
        <v>0.76041666666666663</v>
      </c>
      <c r="M54" s="85"/>
      <c r="N54" s="49">
        <f t="shared" si="1"/>
        <v>0.27083333333333331</v>
      </c>
      <c r="O54" s="89">
        <f t="shared" si="2"/>
        <v>0.41666666666666663</v>
      </c>
      <c r="P54" s="90"/>
      <c r="Q54" s="91"/>
      <c r="R54" s="29"/>
      <c r="S54" s="22"/>
      <c r="T54" s="3"/>
      <c r="U54" s="22"/>
      <c r="V54" s="22"/>
      <c r="W54" s="3"/>
      <c r="X54" s="22"/>
      <c r="Y54" s="22"/>
      <c r="Z54" s="3"/>
      <c r="AA54" s="22"/>
      <c r="AB54" s="22"/>
      <c r="AC54" s="3"/>
      <c r="AD54" s="22"/>
      <c r="AE54" s="22"/>
      <c r="AF54" s="3"/>
      <c r="AG54" s="46"/>
      <c r="AH54" s="46"/>
      <c r="AI54" s="46"/>
      <c r="AJ54" s="28"/>
    </row>
    <row r="55" spans="1:36" ht="15.75" thickBot="1" x14ac:dyDescent="0.3">
      <c r="A55" s="22"/>
      <c r="B55" s="3"/>
      <c r="C55" s="22"/>
      <c r="D55" s="50" t="s">
        <v>7</v>
      </c>
      <c r="E55" s="36">
        <v>0</v>
      </c>
      <c r="F55" s="92">
        <v>0</v>
      </c>
      <c r="G55" s="93"/>
      <c r="H55" s="48">
        <f t="shared" si="0"/>
        <v>0</v>
      </c>
      <c r="I55" s="51"/>
      <c r="J55" s="52"/>
      <c r="K55" s="38"/>
      <c r="L55" s="94"/>
      <c r="M55" s="95"/>
      <c r="N55" s="49">
        <f t="shared" si="1"/>
        <v>0</v>
      </c>
      <c r="O55" s="89">
        <f t="shared" si="2"/>
        <v>0</v>
      </c>
      <c r="P55" s="90"/>
      <c r="Q55" s="91"/>
      <c r="R55" s="29"/>
      <c r="S55" s="22"/>
      <c r="T55" s="3"/>
      <c r="U55" s="22"/>
      <c r="V55" s="22"/>
      <c r="W55" s="3"/>
      <c r="X55" s="22"/>
      <c r="Y55" s="22"/>
      <c r="Z55" s="3"/>
      <c r="AA55" s="22"/>
      <c r="AB55" s="22"/>
      <c r="AC55" s="3"/>
      <c r="AD55" s="22"/>
      <c r="AE55" s="22"/>
      <c r="AF55" s="3"/>
      <c r="AG55" s="46"/>
      <c r="AH55" s="46"/>
      <c r="AI55" s="46"/>
      <c r="AJ55" s="28"/>
    </row>
    <row r="56" spans="1:36" x14ac:dyDescent="0.25">
      <c r="A56" s="22"/>
      <c r="B56" s="3"/>
      <c r="C56" s="22"/>
      <c r="D56" s="96" t="s">
        <v>35</v>
      </c>
      <c r="E56" s="97"/>
      <c r="F56" s="97"/>
      <c r="G56" s="97"/>
      <c r="H56" s="97"/>
      <c r="I56" s="97"/>
      <c r="J56" s="97"/>
      <c r="K56" s="97"/>
      <c r="L56" s="97"/>
      <c r="M56" s="97"/>
      <c r="N56" s="98"/>
      <c r="O56" s="102">
        <f>SUM(O50:Q55)</f>
        <v>1.708333333333333</v>
      </c>
      <c r="P56" s="103"/>
      <c r="Q56" s="104"/>
      <c r="R56" s="29"/>
      <c r="S56" s="22"/>
      <c r="T56" s="3"/>
      <c r="U56" s="22"/>
      <c r="V56" s="22"/>
      <c r="W56" s="3"/>
      <c r="X56" s="22"/>
      <c r="Y56" s="22"/>
      <c r="Z56" s="3"/>
      <c r="AA56" s="22"/>
      <c r="AB56" s="22"/>
      <c r="AC56" s="3"/>
      <c r="AD56" s="22"/>
      <c r="AE56" s="22"/>
      <c r="AF56" s="3"/>
      <c r="AG56" s="22"/>
      <c r="AH56" s="22"/>
      <c r="AI56" s="3"/>
      <c r="AJ56" s="28"/>
    </row>
    <row r="57" spans="1:36" ht="15.75" thickBot="1" x14ac:dyDescent="0.3">
      <c r="A57" s="22"/>
      <c r="B57" s="3"/>
      <c r="C57" s="22"/>
      <c r="D57" s="99"/>
      <c r="E57" s="100"/>
      <c r="F57" s="100"/>
      <c r="G57" s="100"/>
      <c r="H57" s="100"/>
      <c r="I57" s="100"/>
      <c r="J57" s="100"/>
      <c r="K57" s="100"/>
      <c r="L57" s="100"/>
      <c r="M57" s="100"/>
      <c r="N57" s="101"/>
      <c r="O57" s="105"/>
      <c r="P57" s="106"/>
      <c r="Q57" s="107"/>
      <c r="R57" s="22"/>
      <c r="S57" s="22"/>
      <c r="T57" s="3"/>
      <c r="U57" s="22"/>
      <c r="V57" s="22"/>
      <c r="W57" s="3"/>
      <c r="X57" s="22"/>
      <c r="Y57" s="22"/>
      <c r="Z57" s="3"/>
      <c r="AA57" s="22"/>
      <c r="AB57" s="22"/>
      <c r="AC57" s="3"/>
      <c r="AD57" s="22"/>
      <c r="AE57" s="22"/>
      <c r="AF57" s="3"/>
      <c r="AG57" s="22"/>
      <c r="AH57" s="22"/>
      <c r="AI57" s="3"/>
      <c r="AJ57" s="24"/>
    </row>
    <row r="58" spans="1:36" x14ac:dyDescent="0.25">
      <c r="A58" s="22"/>
      <c r="B58" s="3"/>
      <c r="C58" s="22"/>
      <c r="D58" s="22"/>
      <c r="E58" s="3"/>
      <c r="F58" s="22"/>
      <c r="G58" s="22"/>
      <c r="H58" s="3"/>
      <c r="I58" s="22"/>
      <c r="J58" s="22"/>
      <c r="K58" s="3"/>
      <c r="L58" s="22"/>
      <c r="M58" s="22"/>
      <c r="N58" s="3"/>
      <c r="O58" s="22"/>
      <c r="P58" s="22"/>
      <c r="Q58" s="3"/>
      <c r="R58" s="22"/>
      <c r="S58" s="22"/>
      <c r="T58" s="3"/>
      <c r="U58" s="22"/>
      <c r="V58" s="22"/>
      <c r="W58" s="3"/>
      <c r="X58" s="22"/>
      <c r="Y58" s="22"/>
      <c r="Z58" s="3"/>
      <c r="AA58" s="22"/>
      <c r="AB58" s="22"/>
      <c r="AC58" s="3"/>
      <c r="AD58" s="22"/>
      <c r="AE58" s="22"/>
      <c r="AF58" s="3"/>
      <c r="AG58" s="22"/>
      <c r="AH58" s="22"/>
      <c r="AI58" s="3"/>
      <c r="AJ58" s="22"/>
    </row>
    <row r="59" spans="1:36" x14ac:dyDescent="0.25">
      <c r="A59" s="22"/>
      <c r="B59" s="53" t="s">
        <v>36</v>
      </c>
      <c r="C59" s="54"/>
      <c r="D59" s="54"/>
      <c r="E59" s="53"/>
      <c r="F59" s="54"/>
      <c r="G59" s="54"/>
      <c r="H59" s="55"/>
      <c r="I59" s="31"/>
      <c r="J59" s="31"/>
      <c r="K59" s="83" t="s">
        <v>37</v>
      </c>
      <c r="L59" s="83"/>
      <c r="M59" s="83"/>
      <c r="N59" s="55"/>
      <c r="O59" s="31"/>
      <c r="P59" s="31"/>
      <c r="Q59" s="55"/>
      <c r="R59" s="31" t="s">
        <v>38</v>
      </c>
      <c r="S59" s="22"/>
      <c r="T59" s="3"/>
      <c r="U59" s="22"/>
      <c r="V59" s="22"/>
      <c r="W59" s="3"/>
      <c r="X59" s="31" t="s">
        <v>39</v>
      </c>
      <c r="Y59" s="31"/>
      <c r="Z59" s="55"/>
      <c r="AA59" s="55"/>
      <c r="AB59" s="55"/>
      <c r="AC59" s="55" t="s">
        <v>40</v>
      </c>
      <c r="AD59" s="22"/>
      <c r="AE59" s="22"/>
      <c r="AF59" s="3"/>
      <c r="AG59" s="31"/>
      <c r="AH59" s="31"/>
      <c r="AI59" s="55"/>
      <c r="AJ59" s="22"/>
    </row>
  </sheetData>
  <mergeCells count="85">
    <mergeCell ref="C1:H1"/>
    <mergeCell ref="M1:Q1"/>
    <mergeCell ref="Y1:AJ1"/>
    <mergeCell ref="A3:C3"/>
    <mergeCell ref="D3:F3"/>
    <mergeCell ref="G3:I3"/>
    <mergeCell ref="J3:L3"/>
    <mergeCell ref="M3:O3"/>
    <mergeCell ref="P3:R3"/>
    <mergeCell ref="S3:U3"/>
    <mergeCell ref="V3:X3"/>
    <mergeCell ref="Y3:AA3"/>
    <mergeCell ref="AB3:AD3"/>
    <mergeCell ref="AE3:AG3"/>
    <mergeCell ref="AH3:AJ3"/>
    <mergeCell ref="Z39:AB39"/>
    <mergeCell ref="Z37:AB37"/>
    <mergeCell ref="A38:K38"/>
    <mergeCell ref="N38:P38"/>
    <mergeCell ref="Q38:S38"/>
    <mergeCell ref="T38:V38"/>
    <mergeCell ref="W38:Y38"/>
    <mergeCell ref="Z38:AB38"/>
    <mergeCell ref="A37:K37"/>
    <mergeCell ref="N37:P37"/>
    <mergeCell ref="Q37:S37"/>
    <mergeCell ref="T37:V37"/>
    <mergeCell ref="W37:Y37"/>
    <mergeCell ref="A39:K39"/>
    <mergeCell ref="N39:P39"/>
    <mergeCell ref="Q39:S39"/>
    <mergeCell ref="T39:V39"/>
    <mergeCell ref="W39:Y39"/>
    <mergeCell ref="A40:C40"/>
    <mergeCell ref="D40:G40"/>
    <mergeCell ref="N40:P40"/>
    <mergeCell ref="Q40:S40"/>
    <mergeCell ref="T40:V40"/>
    <mergeCell ref="Z40:AB40"/>
    <mergeCell ref="N41:P41"/>
    <mergeCell ref="Q41:S41"/>
    <mergeCell ref="T41:V41"/>
    <mergeCell ref="W41:Y41"/>
    <mergeCell ref="Z41:AB41"/>
    <mergeCell ref="W40:Y40"/>
    <mergeCell ref="T42:V42"/>
    <mergeCell ref="W42:Y42"/>
    <mergeCell ref="Z42:AB42"/>
    <mergeCell ref="N43:P44"/>
    <mergeCell ref="Q43:S44"/>
    <mergeCell ref="T43:V44"/>
    <mergeCell ref="W43:Y44"/>
    <mergeCell ref="F52:G52"/>
    <mergeCell ref="L52:M52"/>
    <mergeCell ref="O52:Q52"/>
    <mergeCell ref="Z43:AB44"/>
    <mergeCell ref="D47:Q47"/>
    <mergeCell ref="D48:D49"/>
    <mergeCell ref="E48:H48"/>
    <mergeCell ref="I48:J54"/>
    <mergeCell ref="K48:N48"/>
    <mergeCell ref="O48:Q49"/>
    <mergeCell ref="F49:G49"/>
    <mergeCell ref="L49:M49"/>
    <mergeCell ref="F50:G50"/>
    <mergeCell ref="A42:K43"/>
    <mergeCell ref="N42:P42"/>
    <mergeCell ref="Q42:S42"/>
    <mergeCell ref="L50:M50"/>
    <mergeCell ref="O50:Q50"/>
    <mergeCell ref="F51:G51"/>
    <mergeCell ref="L51:M51"/>
    <mergeCell ref="O51:Q51"/>
    <mergeCell ref="K59:M59"/>
    <mergeCell ref="F53:G53"/>
    <mergeCell ref="L53:M53"/>
    <mergeCell ref="O53:Q53"/>
    <mergeCell ref="F54:G54"/>
    <mergeCell ref="L54:M54"/>
    <mergeCell ref="O54:Q54"/>
    <mergeCell ref="F55:G55"/>
    <mergeCell ref="L55:M55"/>
    <mergeCell ref="O55:Q55"/>
    <mergeCell ref="D56:N57"/>
    <mergeCell ref="O56:Q57"/>
  </mergeCells>
  <pageMargins left="0.7" right="0.7" top="0.75" bottom="0.75" header="0.3" footer="0.3"/>
  <pageSetup paperSize="9" scale="21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theme="3"/>
    <pageSetUpPr fitToPage="1"/>
  </sheetPr>
  <dimension ref="A1:AJ59"/>
  <sheetViews>
    <sheetView topLeftCell="A34" workbookViewId="0">
      <selection activeCell="Q41" sqref="Q41:S41"/>
    </sheetView>
  </sheetViews>
  <sheetFormatPr baseColWidth="10" defaultRowHeight="15" x14ac:dyDescent="0.25"/>
  <sheetData>
    <row r="1" spans="1:36" ht="18" x14ac:dyDescent="0.25">
      <c r="A1" s="1" t="s">
        <v>0</v>
      </c>
      <c r="B1" s="58"/>
      <c r="C1" s="228"/>
      <c r="D1" s="181"/>
      <c r="E1" s="181"/>
      <c r="F1" s="181"/>
      <c r="G1" s="181"/>
      <c r="H1" s="229"/>
      <c r="I1" s="2"/>
      <c r="J1" s="2"/>
      <c r="K1" s="1" t="s">
        <v>1</v>
      </c>
      <c r="L1" s="58"/>
      <c r="M1" s="228"/>
      <c r="N1" s="230"/>
      <c r="O1" s="230"/>
      <c r="P1" s="230"/>
      <c r="Q1" s="231"/>
      <c r="R1" s="2"/>
      <c r="S1" s="2"/>
      <c r="T1" s="2"/>
      <c r="U1" s="2"/>
      <c r="V1" s="2"/>
      <c r="W1" s="1" t="s">
        <v>2</v>
      </c>
      <c r="X1" s="58"/>
      <c r="Y1" s="228" t="s">
        <v>3</v>
      </c>
      <c r="Z1" s="230"/>
      <c r="AA1" s="230"/>
      <c r="AB1" s="230"/>
      <c r="AC1" s="230"/>
      <c r="AD1" s="230"/>
      <c r="AE1" s="230"/>
      <c r="AF1" s="230"/>
      <c r="AG1" s="230"/>
      <c r="AH1" s="230"/>
      <c r="AI1" s="230"/>
      <c r="AJ1" s="231"/>
    </row>
    <row r="2" spans="1:36" ht="18.75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</row>
    <row r="3" spans="1:36" ht="15" customHeight="1" thickBot="1" x14ac:dyDescent="0.3">
      <c r="A3" s="232">
        <v>42979</v>
      </c>
      <c r="B3" s="233"/>
      <c r="C3" s="233"/>
      <c r="D3" s="232">
        <v>43009</v>
      </c>
      <c r="E3" s="233"/>
      <c r="F3" s="233"/>
      <c r="G3" s="232">
        <v>43040</v>
      </c>
      <c r="H3" s="233"/>
      <c r="I3" s="233"/>
      <c r="J3" s="232">
        <v>43070</v>
      </c>
      <c r="K3" s="233"/>
      <c r="L3" s="233"/>
      <c r="M3" s="232">
        <v>43101</v>
      </c>
      <c r="N3" s="233"/>
      <c r="O3" s="233"/>
      <c r="P3" s="232">
        <v>43132</v>
      </c>
      <c r="Q3" s="233"/>
      <c r="R3" s="233"/>
      <c r="S3" s="232">
        <v>43160</v>
      </c>
      <c r="T3" s="233"/>
      <c r="U3" s="233"/>
      <c r="V3" s="232">
        <v>43191</v>
      </c>
      <c r="W3" s="233"/>
      <c r="X3" s="233"/>
      <c r="Y3" s="232">
        <v>43221</v>
      </c>
      <c r="Z3" s="233"/>
      <c r="AA3" s="233"/>
      <c r="AB3" s="232">
        <v>43252</v>
      </c>
      <c r="AC3" s="233"/>
      <c r="AD3" s="233"/>
      <c r="AE3" s="232">
        <v>43282</v>
      </c>
      <c r="AF3" s="233"/>
      <c r="AG3" s="233"/>
      <c r="AH3" s="232">
        <v>43313</v>
      </c>
      <c r="AI3" s="233"/>
      <c r="AJ3" s="233"/>
    </row>
    <row r="4" spans="1:36" x14ac:dyDescent="0.25">
      <c r="A4" s="5" t="s">
        <v>9</v>
      </c>
      <c r="B4" s="6">
        <f>$O$54</f>
        <v>0.41666666666666663</v>
      </c>
      <c r="C4" s="7">
        <v>1</v>
      </c>
      <c r="D4" s="8" t="s">
        <v>7</v>
      </c>
      <c r="E4" s="10">
        <f>$O$55</f>
        <v>0</v>
      </c>
      <c r="F4" s="11">
        <v>1</v>
      </c>
      <c r="G4" s="8" t="s">
        <v>42</v>
      </c>
      <c r="H4" s="9">
        <v>0</v>
      </c>
      <c r="I4" s="11">
        <v>1</v>
      </c>
      <c r="J4" s="5" t="s">
        <v>9</v>
      </c>
      <c r="K4" s="6">
        <f>$O$54</f>
        <v>0.41666666666666663</v>
      </c>
      <c r="L4" s="7">
        <v>1</v>
      </c>
      <c r="M4" s="8" t="s">
        <v>8</v>
      </c>
      <c r="N4" s="9">
        <v>0</v>
      </c>
      <c r="O4" s="11">
        <v>1</v>
      </c>
      <c r="P4" s="12" t="s">
        <v>4</v>
      </c>
      <c r="Q4" s="10">
        <f>$O$53</f>
        <v>0.41666666666666663</v>
      </c>
      <c r="R4" s="11">
        <v>1</v>
      </c>
      <c r="S4" s="12" t="s">
        <v>4</v>
      </c>
      <c r="T4" s="10">
        <f>$O$53</f>
        <v>0.41666666666666663</v>
      </c>
      <c r="U4" s="11">
        <v>1</v>
      </c>
      <c r="V4" s="8" t="s">
        <v>7</v>
      </c>
      <c r="W4" s="9">
        <f>$O$55</f>
        <v>0</v>
      </c>
      <c r="X4" s="11">
        <v>1</v>
      </c>
      <c r="Y4" s="12" t="s">
        <v>6</v>
      </c>
      <c r="Z4" s="10">
        <f>$O$51</f>
        <v>0.25</v>
      </c>
      <c r="AA4" s="11">
        <v>1</v>
      </c>
      <c r="AB4" s="5" t="s">
        <v>9</v>
      </c>
      <c r="AC4" s="6">
        <f>$O$54</f>
        <v>0.41666666666666663</v>
      </c>
      <c r="AD4" s="11">
        <v>1</v>
      </c>
      <c r="AE4" s="8" t="s">
        <v>7</v>
      </c>
      <c r="AF4" s="9">
        <f>$O$55</f>
        <v>0</v>
      </c>
      <c r="AG4" s="11">
        <v>1</v>
      </c>
      <c r="AH4" s="8" t="s">
        <v>42</v>
      </c>
      <c r="AI4" s="9">
        <v>0</v>
      </c>
      <c r="AJ4" s="59">
        <v>1</v>
      </c>
    </row>
    <row r="5" spans="1:36" x14ac:dyDescent="0.25">
      <c r="A5" s="8" t="s">
        <v>5</v>
      </c>
      <c r="B5" s="9"/>
      <c r="C5" s="15">
        <v>2</v>
      </c>
      <c r="D5" s="12" t="s">
        <v>8</v>
      </c>
      <c r="E5" s="10">
        <f>$O$50</f>
        <v>0.41666666666666663</v>
      </c>
      <c r="F5" s="14">
        <v>2</v>
      </c>
      <c r="G5" s="8" t="s">
        <v>4</v>
      </c>
      <c r="H5" s="9">
        <v>0</v>
      </c>
      <c r="I5" s="14">
        <v>2</v>
      </c>
      <c r="J5" s="8" t="s">
        <v>5</v>
      </c>
      <c r="K5" s="9"/>
      <c r="L5" s="13">
        <v>2</v>
      </c>
      <c r="M5" s="8" t="s">
        <v>6</v>
      </c>
      <c r="N5" s="9">
        <v>0</v>
      </c>
      <c r="O5" s="14">
        <v>2</v>
      </c>
      <c r="P5" s="5" t="s">
        <v>9</v>
      </c>
      <c r="Q5" s="6">
        <f>$O$54</f>
        <v>0.41666666666666663</v>
      </c>
      <c r="R5" s="14">
        <v>2</v>
      </c>
      <c r="S5" s="5" t="s">
        <v>9</v>
      </c>
      <c r="T5" s="6">
        <f>$O$54</f>
        <v>0.41666666666666663</v>
      </c>
      <c r="U5" s="14">
        <v>2</v>
      </c>
      <c r="V5" s="12" t="s">
        <v>8</v>
      </c>
      <c r="W5" s="10">
        <f>$O$50</f>
        <v>0.41666666666666663</v>
      </c>
      <c r="X5" s="14">
        <v>2</v>
      </c>
      <c r="Y5" s="12" t="s">
        <v>42</v>
      </c>
      <c r="Z5" s="10">
        <f>$O$52</f>
        <v>0.20833333333333337</v>
      </c>
      <c r="AA5" s="14">
        <v>2</v>
      </c>
      <c r="AB5" s="8" t="s">
        <v>5</v>
      </c>
      <c r="AC5" s="9"/>
      <c r="AD5" s="14">
        <v>2</v>
      </c>
      <c r="AE5" s="12" t="s">
        <v>8</v>
      </c>
      <c r="AF5" s="10">
        <f>$O$50</f>
        <v>0.41666666666666663</v>
      </c>
      <c r="AG5" s="14">
        <v>2</v>
      </c>
      <c r="AH5" s="8" t="s">
        <v>4</v>
      </c>
      <c r="AI5" s="9">
        <v>0</v>
      </c>
      <c r="AJ5" s="60">
        <v>2</v>
      </c>
    </row>
    <row r="6" spans="1:36" x14ac:dyDescent="0.25">
      <c r="A6" s="8" t="s">
        <v>7</v>
      </c>
      <c r="B6" s="9">
        <f>$O$55</f>
        <v>0</v>
      </c>
      <c r="C6" s="15">
        <v>3</v>
      </c>
      <c r="D6" s="12" t="s">
        <v>6</v>
      </c>
      <c r="E6" s="10">
        <f>$O$51</f>
        <v>0.25</v>
      </c>
      <c r="F6" s="14">
        <v>3</v>
      </c>
      <c r="G6" s="77" t="s">
        <v>9</v>
      </c>
      <c r="H6" s="9">
        <v>0</v>
      </c>
      <c r="I6" s="14">
        <v>3</v>
      </c>
      <c r="J6" s="8" t="s">
        <v>7</v>
      </c>
      <c r="K6" s="9">
        <f>$O$55</f>
        <v>0</v>
      </c>
      <c r="L6" s="13">
        <v>3</v>
      </c>
      <c r="M6" s="8" t="s">
        <v>42</v>
      </c>
      <c r="N6" s="9">
        <v>0</v>
      </c>
      <c r="O6" s="14">
        <v>3</v>
      </c>
      <c r="P6" s="8" t="s">
        <v>5</v>
      </c>
      <c r="Q6" s="9"/>
      <c r="R6" s="14">
        <v>3</v>
      </c>
      <c r="S6" s="8" t="s">
        <v>5</v>
      </c>
      <c r="T6" s="9"/>
      <c r="U6" s="14">
        <v>3</v>
      </c>
      <c r="V6" s="12" t="s">
        <v>6</v>
      </c>
      <c r="W6" s="10">
        <f>$O$51</f>
        <v>0.25</v>
      </c>
      <c r="X6" s="14">
        <v>3</v>
      </c>
      <c r="Y6" s="12" t="s">
        <v>4</v>
      </c>
      <c r="Z6" s="10">
        <f>$O$53</f>
        <v>0.41666666666666663</v>
      </c>
      <c r="AA6" s="14">
        <v>3</v>
      </c>
      <c r="AB6" s="8" t="s">
        <v>7</v>
      </c>
      <c r="AC6" s="9">
        <f>$O$55</f>
        <v>0</v>
      </c>
      <c r="AD6" s="14">
        <v>3</v>
      </c>
      <c r="AE6" s="12" t="s">
        <v>6</v>
      </c>
      <c r="AF6" s="10">
        <f>$O$51</f>
        <v>0.25</v>
      </c>
      <c r="AG6" s="14">
        <v>3</v>
      </c>
      <c r="AH6" s="77" t="s">
        <v>9</v>
      </c>
      <c r="AI6" s="9">
        <v>0</v>
      </c>
      <c r="AJ6" s="60">
        <v>3</v>
      </c>
    </row>
    <row r="7" spans="1:36" x14ac:dyDescent="0.25">
      <c r="A7" s="12" t="s">
        <v>8</v>
      </c>
      <c r="B7" s="10">
        <f>$O$50</f>
        <v>0.41666666666666663</v>
      </c>
      <c r="C7" s="13">
        <v>4</v>
      </c>
      <c r="D7" s="12" t="s">
        <v>42</v>
      </c>
      <c r="E7" s="10">
        <f>$O$52</f>
        <v>0.20833333333333337</v>
      </c>
      <c r="F7" s="14">
        <v>4</v>
      </c>
      <c r="G7" s="8" t="s">
        <v>5</v>
      </c>
      <c r="H7" s="9">
        <v>0</v>
      </c>
      <c r="I7" s="14">
        <v>4</v>
      </c>
      <c r="J7" s="12" t="s">
        <v>8</v>
      </c>
      <c r="K7" s="10">
        <f>$O$50</f>
        <v>0.41666666666666663</v>
      </c>
      <c r="L7" s="13">
        <v>4</v>
      </c>
      <c r="M7" s="8" t="s">
        <v>4</v>
      </c>
      <c r="N7" s="9">
        <v>0</v>
      </c>
      <c r="O7" s="14">
        <v>4</v>
      </c>
      <c r="P7" s="8" t="s">
        <v>7</v>
      </c>
      <c r="Q7" s="9">
        <f>$O$55</f>
        <v>0</v>
      </c>
      <c r="R7" s="14">
        <v>4</v>
      </c>
      <c r="S7" s="8" t="s">
        <v>7</v>
      </c>
      <c r="T7" s="9">
        <f>$O$55</f>
        <v>0</v>
      </c>
      <c r="U7" s="14">
        <v>4</v>
      </c>
      <c r="V7" s="12" t="s">
        <v>42</v>
      </c>
      <c r="W7" s="10">
        <f>$O$52</f>
        <v>0.20833333333333337</v>
      </c>
      <c r="X7" s="14">
        <v>4</v>
      </c>
      <c r="Y7" s="5" t="s">
        <v>9</v>
      </c>
      <c r="Z7" s="6">
        <f>$O$54</f>
        <v>0.41666666666666663</v>
      </c>
      <c r="AA7" s="14">
        <v>4</v>
      </c>
      <c r="AB7" s="12" t="s">
        <v>8</v>
      </c>
      <c r="AC7" s="10">
        <f>$O$50</f>
        <v>0.41666666666666663</v>
      </c>
      <c r="AD7" s="14">
        <v>4</v>
      </c>
      <c r="AE7" s="12" t="s">
        <v>42</v>
      </c>
      <c r="AF7" s="10">
        <f>$O$52</f>
        <v>0.20833333333333337</v>
      </c>
      <c r="AG7" s="14">
        <v>4</v>
      </c>
      <c r="AH7" s="8" t="s">
        <v>5</v>
      </c>
      <c r="AI7" s="9">
        <v>0</v>
      </c>
      <c r="AJ7" s="60">
        <v>4</v>
      </c>
    </row>
    <row r="8" spans="1:36" x14ac:dyDescent="0.25">
      <c r="A8" s="12" t="s">
        <v>6</v>
      </c>
      <c r="B8" s="10">
        <f>$O$51</f>
        <v>0.25</v>
      </c>
      <c r="C8" s="14">
        <v>5</v>
      </c>
      <c r="D8" s="12" t="s">
        <v>4</v>
      </c>
      <c r="E8" s="10">
        <f>$O$53</f>
        <v>0.41666666666666663</v>
      </c>
      <c r="F8" s="14">
        <v>5</v>
      </c>
      <c r="G8" s="8" t="s">
        <v>7</v>
      </c>
      <c r="H8" s="9">
        <f>$O$55</f>
        <v>0</v>
      </c>
      <c r="I8" s="14">
        <v>5</v>
      </c>
      <c r="J8" s="12" t="s">
        <v>6</v>
      </c>
      <c r="K8" s="10">
        <f>$O$51</f>
        <v>0.25</v>
      </c>
      <c r="L8" s="14">
        <v>5</v>
      </c>
      <c r="M8" s="77" t="s">
        <v>9</v>
      </c>
      <c r="N8" s="9">
        <v>0</v>
      </c>
      <c r="O8" s="14">
        <v>5</v>
      </c>
      <c r="P8" s="12" t="s">
        <v>8</v>
      </c>
      <c r="Q8" s="10">
        <f>$O$50</f>
        <v>0.41666666666666663</v>
      </c>
      <c r="R8" s="14">
        <v>5</v>
      </c>
      <c r="S8" s="12" t="s">
        <v>8</v>
      </c>
      <c r="T8" s="10">
        <f>$O$50</f>
        <v>0.41666666666666663</v>
      </c>
      <c r="U8" s="14">
        <v>5</v>
      </c>
      <c r="V8" s="12" t="s">
        <v>4</v>
      </c>
      <c r="W8" s="10">
        <f>$O$53</f>
        <v>0.41666666666666663</v>
      </c>
      <c r="X8" s="14">
        <v>5</v>
      </c>
      <c r="Y8" s="8" t="s">
        <v>5</v>
      </c>
      <c r="Z8" s="9"/>
      <c r="AA8" s="14">
        <v>5</v>
      </c>
      <c r="AB8" s="12" t="s">
        <v>6</v>
      </c>
      <c r="AC8" s="10">
        <f>$O$51</f>
        <v>0.25</v>
      </c>
      <c r="AD8" s="14">
        <v>5</v>
      </c>
      <c r="AE8" s="12" t="s">
        <v>4</v>
      </c>
      <c r="AF8" s="10">
        <f>$O$53</f>
        <v>0.41666666666666663</v>
      </c>
      <c r="AG8" s="14">
        <v>5</v>
      </c>
      <c r="AH8" s="8" t="s">
        <v>7</v>
      </c>
      <c r="AI8" s="9">
        <v>0</v>
      </c>
      <c r="AJ8" s="60">
        <v>5</v>
      </c>
    </row>
    <row r="9" spans="1:36" x14ac:dyDescent="0.25">
      <c r="A9" s="12" t="s">
        <v>42</v>
      </c>
      <c r="B9" s="10">
        <f>$O$52</f>
        <v>0.20833333333333337</v>
      </c>
      <c r="C9" s="13">
        <v>6</v>
      </c>
      <c r="D9" s="5" t="s">
        <v>9</v>
      </c>
      <c r="E9" s="6">
        <f>$O$54</f>
        <v>0.41666666666666663</v>
      </c>
      <c r="F9" s="13">
        <v>6</v>
      </c>
      <c r="G9" s="12" t="s">
        <v>8</v>
      </c>
      <c r="H9" s="10">
        <f>$O$50</f>
        <v>0.41666666666666663</v>
      </c>
      <c r="I9" s="14">
        <v>6</v>
      </c>
      <c r="J9" s="12" t="s">
        <v>42</v>
      </c>
      <c r="K9" s="10">
        <f>$O$52</f>
        <v>0.20833333333333337</v>
      </c>
      <c r="L9" s="13">
        <v>6</v>
      </c>
      <c r="M9" s="8" t="s">
        <v>5</v>
      </c>
      <c r="N9" s="9">
        <v>0</v>
      </c>
      <c r="O9" s="14">
        <v>6</v>
      </c>
      <c r="P9" s="12" t="s">
        <v>6</v>
      </c>
      <c r="Q9" s="10">
        <f>$O$51</f>
        <v>0.25</v>
      </c>
      <c r="R9" s="14">
        <v>6</v>
      </c>
      <c r="S9" s="12" t="s">
        <v>6</v>
      </c>
      <c r="T9" s="10">
        <f>$O$51</f>
        <v>0.25</v>
      </c>
      <c r="U9" s="14">
        <v>6</v>
      </c>
      <c r="V9" s="5" t="s">
        <v>9</v>
      </c>
      <c r="W9" s="6">
        <f>$O$54</f>
        <v>0.41666666666666663</v>
      </c>
      <c r="X9" s="14">
        <v>6</v>
      </c>
      <c r="Y9" s="8" t="s">
        <v>7</v>
      </c>
      <c r="Z9" s="9">
        <f>$O$55</f>
        <v>0</v>
      </c>
      <c r="AA9" s="14">
        <v>6</v>
      </c>
      <c r="AB9" s="12" t="s">
        <v>42</v>
      </c>
      <c r="AC9" s="10">
        <f>$O$52</f>
        <v>0.20833333333333337</v>
      </c>
      <c r="AD9" s="14">
        <v>6</v>
      </c>
      <c r="AE9" s="5" t="s">
        <v>9</v>
      </c>
      <c r="AF9" s="6">
        <f>$O$54</f>
        <v>0.41666666666666663</v>
      </c>
      <c r="AG9" s="14">
        <v>6</v>
      </c>
      <c r="AH9" s="8" t="s">
        <v>8</v>
      </c>
      <c r="AI9" s="9">
        <v>0</v>
      </c>
      <c r="AJ9" s="60">
        <v>6</v>
      </c>
    </row>
    <row r="10" spans="1:36" x14ac:dyDescent="0.25">
      <c r="A10" s="12" t="s">
        <v>4</v>
      </c>
      <c r="B10" s="10">
        <f>$O$53</f>
        <v>0.41666666666666663</v>
      </c>
      <c r="C10" s="13">
        <v>7</v>
      </c>
      <c r="D10" s="8" t="s">
        <v>5</v>
      </c>
      <c r="E10" s="9"/>
      <c r="F10" s="13">
        <v>7</v>
      </c>
      <c r="G10" s="12" t="s">
        <v>6</v>
      </c>
      <c r="H10" s="10">
        <f>$O$51</f>
        <v>0.25</v>
      </c>
      <c r="I10" s="14">
        <v>7</v>
      </c>
      <c r="J10" s="12" t="s">
        <v>4</v>
      </c>
      <c r="K10" s="10">
        <f>$O$53</f>
        <v>0.41666666666666663</v>
      </c>
      <c r="L10" s="13">
        <v>7</v>
      </c>
      <c r="M10" s="8" t="s">
        <v>7</v>
      </c>
      <c r="N10" s="9">
        <v>0</v>
      </c>
      <c r="O10" s="14">
        <v>7</v>
      </c>
      <c r="P10" s="12" t="s">
        <v>42</v>
      </c>
      <c r="Q10" s="10">
        <f>$O$52</f>
        <v>0.20833333333333337</v>
      </c>
      <c r="R10" s="14">
        <v>7</v>
      </c>
      <c r="S10" s="12" t="s">
        <v>42</v>
      </c>
      <c r="T10" s="10">
        <f>$O$52</f>
        <v>0.20833333333333337</v>
      </c>
      <c r="U10" s="14">
        <v>7</v>
      </c>
      <c r="V10" s="8" t="s">
        <v>5</v>
      </c>
      <c r="W10" s="9"/>
      <c r="X10" s="14">
        <v>7</v>
      </c>
      <c r="Y10" s="12" t="s">
        <v>8</v>
      </c>
      <c r="Z10" s="10">
        <f>$O$50</f>
        <v>0.41666666666666663</v>
      </c>
      <c r="AA10" s="14">
        <v>7</v>
      </c>
      <c r="AB10" s="12" t="s">
        <v>4</v>
      </c>
      <c r="AC10" s="10">
        <f>$O$53</f>
        <v>0.41666666666666663</v>
      </c>
      <c r="AD10" s="14">
        <v>7</v>
      </c>
      <c r="AE10" s="8" t="s">
        <v>5</v>
      </c>
      <c r="AF10" s="9"/>
      <c r="AG10" s="14">
        <v>7</v>
      </c>
      <c r="AH10" s="8" t="s">
        <v>6</v>
      </c>
      <c r="AI10" s="9">
        <v>0</v>
      </c>
      <c r="AJ10" s="60">
        <v>7</v>
      </c>
    </row>
    <row r="11" spans="1:36" x14ac:dyDescent="0.25">
      <c r="A11" s="5" t="s">
        <v>9</v>
      </c>
      <c r="B11" s="6">
        <f>$O$54</f>
        <v>0.41666666666666663</v>
      </c>
      <c r="C11" s="13">
        <v>8</v>
      </c>
      <c r="D11" s="8" t="s">
        <v>7</v>
      </c>
      <c r="E11" s="9">
        <f>$O$55</f>
        <v>0</v>
      </c>
      <c r="F11" s="13">
        <v>8</v>
      </c>
      <c r="G11" s="12" t="s">
        <v>42</v>
      </c>
      <c r="H11" s="10">
        <f>$O$52</f>
        <v>0.20833333333333337</v>
      </c>
      <c r="I11" s="14">
        <v>8</v>
      </c>
      <c r="J11" s="5" t="s">
        <v>9</v>
      </c>
      <c r="K11" s="6">
        <f>$O$54</f>
        <v>0.41666666666666663</v>
      </c>
      <c r="L11" s="13">
        <v>8</v>
      </c>
      <c r="M11" s="12" t="s">
        <v>8</v>
      </c>
      <c r="N11" s="10">
        <f>$O$50</f>
        <v>0.41666666666666663</v>
      </c>
      <c r="O11" s="14">
        <v>8</v>
      </c>
      <c r="P11" s="12" t="s">
        <v>4</v>
      </c>
      <c r="Q11" s="10">
        <f>$O$53</f>
        <v>0.41666666666666663</v>
      </c>
      <c r="R11" s="14">
        <v>8</v>
      </c>
      <c r="S11" s="12" t="s">
        <v>4</v>
      </c>
      <c r="T11" s="10">
        <f>$O$53</f>
        <v>0.41666666666666663</v>
      </c>
      <c r="U11" s="14">
        <v>8</v>
      </c>
      <c r="V11" s="8" t="s">
        <v>7</v>
      </c>
      <c r="W11" s="9">
        <v>0</v>
      </c>
      <c r="X11" s="14">
        <v>8</v>
      </c>
      <c r="Y11" s="12" t="s">
        <v>6</v>
      </c>
      <c r="Z11" s="10">
        <f>$O$51</f>
        <v>0.25</v>
      </c>
      <c r="AA11" s="14">
        <v>8</v>
      </c>
      <c r="AB11" s="5" t="s">
        <v>9</v>
      </c>
      <c r="AC11" s="6">
        <f>$O$54</f>
        <v>0.41666666666666663</v>
      </c>
      <c r="AD11" s="14">
        <v>8</v>
      </c>
      <c r="AE11" s="8" t="s">
        <v>7</v>
      </c>
      <c r="AF11" s="9">
        <v>0</v>
      </c>
      <c r="AG11" s="14">
        <v>8</v>
      </c>
      <c r="AH11" s="8" t="s">
        <v>42</v>
      </c>
      <c r="AI11" s="9">
        <v>0</v>
      </c>
      <c r="AJ11" s="60">
        <v>8</v>
      </c>
    </row>
    <row r="12" spans="1:36" x14ac:dyDescent="0.25">
      <c r="A12" s="8" t="s">
        <v>5</v>
      </c>
      <c r="B12" s="9"/>
      <c r="C12" s="15">
        <v>9</v>
      </c>
      <c r="D12" s="12" t="s">
        <v>8</v>
      </c>
      <c r="E12" s="10">
        <f>$O$50</f>
        <v>0.41666666666666663</v>
      </c>
      <c r="F12" s="13">
        <v>9</v>
      </c>
      <c r="G12" s="12" t="s">
        <v>4</v>
      </c>
      <c r="H12" s="10">
        <f>$O$53</f>
        <v>0.41666666666666663</v>
      </c>
      <c r="I12" s="14">
        <v>9</v>
      </c>
      <c r="J12" s="8" t="s">
        <v>5</v>
      </c>
      <c r="K12" s="9"/>
      <c r="L12" s="13">
        <v>9</v>
      </c>
      <c r="M12" s="12" t="s">
        <v>6</v>
      </c>
      <c r="N12" s="10">
        <f>$O$51</f>
        <v>0.25</v>
      </c>
      <c r="O12" s="14">
        <v>9</v>
      </c>
      <c r="P12" s="5" t="s">
        <v>9</v>
      </c>
      <c r="Q12" s="6">
        <f>$O$54</f>
        <v>0.41666666666666663</v>
      </c>
      <c r="R12" s="14">
        <v>9</v>
      </c>
      <c r="S12" s="5" t="s">
        <v>9</v>
      </c>
      <c r="T12" s="6">
        <f>$O$54</f>
        <v>0.41666666666666663</v>
      </c>
      <c r="U12" s="14">
        <v>9</v>
      </c>
      <c r="V12" s="8" t="s">
        <v>8</v>
      </c>
      <c r="W12" s="9">
        <v>0</v>
      </c>
      <c r="X12" s="14">
        <v>9</v>
      </c>
      <c r="Y12" s="12" t="s">
        <v>42</v>
      </c>
      <c r="Z12" s="10">
        <f>$O$52</f>
        <v>0.20833333333333337</v>
      </c>
      <c r="AA12" s="14">
        <v>9</v>
      </c>
      <c r="AB12" s="8" t="s">
        <v>5</v>
      </c>
      <c r="AC12" s="9"/>
      <c r="AD12" s="14">
        <v>9</v>
      </c>
      <c r="AE12" s="8" t="s">
        <v>8</v>
      </c>
      <c r="AF12" s="9">
        <v>0</v>
      </c>
      <c r="AG12" s="14">
        <v>9</v>
      </c>
      <c r="AH12" s="8" t="s">
        <v>4</v>
      </c>
      <c r="AI12" s="9">
        <v>0</v>
      </c>
      <c r="AJ12" s="60">
        <v>9</v>
      </c>
    </row>
    <row r="13" spans="1:36" x14ac:dyDescent="0.25">
      <c r="A13" s="8" t="s">
        <v>7</v>
      </c>
      <c r="B13" s="9">
        <f>$O$55</f>
        <v>0</v>
      </c>
      <c r="C13" s="15">
        <v>10</v>
      </c>
      <c r="D13" s="12" t="s">
        <v>6</v>
      </c>
      <c r="E13" s="10">
        <f>$O$51</f>
        <v>0.25</v>
      </c>
      <c r="F13" s="14">
        <v>10</v>
      </c>
      <c r="G13" s="5" t="s">
        <v>9</v>
      </c>
      <c r="H13" s="6">
        <f>$O$54</f>
        <v>0.41666666666666663</v>
      </c>
      <c r="I13" s="14">
        <v>10</v>
      </c>
      <c r="J13" s="8" t="s">
        <v>7</v>
      </c>
      <c r="K13" s="9">
        <f>$O$55</f>
        <v>0</v>
      </c>
      <c r="L13" s="13">
        <v>10</v>
      </c>
      <c r="M13" s="12" t="s">
        <v>42</v>
      </c>
      <c r="N13" s="10">
        <f>$O$52</f>
        <v>0.20833333333333337</v>
      </c>
      <c r="O13" s="14">
        <v>10</v>
      </c>
      <c r="P13" s="8" t="s">
        <v>5</v>
      </c>
      <c r="Q13" s="9"/>
      <c r="R13" s="14">
        <v>10</v>
      </c>
      <c r="S13" s="8" t="s">
        <v>5</v>
      </c>
      <c r="T13" s="9"/>
      <c r="U13" s="14">
        <v>10</v>
      </c>
      <c r="V13" s="8" t="s">
        <v>6</v>
      </c>
      <c r="W13" s="9">
        <v>0</v>
      </c>
      <c r="X13" s="14">
        <v>10</v>
      </c>
      <c r="Y13" s="12" t="s">
        <v>4</v>
      </c>
      <c r="Z13" s="10">
        <f>$O$53</f>
        <v>0.41666666666666663</v>
      </c>
      <c r="AA13" s="14">
        <v>10</v>
      </c>
      <c r="AB13" s="8" t="s">
        <v>7</v>
      </c>
      <c r="AC13" s="9">
        <f>$O$55</f>
        <v>0</v>
      </c>
      <c r="AD13" s="14">
        <v>10</v>
      </c>
      <c r="AE13" s="8" t="s">
        <v>6</v>
      </c>
      <c r="AF13" s="9">
        <v>0</v>
      </c>
      <c r="AG13" s="14">
        <v>10</v>
      </c>
      <c r="AH13" s="77" t="s">
        <v>9</v>
      </c>
      <c r="AI13" s="9">
        <v>0</v>
      </c>
      <c r="AJ13" s="60">
        <v>10</v>
      </c>
    </row>
    <row r="14" spans="1:36" x14ac:dyDescent="0.25">
      <c r="A14" s="12" t="s">
        <v>8</v>
      </c>
      <c r="B14" s="10">
        <f>$O$50</f>
        <v>0.41666666666666663</v>
      </c>
      <c r="C14" s="13">
        <v>11</v>
      </c>
      <c r="D14" s="12" t="s">
        <v>42</v>
      </c>
      <c r="E14" s="10">
        <f>$O$52</f>
        <v>0.20833333333333337</v>
      </c>
      <c r="F14" s="13">
        <v>11</v>
      </c>
      <c r="G14" s="8" t="s">
        <v>5</v>
      </c>
      <c r="H14" s="9"/>
      <c r="I14" s="14">
        <v>11</v>
      </c>
      <c r="J14" s="12" t="s">
        <v>8</v>
      </c>
      <c r="K14" s="10">
        <f>$O$50</f>
        <v>0.41666666666666663</v>
      </c>
      <c r="L14" s="13">
        <v>11</v>
      </c>
      <c r="M14" s="12" t="s">
        <v>4</v>
      </c>
      <c r="N14" s="10">
        <f>$O$53</f>
        <v>0.41666666666666663</v>
      </c>
      <c r="O14" s="14">
        <v>11</v>
      </c>
      <c r="P14" s="8" t="s">
        <v>7</v>
      </c>
      <c r="Q14" s="9">
        <v>0</v>
      </c>
      <c r="R14" s="14">
        <v>11</v>
      </c>
      <c r="S14" s="8" t="s">
        <v>7</v>
      </c>
      <c r="T14" s="9">
        <f>$O$55</f>
        <v>0</v>
      </c>
      <c r="U14" s="14">
        <v>11</v>
      </c>
      <c r="V14" s="8" t="s">
        <v>42</v>
      </c>
      <c r="W14" s="9">
        <v>0</v>
      </c>
      <c r="X14" s="14">
        <v>11</v>
      </c>
      <c r="Y14" s="5" t="s">
        <v>9</v>
      </c>
      <c r="Z14" s="6">
        <f>$O$54</f>
        <v>0.41666666666666663</v>
      </c>
      <c r="AA14" s="14">
        <v>11</v>
      </c>
      <c r="AB14" s="12" t="s">
        <v>8</v>
      </c>
      <c r="AC14" s="10">
        <f>$O$50</f>
        <v>0.41666666666666663</v>
      </c>
      <c r="AD14" s="14">
        <v>11</v>
      </c>
      <c r="AE14" s="8" t="s">
        <v>42</v>
      </c>
      <c r="AF14" s="9">
        <v>0</v>
      </c>
      <c r="AG14" s="14">
        <v>11</v>
      </c>
      <c r="AH14" s="8" t="s">
        <v>5</v>
      </c>
      <c r="AI14" s="9">
        <v>0</v>
      </c>
      <c r="AJ14" s="60">
        <v>11</v>
      </c>
    </row>
    <row r="15" spans="1:36" x14ac:dyDescent="0.25">
      <c r="A15" s="12" t="s">
        <v>6</v>
      </c>
      <c r="B15" s="10">
        <f>$O$51</f>
        <v>0.25</v>
      </c>
      <c r="C15" s="14">
        <v>12</v>
      </c>
      <c r="D15" s="12" t="s">
        <v>4</v>
      </c>
      <c r="E15" s="10">
        <f>$O$53</f>
        <v>0.41666666666666663</v>
      </c>
      <c r="F15" s="13">
        <v>12</v>
      </c>
      <c r="G15" s="8" t="s">
        <v>7</v>
      </c>
      <c r="H15" s="9">
        <f>$O$55</f>
        <v>0</v>
      </c>
      <c r="I15" s="14">
        <v>12</v>
      </c>
      <c r="J15" s="12" t="s">
        <v>6</v>
      </c>
      <c r="K15" s="10">
        <f>$O$51</f>
        <v>0.25</v>
      </c>
      <c r="L15" s="14">
        <v>12</v>
      </c>
      <c r="M15" s="5" t="s">
        <v>9</v>
      </c>
      <c r="N15" s="6">
        <f>$O$54</f>
        <v>0.41666666666666663</v>
      </c>
      <c r="O15" s="14">
        <v>12</v>
      </c>
      <c r="P15" s="8" t="s">
        <v>8</v>
      </c>
      <c r="Q15" s="9">
        <v>0</v>
      </c>
      <c r="R15" s="14">
        <v>12</v>
      </c>
      <c r="S15" s="12" t="s">
        <v>8</v>
      </c>
      <c r="T15" s="10">
        <f>$O$50</f>
        <v>0.41666666666666663</v>
      </c>
      <c r="U15" s="14">
        <v>12</v>
      </c>
      <c r="V15" s="8" t="s">
        <v>4</v>
      </c>
      <c r="W15" s="9">
        <v>0</v>
      </c>
      <c r="X15" s="14">
        <v>12</v>
      </c>
      <c r="Y15" s="8" t="s">
        <v>5</v>
      </c>
      <c r="Z15" s="9"/>
      <c r="AA15" s="14">
        <v>12</v>
      </c>
      <c r="AB15" s="12" t="s">
        <v>6</v>
      </c>
      <c r="AC15" s="10">
        <f>$O$51</f>
        <v>0.25</v>
      </c>
      <c r="AD15" s="14">
        <v>12</v>
      </c>
      <c r="AE15" s="8" t="s">
        <v>4</v>
      </c>
      <c r="AF15" s="9">
        <v>0</v>
      </c>
      <c r="AG15" s="14">
        <v>12</v>
      </c>
      <c r="AH15" s="8" t="s">
        <v>7</v>
      </c>
      <c r="AI15" s="9">
        <v>0</v>
      </c>
      <c r="AJ15" s="60">
        <v>12</v>
      </c>
    </row>
    <row r="16" spans="1:36" x14ac:dyDescent="0.25">
      <c r="A16" s="12" t="s">
        <v>42</v>
      </c>
      <c r="B16" s="10">
        <f>$O$52</f>
        <v>0.20833333333333337</v>
      </c>
      <c r="C16" s="13">
        <v>13</v>
      </c>
      <c r="D16" s="5" t="s">
        <v>9</v>
      </c>
      <c r="E16" s="6">
        <f>$O$54</f>
        <v>0.41666666666666663</v>
      </c>
      <c r="F16" s="13">
        <v>13</v>
      </c>
      <c r="G16" s="12" t="s">
        <v>8</v>
      </c>
      <c r="H16" s="10">
        <f>$O$50</f>
        <v>0.41666666666666663</v>
      </c>
      <c r="I16" s="14">
        <v>13</v>
      </c>
      <c r="J16" s="12" t="s">
        <v>42</v>
      </c>
      <c r="K16" s="10">
        <f>$O$52</f>
        <v>0.20833333333333337</v>
      </c>
      <c r="L16" s="13">
        <v>13</v>
      </c>
      <c r="M16" s="8" t="s">
        <v>5</v>
      </c>
      <c r="N16" s="9"/>
      <c r="O16" s="14">
        <v>13</v>
      </c>
      <c r="P16" s="8" t="s">
        <v>6</v>
      </c>
      <c r="Q16" s="9">
        <v>0</v>
      </c>
      <c r="R16" s="14">
        <v>13</v>
      </c>
      <c r="S16" s="12" t="s">
        <v>6</v>
      </c>
      <c r="T16" s="10">
        <f>$O$51</f>
        <v>0.25</v>
      </c>
      <c r="U16" s="14">
        <v>13</v>
      </c>
      <c r="V16" s="77" t="s">
        <v>9</v>
      </c>
      <c r="W16" s="9">
        <v>0</v>
      </c>
      <c r="X16" s="14">
        <v>13</v>
      </c>
      <c r="Y16" s="8" t="s">
        <v>7</v>
      </c>
      <c r="Z16" s="9">
        <f>$O$55</f>
        <v>0</v>
      </c>
      <c r="AA16" s="14">
        <v>13</v>
      </c>
      <c r="AB16" s="12" t="s">
        <v>42</v>
      </c>
      <c r="AC16" s="10">
        <f>$O$52</f>
        <v>0.20833333333333337</v>
      </c>
      <c r="AD16" s="14">
        <v>13</v>
      </c>
      <c r="AE16" s="77" t="s">
        <v>9</v>
      </c>
      <c r="AF16" s="9">
        <v>0</v>
      </c>
      <c r="AG16" s="14">
        <v>13</v>
      </c>
      <c r="AH16" s="8" t="s">
        <v>8</v>
      </c>
      <c r="AI16" s="9">
        <v>0</v>
      </c>
      <c r="AJ16" s="60">
        <v>13</v>
      </c>
    </row>
    <row r="17" spans="1:36" x14ac:dyDescent="0.25">
      <c r="A17" s="12" t="s">
        <v>4</v>
      </c>
      <c r="B17" s="10">
        <f>$O$53</f>
        <v>0.41666666666666663</v>
      </c>
      <c r="C17" s="13">
        <v>14</v>
      </c>
      <c r="D17" s="8" t="s">
        <v>5</v>
      </c>
      <c r="E17" s="9"/>
      <c r="F17" s="13">
        <v>14</v>
      </c>
      <c r="G17" s="12" t="s">
        <v>6</v>
      </c>
      <c r="H17" s="10">
        <f>$O$51</f>
        <v>0.25</v>
      </c>
      <c r="I17" s="14">
        <v>14</v>
      </c>
      <c r="J17" s="12" t="s">
        <v>4</v>
      </c>
      <c r="K17" s="10">
        <f>$O$53</f>
        <v>0.41666666666666663</v>
      </c>
      <c r="L17" s="13">
        <v>14</v>
      </c>
      <c r="M17" s="8" t="s">
        <v>7</v>
      </c>
      <c r="N17" s="9">
        <f>$O$55</f>
        <v>0</v>
      </c>
      <c r="O17" s="14">
        <v>14</v>
      </c>
      <c r="P17" s="8" t="s">
        <v>42</v>
      </c>
      <c r="Q17" s="9">
        <v>0</v>
      </c>
      <c r="R17" s="14">
        <v>14</v>
      </c>
      <c r="S17" s="12" t="s">
        <v>42</v>
      </c>
      <c r="T17" s="10">
        <f>$O$52</f>
        <v>0.20833333333333337</v>
      </c>
      <c r="U17" s="14">
        <v>14</v>
      </c>
      <c r="V17" s="8" t="s">
        <v>5</v>
      </c>
      <c r="W17" s="9">
        <v>0</v>
      </c>
      <c r="X17" s="14">
        <v>14</v>
      </c>
      <c r="Y17" s="12" t="s">
        <v>8</v>
      </c>
      <c r="Z17" s="10">
        <f>$O$50</f>
        <v>0.41666666666666663</v>
      </c>
      <c r="AA17" s="14">
        <v>14</v>
      </c>
      <c r="AB17" s="12" t="s">
        <v>4</v>
      </c>
      <c r="AC17" s="10">
        <f>$O$53</f>
        <v>0.41666666666666663</v>
      </c>
      <c r="AD17" s="14">
        <v>14</v>
      </c>
      <c r="AE17" s="8" t="s">
        <v>5</v>
      </c>
      <c r="AF17" s="9">
        <v>0</v>
      </c>
      <c r="AG17" s="14">
        <v>14</v>
      </c>
      <c r="AH17" s="8" t="s">
        <v>6</v>
      </c>
      <c r="AI17" s="9">
        <v>0</v>
      </c>
      <c r="AJ17" s="60">
        <v>14</v>
      </c>
    </row>
    <row r="18" spans="1:36" x14ac:dyDescent="0.25">
      <c r="A18" s="5" t="s">
        <v>9</v>
      </c>
      <c r="B18" s="6">
        <f>$O$54</f>
        <v>0.41666666666666663</v>
      </c>
      <c r="C18" s="13">
        <v>15</v>
      </c>
      <c r="D18" s="8" t="s">
        <v>7</v>
      </c>
      <c r="E18" s="9">
        <f>$O$55</f>
        <v>0</v>
      </c>
      <c r="F18" s="13">
        <v>15</v>
      </c>
      <c r="G18" s="12" t="s">
        <v>42</v>
      </c>
      <c r="H18" s="10">
        <f>$O$52</f>
        <v>0.20833333333333337</v>
      </c>
      <c r="I18" s="14">
        <v>15</v>
      </c>
      <c r="J18" s="5" t="s">
        <v>9</v>
      </c>
      <c r="K18" s="6">
        <f>$O$54</f>
        <v>0.41666666666666663</v>
      </c>
      <c r="L18" s="13">
        <v>15</v>
      </c>
      <c r="M18" s="12" t="s">
        <v>8</v>
      </c>
      <c r="N18" s="10">
        <f>$O$50</f>
        <v>0.41666666666666663</v>
      </c>
      <c r="O18" s="14">
        <v>15</v>
      </c>
      <c r="P18" s="8" t="s">
        <v>4</v>
      </c>
      <c r="Q18" s="9">
        <v>0</v>
      </c>
      <c r="R18" s="14">
        <v>15</v>
      </c>
      <c r="S18" s="12" t="s">
        <v>4</v>
      </c>
      <c r="T18" s="10">
        <f>$O$53</f>
        <v>0.41666666666666663</v>
      </c>
      <c r="U18" s="14">
        <v>15</v>
      </c>
      <c r="V18" s="8" t="s">
        <v>7</v>
      </c>
      <c r="W18" s="9">
        <v>0</v>
      </c>
      <c r="X18" s="14">
        <v>15</v>
      </c>
      <c r="Y18" s="12" t="s">
        <v>6</v>
      </c>
      <c r="Z18" s="10">
        <f>$O$51</f>
        <v>0.25</v>
      </c>
      <c r="AA18" s="14">
        <v>15</v>
      </c>
      <c r="AB18" s="5" t="s">
        <v>9</v>
      </c>
      <c r="AC18" s="6">
        <f>$O$54</f>
        <v>0.41666666666666663</v>
      </c>
      <c r="AD18" s="14">
        <v>15</v>
      </c>
      <c r="AE18" s="8" t="s">
        <v>7</v>
      </c>
      <c r="AF18" s="9">
        <v>0</v>
      </c>
      <c r="AG18" s="14">
        <v>15</v>
      </c>
      <c r="AH18" s="8" t="s">
        <v>42</v>
      </c>
      <c r="AI18" s="9">
        <v>0</v>
      </c>
      <c r="AJ18" s="60">
        <v>15</v>
      </c>
    </row>
    <row r="19" spans="1:36" x14ac:dyDescent="0.25">
      <c r="A19" s="8" t="s">
        <v>5</v>
      </c>
      <c r="B19" s="9"/>
      <c r="C19" s="13">
        <v>16</v>
      </c>
      <c r="D19" s="12" t="s">
        <v>8</v>
      </c>
      <c r="E19" s="10">
        <f>$O$50</f>
        <v>0.41666666666666663</v>
      </c>
      <c r="F19" s="13">
        <v>16</v>
      </c>
      <c r="G19" s="12" t="s">
        <v>4</v>
      </c>
      <c r="H19" s="10">
        <f>$O$53</f>
        <v>0.41666666666666663</v>
      </c>
      <c r="I19" s="14">
        <v>16</v>
      </c>
      <c r="J19" s="8" t="s">
        <v>5</v>
      </c>
      <c r="K19" s="9"/>
      <c r="L19" s="13">
        <v>16</v>
      </c>
      <c r="M19" s="12" t="s">
        <v>6</v>
      </c>
      <c r="N19" s="10">
        <f>$O$51</f>
        <v>0.25</v>
      </c>
      <c r="O19" s="14">
        <v>16</v>
      </c>
      <c r="P19" s="77" t="s">
        <v>9</v>
      </c>
      <c r="Q19" s="9">
        <v>0</v>
      </c>
      <c r="R19" s="14">
        <v>16</v>
      </c>
      <c r="S19" s="5" t="s">
        <v>9</v>
      </c>
      <c r="T19" s="6">
        <f>$O$54</f>
        <v>0.41666666666666663</v>
      </c>
      <c r="U19" s="14">
        <v>16</v>
      </c>
      <c r="V19" s="8" t="s">
        <v>8</v>
      </c>
      <c r="W19" s="9">
        <v>0</v>
      </c>
      <c r="X19" s="14">
        <v>16</v>
      </c>
      <c r="Y19" s="12" t="s">
        <v>42</v>
      </c>
      <c r="Z19" s="10">
        <f>$O$52</f>
        <v>0.20833333333333337</v>
      </c>
      <c r="AA19" s="14">
        <v>16</v>
      </c>
      <c r="AB19" s="8" t="s">
        <v>5</v>
      </c>
      <c r="AC19" s="9"/>
      <c r="AD19" s="14">
        <v>16</v>
      </c>
      <c r="AE19" s="8" t="s">
        <v>8</v>
      </c>
      <c r="AF19" s="9">
        <v>0</v>
      </c>
      <c r="AG19" s="14">
        <v>16</v>
      </c>
      <c r="AH19" s="8" t="s">
        <v>4</v>
      </c>
      <c r="AI19" s="9">
        <v>0</v>
      </c>
      <c r="AJ19" s="60">
        <v>16</v>
      </c>
    </row>
    <row r="20" spans="1:36" x14ac:dyDescent="0.25">
      <c r="A20" s="8" t="s">
        <v>7</v>
      </c>
      <c r="B20" s="9">
        <f>$O$55</f>
        <v>0</v>
      </c>
      <c r="C20" s="13">
        <v>17</v>
      </c>
      <c r="D20" s="12" t="s">
        <v>6</v>
      </c>
      <c r="E20" s="10">
        <f>$O$51</f>
        <v>0.25</v>
      </c>
      <c r="F20" s="14">
        <v>17</v>
      </c>
      <c r="G20" s="5" t="s">
        <v>9</v>
      </c>
      <c r="H20" s="6">
        <f>$O$54</f>
        <v>0.41666666666666663</v>
      </c>
      <c r="I20" s="14">
        <v>17</v>
      </c>
      <c r="J20" s="8" t="s">
        <v>7</v>
      </c>
      <c r="K20" s="9">
        <f>$O$55</f>
        <v>0</v>
      </c>
      <c r="L20" s="13">
        <v>17</v>
      </c>
      <c r="M20" s="12" t="s">
        <v>42</v>
      </c>
      <c r="N20" s="10">
        <f>$O$52</f>
        <v>0.20833333333333337</v>
      </c>
      <c r="O20" s="14">
        <v>17</v>
      </c>
      <c r="P20" s="8" t="s">
        <v>5</v>
      </c>
      <c r="Q20" s="9">
        <v>0</v>
      </c>
      <c r="R20" s="14">
        <v>17</v>
      </c>
      <c r="S20" s="8" t="s">
        <v>5</v>
      </c>
      <c r="T20" s="9"/>
      <c r="U20" s="14">
        <v>17</v>
      </c>
      <c r="V20" s="8" t="s">
        <v>6</v>
      </c>
      <c r="W20" s="9">
        <v>0</v>
      </c>
      <c r="X20" s="14">
        <v>17</v>
      </c>
      <c r="Y20" s="12" t="s">
        <v>4</v>
      </c>
      <c r="Z20" s="10">
        <f>$O$53</f>
        <v>0.41666666666666663</v>
      </c>
      <c r="AA20" s="14">
        <v>17</v>
      </c>
      <c r="AB20" s="8" t="s">
        <v>7</v>
      </c>
      <c r="AC20" s="9">
        <f>$O$55</f>
        <v>0</v>
      </c>
      <c r="AD20" s="14">
        <v>17</v>
      </c>
      <c r="AE20" s="8" t="s">
        <v>6</v>
      </c>
      <c r="AF20" s="9">
        <v>0</v>
      </c>
      <c r="AG20" s="14">
        <v>17</v>
      </c>
      <c r="AH20" s="77" t="s">
        <v>9</v>
      </c>
      <c r="AI20" s="9">
        <v>0</v>
      </c>
      <c r="AJ20" s="60">
        <v>17</v>
      </c>
    </row>
    <row r="21" spans="1:36" x14ac:dyDescent="0.25">
      <c r="A21" s="12" t="s">
        <v>8</v>
      </c>
      <c r="B21" s="10">
        <f>$O$50</f>
        <v>0.41666666666666663</v>
      </c>
      <c r="C21" s="13">
        <v>18</v>
      </c>
      <c r="D21" s="12" t="s">
        <v>42</v>
      </c>
      <c r="E21" s="10">
        <f>$O$52</f>
        <v>0.20833333333333337</v>
      </c>
      <c r="F21" s="13">
        <v>18</v>
      </c>
      <c r="G21" s="8" t="s">
        <v>5</v>
      </c>
      <c r="H21" s="9"/>
      <c r="I21" s="14">
        <v>18</v>
      </c>
      <c r="J21" s="12" t="s">
        <v>8</v>
      </c>
      <c r="K21" s="10">
        <f>$O$50</f>
        <v>0.41666666666666663</v>
      </c>
      <c r="L21" s="13">
        <v>18</v>
      </c>
      <c r="M21" s="12" t="s">
        <v>4</v>
      </c>
      <c r="N21" s="10">
        <f>$O$53</f>
        <v>0.41666666666666663</v>
      </c>
      <c r="O21" s="14">
        <v>18</v>
      </c>
      <c r="P21" s="8" t="s">
        <v>7</v>
      </c>
      <c r="Q21" s="9">
        <v>0</v>
      </c>
      <c r="R21" s="14">
        <v>18</v>
      </c>
      <c r="S21" s="8" t="s">
        <v>7</v>
      </c>
      <c r="T21" s="9">
        <f>$O$55</f>
        <v>0</v>
      </c>
      <c r="U21" s="14">
        <v>18</v>
      </c>
      <c r="V21" s="8" t="s">
        <v>42</v>
      </c>
      <c r="W21" s="9">
        <v>0</v>
      </c>
      <c r="X21" s="14">
        <v>18</v>
      </c>
      <c r="Y21" s="5" t="s">
        <v>9</v>
      </c>
      <c r="Z21" s="6">
        <f>$O$54</f>
        <v>0.41666666666666663</v>
      </c>
      <c r="AA21" s="14">
        <v>18</v>
      </c>
      <c r="AB21" s="12" t="s">
        <v>8</v>
      </c>
      <c r="AC21" s="10">
        <f>$O$50</f>
        <v>0.41666666666666663</v>
      </c>
      <c r="AD21" s="14">
        <v>18</v>
      </c>
      <c r="AE21" s="8" t="s">
        <v>42</v>
      </c>
      <c r="AF21" s="9">
        <v>0</v>
      </c>
      <c r="AG21" s="14">
        <v>18</v>
      </c>
      <c r="AH21" s="8" t="s">
        <v>5</v>
      </c>
      <c r="AI21" s="9">
        <v>0</v>
      </c>
      <c r="AJ21" s="60">
        <v>18</v>
      </c>
    </row>
    <row r="22" spans="1:36" x14ac:dyDescent="0.25">
      <c r="A22" s="12" t="s">
        <v>6</v>
      </c>
      <c r="B22" s="10">
        <f>$O$51</f>
        <v>0.25</v>
      </c>
      <c r="C22" s="14">
        <v>19</v>
      </c>
      <c r="D22" s="12" t="s">
        <v>4</v>
      </c>
      <c r="E22" s="10">
        <f>$O$53</f>
        <v>0.41666666666666663</v>
      </c>
      <c r="F22" s="13">
        <v>19</v>
      </c>
      <c r="G22" s="8" t="s">
        <v>7</v>
      </c>
      <c r="H22" s="9">
        <f>$O$55</f>
        <v>0</v>
      </c>
      <c r="I22" s="14">
        <v>19</v>
      </c>
      <c r="J22" s="12" t="s">
        <v>6</v>
      </c>
      <c r="K22" s="10">
        <f>$O$51</f>
        <v>0.25</v>
      </c>
      <c r="L22" s="14">
        <v>19</v>
      </c>
      <c r="M22" s="5" t="s">
        <v>9</v>
      </c>
      <c r="N22" s="6">
        <f>$O$54</f>
        <v>0.41666666666666663</v>
      </c>
      <c r="O22" s="14">
        <v>19</v>
      </c>
      <c r="P22" s="8" t="s">
        <v>8</v>
      </c>
      <c r="Q22" s="9">
        <v>0</v>
      </c>
      <c r="R22" s="14">
        <v>19</v>
      </c>
      <c r="S22" s="12" t="s">
        <v>8</v>
      </c>
      <c r="T22" s="10">
        <f>$O$50</f>
        <v>0.41666666666666663</v>
      </c>
      <c r="U22" s="14">
        <v>19</v>
      </c>
      <c r="V22" s="8" t="s">
        <v>4</v>
      </c>
      <c r="W22" s="9">
        <v>0</v>
      </c>
      <c r="X22" s="14">
        <v>19</v>
      </c>
      <c r="Y22" s="8" t="s">
        <v>5</v>
      </c>
      <c r="Z22" s="9"/>
      <c r="AA22" s="14">
        <v>19</v>
      </c>
      <c r="AB22" s="12" t="s">
        <v>6</v>
      </c>
      <c r="AC22" s="10">
        <f>$O$51</f>
        <v>0.25</v>
      </c>
      <c r="AD22" s="14">
        <v>19</v>
      </c>
      <c r="AE22" s="8" t="s">
        <v>4</v>
      </c>
      <c r="AF22" s="9">
        <v>0</v>
      </c>
      <c r="AG22" s="14">
        <v>19</v>
      </c>
      <c r="AH22" s="8" t="s">
        <v>7</v>
      </c>
      <c r="AI22" s="9">
        <v>0</v>
      </c>
      <c r="AJ22" s="60">
        <v>19</v>
      </c>
    </row>
    <row r="23" spans="1:36" x14ac:dyDescent="0.25">
      <c r="A23" s="12" t="s">
        <v>42</v>
      </c>
      <c r="B23" s="10">
        <f>$O$52</f>
        <v>0.20833333333333337</v>
      </c>
      <c r="C23" s="13">
        <v>20</v>
      </c>
      <c r="D23" s="5" t="s">
        <v>9</v>
      </c>
      <c r="E23" s="6">
        <f>$O$54</f>
        <v>0.41666666666666663</v>
      </c>
      <c r="F23" s="13">
        <v>20</v>
      </c>
      <c r="G23" s="12" t="s">
        <v>8</v>
      </c>
      <c r="H23" s="10">
        <f>$O$50</f>
        <v>0.41666666666666663</v>
      </c>
      <c r="I23" s="14">
        <v>20</v>
      </c>
      <c r="J23" s="12" t="s">
        <v>42</v>
      </c>
      <c r="K23" s="10">
        <f>$O$52</f>
        <v>0.20833333333333337</v>
      </c>
      <c r="L23" s="13">
        <v>20</v>
      </c>
      <c r="M23" s="8" t="s">
        <v>5</v>
      </c>
      <c r="N23" s="9"/>
      <c r="O23" s="14">
        <v>20</v>
      </c>
      <c r="P23" s="8" t="s">
        <v>6</v>
      </c>
      <c r="Q23" s="9">
        <v>0</v>
      </c>
      <c r="R23" s="14">
        <v>20</v>
      </c>
      <c r="S23" s="12" t="s">
        <v>6</v>
      </c>
      <c r="T23" s="10">
        <f>$O$51</f>
        <v>0.25</v>
      </c>
      <c r="U23" s="14">
        <v>20</v>
      </c>
      <c r="V23" s="77" t="s">
        <v>9</v>
      </c>
      <c r="W23" s="9">
        <v>0</v>
      </c>
      <c r="X23" s="14">
        <v>20</v>
      </c>
      <c r="Y23" s="8" t="s">
        <v>7</v>
      </c>
      <c r="Z23" s="9">
        <f>$O$55</f>
        <v>0</v>
      </c>
      <c r="AA23" s="14">
        <v>20</v>
      </c>
      <c r="AB23" s="12" t="s">
        <v>42</v>
      </c>
      <c r="AC23" s="10">
        <f>$O$52</f>
        <v>0.20833333333333337</v>
      </c>
      <c r="AD23" s="14">
        <v>20</v>
      </c>
      <c r="AE23" s="77" t="s">
        <v>9</v>
      </c>
      <c r="AF23" s="9">
        <v>0</v>
      </c>
      <c r="AG23" s="14">
        <v>20</v>
      </c>
      <c r="AH23" s="8" t="s">
        <v>8</v>
      </c>
      <c r="AI23" s="9">
        <v>0</v>
      </c>
      <c r="AJ23" s="60">
        <v>20</v>
      </c>
    </row>
    <row r="24" spans="1:36" x14ac:dyDescent="0.25">
      <c r="A24" s="12" t="s">
        <v>4</v>
      </c>
      <c r="B24" s="10">
        <f>$O$53</f>
        <v>0.41666666666666663</v>
      </c>
      <c r="C24" s="13">
        <v>21</v>
      </c>
      <c r="D24" s="8" t="s">
        <v>5</v>
      </c>
      <c r="E24" s="9">
        <v>0</v>
      </c>
      <c r="F24" s="13">
        <v>21</v>
      </c>
      <c r="G24" s="12" t="s">
        <v>6</v>
      </c>
      <c r="H24" s="10">
        <f>$O$51</f>
        <v>0.25</v>
      </c>
      <c r="I24" s="14">
        <v>21</v>
      </c>
      <c r="J24" s="12" t="s">
        <v>4</v>
      </c>
      <c r="K24" s="10">
        <f>$O$53</f>
        <v>0.41666666666666663</v>
      </c>
      <c r="L24" s="13">
        <v>21</v>
      </c>
      <c r="M24" s="8" t="s">
        <v>7</v>
      </c>
      <c r="N24" s="9">
        <f>$O$55</f>
        <v>0</v>
      </c>
      <c r="O24" s="14">
        <v>21</v>
      </c>
      <c r="P24" s="8" t="s">
        <v>42</v>
      </c>
      <c r="Q24" s="9">
        <v>0</v>
      </c>
      <c r="R24" s="14">
        <v>21</v>
      </c>
      <c r="S24" s="12" t="s">
        <v>42</v>
      </c>
      <c r="T24" s="10">
        <f>$O$52</f>
        <v>0.20833333333333337</v>
      </c>
      <c r="U24" s="14">
        <v>21</v>
      </c>
      <c r="V24" s="8" t="s">
        <v>5</v>
      </c>
      <c r="W24" s="9">
        <v>0</v>
      </c>
      <c r="X24" s="14">
        <v>21</v>
      </c>
      <c r="Y24" s="12" t="s">
        <v>8</v>
      </c>
      <c r="Z24" s="10">
        <f>$O$50</f>
        <v>0.41666666666666663</v>
      </c>
      <c r="AA24" s="14">
        <v>21</v>
      </c>
      <c r="AB24" s="12" t="s">
        <v>4</v>
      </c>
      <c r="AC24" s="10">
        <f>$O$53</f>
        <v>0.41666666666666663</v>
      </c>
      <c r="AD24" s="14">
        <v>21</v>
      </c>
      <c r="AE24" s="8" t="s">
        <v>5</v>
      </c>
      <c r="AF24" s="9">
        <v>0</v>
      </c>
      <c r="AG24" s="14">
        <v>21</v>
      </c>
      <c r="AH24" s="8" t="s">
        <v>6</v>
      </c>
      <c r="AI24" s="9">
        <v>0</v>
      </c>
      <c r="AJ24" s="60">
        <v>21</v>
      </c>
    </row>
    <row r="25" spans="1:36" x14ac:dyDescent="0.25">
      <c r="A25" s="5" t="s">
        <v>9</v>
      </c>
      <c r="B25" s="6">
        <f>$O$54</f>
        <v>0.41666666666666663</v>
      </c>
      <c r="C25" s="13">
        <v>22</v>
      </c>
      <c r="D25" s="8" t="s">
        <v>7</v>
      </c>
      <c r="E25" s="9">
        <v>0</v>
      </c>
      <c r="F25" s="13">
        <v>22</v>
      </c>
      <c r="G25" s="12" t="s">
        <v>42</v>
      </c>
      <c r="H25" s="10">
        <f>$O$52</f>
        <v>0.20833333333333337</v>
      </c>
      <c r="I25" s="14">
        <v>22</v>
      </c>
      <c r="J25" s="5" t="s">
        <v>9</v>
      </c>
      <c r="K25" s="6">
        <f>$O$54</f>
        <v>0.41666666666666663</v>
      </c>
      <c r="L25" s="13">
        <v>22</v>
      </c>
      <c r="M25" s="12" t="s">
        <v>8</v>
      </c>
      <c r="N25" s="10">
        <f>$O$50</f>
        <v>0.41666666666666663</v>
      </c>
      <c r="O25" s="14">
        <v>22</v>
      </c>
      <c r="P25" s="8" t="s">
        <v>4</v>
      </c>
      <c r="Q25" s="9">
        <v>0</v>
      </c>
      <c r="R25" s="14">
        <v>22</v>
      </c>
      <c r="S25" s="12" t="s">
        <v>4</v>
      </c>
      <c r="T25" s="10">
        <f>$O$53</f>
        <v>0.41666666666666663</v>
      </c>
      <c r="U25" s="14">
        <v>22</v>
      </c>
      <c r="V25" s="8" t="s">
        <v>7</v>
      </c>
      <c r="W25" s="9">
        <f>$O$55</f>
        <v>0</v>
      </c>
      <c r="X25" s="14">
        <v>22</v>
      </c>
      <c r="Y25" s="12" t="s">
        <v>6</v>
      </c>
      <c r="Z25" s="10">
        <f>$O$51</f>
        <v>0.25</v>
      </c>
      <c r="AA25" s="14">
        <v>22</v>
      </c>
      <c r="AB25" s="5" t="s">
        <v>9</v>
      </c>
      <c r="AC25" s="6">
        <f>$O$54</f>
        <v>0.41666666666666663</v>
      </c>
      <c r="AD25" s="14">
        <v>22</v>
      </c>
      <c r="AE25" s="8" t="s">
        <v>7</v>
      </c>
      <c r="AF25" s="9">
        <v>0</v>
      </c>
      <c r="AG25" s="14">
        <v>22</v>
      </c>
      <c r="AH25" s="8" t="s">
        <v>42</v>
      </c>
      <c r="AI25" s="9">
        <v>0</v>
      </c>
      <c r="AJ25" s="60">
        <v>22</v>
      </c>
    </row>
    <row r="26" spans="1:36" x14ac:dyDescent="0.25">
      <c r="A26" s="8" t="s">
        <v>5</v>
      </c>
      <c r="B26" s="9"/>
      <c r="C26" s="13">
        <v>23</v>
      </c>
      <c r="D26" s="8" t="s">
        <v>8</v>
      </c>
      <c r="E26" s="9">
        <v>0</v>
      </c>
      <c r="F26" s="13">
        <v>23</v>
      </c>
      <c r="G26" s="12" t="s">
        <v>4</v>
      </c>
      <c r="H26" s="10">
        <f>$O$53</f>
        <v>0.41666666666666663</v>
      </c>
      <c r="I26" s="14">
        <v>23</v>
      </c>
      <c r="J26" s="8" t="s">
        <v>5</v>
      </c>
      <c r="K26" s="9"/>
      <c r="L26" s="13">
        <v>23</v>
      </c>
      <c r="M26" s="12" t="s">
        <v>6</v>
      </c>
      <c r="N26" s="10">
        <f>$O$51</f>
        <v>0.25</v>
      </c>
      <c r="O26" s="14">
        <v>23</v>
      </c>
      <c r="P26" s="77" t="s">
        <v>9</v>
      </c>
      <c r="Q26" s="9">
        <v>0</v>
      </c>
      <c r="R26" s="14">
        <v>23</v>
      </c>
      <c r="S26" s="5" t="s">
        <v>9</v>
      </c>
      <c r="T26" s="6">
        <f>$O$54</f>
        <v>0.41666666666666663</v>
      </c>
      <c r="U26" s="14">
        <v>23</v>
      </c>
      <c r="V26" s="12" t="s">
        <v>8</v>
      </c>
      <c r="W26" s="10">
        <f>$O$50</f>
        <v>0.41666666666666663</v>
      </c>
      <c r="X26" s="14">
        <v>23</v>
      </c>
      <c r="Y26" s="12" t="s">
        <v>42</v>
      </c>
      <c r="Z26" s="10">
        <f>$O$52</f>
        <v>0.20833333333333337</v>
      </c>
      <c r="AA26" s="14">
        <v>23</v>
      </c>
      <c r="AB26" s="8" t="s">
        <v>5</v>
      </c>
      <c r="AC26" s="9"/>
      <c r="AD26" s="14">
        <v>23</v>
      </c>
      <c r="AE26" s="8" t="s">
        <v>8</v>
      </c>
      <c r="AF26" s="9">
        <v>0</v>
      </c>
      <c r="AG26" s="14">
        <v>23</v>
      </c>
      <c r="AH26" s="8" t="s">
        <v>4</v>
      </c>
      <c r="AI26" s="9">
        <v>0</v>
      </c>
      <c r="AJ26" s="60">
        <v>23</v>
      </c>
    </row>
    <row r="27" spans="1:36" x14ac:dyDescent="0.25">
      <c r="A27" s="8" t="s">
        <v>7</v>
      </c>
      <c r="B27" s="9">
        <f>$O$55</f>
        <v>0</v>
      </c>
      <c r="C27" s="13">
        <v>24</v>
      </c>
      <c r="D27" s="8" t="s">
        <v>6</v>
      </c>
      <c r="E27" s="9">
        <v>0</v>
      </c>
      <c r="F27" s="14">
        <v>24</v>
      </c>
      <c r="G27" s="5" t="s">
        <v>9</v>
      </c>
      <c r="H27" s="6">
        <f>$O$54</f>
        <v>0.41666666666666663</v>
      </c>
      <c r="I27" s="14">
        <v>24</v>
      </c>
      <c r="J27" s="8" t="s">
        <v>7</v>
      </c>
      <c r="K27" s="9">
        <v>0</v>
      </c>
      <c r="L27" s="13">
        <v>24</v>
      </c>
      <c r="M27" s="12" t="s">
        <v>42</v>
      </c>
      <c r="N27" s="10">
        <f>$O$52</f>
        <v>0.20833333333333337</v>
      </c>
      <c r="O27" s="14">
        <v>24</v>
      </c>
      <c r="P27" s="8" t="s">
        <v>5</v>
      </c>
      <c r="Q27" s="9">
        <v>0</v>
      </c>
      <c r="R27" s="14">
        <v>24</v>
      </c>
      <c r="S27" s="8" t="s">
        <v>5</v>
      </c>
      <c r="T27" s="9"/>
      <c r="U27" s="14">
        <v>24</v>
      </c>
      <c r="V27" s="12" t="s">
        <v>6</v>
      </c>
      <c r="W27" s="10">
        <f>$O$51</f>
        <v>0.25</v>
      </c>
      <c r="X27" s="14">
        <v>24</v>
      </c>
      <c r="Y27" s="12" t="s">
        <v>4</v>
      </c>
      <c r="Z27" s="10">
        <f>$O$53</f>
        <v>0.41666666666666663</v>
      </c>
      <c r="AA27" s="14">
        <v>24</v>
      </c>
      <c r="AB27" s="8" t="s">
        <v>7</v>
      </c>
      <c r="AC27" s="9">
        <f>$O$55</f>
        <v>0</v>
      </c>
      <c r="AD27" s="14">
        <v>24</v>
      </c>
      <c r="AE27" s="8" t="s">
        <v>6</v>
      </c>
      <c r="AF27" s="9">
        <v>0</v>
      </c>
      <c r="AG27" s="14">
        <v>24</v>
      </c>
      <c r="AH27" s="77" t="s">
        <v>9</v>
      </c>
      <c r="AI27" s="9">
        <v>0</v>
      </c>
      <c r="AJ27" s="60">
        <v>24</v>
      </c>
    </row>
    <row r="28" spans="1:36" x14ac:dyDescent="0.25">
      <c r="A28" s="12" t="s">
        <v>8</v>
      </c>
      <c r="B28" s="10">
        <f>$O$50</f>
        <v>0.41666666666666663</v>
      </c>
      <c r="C28" s="13">
        <v>25</v>
      </c>
      <c r="D28" s="8" t="s">
        <v>42</v>
      </c>
      <c r="E28" s="9">
        <v>0</v>
      </c>
      <c r="F28" s="13">
        <v>25</v>
      </c>
      <c r="G28" s="8" t="s">
        <v>5</v>
      </c>
      <c r="H28" s="9"/>
      <c r="I28" s="14">
        <v>25</v>
      </c>
      <c r="J28" s="8" t="s">
        <v>8</v>
      </c>
      <c r="K28" s="9">
        <v>0</v>
      </c>
      <c r="L28" s="13">
        <v>25</v>
      </c>
      <c r="M28" s="12" t="s">
        <v>4</v>
      </c>
      <c r="N28" s="10">
        <f>$O$53</f>
        <v>0.41666666666666663</v>
      </c>
      <c r="O28" s="14">
        <v>25</v>
      </c>
      <c r="P28" s="8" t="s">
        <v>7</v>
      </c>
      <c r="Q28" s="9">
        <f>$O$55</f>
        <v>0</v>
      </c>
      <c r="R28" s="14">
        <v>25</v>
      </c>
      <c r="S28" s="8" t="s">
        <v>7</v>
      </c>
      <c r="T28" s="9">
        <f>$O$55</f>
        <v>0</v>
      </c>
      <c r="U28" s="14">
        <v>25</v>
      </c>
      <c r="V28" s="12" t="s">
        <v>42</v>
      </c>
      <c r="W28" s="10">
        <f>$O$52</f>
        <v>0.20833333333333337</v>
      </c>
      <c r="X28" s="14">
        <v>25</v>
      </c>
      <c r="Y28" s="5" t="s">
        <v>9</v>
      </c>
      <c r="Z28" s="6">
        <f>$O$54</f>
        <v>0.41666666666666663</v>
      </c>
      <c r="AA28" s="14">
        <v>25</v>
      </c>
      <c r="AB28" s="12" t="s">
        <v>8</v>
      </c>
      <c r="AC28" s="10">
        <f>$O$50</f>
        <v>0.41666666666666663</v>
      </c>
      <c r="AD28" s="14">
        <v>25</v>
      </c>
      <c r="AE28" s="8" t="s">
        <v>42</v>
      </c>
      <c r="AF28" s="9">
        <v>0</v>
      </c>
      <c r="AG28" s="14">
        <v>25</v>
      </c>
      <c r="AH28" s="8" t="s">
        <v>5</v>
      </c>
      <c r="AI28" s="9">
        <v>0</v>
      </c>
      <c r="AJ28" s="60">
        <v>25</v>
      </c>
    </row>
    <row r="29" spans="1:36" x14ac:dyDescent="0.25">
      <c r="A29" s="12" t="s">
        <v>6</v>
      </c>
      <c r="B29" s="10">
        <f>$O$51</f>
        <v>0.25</v>
      </c>
      <c r="C29" s="14">
        <v>26</v>
      </c>
      <c r="D29" s="8" t="s">
        <v>4</v>
      </c>
      <c r="E29" s="9">
        <v>0</v>
      </c>
      <c r="F29" s="13">
        <v>26</v>
      </c>
      <c r="G29" s="8" t="s">
        <v>7</v>
      </c>
      <c r="H29" s="9">
        <f>$O$55</f>
        <v>0</v>
      </c>
      <c r="I29" s="14">
        <v>26</v>
      </c>
      <c r="J29" s="8" t="s">
        <v>6</v>
      </c>
      <c r="K29" s="9">
        <v>0</v>
      </c>
      <c r="L29" s="14">
        <v>26</v>
      </c>
      <c r="M29" s="5" t="s">
        <v>9</v>
      </c>
      <c r="N29" s="6">
        <f>$O$54</f>
        <v>0.41666666666666663</v>
      </c>
      <c r="O29" s="14">
        <v>26</v>
      </c>
      <c r="P29" s="12" t="s">
        <v>8</v>
      </c>
      <c r="Q29" s="10">
        <f>$O$50</f>
        <v>0.41666666666666663</v>
      </c>
      <c r="R29" s="14">
        <v>26</v>
      </c>
      <c r="S29" s="12" t="s">
        <v>8</v>
      </c>
      <c r="T29" s="10">
        <f>$O$50</f>
        <v>0.41666666666666663</v>
      </c>
      <c r="U29" s="14">
        <v>26</v>
      </c>
      <c r="V29" s="12" t="s">
        <v>4</v>
      </c>
      <c r="W29" s="10">
        <f>$O$53</f>
        <v>0.41666666666666663</v>
      </c>
      <c r="X29" s="14">
        <v>26</v>
      </c>
      <c r="Y29" s="8" t="s">
        <v>5</v>
      </c>
      <c r="Z29" s="9"/>
      <c r="AA29" s="14">
        <v>26</v>
      </c>
      <c r="AB29" s="12" t="s">
        <v>6</v>
      </c>
      <c r="AC29" s="10">
        <f>$O$51</f>
        <v>0.25</v>
      </c>
      <c r="AD29" s="14">
        <v>26</v>
      </c>
      <c r="AE29" s="8" t="s">
        <v>4</v>
      </c>
      <c r="AF29" s="9">
        <v>0</v>
      </c>
      <c r="AG29" s="14">
        <v>26</v>
      </c>
      <c r="AH29" s="8" t="s">
        <v>7</v>
      </c>
      <c r="AI29" s="9">
        <v>0</v>
      </c>
      <c r="AJ29" s="60">
        <v>26</v>
      </c>
    </row>
    <row r="30" spans="1:36" x14ac:dyDescent="0.25">
      <c r="A30" s="12" t="s">
        <v>42</v>
      </c>
      <c r="B30" s="10">
        <f>$O$52</f>
        <v>0.20833333333333337</v>
      </c>
      <c r="C30" s="13">
        <v>27</v>
      </c>
      <c r="D30" s="77" t="s">
        <v>9</v>
      </c>
      <c r="E30" s="9">
        <v>0</v>
      </c>
      <c r="F30" s="13">
        <v>27</v>
      </c>
      <c r="G30" s="12" t="s">
        <v>8</v>
      </c>
      <c r="H30" s="10">
        <f>$O$50</f>
        <v>0.41666666666666663</v>
      </c>
      <c r="I30" s="14">
        <v>27</v>
      </c>
      <c r="J30" s="8" t="s">
        <v>42</v>
      </c>
      <c r="K30" s="9">
        <v>0</v>
      </c>
      <c r="L30" s="13">
        <v>27</v>
      </c>
      <c r="M30" s="8" t="s">
        <v>5</v>
      </c>
      <c r="N30" s="9"/>
      <c r="O30" s="14">
        <v>27</v>
      </c>
      <c r="P30" s="12" t="s">
        <v>6</v>
      </c>
      <c r="Q30" s="10">
        <f>$O$51</f>
        <v>0.25</v>
      </c>
      <c r="R30" s="14">
        <v>27</v>
      </c>
      <c r="S30" s="12" t="s">
        <v>6</v>
      </c>
      <c r="T30" s="10">
        <f>$O$51</f>
        <v>0.25</v>
      </c>
      <c r="U30" s="14">
        <v>27</v>
      </c>
      <c r="V30" s="5" t="s">
        <v>9</v>
      </c>
      <c r="W30" s="6">
        <f>$O$54</f>
        <v>0.41666666666666663</v>
      </c>
      <c r="X30" s="14">
        <v>27</v>
      </c>
      <c r="Y30" s="8" t="s">
        <v>7</v>
      </c>
      <c r="Z30" s="9">
        <f>$O$55</f>
        <v>0</v>
      </c>
      <c r="AA30" s="14">
        <v>27</v>
      </c>
      <c r="AB30" s="12" t="s">
        <v>42</v>
      </c>
      <c r="AC30" s="10">
        <f>$O$52</f>
        <v>0.20833333333333337</v>
      </c>
      <c r="AD30" s="14">
        <v>27</v>
      </c>
      <c r="AE30" s="77" t="s">
        <v>9</v>
      </c>
      <c r="AF30" s="9">
        <v>0</v>
      </c>
      <c r="AG30" s="14">
        <v>27</v>
      </c>
      <c r="AH30" s="8" t="s">
        <v>8</v>
      </c>
      <c r="AI30" s="9">
        <v>0</v>
      </c>
      <c r="AJ30" s="60">
        <v>27</v>
      </c>
    </row>
    <row r="31" spans="1:36" x14ac:dyDescent="0.25">
      <c r="A31" s="12" t="s">
        <v>4</v>
      </c>
      <c r="B31" s="10">
        <f>$O$53</f>
        <v>0.41666666666666663</v>
      </c>
      <c r="C31" s="13">
        <v>28</v>
      </c>
      <c r="D31" s="8" t="s">
        <v>5</v>
      </c>
      <c r="E31" s="9">
        <v>0</v>
      </c>
      <c r="F31" s="13">
        <v>28</v>
      </c>
      <c r="G31" s="12" t="s">
        <v>6</v>
      </c>
      <c r="H31" s="10">
        <f>$O$51</f>
        <v>0.25</v>
      </c>
      <c r="I31" s="14">
        <v>28</v>
      </c>
      <c r="J31" s="8" t="s">
        <v>4</v>
      </c>
      <c r="K31" s="9">
        <v>0</v>
      </c>
      <c r="L31" s="13">
        <v>28</v>
      </c>
      <c r="M31" s="8" t="s">
        <v>7</v>
      </c>
      <c r="N31" s="9">
        <f>$O$55</f>
        <v>0</v>
      </c>
      <c r="O31" s="14">
        <v>28</v>
      </c>
      <c r="P31" s="12" t="s">
        <v>42</v>
      </c>
      <c r="Q31" s="10">
        <f>$O$52</f>
        <v>0.20833333333333337</v>
      </c>
      <c r="R31" s="14">
        <v>28</v>
      </c>
      <c r="S31" s="12" t="s">
        <v>42</v>
      </c>
      <c r="T31" s="10">
        <f>$O$52</f>
        <v>0.20833333333333337</v>
      </c>
      <c r="U31" s="14">
        <v>28</v>
      </c>
      <c r="V31" s="8" t="s">
        <v>5</v>
      </c>
      <c r="W31" s="9"/>
      <c r="X31" s="14">
        <v>28</v>
      </c>
      <c r="Y31" s="12" t="s">
        <v>8</v>
      </c>
      <c r="Z31" s="10">
        <f>$O$50</f>
        <v>0.41666666666666663</v>
      </c>
      <c r="AA31" s="14">
        <v>28</v>
      </c>
      <c r="AB31" s="12" t="s">
        <v>4</v>
      </c>
      <c r="AC31" s="10">
        <f>$O$53</f>
        <v>0.41666666666666663</v>
      </c>
      <c r="AD31" s="14">
        <v>28</v>
      </c>
      <c r="AE31" s="8" t="s">
        <v>5</v>
      </c>
      <c r="AF31" s="9">
        <v>0</v>
      </c>
      <c r="AG31" s="14">
        <v>28</v>
      </c>
      <c r="AH31" s="8" t="s">
        <v>6</v>
      </c>
      <c r="AI31" s="9">
        <v>0</v>
      </c>
      <c r="AJ31" s="60">
        <v>28</v>
      </c>
    </row>
    <row r="32" spans="1:36" x14ac:dyDescent="0.25">
      <c r="A32" s="5" t="s">
        <v>9</v>
      </c>
      <c r="B32" s="6">
        <f>$O$54</f>
        <v>0.41666666666666663</v>
      </c>
      <c r="C32" s="13">
        <v>29</v>
      </c>
      <c r="D32" s="8" t="s">
        <v>7</v>
      </c>
      <c r="E32" s="9">
        <v>0</v>
      </c>
      <c r="F32" s="14">
        <v>29</v>
      </c>
      <c r="G32" s="12" t="s">
        <v>42</v>
      </c>
      <c r="H32" s="10">
        <f>$O$52</f>
        <v>0.20833333333333337</v>
      </c>
      <c r="I32" s="14">
        <v>29</v>
      </c>
      <c r="J32" s="77" t="s">
        <v>9</v>
      </c>
      <c r="K32" s="9">
        <v>0</v>
      </c>
      <c r="L32" s="13">
        <v>29</v>
      </c>
      <c r="M32" s="12" t="s">
        <v>8</v>
      </c>
      <c r="N32" s="10">
        <f>$O$50</f>
        <v>0.41666666666666663</v>
      </c>
      <c r="O32" s="14">
        <v>29</v>
      </c>
      <c r="P32" s="62"/>
      <c r="Q32" s="63"/>
      <c r="R32" s="64"/>
      <c r="S32" s="12" t="s">
        <v>4</v>
      </c>
      <c r="T32" s="10">
        <f>$O$53</f>
        <v>0.41666666666666663</v>
      </c>
      <c r="U32" s="14">
        <v>29</v>
      </c>
      <c r="V32" s="8" t="s">
        <v>7</v>
      </c>
      <c r="W32" s="9">
        <f>$O$55</f>
        <v>0</v>
      </c>
      <c r="X32" s="14">
        <v>29</v>
      </c>
      <c r="Y32" s="12" t="s">
        <v>6</v>
      </c>
      <c r="Z32" s="10">
        <f>$O$51</f>
        <v>0.25</v>
      </c>
      <c r="AA32" s="14">
        <v>29</v>
      </c>
      <c r="AB32" s="5" t="s">
        <v>9</v>
      </c>
      <c r="AC32" s="6">
        <f>$O$54</f>
        <v>0.41666666666666663</v>
      </c>
      <c r="AD32" s="14">
        <v>29</v>
      </c>
      <c r="AE32" s="8" t="s">
        <v>7</v>
      </c>
      <c r="AF32" s="9">
        <v>0</v>
      </c>
      <c r="AG32" s="14">
        <v>29</v>
      </c>
      <c r="AH32" s="8" t="s">
        <v>42</v>
      </c>
      <c r="AI32" s="9">
        <v>0</v>
      </c>
      <c r="AJ32" s="60">
        <v>29</v>
      </c>
    </row>
    <row r="33" spans="1:36" x14ac:dyDescent="0.25">
      <c r="A33" s="8" t="s">
        <v>5</v>
      </c>
      <c r="B33" s="9"/>
      <c r="C33" s="13">
        <v>30</v>
      </c>
      <c r="D33" s="8" t="s">
        <v>8</v>
      </c>
      <c r="E33" s="9">
        <v>0</v>
      </c>
      <c r="F33" s="14">
        <v>30</v>
      </c>
      <c r="G33" s="12" t="s">
        <v>4</v>
      </c>
      <c r="H33" s="10">
        <f>$O$53</f>
        <v>0.41666666666666663</v>
      </c>
      <c r="I33" s="14">
        <v>30</v>
      </c>
      <c r="J33" s="8" t="s">
        <v>5</v>
      </c>
      <c r="K33" s="9">
        <v>0</v>
      </c>
      <c r="L33" s="13">
        <v>30</v>
      </c>
      <c r="M33" s="12" t="s">
        <v>6</v>
      </c>
      <c r="N33" s="10">
        <f>$O$51</f>
        <v>0.25</v>
      </c>
      <c r="O33" s="14">
        <v>30</v>
      </c>
      <c r="P33" s="65"/>
      <c r="Q33" s="66"/>
      <c r="R33" s="64"/>
      <c r="S33" s="5" t="s">
        <v>9</v>
      </c>
      <c r="T33" s="6">
        <f>$O$54</f>
        <v>0.41666666666666663</v>
      </c>
      <c r="U33" s="14">
        <v>30</v>
      </c>
      <c r="V33" s="12" t="s">
        <v>8</v>
      </c>
      <c r="W33" s="10">
        <f>$O$50</f>
        <v>0.41666666666666663</v>
      </c>
      <c r="X33" s="14">
        <v>30</v>
      </c>
      <c r="Y33" s="12" t="s">
        <v>42</v>
      </c>
      <c r="Z33" s="10">
        <f>$O$52</f>
        <v>0.20833333333333337</v>
      </c>
      <c r="AA33" s="14">
        <v>30</v>
      </c>
      <c r="AB33" s="8" t="s">
        <v>5</v>
      </c>
      <c r="AC33" s="9"/>
      <c r="AD33" s="14">
        <v>30</v>
      </c>
      <c r="AE33" s="8" t="s">
        <v>8</v>
      </c>
      <c r="AF33" s="9">
        <v>0</v>
      </c>
      <c r="AG33" s="14">
        <v>30</v>
      </c>
      <c r="AH33" s="8" t="s">
        <v>4</v>
      </c>
      <c r="AI33" s="9">
        <v>0</v>
      </c>
      <c r="AJ33" s="60">
        <v>30</v>
      </c>
    </row>
    <row r="34" spans="1:36" ht="15.75" thickBot="1" x14ac:dyDescent="0.3">
      <c r="A34" s="71"/>
      <c r="B34" s="72"/>
      <c r="C34" s="73"/>
      <c r="D34" s="8" t="s">
        <v>6</v>
      </c>
      <c r="E34" s="9">
        <v>0</v>
      </c>
      <c r="F34" s="16">
        <v>31</v>
      </c>
      <c r="G34" s="62"/>
      <c r="H34" s="63"/>
      <c r="I34" s="70"/>
      <c r="J34" s="8" t="s">
        <v>7</v>
      </c>
      <c r="K34" s="9">
        <v>0</v>
      </c>
      <c r="L34" s="16">
        <v>31</v>
      </c>
      <c r="M34" s="12" t="s">
        <v>42</v>
      </c>
      <c r="N34" s="10">
        <f>$O$52</f>
        <v>0.20833333333333337</v>
      </c>
      <c r="O34" s="16">
        <v>31</v>
      </c>
      <c r="P34" s="67"/>
      <c r="Q34" s="68"/>
      <c r="R34" s="69"/>
      <c r="S34" s="8" t="s">
        <v>5</v>
      </c>
      <c r="T34" s="9"/>
      <c r="U34" s="16">
        <v>31</v>
      </c>
      <c r="V34" s="74"/>
      <c r="W34" s="75"/>
      <c r="X34" s="69"/>
      <c r="Y34" s="12" t="s">
        <v>4</v>
      </c>
      <c r="Z34" s="10">
        <f>$O$53</f>
        <v>0.41666666666666663</v>
      </c>
      <c r="AA34" s="16">
        <v>31</v>
      </c>
      <c r="AB34" s="76"/>
      <c r="AC34" s="75"/>
      <c r="AD34" s="69"/>
      <c r="AE34" s="8" t="s">
        <v>6</v>
      </c>
      <c r="AF34" s="9">
        <v>0</v>
      </c>
      <c r="AG34" s="16">
        <v>31</v>
      </c>
      <c r="AH34" s="77" t="s">
        <v>9</v>
      </c>
      <c r="AI34" s="9">
        <v>0</v>
      </c>
      <c r="AJ34" s="61">
        <v>31</v>
      </c>
    </row>
    <row r="35" spans="1:36" ht="15.75" thickBot="1" x14ac:dyDescent="0.3">
      <c r="A35" s="17"/>
      <c r="B35" s="18">
        <f>SUM(B4:B34)</f>
        <v>7.25</v>
      </c>
      <c r="C35" s="18"/>
      <c r="D35" s="18"/>
      <c r="E35" s="18">
        <f>SUM(E4:E34)</f>
        <v>5.1249999999999991</v>
      </c>
      <c r="F35" s="18"/>
      <c r="G35" s="18"/>
      <c r="H35" s="18">
        <f>SUM(H4:H34)</f>
        <v>6.4166666666666661</v>
      </c>
      <c r="I35" s="18"/>
      <c r="J35" s="19"/>
      <c r="K35" s="20">
        <f>SUM(K4:K34)</f>
        <v>5.5416666666666661</v>
      </c>
      <c r="L35" s="18"/>
      <c r="M35" s="18"/>
      <c r="N35" s="18">
        <f>SUM(N4:N34)</f>
        <v>5.9999999999999991</v>
      </c>
      <c r="O35" s="18"/>
      <c r="P35" s="18"/>
      <c r="Q35" s="18">
        <f>SUM(Q4:Q34)</f>
        <v>3.4166666666666665</v>
      </c>
      <c r="R35" s="18"/>
      <c r="S35" s="18"/>
      <c r="T35" s="18">
        <f>SUM(T4:T34)</f>
        <v>7.6666666666666679</v>
      </c>
      <c r="U35" s="18"/>
      <c r="V35" s="18"/>
      <c r="W35" s="18">
        <f>SUM(W4:W34)</f>
        <v>3.8333333333333326</v>
      </c>
      <c r="X35" s="18"/>
      <c r="Y35" s="18"/>
      <c r="Z35" s="18">
        <f>SUM(Z4:Z34)</f>
        <v>7.7083333333333339</v>
      </c>
      <c r="AA35" s="18"/>
      <c r="AB35" s="19"/>
      <c r="AC35" s="18">
        <f>SUM(AC4:AC34)</f>
        <v>7.25</v>
      </c>
      <c r="AD35" s="18"/>
      <c r="AE35" s="18"/>
      <c r="AF35" s="18">
        <f>SUM(AF4:AF34)</f>
        <v>1.708333333333333</v>
      </c>
      <c r="AG35" s="18"/>
      <c r="AH35" s="18"/>
      <c r="AI35" s="18">
        <f>SUM(AI4:AI34)</f>
        <v>0</v>
      </c>
      <c r="AJ35" s="21"/>
    </row>
    <row r="36" spans="1:36" ht="15.75" thickBot="1" x14ac:dyDescent="0.3">
      <c r="A36" s="22"/>
      <c r="B36" s="3"/>
      <c r="C36" s="22"/>
      <c r="D36" s="22"/>
      <c r="E36" s="3"/>
      <c r="F36" s="22"/>
      <c r="G36" s="22"/>
      <c r="H36" s="3"/>
      <c r="I36" s="22"/>
      <c r="J36" s="22"/>
      <c r="K36" s="3"/>
      <c r="L36" s="22"/>
      <c r="M36" s="22"/>
      <c r="N36" s="3"/>
      <c r="O36" s="22"/>
      <c r="P36" s="22"/>
      <c r="Q36" s="3"/>
      <c r="R36" s="22"/>
      <c r="S36" s="22"/>
      <c r="T36" s="3"/>
      <c r="U36" s="22"/>
      <c r="V36" s="22"/>
      <c r="W36" s="3"/>
      <c r="X36" s="22"/>
      <c r="Y36" s="22"/>
      <c r="Z36" s="3"/>
      <c r="AA36" s="22"/>
      <c r="AB36" s="22"/>
      <c r="AC36" s="3"/>
      <c r="AD36" s="22"/>
      <c r="AE36" s="22"/>
      <c r="AF36" s="3"/>
      <c r="AG36" s="22"/>
      <c r="AH36" s="22"/>
      <c r="AI36" s="3"/>
      <c r="AJ36" s="22"/>
    </row>
    <row r="37" spans="1:36" ht="15.75" thickBot="1" x14ac:dyDescent="0.3">
      <c r="A37" s="210" t="s">
        <v>10</v>
      </c>
      <c r="B37" s="211"/>
      <c r="C37" s="211"/>
      <c r="D37" s="212"/>
      <c r="E37" s="212"/>
      <c r="F37" s="212"/>
      <c r="G37" s="212"/>
      <c r="H37" s="212"/>
      <c r="I37" s="212"/>
      <c r="J37" s="212"/>
      <c r="K37" s="213"/>
      <c r="L37" s="22"/>
      <c r="M37" s="22"/>
      <c r="N37" s="214" t="s">
        <v>11</v>
      </c>
      <c r="O37" s="215"/>
      <c r="P37" s="216"/>
      <c r="Q37" s="217" t="s">
        <v>12</v>
      </c>
      <c r="R37" s="218"/>
      <c r="S37" s="219"/>
      <c r="T37" s="237" t="s">
        <v>13</v>
      </c>
      <c r="U37" s="238"/>
      <c r="V37" s="239"/>
      <c r="W37" s="220" t="s">
        <v>14</v>
      </c>
      <c r="X37" s="221"/>
      <c r="Y37" s="221"/>
      <c r="Z37" s="234" t="s">
        <v>15</v>
      </c>
      <c r="AA37" s="235"/>
      <c r="AB37" s="236"/>
      <c r="AC37" s="3"/>
      <c r="AD37" s="22"/>
      <c r="AE37" s="22"/>
      <c r="AF37" s="3"/>
      <c r="AG37" s="22"/>
      <c r="AH37" s="22"/>
      <c r="AI37" s="3"/>
      <c r="AJ37" s="22"/>
    </row>
    <row r="38" spans="1:36" x14ac:dyDescent="0.25">
      <c r="A38" s="192" t="s">
        <v>16</v>
      </c>
      <c r="B38" s="193"/>
      <c r="C38" s="193"/>
      <c r="D38" s="194"/>
      <c r="E38" s="194"/>
      <c r="F38" s="194"/>
      <c r="G38" s="194"/>
      <c r="H38" s="194"/>
      <c r="I38" s="194"/>
      <c r="J38" s="194"/>
      <c r="K38" s="195"/>
      <c r="L38" s="22"/>
      <c r="M38" s="22"/>
      <c r="N38" s="196" t="s">
        <v>17</v>
      </c>
      <c r="O38" s="197"/>
      <c r="P38" s="198"/>
      <c r="Q38" s="199">
        <v>66.958333333333329</v>
      </c>
      <c r="R38" s="200"/>
      <c r="S38" s="201"/>
      <c r="T38" s="202">
        <f>Q38*0.5</f>
        <v>33.479166666666664</v>
      </c>
      <c r="U38" s="203"/>
      <c r="V38" s="204"/>
      <c r="W38" s="205">
        <f>Q38*0.8</f>
        <v>53.566666666666663</v>
      </c>
      <c r="X38" s="206"/>
      <c r="Y38" s="206"/>
      <c r="Z38" s="207">
        <f>Q38*0.9</f>
        <v>60.262499999999996</v>
      </c>
      <c r="AA38" s="208"/>
      <c r="AB38" s="209"/>
      <c r="AC38" s="3"/>
      <c r="AD38" s="22"/>
      <c r="AE38" s="22"/>
      <c r="AF38" s="3"/>
      <c r="AG38" s="22"/>
      <c r="AH38" s="22"/>
      <c r="AI38" s="3"/>
      <c r="AJ38" s="22"/>
    </row>
    <row r="39" spans="1:36" x14ac:dyDescent="0.25">
      <c r="A39" s="222" t="s">
        <v>18</v>
      </c>
      <c r="B39" s="87"/>
      <c r="C39" s="87"/>
      <c r="D39" s="223"/>
      <c r="E39" s="223"/>
      <c r="F39" s="223"/>
      <c r="G39" s="223"/>
      <c r="H39" s="223"/>
      <c r="I39" s="223"/>
      <c r="J39" s="223"/>
      <c r="K39" s="224"/>
      <c r="L39" s="22"/>
      <c r="M39" s="22"/>
      <c r="N39" s="225" t="s">
        <v>19</v>
      </c>
      <c r="O39" s="226"/>
      <c r="P39" s="227"/>
      <c r="Q39" s="183">
        <v>0.58333333333333337</v>
      </c>
      <c r="R39" s="184"/>
      <c r="S39" s="185"/>
      <c r="T39" s="175">
        <v>0.58333333333333337</v>
      </c>
      <c r="U39" s="176"/>
      <c r="V39" s="177"/>
      <c r="W39" s="175">
        <v>0.58333333333333337</v>
      </c>
      <c r="X39" s="176"/>
      <c r="Y39" s="177"/>
      <c r="Z39" s="186">
        <v>0.58333333333333337</v>
      </c>
      <c r="AA39" s="187"/>
      <c r="AB39" s="188"/>
      <c r="AC39" s="3"/>
      <c r="AD39" s="22"/>
      <c r="AE39" s="22"/>
      <c r="AF39" s="3"/>
      <c r="AG39" s="22"/>
      <c r="AH39" s="22"/>
      <c r="AI39" s="3"/>
      <c r="AJ39" s="22"/>
    </row>
    <row r="40" spans="1:36" x14ac:dyDescent="0.25">
      <c r="A40" s="178"/>
      <c r="B40" s="178"/>
      <c r="C40" s="178"/>
      <c r="D40" s="179"/>
      <c r="E40" s="179"/>
      <c r="F40" s="179"/>
      <c r="G40" s="179"/>
      <c r="H40" s="3"/>
      <c r="I40" s="22"/>
      <c r="J40" s="22"/>
      <c r="K40" s="3"/>
      <c r="L40" s="22"/>
      <c r="M40" s="22"/>
      <c r="N40" s="180" t="s">
        <v>20</v>
      </c>
      <c r="O40" s="181"/>
      <c r="P40" s="182"/>
      <c r="Q40" s="183">
        <v>0</v>
      </c>
      <c r="R40" s="184"/>
      <c r="S40" s="185"/>
      <c r="T40" s="175"/>
      <c r="U40" s="176"/>
      <c r="V40" s="177"/>
      <c r="W40" s="175"/>
      <c r="X40" s="176"/>
      <c r="Y40" s="177"/>
      <c r="Z40" s="163"/>
      <c r="AA40" s="164"/>
      <c r="AB40" s="165"/>
      <c r="AC40" s="3"/>
      <c r="AD40" s="22"/>
      <c r="AE40" s="22"/>
      <c r="AF40" s="3"/>
      <c r="AG40" s="22"/>
      <c r="AH40" s="22"/>
      <c r="AI40" s="3"/>
      <c r="AJ40" s="22"/>
    </row>
    <row r="41" spans="1:36" x14ac:dyDescent="0.25">
      <c r="A41" s="56"/>
      <c r="B41" s="56"/>
      <c r="C41" s="56"/>
      <c r="D41" s="57"/>
      <c r="E41" s="57"/>
      <c r="F41" s="57"/>
      <c r="G41" s="57"/>
      <c r="H41" s="3"/>
      <c r="I41" s="22"/>
      <c r="J41" s="22"/>
      <c r="K41" s="3"/>
      <c r="L41" s="22"/>
      <c r="M41" s="22"/>
      <c r="N41" s="166" t="s">
        <v>21</v>
      </c>
      <c r="O41" s="167"/>
      <c r="P41" s="168"/>
      <c r="Q41" s="169">
        <f>+Q38-Q39-Q40</f>
        <v>66.375</v>
      </c>
      <c r="R41" s="170"/>
      <c r="S41" s="171"/>
      <c r="T41" s="172">
        <f>+T38-T39-T40</f>
        <v>32.895833333333329</v>
      </c>
      <c r="U41" s="173"/>
      <c r="V41" s="174"/>
      <c r="W41" s="172">
        <f>+W38-W39-W40</f>
        <v>52.983333333333327</v>
      </c>
      <c r="X41" s="173"/>
      <c r="Y41" s="174"/>
      <c r="Z41" s="172">
        <f>+Z38-Z39-Z40</f>
        <v>59.67916666666666</v>
      </c>
      <c r="AA41" s="173"/>
      <c r="AB41" s="174"/>
      <c r="AC41" s="3"/>
      <c r="AD41" s="22"/>
      <c r="AE41" s="22"/>
      <c r="AF41" s="3"/>
      <c r="AG41" s="22"/>
      <c r="AH41" s="22"/>
      <c r="AI41" s="3"/>
      <c r="AJ41" s="22"/>
    </row>
    <row r="42" spans="1:36" ht="15.75" thickBot="1" x14ac:dyDescent="0.3">
      <c r="A42" s="140" t="s">
        <v>22</v>
      </c>
      <c r="B42" s="141"/>
      <c r="C42" s="141"/>
      <c r="D42" s="141"/>
      <c r="E42" s="141"/>
      <c r="F42" s="141"/>
      <c r="G42" s="141"/>
      <c r="H42" s="141"/>
      <c r="I42" s="141"/>
      <c r="J42" s="141"/>
      <c r="K42" s="141"/>
      <c r="L42" s="22"/>
      <c r="M42" s="22"/>
      <c r="N42" s="142" t="s">
        <v>23</v>
      </c>
      <c r="O42" s="143"/>
      <c r="P42" s="144"/>
      <c r="Q42" s="145">
        <f>SUM($A$35:$AJ$35)</f>
        <v>61.916666666666664</v>
      </c>
      <c r="R42" s="146"/>
      <c r="S42" s="147"/>
      <c r="T42" s="148">
        <f>SUM($A$35:$AJ$35)</f>
        <v>61.916666666666664</v>
      </c>
      <c r="U42" s="149"/>
      <c r="V42" s="150"/>
      <c r="W42" s="148">
        <f>SUM($A$35:$AJ$35)</f>
        <v>61.916666666666664</v>
      </c>
      <c r="X42" s="149"/>
      <c r="Y42" s="150"/>
      <c r="Z42" s="148">
        <f>SUM($A$35:$AJ$35)</f>
        <v>61.916666666666664</v>
      </c>
      <c r="AA42" s="149"/>
      <c r="AB42" s="150"/>
      <c r="AC42" s="3"/>
      <c r="AD42" s="22"/>
      <c r="AE42" s="22"/>
      <c r="AF42" s="3"/>
      <c r="AG42" s="22"/>
      <c r="AH42" s="22"/>
      <c r="AI42" s="3"/>
      <c r="AJ42" s="22"/>
    </row>
    <row r="43" spans="1:36" x14ac:dyDescent="0.25">
      <c r="A43" s="141"/>
      <c r="B43" s="141"/>
      <c r="C43" s="141"/>
      <c r="D43" s="141"/>
      <c r="E43" s="141"/>
      <c r="F43" s="141"/>
      <c r="G43" s="141"/>
      <c r="H43" s="141"/>
      <c r="I43" s="141"/>
      <c r="J43" s="141"/>
      <c r="K43" s="141"/>
      <c r="L43" s="22"/>
      <c r="M43" s="22"/>
      <c r="N43" s="151" t="s">
        <v>24</v>
      </c>
      <c r="O43" s="152"/>
      <c r="P43" s="153"/>
      <c r="Q43" s="157">
        <f>Q41-Q42</f>
        <v>4.4583333333333357</v>
      </c>
      <c r="R43" s="158"/>
      <c r="S43" s="159"/>
      <c r="T43" s="111">
        <f>T41-T42</f>
        <v>-29.020833333333336</v>
      </c>
      <c r="U43" s="112"/>
      <c r="V43" s="113"/>
      <c r="W43" s="111">
        <f>W41-W42</f>
        <v>-8.9333333333333371</v>
      </c>
      <c r="X43" s="112"/>
      <c r="Y43" s="113"/>
      <c r="Z43" s="111">
        <f>Z41-Z42</f>
        <v>-2.2375000000000043</v>
      </c>
      <c r="AA43" s="112"/>
      <c r="AB43" s="113"/>
      <c r="AC43" s="3"/>
      <c r="AD43" s="22"/>
      <c r="AE43" s="22"/>
      <c r="AF43" s="3"/>
      <c r="AG43" s="22"/>
      <c r="AH43" s="22"/>
      <c r="AI43" s="3"/>
      <c r="AJ43" s="22"/>
    </row>
    <row r="44" spans="1:36" ht="15.75" thickBot="1" x14ac:dyDescent="0.3">
      <c r="A44" s="22"/>
      <c r="B44" s="3"/>
      <c r="C44" s="22"/>
      <c r="D44" s="22"/>
      <c r="E44" s="3"/>
      <c r="F44" s="22"/>
      <c r="G44" s="22"/>
      <c r="H44" s="23"/>
      <c r="I44" s="22"/>
      <c r="J44" s="22"/>
      <c r="K44" s="3"/>
      <c r="L44" s="22"/>
      <c r="M44" s="22"/>
      <c r="N44" s="154"/>
      <c r="O44" s="155"/>
      <c r="P44" s="156"/>
      <c r="Q44" s="160"/>
      <c r="R44" s="161"/>
      <c r="S44" s="162"/>
      <c r="T44" s="114"/>
      <c r="U44" s="115"/>
      <c r="V44" s="116"/>
      <c r="W44" s="114"/>
      <c r="X44" s="115"/>
      <c r="Y44" s="116"/>
      <c r="Z44" s="114"/>
      <c r="AA44" s="115"/>
      <c r="AB44" s="116"/>
      <c r="AC44" s="3"/>
      <c r="AD44" s="22"/>
      <c r="AE44" s="22"/>
      <c r="AF44" s="3"/>
      <c r="AG44" s="22"/>
      <c r="AH44" s="22"/>
      <c r="AI44" s="3"/>
      <c r="AJ44" s="22"/>
    </row>
    <row r="45" spans="1:36" x14ac:dyDescent="0.25">
      <c r="A45" s="22"/>
      <c r="B45" s="3"/>
      <c r="C45" s="22"/>
      <c r="D45" s="22"/>
      <c r="E45" s="3"/>
      <c r="F45" s="22"/>
      <c r="G45" s="22"/>
      <c r="H45" s="3"/>
      <c r="I45" s="22"/>
      <c r="J45" s="22"/>
      <c r="K45" s="3"/>
      <c r="L45" s="22"/>
      <c r="M45" s="22"/>
      <c r="N45" s="3"/>
      <c r="O45" s="22"/>
      <c r="P45" s="22"/>
      <c r="Q45" s="3" t="s">
        <v>41</v>
      </c>
      <c r="R45" s="22"/>
      <c r="S45" s="22"/>
      <c r="T45" s="3"/>
      <c r="U45" s="22"/>
      <c r="V45" s="22"/>
      <c r="W45" s="3"/>
      <c r="X45" s="22"/>
      <c r="Y45" s="22"/>
      <c r="Z45" s="3"/>
      <c r="AA45" s="22"/>
      <c r="AB45" s="22"/>
      <c r="AC45" s="23"/>
      <c r="AD45" s="24"/>
      <c r="AE45" s="24"/>
      <c r="AF45" s="23"/>
      <c r="AG45" s="24"/>
      <c r="AH45" s="24"/>
      <c r="AI45" s="23"/>
      <c r="AJ45" s="22"/>
    </row>
    <row r="46" spans="1:36" ht="15.75" thickBot="1" x14ac:dyDescent="0.3">
      <c r="A46" s="22"/>
      <c r="B46" s="3"/>
      <c r="C46" s="22"/>
      <c r="D46" s="22"/>
      <c r="E46" s="3"/>
      <c r="F46" s="22"/>
      <c r="G46" s="22"/>
      <c r="H46" s="3"/>
      <c r="I46" s="22"/>
      <c r="J46" s="22"/>
      <c r="K46" s="3"/>
      <c r="L46" s="22"/>
      <c r="M46" s="22"/>
      <c r="N46" s="3"/>
      <c r="O46" s="22"/>
      <c r="P46" s="25"/>
      <c r="Q46" s="26"/>
      <c r="R46" s="25"/>
      <c r="S46" s="27"/>
      <c r="T46" s="27"/>
      <c r="U46" s="27"/>
      <c r="V46" s="28"/>
      <c r="W46" s="28"/>
      <c r="X46" s="28"/>
      <c r="Y46" s="28"/>
      <c r="Z46" s="28"/>
      <c r="AA46" s="28"/>
      <c r="AB46" s="28"/>
      <c r="AC46" s="55"/>
      <c r="AD46" s="28"/>
      <c r="AE46" s="28"/>
      <c r="AF46" s="28"/>
      <c r="AG46" s="28"/>
      <c r="AH46" s="22"/>
      <c r="AI46" s="3"/>
      <c r="AJ46" s="22"/>
    </row>
    <row r="47" spans="1:36" ht="15.75" thickBot="1" x14ac:dyDescent="0.3">
      <c r="A47" s="22"/>
      <c r="B47" s="3"/>
      <c r="C47" s="22"/>
      <c r="D47" s="117" t="s">
        <v>25</v>
      </c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9"/>
      <c r="R47" s="29"/>
      <c r="S47" s="22"/>
      <c r="T47" s="3"/>
      <c r="U47" s="22"/>
      <c r="V47" s="22"/>
      <c r="W47" s="3"/>
      <c r="X47" s="22"/>
      <c r="Y47" s="22"/>
      <c r="Z47" s="3"/>
      <c r="AA47" s="22"/>
      <c r="AB47" s="22"/>
      <c r="AC47" s="3"/>
      <c r="AD47" s="22"/>
      <c r="AE47" s="22"/>
      <c r="AF47" s="3"/>
      <c r="AG47" s="30"/>
      <c r="AH47" s="30"/>
      <c r="AI47" s="30"/>
      <c r="AJ47" s="28"/>
    </row>
    <row r="48" spans="1:36" x14ac:dyDescent="0.25">
      <c r="A48" s="22"/>
      <c r="B48" s="3"/>
      <c r="C48" s="22"/>
      <c r="D48" s="120">
        <v>4</v>
      </c>
      <c r="E48" s="122" t="s">
        <v>26</v>
      </c>
      <c r="F48" s="123"/>
      <c r="G48" s="123"/>
      <c r="H48" s="124"/>
      <c r="I48" s="125" t="s">
        <v>27</v>
      </c>
      <c r="J48" s="126"/>
      <c r="K48" s="131" t="s">
        <v>28</v>
      </c>
      <c r="L48" s="131"/>
      <c r="M48" s="131"/>
      <c r="N48" s="132"/>
      <c r="O48" s="133" t="s">
        <v>29</v>
      </c>
      <c r="P48" s="134"/>
      <c r="Q48" s="135"/>
      <c r="R48" s="29"/>
      <c r="S48" s="31"/>
      <c r="T48" s="55"/>
      <c r="U48" s="31"/>
      <c r="V48" s="31"/>
      <c r="W48" s="55"/>
      <c r="X48" s="31"/>
      <c r="Y48" s="31"/>
      <c r="Z48" s="3"/>
      <c r="AA48" s="22"/>
      <c r="AB48" s="22"/>
      <c r="AC48" s="3"/>
      <c r="AD48" s="31"/>
      <c r="AE48" s="31"/>
      <c r="AF48" s="55"/>
      <c r="AG48" s="30"/>
      <c r="AH48" s="30"/>
      <c r="AI48" s="30"/>
      <c r="AJ48" s="28"/>
    </row>
    <row r="49" spans="1:36" ht="15.75" thickBot="1" x14ac:dyDescent="0.3">
      <c r="A49" s="22"/>
      <c r="B49" s="3"/>
      <c r="C49" s="22"/>
      <c r="D49" s="121"/>
      <c r="E49" s="32" t="s">
        <v>30</v>
      </c>
      <c r="F49" s="139" t="s">
        <v>31</v>
      </c>
      <c r="G49" s="139"/>
      <c r="H49" s="33" t="s">
        <v>32</v>
      </c>
      <c r="I49" s="127"/>
      <c r="J49" s="128"/>
      <c r="K49" s="32" t="s">
        <v>30</v>
      </c>
      <c r="L49" s="139" t="s">
        <v>31</v>
      </c>
      <c r="M49" s="139"/>
      <c r="N49" s="34" t="s">
        <v>33</v>
      </c>
      <c r="O49" s="136"/>
      <c r="P49" s="137"/>
      <c r="Q49" s="138"/>
      <c r="R49" s="29"/>
      <c r="S49" s="22"/>
      <c r="T49" s="3"/>
      <c r="U49" s="22"/>
      <c r="V49" s="22"/>
      <c r="W49" s="3"/>
      <c r="X49" s="22"/>
      <c r="Y49" s="22"/>
      <c r="Z49" s="3"/>
      <c r="AA49" s="22"/>
      <c r="AB49" s="22"/>
      <c r="AC49" s="3"/>
      <c r="AD49" s="22"/>
      <c r="AE49" s="22"/>
      <c r="AF49" s="3"/>
      <c r="AG49" s="30"/>
      <c r="AH49" s="30"/>
      <c r="AI49" s="30"/>
      <c r="AJ49" s="28"/>
    </row>
    <row r="50" spans="1:36" x14ac:dyDescent="0.25">
      <c r="A50" s="22"/>
      <c r="B50" s="3"/>
      <c r="C50" s="22"/>
      <c r="D50" s="35" t="s">
        <v>8</v>
      </c>
      <c r="E50" s="36">
        <v>0.3125</v>
      </c>
      <c r="F50" s="84">
        <v>0.47916666666666669</v>
      </c>
      <c r="G50" s="84"/>
      <c r="H50" s="37">
        <f t="shared" ref="H50:H55" si="0">SUM(F50-E50)</f>
        <v>0.16666666666666669</v>
      </c>
      <c r="I50" s="127"/>
      <c r="J50" s="128"/>
      <c r="K50" s="38">
        <v>0.47916666666666669</v>
      </c>
      <c r="L50" s="85">
        <v>0.72916666666666663</v>
      </c>
      <c r="M50" s="85"/>
      <c r="N50" s="39">
        <f t="shared" ref="N50:N55" si="1">SUM(L50-K50)</f>
        <v>0.24999999999999994</v>
      </c>
      <c r="O50" s="108">
        <f t="shared" ref="O50:O55" si="2">SUM(H50+N50)</f>
        <v>0.41666666666666663</v>
      </c>
      <c r="P50" s="109"/>
      <c r="Q50" s="110"/>
      <c r="R50" s="29"/>
      <c r="S50" s="22"/>
      <c r="T50" s="3"/>
      <c r="U50" s="22"/>
      <c r="V50" s="22"/>
      <c r="W50" s="3"/>
      <c r="X50" s="22"/>
      <c r="Y50" s="22"/>
      <c r="Z50" s="3"/>
      <c r="AA50" s="22"/>
      <c r="AB50" s="22"/>
      <c r="AC50" s="3"/>
      <c r="AD50" s="22"/>
      <c r="AE50" s="22"/>
      <c r="AF50" s="3"/>
      <c r="AG50" s="40"/>
      <c r="AH50" s="40"/>
      <c r="AI50" s="40"/>
      <c r="AJ50" s="28"/>
    </row>
    <row r="51" spans="1:36" x14ac:dyDescent="0.25">
      <c r="A51" s="22"/>
      <c r="B51" s="3"/>
      <c r="C51" s="22"/>
      <c r="D51" s="41" t="s">
        <v>6</v>
      </c>
      <c r="E51" s="36">
        <v>0</v>
      </c>
      <c r="F51" s="84">
        <v>0</v>
      </c>
      <c r="G51" s="84"/>
      <c r="H51" s="42">
        <f t="shared" si="0"/>
        <v>0</v>
      </c>
      <c r="I51" s="127"/>
      <c r="J51" s="128"/>
      <c r="K51" s="38">
        <v>0.54166666666666663</v>
      </c>
      <c r="L51" s="85">
        <v>0.79166666666666663</v>
      </c>
      <c r="M51" s="85"/>
      <c r="N51" s="43">
        <f t="shared" si="1"/>
        <v>0.25</v>
      </c>
      <c r="O51" s="86">
        <f t="shared" si="2"/>
        <v>0.25</v>
      </c>
      <c r="P51" s="87"/>
      <c r="Q51" s="88"/>
      <c r="R51" s="29"/>
      <c r="S51" s="22"/>
      <c r="T51" s="3"/>
      <c r="U51" s="22"/>
      <c r="V51" s="22"/>
      <c r="W51" s="3"/>
      <c r="X51" s="22"/>
      <c r="Y51" s="22"/>
      <c r="Z51" s="3"/>
      <c r="AA51" s="22"/>
      <c r="AB51" s="22"/>
      <c r="AC51" s="3"/>
      <c r="AD51" s="22"/>
      <c r="AE51" s="22"/>
      <c r="AF51" s="3"/>
      <c r="AG51" s="40"/>
      <c r="AH51" s="40"/>
      <c r="AI51" s="40"/>
      <c r="AJ51" s="28"/>
    </row>
    <row r="52" spans="1:36" x14ac:dyDescent="0.25">
      <c r="A52" s="22"/>
      <c r="B52" s="3"/>
      <c r="C52" s="22"/>
      <c r="D52" s="44" t="s">
        <v>34</v>
      </c>
      <c r="E52" s="36">
        <v>0.3125</v>
      </c>
      <c r="F52" s="84">
        <v>0.52083333333333337</v>
      </c>
      <c r="G52" s="84"/>
      <c r="H52" s="42">
        <f t="shared" si="0"/>
        <v>0.20833333333333337</v>
      </c>
      <c r="I52" s="127"/>
      <c r="J52" s="128"/>
      <c r="K52" s="38"/>
      <c r="L52" s="85"/>
      <c r="M52" s="85"/>
      <c r="N52" s="43">
        <f t="shared" si="1"/>
        <v>0</v>
      </c>
      <c r="O52" s="86">
        <f t="shared" si="2"/>
        <v>0.20833333333333337</v>
      </c>
      <c r="P52" s="87"/>
      <c r="Q52" s="88"/>
      <c r="R52" s="29"/>
      <c r="S52" s="22"/>
      <c r="T52" s="3"/>
      <c r="U52" s="22"/>
      <c r="V52" s="22"/>
      <c r="W52" s="3"/>
      <c r="X52" s="22"/>
      <c r="Y52" s="22"/>
      <c r="Z52" s="3"/>
      <c r="AA52" s="22"/>
      <c r="AB52" s="22"/>
      <c r="AC52" s="3"/>
      <c r="AD52" s="22"/>
      <c r="AE52" s="22"/>
      <c r="AF52" s="3"/>
      <c r="AG52" s="40"/>
      <c r="AH52" s="40"/>
      <c r="AI52" s="40"/>
      <c r="AJ52" s="28"/>
    </row>
    <row r="53" spans="1:36" x14ac:dyDescent="0.25">
      <c r="A53" s="22"/>
      <c r="B53" s="3"/>
      <c r="C53" s="22"/>
      <c r="D53" s="44" t="s">
        <v>4</v>
      </c>
      <c r="E53" s="36">
        <v>0.3125</v>
      </c>
      <c r="F53" s="84">
        <v>0.45833333333333331</v>
      </c>
      <c r="G53" s="84"/>
      <c r="H53" s="42">
        <f t="shared" si="0"/>
        <v>0.14583333333333331</v>
      </c>
      <c r="I53" s="127"/>
      <c r="J53" s="128"/>
      <c r="K53" s="38">
        <v>0.48958333333333331</v>
      </c>
      <c r="L53" s="85">
        <v>0.76041666666666663</v>
      </c>
      <c r="M53" s="85"/>
      <c r="N53" s="43">
        <f t="shared" si="1"/>
        <v>0.27083333333333331</v>
      </c>
      <c r="O53" s="86">
        <f t="shared" si="2"/>
        <v>0.41666666666666663</v>
      </c>
      <c r="P53" s="87"/>
      <c r="Q53" s="88"/>
      <c r="R53" s="29"/>
      <c r="S53" s="22"/>
      <c r="T53" s="3"/>
      <c r="U53" s="22"/>
      <c r="V53" s="22"/>
      <c r="W53" s="3"/>
      <c r="X53" s="22"/>
      <c r="Y53" s="22"/>
      <c r="Z53" s="45"/>
      <c r="AA53" s="22"/>
      <c r="AB53" s="22"/>
      <c r="AC53" s="3"/>
      <c r="AD53" s="22"/>
      <c r="AE53" s="22"/>
      <c r="AF53" s="3"/>
      <c r="AG53" s="46"/>
      <c r="AH53" s="46"/>
      <c r="AI53" s="46"/>
      <c r="AJ53" s="28"/>
    </row>
    <row r="54" spans="1:36" ht="15.75" thickBot="1" x14ac:dyDescent="0.3">
      <c r="A54" s="22"/>
      <c r="B54" s="3"/>
      <c r="C54" s="22"/>
      <c r="D54" s="47" t="s">
        <v>9</v>
      </c>
      <c r="E54" s="36">
        <v>0.3125</v>
      </c>
      <c r="F54" s="84">
        <v>0.45833333333333331</v>
      </c>
      <c r="G54" s="84"/>
      <c r="H54" s="48">
        <f t="shared" si="0"/>
        <v>0.14583333333333331</v>
      </c>
      <c r="I54" s="129"/>
      <c r="J54" s="130"/>
      <c r="K54" s="38">
        <v>0.48958333333333331</v>
      </c>
      <c r="L54" s="85">
        <v>0.76041666666666663</v>
      </c>
      <c r="M54" s="85"/>
      <c r="N54" s="49">
        <f t="shared" si="1"/>
        <v>0.27083333333333331</v>
      </c>
      <c r="O54" s="89">
        <f t="shared" si="2"/>
        <v>0.41666666666666663</v>
      </c>
      <c r="P54" s="90"/>
      <c r="Q54" s="91"/>
      <c r="R54" s="29"/>
      <c r="S54" s="22"/>
      <c r="T54" s="3"/>
      <c r="U54" s="22"/>
      <c r="V54" s="22"/>
      <c r="W54" s="3"/>
      <c r="X54" s="22"/>
      <c r="Y54" s="22"/>
      <c r="Z54" s="3"/>
      <c r="AA54" s="22"/>
      <c r="AB54" s="22"/>
      <c r="AC54" s="3"/>
      <c r="AD54" s="22"/>
      <c r="AE54" s="22"/>
      <c r="AF54" s="3"/>
      <c r="AG54" s="46"/>
      <c r="AH54" s="46"/>
      <c r="AI54" s="46"/>
      <c r="AJ54" s="28"/>
    </row>
    <row r="55" spans="1:36" ht="15.75" thickBot="1" x14ac:dyDescent="0.3">
      <c r="A55" s="22"/>
      <c r="B55" s="3"/>
      <c r="C55" s="22"/>
      <c r="D55" s="50" t="s">
        <v>7</v>
      </c>
      <c r="E55" s="36">
        <v>0</v>
      </c>
      <c r="F55" s="92">
        <v>0</v>
      </c>
      <c r="G55" s="93"/>
      <c r="H55" s="48">
        <f t="shared" si="0"/>
        <v>0</v>
      </c>
      <c r="I55" s="51"/>
      <c r="J55" s="52"/>
      <c r="K55" s="38"/>
      <c r="L55" s="85"/>
      <c r="M55" s="85"/>
      <c r="N55" s="49">
        <f t="shared" si="1"/>
        <v>0</v>
      </c>
      <c r="O55" s="89">
        <f t="shared" si="2"/>
        <v>0</v>
      </c>
      <c r="P55" s="90"/>
      <c r="Q55" s="91"/>
      <c r="R55" s="29"/>
      <c r="S55" s="22"/>
      <c r="T55" s="3"/>
      <c r="U55" s="22"/>
      <c r="V55" s="22"/>
      <c r="W55" s="3"/>
      <c r="X55" s="22"/>
      <c r="Y55" s="22"/>
      <c r="Z55" s="3"/>
      <c r="AA55" s="22"/>
      <c r="AB55" s="22"/>
      <c r="AC55" s="3"/>
      <c r="AD55" s="22"/>
      <c r="AE55" s="22"/>
      <c r="AF55" s="3"/>
      <c r="AG55" s="46"/>
      <c r="AH55" s="46"/>
      <c r="AI55" s="46"/>
      <c r="AJ55" s="28"/>
    </row>
    <row r="56" spans="1:36" x14ac:dyDescent="0.25">
      <c r="A56" s="22"/>
      <c r="B56" s="3"/>
      <c r="C56" s="22"/>
      <c r="D56" s="96" t="s">
        <v>35</v>
      </c>
      <c r="E56" s="97"/>
      <c r="F56" s="97"/>
      <c r="G56" s="97"/>
      <c r="H56" s="97"/>
      <c r="I56" s="97"/>
      <c r="J56" s="97"/>
      <c r="K56" s="97"/>
      <c r="L56" s="97"/>
      <c r="M56" s="97"/>
      <c r="N56" s="98"/>
      <c r="O56" s="102">
        <f>SUM(O50:Q55)</f>
        <v>1.708333333333333</v>
      </c>
      <c r="P56" s="103"/>
      <c r="Q56" s="104"/>
      <c r="R56" s="29"/>
      <c r="S56" s="22"/>
      <c r="T56" s="3"/>
      <c r="U56" s="22"/>
      <c r="V56" s="22"/>
      <c r="W56" s="3"/>
      <c r="X56" s="22"/>
      <c r="Y56" s="22"/>
      <c r="Z56" s="3"/>
      <c r="AA56" s="22"/>
      <c r="AB56" s="22"/>
      <c r="AC56" s="3"/>
      <c r="AD56" s="22"/>
      <c r="AE56" s="22"/>
      <c r="AF56" s="3"/>
      <c r="AG56" s="22"/>
      <c r="AH56" s="22"/>
      <c r="AI56" s="3"/>
      <c r="AJ56" s="28"/>
    </row>
    <row r="57" spans="1:36" ht="15.75" thickBot="1" x14ac:dyDescent="0.3">
      <c r="A57" s="22"/>
      <c r="B57" s="3"/>
      <c r="C57" s="22"/>
      <c r="D57" s="99"/>
      <c r="E57" s="100"/>
      <c r="F57" s="100"/>
      <c r="G57" s="100"/>
      <c r="H57" s="100"/>
      <c r="I57" s="100"/>
      <c r="J57" s="100"/>
      <c r="K57" s="100"/>
      <c r="L57" s="100"/>
      <c r="M57" s="100"/>
      <c r="N57" s="101"/>
      <c r="O57" s="105"/>
      <c r="P57" s="106"/>
      <c r="Q57" s="107"/>
      <c r="R57" s="22"/>
      <c r="S57" s="22"/>
      <c r="T57" s="3"/>
      <c r="U57" s="22"/>
      <c r="V57" s="22"/>
      <c r="W57" s="3"/>
      <c r="X57" s="22"/>
      <c r="Y57" s="22"/>
      <c r="Z57" s="3"/>
      <c r="AA57" s="22"/>
      <c r="AB57" s="22"/>
      <c r="AC57" s="3"/>
      <c r="AD57" s="22"/>
      <c r="AE57" s="22"/>
      <c r="AF57" s="3"/>
      <c r="AG57" s="22"/>
      <c r="AH57" s="22"/>
      <c r="AI57" s="3"/>
      <c r="AJ57" s="24"/>
    </row>
    <row r="58" spans="1:36" x14ac:dyDescent="0.25">
      <c r="A58" s="22"/>
      <c r="B58" s="3"/>
      <c r="C58" s="22"/>
      <c r="D58" s="22"/>
      <c r="E58" s="3"/>
      <c r="F58" s="22"/>
      <c r="G58" s="22"/>
      <c r="H58" s="3"/>
      <c r="I58" s="22"/>
      <c r="J58" s="22"/>
      <c r="K58" s="3"/>
      <c r="L58" s="22"/>
      <c r="M58" s="22"/>
      <c r="N58" s="3"/>
      <c r="O58" s="22"/>
      <c r="P58" s="22"/>
      <c r="Q58" s="3"/>
      <c r="R58" s="22"/>
      <c r="S58" s="22"/>
      <c r="T58" s="3"/>
      <c r="U58" s="22"/>
      <c r="V58" s="22"/>
      <c r="W58" s="3"/>
      <c r="X58" s="22"/>
      <c r="Y58" s="22"/>
      <c r="Z58" s="3"/>
      <c r="AA58" s="22"/>
      <c r="AB58" s="22"/>
      <c r="AC58" s="3"/>
      <c r="AD58" s="22"/>
      <c r="AE58" s="22"/>
      <c r="AF58" s="3"/>
      <c r="AG58" s="22"/>
      <c r="AH58" s="22"/>
      <c r="AI58" s="3"/>
      <c r="AJ58" s="22"/>
    </row>
    <row r="59" spans="1:36" x14ac:dyDescent="0.25">
      <c r="A59" s="22"/>
      <c r="B59" s="53" t="s">
        <v>36</v>
      </c>
      <c r="C59" s="54"/>
      <c r="D59" s="54"/>
      <c r="E59" s="53"/>
      <c r="F59" s="54"/>
      <c r="G59" s="54"/>
      <c r="H59" s="55"/>
      <c r="I59" s="31"/>
      <c r="J59" s="31"/>
      <c r="K59" s="83" t="s">
        <v>37</v>
      </c>
      <c r="L59" s="83"/>
      <c r="M59" s="83"/>
      <c r="N59" s="55"/>
      <c r="O59" s="31"/>
      <c r="P59" s="31"/>
      <c r="Q59" s="55"/>
      <c r="R59" s="31" t="s">
        <v>38</v>
      </c>
      <c r="S59" s="22"/>
      <c r="T59" s="3"/>
      <c r="U59" s="22"/>
      <c r="V59" s="22"/>
      <c r="W59" s="3"/>
      <c r="X59" s="31" t="s">
        <v>39</v>
      </c>
      <c r="Y59" s="31"/>
      <c r="Z59" s="55"/>
      <c r="AA59" s="55"/>
      <c r="AB59" s="55"/>
      <c r="AC59" s="55" t="s">
        <v>40</v>
      </c>
      <c r="AD59" s="22"/>
      <c r="AE59" s="22"/>
      <c r="AF59" s="3"/>
      <c r="AG59" s="31"/>
      <c r="AH59" s="31"/>
      <c r="AI59" s="55"/>
      <c r="AJ59" s="22"/>
    </row>
  </sheetData>
  <mergeCells count="85">
    <mergeCell ref="C1:H1"/>
    <mergeCell ref="M1:Q1"/>
    <mergeCell ref="Y1:AJ1"/>
    <mergeCell ref="A3:C3"/>
    <mergeCell ref="D3:F3"/>
    <mergeCell ref="G3:I3"/>
    <mergeCell ref="J3:L3"/>
    <mergeCell ref="M3:O3"/>
    <mergeCell ref="P3:R3"/>
    <mergeCell ref="S3:U3"/>
    <mergeCell ref="V3:X3"/>
    <mergeCell ref="Y3:AA3"/>
    <mergeCell ref="AB3:AD3"/>
    <mergeCell ref="AE3:AG3"/>
    <mergeCell ref="AH3:AJ3"/>
    <mergeCell ref="Z39:AB39"/>
    <mergeCell ref="Z37:AB37"/>
    <mergeCell ref="A38:K38"/>
    <mergeCell ref="N38:P38"/>
    <mergeCell ref="Q38:S38"/>
    <mergeCell ref="T38:V38"/>
    <mergeCell ref="W38:Y38"/>
    <mergeCell ref="Z38:AB38"/>
    <mergeCell ref="A37:K37"/>
    <mergeCell ref="N37:P37"/>
    <mergeCell ref="Q37:S37"/>
    <mergeCell ref="T37:V37"/>
    <mergeCell ref="W37:Y37"/>
    <mergeCell ref="A39:K39"/>
    <mergeCell ref="N39:P39"/>
    <mergeCell ref="Q39:S39"/>
    <mergeCell ref="T39:V39"/>
    <mergeCell ref="W39:Y39"/>
    <mergeCell ref="A40:C40"/>
    <mergeCell ref="D40:G40"/>
    <mergeCell ref="N40:P40"/>
    <mergeCell ref="Q40:S40"/>
    <mergeCell ref="T40:V40"/>
    <mergeCell ref="Z40:AB40"/>
    <mergeCell ref="N41:P41"/>
    <mergeCell ref="Q41:S41"/>
    <mergeCell ref="T41:V41"/>
    <mergeCell ref="W41:Y41"/>
    <mergeCell ref="Z41:AB41"/>
    <mergeCell ref="W40:Y40"/>
    <mergeCell ref="T42:V42"/>
    <mergeCell ref="W42:Y42"/>
    <mergeCell ref="Z42:AB42"/>
    <mergeCell ref="N43:P44"/>
    <mergeCell ref="Q43:S44"/>
    <mergeCell ref="T43:V44"/>
    <mergeCell ref="W43:Y44"/>
    <mergeCell ref="F52:G52"/>
    <mergeCell ref="L52:M52"/>
    <mergeCell ref="O52:Q52"/>
    <mergeCell ref="Z43:AB44"/>
    <mergeCell ref="D47:Q47"/>
    <mergeCell ref="D48:D49"/>
    <mergeCell ref="E48:H48"/>
    <mergeCell ref="I48:J54"/>
    <mergeCell ref="K48:N48"/>
    <mergeCell ref="O48:Q49"/>
    <mergeCell ref="F49:G49"/>
    <mergeCell ref="L49:M49"/>
    <mergeCell ref="F50:G50"/>
    <mergeCell ref="A42:K43"/>
    <mergeCell ref="N42:P42"/>
    <mergeCell ref="Q42:S42"/>
    <mergeCell ref="L50:M50"/>
    <mergeCell ref="O50:Q50"/>
    <mergeCell ref="F51:G51"/>
    <mergeCell ref="L51:M51"/>
    <mergeCell ref="O51:Q51"/>
    <mergeCell ref="K59:M59"/>
    <mergeCell ref="F53:G53"/>
    <mergeCell ref="L53:M53"/>
    <mergeCell ref="O53:Q53"/>
    <mergeCell ref="F54:G54"/>
    <mergeCell ref="L54:M54"/>
    <mergeCell ref="O54:Q54"/>
    <mergeCell ref="F55:G55"/>
    <mergeCell ref="L55:M55"/>
    <mergeCell ref="O55:Q55"/>
    <mergeCell ref="D56:N57"/>
    <mergeCell ref="O56:Q57"/>
  </mergeCells>
  <pageMargins left="0.7" right="0.7" top="0.75" bottom="0.75" header="0.3" footer="0.3"/>
  <pageSetup paperSize="9" scale="21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/>
    <pageSetUpPr fitToPage="1"/>
  </sheetPr>
  <dimension ref="A1:AJ59"/>
  <sheetViews>
    <sheetView topLeftCell="A31" workbookViewId="0">
      <selection activeCell="F53" sqref="F53:G53"/>
    </sheetView>
  </sheetViews>
  <sheetFormatPr baseColWidth="10" defaultRowHeight="15" x14ac:dyDescent="0.25"/>
  <sheetData>
    <row r="1" spans="1:36" ht="18" x14ac:dyDescent="0.25">
      <c r="A1" s="1" t="s">
        <v>0</v>
      </c>
      <c r="B1" s="82"/>
      <c r="C1" s="228"/>
      <c r="D1" s="181"/>
      <c r="E1" s="181"/>
      <c r="F1" s="181"/>
      <c r="G1" s="181"/>
      <c r="H1" s="229"/>
      <c r="I1" s="2"/>
      <c r="J1" s="2"/>
      <c r="K1" s="1" t="s">
        <v>1</v>
      </c>
      <c r="L1" s="82"/>
      <c r="M1" s="228"/>
      <c r="N1" s="230"/>
      <c r="O1" s="230"/>
      <c r="P1" s="230"/>
      <c r="Q1" s="231"/>
      <c r="R1" s="2"/>
      <c r="S1" s="2"/>
      <c r="T1" s="2"/>
      <c r="U1" s="2"/>
      <c r="V1" s="2"/>
      <c r="W1" s="1" t="s">
        <v>2</v>
      </c>
      <c r="X1" s="82"/>
      <c r="Y1" s="228" t="s">
        <v>3</v>
      </c>
      <c r="Z1" s="230"/>
      <c r="AA1" s="230"/>
      <c r="AB1" s="230"/>
      <c r="AC1" s="230"/>
      <c r="AD1" s="230"/>
      <c r="AE1" s="230"/>
      <c r="AF1" s="230"/>
      <c r="AG1" s="230"/>
      <c r="AH1" s="230"/>
      <c r="AI1" s="230"/>
      <c r="AJ1" s="231"/>
    </row>
    <row r="2" spans="1:36" ht="18.75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</row>
    <row r="3" spans="1:36" ht="15" customHeight="1" thickBot="1" x14ac:dyDescent="0.3">
      <c r="A3" s="232">
        <v>42979</v>
      </c>
      <c r="B3" s="233"/>
      <c r="C3" s="233"/>
      <c r="D3" s="232">
        <v>43009</v>
      </c>
      <c r="E3" s="233"/>
      <c r="F3" s="233"/>
      <c r="G3" s="232">
        <v>43040</v>
      </c>
      <c r="H3" s="233"/>
      <c r="I3" s="233"/>
      <c r="J3" s="232">
        <v>43070</v>
      </c>
      <c r="K3" s="233"/>
      <c r="L3" s="233"/>
      <c r="M3" s="232">
        <v>43101</v>
      </c>
      <c r="N3" s="233"/>
      <c r="O3" s="233"/>
      <c r="P3" s="232">
        <v>43132</v>
      </c>
      <c r="Q3" s="233"/>
      <c r="R3" s="233"/>
      <c r="S3" s="232">
        <v>43160</v>
      </c>
      <c r="T3" s="233"/>
      <c r="U3" s="233"/>
      <c r="V3" s="232">
        <v>43191</v>
      </c>
      <c r="W3" s="233"/>
      <c r="X3" s="233"/>
      <c r="Y3" s="232">
        <v>43221</v>
      </c>
      <c r="Z3" s="233"/>
      <c r="AA3" s="233"/>
      <c r="AB3" s="232">
        <v>43252</v>
      </c>
      <c r="AC3" s="233"/>
      <c r="AD3" s="233"/>
      <c r="AE3" s="232">
        <v>43282</v>
      </c>
      <c r="AF3" s="233"/>
      <c r="AG3" s="233"/>
      <c r="AH3" s="232">
        <v>43313</v>
      </c>
      <c r="AI3" s="233"/>
      <c r="AJ3" s="233"/>
    </row>
    <row r="4" spans="1:36" x14ac:dyDescent="0.25">
      <c r="A4" s="5" t="s">
        <v>9</v>
      </c>
      <c r="B4" s="6">
        <f>$O$54</f>
        <v>0.22916666666666669</v>
      </c>
      <c r="C4" s="7">
        <v>1</v>
      </c>
      <c r="D4" s="8" t="s">
        <v>7</v>
      </c>
      <c r="E4" s="10">
        <f>$O$55</f>
        <v>0</v>
      </c>
      <c r="F4" s="11">
        <v>1</v>
      </c>
      <c r="G4" s="8" t="s">
        <v>42</v>
      </c>
      <c r="H4" s="9">
        <v>0</v>
      </c>
      <c r="I4" s="11">
        <v>1</v>
      </c>
      <c r="J4" s="5" t="s">
        <v>9</v>
      </c>
      <c r="K4" s="6">
        <f>$O$54</f>
        <v>0.22916666666666669</v>
      </c>
      <c r="L4" s="7">
        <v>1</v>
      </c>
      <c r="M4" s="8" t="s">
        <v>8</v>
      </c>
      <c r="N4" s="9">
        <v>0</v>
      </c>
      <c r="O4" s="11">
        <v>1</v>
      </c>
      <c r="P4" s="12" t="s">
        <v>4</v>
      </c>
      <c r="Q4" s="10">
        <f>$O$53</f>
        <v>0.25</v>
      </c>
      <c r="R4" s="11">
        <v>1</v>
      </c>
      <c r="S4" s="12" t="s">
        <v>4</v>
      </c>
      <c r="T4" s="10">
        <f>$O$53</f>
        <v>0.25</v>
      </c>
      <c r="U4" s="11">
        <v>1</v>
      </c>
      <c r="V4" s="8" t="s">
        <v>7</v>
      </c>
      <c r="W4" s="9">
        <f>$O$55</f>
        <v>0</v>
      </c>
      <c r="X4" s="11">
        <v>1</v>
      </c>
      <c r="Y4" s="12" t="s">
        <v>6</v>
      </c>
      <c r="Z4" s="10">
        <f>$O$51</f>
        <v>0.41666666666666663</v>
      </c>
      <c r="AA4" s="11">
        <v>1</v>
      </c>
      <c r="AB4" s="5" t="s">
        <v>9</v>
      </c>
      <c r="AC4" s="6">
        <f>$O$54</f>
        <v>0.22916666666666669</v>
      </c>
      <c r="AD4" s="11">
        <v>1</v>
      </c>
      <c r="AE4" s="8" t="s">
        <v>7</v>
      </c>
      <c r="AF4" s="9">
        <f>$O$55</f>
        <v>0</v>
      </c>
      <c r="AG4" s="11">
        <v>1</v>
      </c>
      <c r="AH4" s="8" t="s">
        <v>42</v>
      </c>
      <c r="AI4" s="9">
        <v>0</v>
      </c>
      <c r="AJ4" s="59">
        <v>1</v>
      </c>
    </row>
    <row r="5" spans="1:36" x14ac:dyDescent="0.25">
      <c r="A5" s="8" t="s">
        <v>5</v>
      </c>
      <c r="B5" s="9"/>
      <c r="C5" s="15">
        <v>2</v>
      </c>
      <c r="D5" s="12" t="s">
        <v>8</v>
      </c>
      <c r="E5" s="10">
        <f>$O$50</f>
        <v>0.41666666666666663</v>
      </c>
      <c r="F5" s="14">
        <v>2</v>
      </c>
      <c r="G5" s="8" t="s">
        <v>4</v>
      </c>
      <c r="H5" s="9">
        <v>0</v>
      </c>
      <c r="I5" s="14">
        <v>2</v>
      </c>
      <c r="J5" s="8" t="s">
        <v>5</v>
      </c>
      <c r="K5" s="9"/>
      <c r="L5" s="13">
        <v>2</v>
      </c>
      <c r="M5" s="8" t="s">
        <v>6</v>
      </c>
      <c r="N5" s="9">
        <v>0</v>
      </c>
      <c r="O5" s="14">
        <v>2</v>
      </c>
      <c r="P5" s="5" t="s">
        <v>9</v>
      </c>
      <c r="Q5" s="6">
        <f>$O$54</f>
        <v>0.22916666666666669</v>
      </c>
      <c r="R5" s="14">
        <v>2</v>
      </c>
      <c r="S5" s="5" t="s">
        <v>9</v>
      </c>
      <c r="T5" s="6">
        <f>$O$54</f>
        <v>0.22916666666666669</v>
      </c>
      <c r="U5" s="14">
        <v>2</v>
      </c>
      <c r="V5" s="12" t="s">
        <v>8</v>
      </c>
      <c r="W5" s="10">
        <f>$O$50</f>
        <v>0.41666666666666663</v>
      </c>
      <c r="X5" s="14">
        <v>2</v>
      </c>
      <c r="Y5" s="12" t="s">
        <v>42</v>
      </c>
      <c r="Z5" s="10">
        <f>$O$52</f>
        <v>0.39583333333333331</v>
      </c>
      <c r="AA5" s="14">
        <v>2</v>
      </c>
      <c r="AB5" s="8" t="s">
        <v>5</v>
      </c>
      <c r="AC5" s="9"/>
      <c r="AD5" s="14">
        <v>2</v>
      </c>
      <c r="AE5" s="12" t="s">
        <v>8</v>
      </c>
      <c r="AF5" s="10">
        <f>$O$50</f>
        <v>0.41666666666666663</v>
      </c>
      <c r="AG5" s="14">
        <v>2</v>
      </c>
      <c r="AH5" s="8" t="s">
        <v>4</v>
      </c>
      <c r="AI5" s="9">
        <v>0</v>
      </c>
      <c r="AJ5" s="60">
        <v>2</v>
      </c>
    </row>
    <row r="6" spans="1:36" x14ac:dyDescent="0.25">
      <c r="A6" s="8" t="s">
        <v>7</v>
      </c>
      <c r="B6" s="9">
        <f>$O$55</f>
        <v>0</v>
      </c>
      <c r="C6" s="15">
        <v>3</v>
      </c>
      <c r="D6" s="12" t="s">
        <v>6</v>
      </c>
      <c r="E6" s="10">
        <f>$O$51</f>
        <v>0.41666666666666663</v>
      </c>
      <c r="F6" s="14">
        <v>3</v>
      </c>
      <c r="G6" s="77" t="s">
        <v>9</v>
      </c>
      <c r="H6" s="9">
        <v>0</v>
      </c>
      <c r="I6" s="14">
        <v>3</v>
      </c>
      <c r="J6" s="8" t="s">
        <v>7</v>
      </c>
      <c r="K6" s="9">
        <f>$O$55</f>
        <v>0</v>
      </c>
      <c r="L6" s="13">
        <v>3</v>
      </c>
      <c r="M6" s="8" t="s">
        <v>42</v>
      </c>
      <c r="N6" s="9">
        <v>0</v>
      </c>
      <c r="O6" s="14">
        <v>3</v>
      </c>
      <c r="P6" s="8" t="s">
        <v>5</v>
      </c>
      <c r="Q6" s="9"/>
      <c r="R6" s="14">
        <v>3</v>
      </c>
      <c r="S6" s="8" t="s">
        <v>5</v>
      </c>
      <c r="T6" s="9"/>
      <c r="U6" s="14">
        <v>3</v>
      </c>
      <c r="V6" s="12" t="s">
        <v>6</v>
      </c>
      <c r="W6" s="10">
        <f>$O$51</f>
        <v>0.41666666666666663</v>
      </c>
      <c r="X6" s="14">
        <v>3</v>
      </c>
      <c r="Y6" s="12" t="s">
        <v>4</v>
      </c>
      <c r="Z6" s="10">
        <f>$O$53</f>
        <v>0.25</v>
      </c>
      <c r="AA6" s="14">
        <v>3</v>
      </c>
      <c r="AB6" s="8" t="s">
        <v>7</v>
      </c>
      <c r="AC6" s="9">
        <f>$O$55</f>
        <v>0</v>
      </c>
      <c r="AD6" s="14">
        <v>3</v>
      </c>
      <c r="AE6" s="12" t="s">
        <v>6</v>
      </c>
      <c r="AF6" s="10">
        <f>$O$51</f>
        <v>0.41666666666666663</v>
      </c>
      <c r="AG6" s="14">
        <v>3</v>
      </c>
      <c r="AH6" s="77" t="s">
        <v>9</v>
      </c>
      <c r="AI6" s="9">
        <v>0</v>
      </c>
      <c r="AJ6" s="60">
        <v>3</v>
      </c>
    </row>
    <row r="7" spans="1:36" x14ac:dyDescent="0.25">
      <c r="A7" s="12" t="s">
        <v>8</v>
      </c>
      <c r="B7" s="10">
        <f>$O$50</f>
        <v>0.41666666666666663</v>
      </c>
      <c r="C7" s="13">
        <v>4</v>
      </c>
      <c r="D7" s="12" t="s">
        <v>42</v>
      </c>
      <c r="E7" s="10">
        <f>$O$52</f>
        <v>0.39583333333333331</v>
      </c>
      <c r="F7" s="14">
        <v>4</v>
      </c>
      <c r="G7" s="8" t="s">
        <v>5</v>
      </c>
      <c r="H7" s="9">
        <v>0</v>
      </c>
      <c r="I7" s="14">
        <v>4</v>
      </c>
      <c r="J7" s="12" t="s">
        <v>8</v>
      </c>
      <c r="K7" s="10">
        <f>$O$50</f>
        <v>0.41666666666666663</v>
      </c>
      <c r="L7" s="13">
        <v>4</v>
      </c>
      <c r="M7" s="8" t="s">
        <v>4</v>
      </c>
      <c r="N7" s="9">
        <v>0</v>
      </c>
      <c r="O7" s="14">
        <v>4</v>
      </c>
      <c r="P7" s="8" t="s">
        <v>7</v>
      </c>
      <c r="Q7" s="9">
        <f>$O$55</f>
        <v>0</v>
      </c>
      <c r="R7" s="14">
        <v>4</v>
      </c>
      <c r="S7" s="8" t="s">
        <v>7</v>
      </c>
      <c r="T7" s="9">
        <f>$O$55</f>
        <v>0</v>
      </c>
      <c r="U7" s="14">
        <v>4</v>
      </c>
      <c r="V7" s="12" t="s">
        <v>42</v>
      </c>
      <c r="W7" s="10">
        <f>$O$52</f>
        <v>0.39583333333333331</v>
      </c>
      <c r="X7" s="14">
        <v>4</v>
      </c>
      <c r="Y7" s="5" t="s">
        <v>9</v>
      </c>
      <c r="Z7" s="6">
        <f>$O$54</f>
        <v>0.22916666666666669</v>
      </c>
      <c r="AA7" s="14">
        <v>4</v>
      </c>
      <c r="AB7" s="12" t="s">
        <v>8</v>
      </c>
      <c r="AC7" s="10">
        <f>$O$50</f>
        <v>0.41666666666666663</v>
      </c>
      <c r="AD7" s="14">
        <v>4</v>
      </c>
      <c r="AE7" s="12" t="s">
        <v>42</v>
      </c>
      <c r="AF7" s="10">
        <f>$O$52</f>
        <v>0.39583333333333331</v>
      </c>
      <c r="AG7" s="14">
        <v>4</v>
      </c>
      <c r="AH7" s="8" t="s">
        <v>5</v>
      </c>
      <c r="AI7" s="9">
        <v>0</v>
      </c>
      <c r="AJ7" s="60">
        <v>4</v>
      </c>
    </row>
    <row r="8" spans="1:36" x14ac:dyDescent="0.25">
      <c r="A8" s="12" t="s">
        <v>6</v>
      </c>
      <c r="B8" s="10">
        <f>$O$51</f>
        <v>0.41666666666666663</v>
      </c>
      <c r="C8" s="14">
        <v>5</v>
      </c>
      <c r="D8" s="12" t="s">
        <v>4</v>
      </c>
      <c r="E8" s="10">
        <f>$O$53</f>
        <v>0.25</v>
      </c>
      <c r="F8" s="14">
        <v>5</v>
      </c>
      <c r="G8" s="8" t="s">
        <v>7</v>
      </c>
      <c r="H8" s="9">
        <f>$O$55</f>
        <v>0</v>
      </c>
      <c r="I8" s="14">
        <v>5</v>
      </c>
      <c r="J8" s="12" t="s">
        <v>6</v>
      </c>
      <c r="K8" s="10">
        <f>$O$51</f>
        <v>0.41666666666666663</v>
      </c>
      <c r="L8" s="14">
        <v>5</v>
      </c>
      <c r="M8" s="77" t="s">
        <v>9</v>
      </c>
      <c r="N8" s="9">
        <v>0</v>
      </c>
      <c r="O8" s="14">
        <v>5</v>
      </c>
      <c r="P8" s="12" t="s">
        <v>8</v>
      </c>
      <c r="Q8" s="10">
        <f>$O$50</f>
        <v>0.41666666666666663</v>
      </c>
      <c r="R8" s="14">
        <v>5</v>
      </c>
      <c r="S8" s="12" t="s">
        <v>8</v>
      </c>
      <c r="T8" s="10">
        <f>$O$50</f>
        <v>0.41666666666666663</v>
      </c>
      <c r="U8" s="14">
        <v>5</v>
      </c>
      <c r="V8" s="12" t="s">
        <v>4</v>
      </c>
      <c r="W8" s="10">
        <f>$O$53</f>
        <v>0.25</v>
      </c>
      <c r="X8" s="14">
        <v>5</v>
      </c>
      <c r="Y8" s="8" t="s">
        <v>5</v>
      </c>
      <c r="Z8" s="9"/>
      <c r="AA8" s="14">
        <v>5</v>
      </c>
      <c r="AB8" s="12" t="s">
        <v>6</v>
      </c>
      <c r="AC8" s="10">
        <f>$O$51</f>
        <v>0.41666666666666663</v>
      </c>
      <c r="AD8" s="14">
        <v>5</v>
      </c>
      <c r="AE8" s="12" t="s">
        <v>4</v>
      </c>
      <c r="AF8" s="10">
        <f>$O$53</f>
        <v>0.25</v>
      </c>
      <c r="AG8" s="14">
        <v>5</v>
      </c>
      <c r="AH8" s="8" t="s">
        <v>7</v>
      </c>
      <c r="AI8" s="9">
        <v>0</v>
      </c>
      <c r="AJ8" s="60">
        <v>5</v>
      </c>
    </row>
    <row r="9" spans="1:36" x14ac:dyDescent="0.25">
      <c r="A9" s="12" t="s">
        <v>42</v>
      </c>
      <c r="B9" s="10">
        <f>$O$52</f>
        <v>0.39583333333333331</v>
      </c>
      <c r="C9" s="13">
        <v>6</v>
      </c>
      <c r="D9" s="5" t="s">
        <v>9</v>
      </c>
      <c r="E9" s="6">
        <f>$O$54</f>
        <v>0.22916666666666669</v>
      </c>
      <c r="F9" s="13">
        <v>6</v>
      </c>
      <c r="G9" s="12" t="s">
        <v>8</v>
      </c>
      <c r="H9" s="10">
        <f>$O$50</f>
        <v>0.41666666666666663</v>
      </c>
      <c r="I9" s="14">
        <v>6</v>
      </c>
      <c r="J9" s="12" t="s">
        <v>42</v>
      </c>
      <c r="K9" s="10">
        <f>$O$52</f>
        <v>0.39583333333333331</v>
      </c>
      <c r="L9" s="13">
        <v>6</v>
      </c>
      <c r="M9" s="8" t="s">
        <v>5</v>
      </c>
      <c r="N9" s="9">
        <v>0</v>
      </c>
      <c r="O9" s="14">
        <v>6</v>
      </c>
      <c r="P9" s="12" t="s">
        <v>6</v>
      </c>
      <c r="Q9" s="10">
        <f>$O$51</f>
        <v>0.41666666666666663</v>
      </c>
      <c r="R9" s="14">
        <v>6</v>
      </c>
      <c r="S9" s="12" t="s">
        <v>6</v>
      </c>
      <c r="T9" s="10">
        <f>$O$51</f>
        <v>0.41666666666666663</v>
      </c>
      <c r="U9" s="14">
        <v>6</v>
      </c>
      <c r="V9" s="5" t="s">
        <v>9</v>
      </c>
      <c r="W9" s="6">
        <f>$O$54</f>
        <v>0.22916666666666669</v>
      </c>
      <c r="X9" s="14">
        <v>6</v>
      </c>
      <c r="Y9" s="8" t="s">
        <v>7</v>
      </c>
      <c r="Z9" s="9">
        <f>$O$55</f>
        <v>0</v>
      </c>
      <c r="AA9" s="14">
        <v>6</v>
      </c>
      <c r="AB9" s="12" t="s">
        <v>42</v>
      </c>
      <c r="AC9" s="10">
        <f>$O$52</f>
        <v>0.39583333333333331</v>
      </c>
      <c r="AD9" s="14">
        <v>6</v>
      </c>
      <c r="AE9" s="5" t="s">
        <v>9</v>
      </c>
      <c r="AF9" s="6">
        <f>$O$54</f>
        <v>0.22916666666666669</v>
      </c>
      <c r="AG9" s="14">
        <v>6</v>
      </c>
      <c r="AH9" s="8" t="s">
        <v>8</v>
      </c>
      <c r="AI9" s="9">
        <v>0</v>
      </c>
      <c r="AJ9" s="60">
        <v>6</v>
      </c>
    </row>
    <row r="10" spans="1:36" x14ac:dyDescent="0.25">
      <c r="A10" s="12" t="s">
        <v>4</v>
      </c>
      <c r="B10" s="10">
        <f>$O$53</f>
        <v>0.25</v>
      </c>
      <c r="C10" s="13">
        <v>7</v>
      </c>
      <c r="D10" s="8" t="s">
        <v>5</v>
      </c>
      <c r="E10" s="9"/>
      <c r="F10" s="13">
        <v>7</v>
      </c>
      <c r="G10" s="12" t="s">
        <v>6</v>
      </c>
      <c r="H10" s="10">
        <f>$O$51</f>
        <v>0.41666666666666663</v>
      </c>
      <c r="I10" s="14">
        <v>7</v>
      </c>
      <c r="J10" s="12" t="s">
        <v>4</v>
      </c>
      <c r="K10" s="10">
        <f>$O$53</f>
        <v>0.25</v>
      </c>
      <c r="L10" s="13">
        <v>7</v>
      </c>
      <c r="M10" s="8" t="s">
        <v>7</v>
      </c>
      <c r="N10" s="9">
        <v>0</v>
      </c>
      <c r="O10" s="14">
        <v>7</v>
      </c>
      <c r="P10" s="12" t="s">
        <v>42</v>
      </c>
      <c r="Q10" s="10">
        <f>$O$52</f>
        <v>0.39583333333333331</v>
      </c>
      <c r="R10" s="14">
        <v>7</v>
      </c>
      <c r="S10" s="12" t="s">
        <v>42</v>
      </c>
      <c r="T10" s="10">
        <f>$O$52</f>
        <v>0.39583333333333331</v>
      </c>
      <c r="U10" s="14">
        <v>7</v>
      </c>
      <c r="V10" s="8" t="s">
        <v>5</v>
      </c>
      <c r="W10" s="9"/>
      <c r="X10" s="14">
        <v>7</v>
      </c>
      <c r="Y10" s="12" t="s">
        <v>8</v>
      </c>
      <c r="Z10" s="10">
        <f>$O$50</f>
        <v>0.41666666666666663</v>
      </c>
      <c r="AA10" s="14">
        <v>7</v>
      </c>
      <c r="AB10" s="12" t="s">
        <v>4</v>
      </c>
      <c r="AC10" s="10">
        <f>$O$53</f>
        <v>0.25</v>
      </c>
      <c r="AD10" s="14">
        <v>7</v>
      </c>
      <c r="AE10" s="8" t="s">
        <v>5</v>
      </c>
      <c r="AF10" s="9"/>
      <c r="AG10" s="14">
        <v>7</v>
      </c>
      <c r="AH10" s="8" t="s">
        <v>6</v>
      </c>
      <c r="AI10" s="9">
        <v>0</v>
      </c>
      <c r="AJ10" s="60">
        <v>7</v>
      </c>
    </row>
    <row r="11" spans="1:36" x14ac:dyDescent="0.25">
      <c r="A11" s="5" t="s">
        <v>9</v>
      </c>
      <c r="B11" s="6">
        <f>$O$54</f>
        <v>0.22916666666666669</v>
      </c>
      <c r="C11" s="13">
        <v>8</v>
      </c>
      <c r="D11" s="8" t="s">
        <v>7</v>
      </c>
      <c r="E11" s="9">
        <f>$O$55</f>
        <v>0</v>
      </c>
      <c r="F11" s="13">
        <v>8</v>
      </c>
      <c r="G11" s="12" t="s">
        <v>42</v>
      </c>
      <c r="H11" s="10">
        <f>$O$52</f>
        <v>0.39583333333333331</v>
      </c>
      <c r="I11" s="14">
        <v>8</v>
      </c>
      <c r="J11" s="5" t="s">
        <v>9</v>
      </c>
      <c r="K11" s="6">
        <f>$O$54</f>
        <v>0.22916666666666669</v>
      </c>
      <c r="L11" s="13">
        <v>8</v>
      </c>
      <c r="M11" s="12" t="s">
        <v>8</v>
      </c>
      <c r="N11" s="10">
        <f>$O$50</f>
        <v>0.41666666666666663</v>
      </c>
      <c r="O11" s="14">
        <v>8</v>
      </c>
      <c r="P11" s="12" t="s">
        <v>4</v>
      </c>
      <c r="Q11" s="10">
        <f>$O$53</f>
        <v>0.25</v>
      </c>
      <c r="R11" s="14">
        <v>8</v>
      </c>
      <c r="S11" s="12" t="s">
        <v>4</v>
      </c>
      <c r="T11" s="10">
        <f>$O$53</f>
        <v>0.25</v>
      </c>
      <c r="U11" s="14">
        <v>8</v>
      </c>
      <c r="V11" s="8" t="s">
        <v>7</v>
      </c>
      <c r="W11" s="9">
        <v>0</v>
      </c>
      <c r="X11" s="14">
        <v>8</v>
      </c>
      <c r="Y11" s="12" t="s">
        <v>6</v>
      </c>
      <c r="Z11" s="10">
        <f>$O$51</f>
        <v>0.41666666666666663</v>
      </c>
      <c r="AA11" s="14">
        <v>8</v>
      </c>
      <c r="AB11" s="5" t="s">
        <v>9</v>
      </c>
      <c r="AC11" s="6">
        <f>$O$54</f>
        <v>0.22916666666666669</v>
      </c>
      <c r="AD11" s="14">
        <v>8</v>
      </c>
      <c r="AE11" s="8" t="s">
        <v>7</v>
      </c>
      <c r="AF11" s="9">
        <v>0</v>
      </c>
      <c r="AG11" s="14">
        <v>8</v>
      </c>
      <c r="AH11" s="8" t="s">
        <v>42</v>
      </c>
      <c r="AI11" s="9">
        <v>0</v>
      </c>
      <c r="AJ11" s="60">
        <v>8</v>
      </c>
    </row>
    <row r="12" spans="1:36" x14ac:dyDescent="0.25">
      <c r="A12" s="8" t="s">
        <v>5</v>
      </c>
      <c r="B12" s="9"/>
      <c r="C12" s="15">
        <v>9</v>
      </c>
      <c r="D12" s="12" t="s">
        <v>8</v>
      </c>
      <c r="E12" s="10">
        <f>$O$50</f>
        <v>0.41666666666666663</v>
      </c>
      <c r="F12" s="13">
        <v>9</v>
      </c>
      <c r="G12" s="12" t="s">
        <v>4</v>
      </c>
      <c r="H12" s="10">
        <f>$O$53</f>
        <v>0.25</v>
      </c>
      <c r="I12" s="14">
        <v>9</v>
      </c>
      <c r="J12" s="8" t="s">
        <v>5</v>
      </c>
      <c r="K12" s="9"/>
      <c r="L12" s="13">
        <v>9</v>
      </c>
      <c r="M12" s="12" t="s">
        <v>6</v>
      </c>
      <c r="N12" s="10">
        <f>$O$51</f>
        <v>0.41666666666666663</v>
      </c>
      <c r="O12" s="14">
        <v>9</v>
      </c>
      <c r="P12" s="5" t="s">
        <v>9</v>
      </c>
      <c r="Q12" s="6">
        <f>$O$54</f>
        <v>0.22916666666666669</v>
      </c>
      <c r="R12" s="14">
        <v>9</v>
      </c>
      <c r="S12" s="5" t="s">
        <v>9</v>
      </c>
      <c r="T12" s="6">
        <f>$O$54</f>
        <v>0.22916666666666669</v>
      </c>
      <c r="U12" s="14">
        <v>9</v>
      </c>
      <c r="V12" s="8" t="s">
        <v>8</v>
      </c>
      <c r="W12" s="9">
        <v>0</v>
      </c>
      <c r="X12" s="14">
        <v>9</v>
      </c>
      <c r="Y12" s="12" t="s">
        <v>42</v>
      </c>
      <c r="Z12" s="10">
        <f>$O$52</f>
        <v>0.39583333333333331</v>
      </c>
      <c r="AA12" s="14">
        <v>9</v>
      </c>
      <c r="AB12" s="8" t="s">
        <v>5</v>
      </c>
      <c r="AC12" s="9"/>
      <c r="AD12" s="14">
        <v>9</v>
      </c>
      <c r="AE12" s="8" t="s">
        <v>8</v>
      </c>
      <c r="AF12" s="9">
        <v>0</v>
      </c>
      <c r="AG12" s="14">
        <v>9</v>
      </c>
      <c r="AH12" s="8" t="s">
        <v>4</v>
      </c>
      <c r="AI12" s="9">
        <v>0</v>
      </c>
      <c r="AJ12" s="60">
        <v>9</v>
      </c>
    </row>
    <row r="13" spans="1:36" x14ac:dyDescent="0.25">
      <c r="A13" s="8" t="s">
        <v>7</v>
      </c>
      <c r="B13" s="9">
        <f>$O$55</f>
        <v>0</v>
      </c>
      <c r="C13" s="15">
        <v>10</v>
      </c>
      <c r="D13" s="12" t="s">
        <v>6</v>
      </c>
      <c r="E13" s="10">
        <f>$O$51</f>
        <v>0.41666666666666663</v>
      </c>
      <c r="F13" s="14">
        <v>10</v>
      </c>
      <c r="G13" s="5" t="s">
        <v>9</v>
      </c>
      <c r="H13" s="6">
        <f>$O$54</f>
        <v>0.22916666666666669</v>
      </c>
      <c r="I13" s="14">
        <v>10</v>
      </c>
      <c r="J13" s="8" t="s">
        <v>7</v>
      </c>
      <c r="K13" s="9">
        <f>$O$55</f>
        <v>0</v>
      </c>
      <c r="L13" s="13">
        <v>10</v>
      </c>
      <c r="M13" s="12" t="s">
        <v>42</v>
      </c>
      <c r="N13" s="10">
        <f>$O$52</f>
        <v>0.39583333333333331</v>
      </c>
      <c r="O13" s="14">
        <v>10</v>
      </c>
      <c r="P13" s="8" t="s">
        <v>5</v>
      </c>
      <c r="Q13" s="9"/>
      <c r="R13" s="14">
        <v>10</v>
      </c>
      <c r="S13" s="8" t="s">
        <v>5</v>
      </c>
      <c r="T13" s="9"/>
      <c r="U13" s="14">
        <v>10</v>
      </c>
      <c r="V13" s="8" t="s">
        <v>6</v>
      </c>
      <c r="W13" s="9">
        <v>0</v>
      </c>
      <c r="X13" s="14">
        <v>10</v>
      </c>
      <c r="Y13" s="12" t="s">
        <v>4</v>
      </c>
      <c r="Z13" s="10">
        <f>$O$53</f>
        <v>0.25</v>
      </c>
      <c r="AA13" s="14">
        <v>10</v>
      </c>
      <c r="AB13" s="8" t="s">
        <v>7</v>
      </c>
      <c r="AC13" s="9">
        <f>$O$55</f>
        <v>0</v>
      </c>
      <c r="AD13" s="14">
        <v>10</v>
      </c>
      <c r="AE13" s="8" t="s">
        <v>6</v>
      </c>
      <c r="AF13" s="9">
        <v>0</v>
      </c>
      <c r="AG13" s="14">
        <v>10</v>
      </c>
      <c r="AH13" s="77" t="s">
        <v>9</v>
      </c>
      <c r="AI13" s="9">
        <v>0</v>
      </c>
      <c r="AJ13" s="60">
        <v>10</v>
      </c>
    </row>
    <row r="14" spans="1:36" x14ac:dyDescent="0.25">
      <c r="A14" s="12" t="s">
        <v>8</v>
      </c>
      <c r="B14" s="10">
        <f>$O$50</f>
        <v>0.41666666666666663</v>
      </c>
      <c r="C14" s="13">
        <v>11</v>
      </c>
      <c r="D14" s="12" t="s">
        <v>42</v>
      </c>
      <c r="E14" s="10">
        <f>$O$52</f>
        <v>0.39583333333333331</v>
      </c>
      <c r="F14" s="13">
        <v>11</v>
      </c>
      <c r="G14" s="8" t="s">
        <v>5</v>
      </c>
      <c r="H14" s="9"/>
      <c r="I14" s="14">
        <v>11</v>
      </c>
      <c r="J14" s="12" t="s">
        <v>8</v>
      </c>
      <c r="K14" s="10">
        <f>$O$50</f>
        <v>0.41666666666666663</v>
      </c>
      <c r="L14" s="13">
        <v>11</v>
      </c>
      <c r="M14" s="12" t="s">
        <v>4</v>
      </c>
      <c r="N14" s="10">
        <f>$O$53</f>
        <v>0.25</v>
      </c>
      <c r="O14" s="14">
        <v>11</v>
      </c>
      <c r="P14" s="8" t="s">
        <v>7</v>
      </c>
      <c r="Q14" s="9">
        <v>0</v>
      </c>
      <c r="R14" s="14">
        <v>11</v>
      </c>
      <c r="S14" s="8" t="s">
        <v>7</v>
      </c>
      <c r="T14" s="9">
        <f>$O$55</f>
        <v>0</v>
      </c>
      <c r="U14" s="14">
        <v>11</v>
      </c>
      <c r="V14" s="8" t="s">
        <v>42</v>
      </c>
      <c r="W14" s="9">
        <v>0</v>
      </c>
      <c r="X14" s="14">
        <v>11</v>
      </c>
      <c r="Y14" s="5" t="s">
        <v>9</v>
      </c>
      <c r="Z14" s="6">
        <f>$O$54</f>
        <v>0.22916666666666669</v>
      </c>
      <c r="AA14" s="14">
        <v>11</v>
      </c>
      <c r="AB14" s="12" t="s">
        <v>8</v>
      </c>
      <c r="AC14" s="10">
        <f>$O$50</f>
        <v>0.41666666666666663</v>
      </c>
      <c r="AD14" s="14">
        <v>11</v>
      </c>
      <c r="AE14" s="8" t="s">
        <v>42</v>
      </c>
      <c r="AF14" s="9">
        <v>0</v>
      </c>
      <c r="AG14" s="14">
        <v>11</v>
      </c>
      <c r="AH14" s="8" t="s">
        <v>5</v>
      </c>
      <c r="AI14" s="9">
        <v>0</v>
      </c>
      <c r="AJ14" s="60">
        <v>11</v>
      </c>
    </row>
    <row r="15" spans="1:36" x14ac:dyDescent="0.25">
      <c r="A15" s="12" t="s">
        <v>6</v>
      </c>
      <c r="B15" s="10">
        <f>$O$51</f>
        <v>0.41666666666666663</v>
      </c>
      <c r="C15" s="14">
        <v>12</v>
      </c>
      <c r="D15" s="12" t="s">
        <v>4</v>
      </c>
      <c r="E15" s="10">
        <f>$O$53</f>
        <v>0.25</v>
      </c>
      <c r="F15" s="13">
        <v>12</v>
      </c>
      <c r="G15" s="8" t="s">
        <v>7</v>
      </c>
      <c r="H15" s="9">
        <f>$O$55</f>
        <v>0</v>
      </c>
      <c r="I15" s="14">
        <v>12</v>
      </c>
      <c r="J15" s="12" t="s">
        <v>6</v>
      </c>
      <c r="K15" s="10">
        <f>$O$51</f>
        <v>0.41666666666666663</v>
      </c>
      <c r="L15" s="14">
        <v>12</v>
      </c>
      <c r="M15" s="5" t="s">
        <v>9</v>
      </c>
      <c r="N15" s="6">
        <f>$O$54</f>
        <v>0.22916666666666669</v>
      </c>
      <c r="O15" s="14">
        <v>12</v>
      </c>
      <c r="P15" s="8" t="s">
        <v>8</v>
      </c>
      <c r="Q15" s="9">
        <v>0</v>
      </c>
      <c r="R15" s="14">
        <v>12</v>
      </c>
      <c r="S15" s="12" t="s">
        <v>8</v>
      </c>
      <c r="T15" s="10">
        <f>$O$50</f>
        <v>0.41666666666666663</v>
      </c>
      <c r="U15" s="14">
        <v>12</v>
      </c>
      <c r="V15" s="8" t="s">
        <v>4</v>
      </c>
      <c r="W15" s="9">
        <v>0</v>
      </c>
      <c r="X15" s="14">
        <v>12</v>
      </c>
      <c r="Y15" s="8" t="s">
        <v>5</v>
      </c>
      <c r="Z15" s="9"/>
      <c r="AA15" s="14">
        <v>12</v>
      </c>
      <c r="AB15" s="12" t="s">
        <v>6</v>
      </c>
      <c r="AC15" s="10">
        <f>$O$51</f>
        <v>0.41666666666666663</v>
      </c>
      <c r="AD15" s="14">
        <v>12</v>
      </c>
      <c r="AE15" s="8" t="s">
        <v>4</v>
      </c>
      <c r="AF15" s="9">
        <v>0</v>
      </c>
      <c r="AG15" s="14">
        <v>12</v>
      </c>
      <c r="AH15" s="8" t="s">
        <v>7</v>
      </c>
      <c r="AI15" s="9">
        <v>0</v>
      </c>
      <c r="AJ15" s="60">
        <v>12</v>
      </c>
    </row>
    <row r="16" spans="1:36" x14ac:dyDescent="0.25">
      <c r="A16" s="12" t="s">
        <v>42</v>
      </c>
      <c r="B16" s="10">
        <f>$O$52</f>
        <v>0.39583333333333331</v>
      </c>
      <c r="C16" s="13">
        <v>13</v>
      </c>
      <c r="D16" s="5" t="s">
        <v>9</v>
      </c>
      <c r="E16" s="6">
        <f>$O$54</f>
        <v>0.22916666666666669</v>
      </c>
      <c r="F16" s="13">
        <v>13</v>
      </c>
      <c r="G16" s="12" t="s">
        <v>8</v>
      </c>
      <c r="H16" s="10">
        <f>$O$50</f>
        <v>0.41666666666666663</v>
      </c>
      <c r="I16" s="14">
        <v>13</v>
      </c>
      <c r="J16" s="12" t="s">
        <v>42</v>
      </c>
      <c r="K16" s="10">
        <f>$O$52</f>
        <v>0.39583333333333331</v>
      </c>
      <c r="L16" s="13">
        <v>13</v>
      </c>
      <c r="M16" s="8" t="s">
        <v>5</v>
      </c>
      <c r="N16" s="9"/>
      <c r="O16" s="14">
        <v>13</v>
      </c>
      <c r="P16" s="8" t="s">
        <v>6</v>
      </c>
      <c r="Q16" s="9">
        <v>0</v>
      </c>
      <c r="R16" s="14">
        <v>13</v>
      </c>
      <c r="S16" s="12" t="s">
        <v>6</v>
      </c>
      <c r="T16" s="10">
        <f>$O$51</f>
        <v>0.41666666666666663</v>
      </c>
      <c r="U16" s="14">
        <v>13</v>
      </c>
      <c r="V16" s="77" t="s">
        <v>9</v>
      </c>
      <c r="W16" s="9">
        <v>0</v>
      </c>
      <c r="X16" s="14">
        <v>13</v>
      </c>
      <c r="Y16" s="8" t="s">
        <v>7</v>
      </c>
      <c r="Z16" s="9">
        <f>$O$55</f>
        <v>0</v>
      </c>
      <c r="AA16" s="14">
        <v>13</v>
      </c>
      <c r="AB16" s="12" t="s">
        <v>42</v>
      </c>
      <c r="AC16" s="10">
        <f>$O$52</f>
        <v>0.39583333333333331</v>
      </c>
      <c r="AD16" s="14">
        <v>13</v>
      </c>
      <c r="AE16" s="77" t="s">
        <v>9</v>
      </c>
      <c r="AF16" s="9">
        <v>0</v>
      </c>
      <c r="AG16" s="14">
        <v>13</v>
      </c>
      <c r="AH16" s="8" t="s">
        <v>8</v>
      </c>
      <c r="AI16" s="9">
        <v>0</v>
      </c>
      <c r="AJ16" s="60">
        <v>13</v>
      </c>
    </row>
    <row r="17" spans="1:36" x14ac:dyDescent="0.25">
      <c r="A17" s="12" t="s">
        <v>4</v>
      </c>
      <c r="B17" s="10">
        <f>$O$53</f>
        <v>0.25</v>
      </c>
      <c r="C17" s="13">
        <v>14</v>
      </c>
      <c r="D17" s="8" t="s">
        <v>5</v>
      </c>
      <c r="E17" s="9"/>
      <c r="F17" s="13">
        <v>14</v>
      </c>
      <c r="G17" s="12" t="s">
        <v>6</v>
      </c>
      <c r="H17" s="10">
        <f>$O$51</f>
        <v>0.41666666666666663</v>
      </c>
      <c r="I17" s="14">
        <v>14</v>
      </c>
      <c r="J17" s="12" t="s">
        <v>4</v>
      </c>
      <c r="K17" s="10">
        <f>$O$53</f>
        <v>0.25</v>
      </c>
      <c r="L17" s="13">
        <v>14</v>
      </c>
      <c r="M17" s="8" t="s">
        <v>7</v>
      </c>
      <c r="N17" s="9">
        <f>$O$55</f>
        <v>0</v>
      </c>
      <c r="O17" s="14">
        <v>14</v>
      </c>
      <c r="P17" s="8" t="s">
        <v>42</v>
      </c>
      <c r="Q17" s="9">
        <v>0</v>
      </c>
      <c r="R17" s="14">
        <v>14</v>
      </c>
      <c r="S17" s="12" t="s">
        <v>42</v>
      </c>
      <c r="T17" s="10">
        <f>$O$52</f>
        <v>0.39583333333333331</v>
      </c>
      <c r="U17" s="14">
        <v>14</v>
      </c>
      <c r="V17" s="8" t="s">
        <v>5</v>
      </c>
      <c r="W17" s="9">
        <v>0</v>
      </c>
      <c r="X17" s="14">
        <v>14</v>
      </c>
      <c r="Y17" s="12" t="s">
        <v>8</v>
      </c>
      <c r="Z17" s="10">
        <f>$O$50</f>
        <v>0.41666666666666663</v>
      </c>
      <c r="AA17" s="14">
        <v>14</v>
      </c>
      <c r="AB17" s="12" t="s">
        <v>4</v>
      </c>
      <c r="AC17" s="10">
        <f>$O$53</f>
        <v>0.25</v>
      </c>
      <c r="AD17" s="14">
        <v>14</v>
      </c>
      <c r="AE17" s="8" t="s">
        <v>5</v>
      </c>
      <c r="AF17" s="9">
        <v>0</v>
      </c>
      <c r="AG17" s="14">
        <v>14</v>
      </c>
      <c r="AH17" s="8" t="s">
        <v>6</v>
      </c>
      <c r="AI17" s="9">
        <v>0</v>
      </c>
      <c r="AJ17" s="60">
        <v>14</v>
      </c>
    </row>
    <row r="18" spans="1:36" x14ac:dyDescent="0.25">
      <c r="A18" s="5" t="s">
        <v>9</v>
      </c>
      <c r="B18" s="6">
        <f>$O$54</f>
        <v>0.22916666666666669</v>
      </c>
      <c r="C18" s="13">
        <v>15</v>
      </c>
      <c r="D18" s="8" t="s">
        <v>7</v>
      </c>
      <c r="E18" s="9">
        <f>$O$55</f>
        <v>0</v>
      </c>
      <c r="F18" s="13">
        <v>15</v>
      </c>
      <c r="G18" s="12" t="s">
        <v>42</v>
      </c>
      <c r="H18" s="10">
        <f>$O$52</f>
        <v>0.39583333333333331</v>
      </c>
      <c r="I18" s="14">
        <v>15</v>
      </c>
      <c r="J18" s="5" t="s">
        <v>9</v>
      </c>
      <c r="K18" s="6">
        <f>$O$54</f>
        <v>0.22916666666666669</v>
      </c>
      <c r="L18" s="13">
        <v>15</v>
      </c>
      <c r="M18" s="12" t="s">
        <v>8</v>
      </c>
      <c r="N18" s="10">
        <f>$O$50</f>
        <v>0.41666666666666663</v>
      </c>
      <c r="O18" s="14">
        <v>15</v>
      </c>
      <c r="P18" s="8" t="s">
        <v>4</v>
      </c>
      <c r="Q18" s="9">
        <v>0</v>
      </c>
      <c r="R18" s="14">
        <v>15</v>
      </c>
      <c r="S18" s="12" t="s">
        <v>4</v>
      </c>
      <c r="T18" s="10">
        <f>$O$53</f>
        <v>0.25</v>
      </c>
      <c r="U18" s="14">
        <v>15</v>
      </c>
      <c r="V18" s="8" t="s">
        <v>7</v>
      </c>
      <c r="W18" s="9">
        <v>0</v>
      </c>
      <c r="X18" s="14">
        <v>15</v>
      </c>
      <c r="Y18" s="12" t="s">
        <v>6</v>
      </c>
      <c r="Z18" s="10">
        <f>$O$51</f>
        <v>0.41666666666666663</v>
      </c>
      <c r="AA18" s="14">
        <v>15</v>
      </c>
      <c r="AB18" s="5" t="s">
        <v>9</v>
      </c>
      <c r="AC18" s="6">
        <f>$O$54</f>
        <v>0.22916666666666669</v>
      </c>
      <c r="AD18" s="14">
        <v>15</v>
      </c>
      <c r="AE18" s="8" t="s">
        <v>7</v>
      </c>
      <c r="AF18" s="9">
        <v>0</v>
      </c>
      <c r="AG18" s="14">
        <v>15</v>
      </c>
      <c r="AH18" s="8" t="s">
        <v>42</v>
      </c>
      <c r="AI18" s="9">
        <v>0</v>
      </c>
      <c r="AJ18" s="60">
        <v>15</v>
      </c>
    </row>
    <row r="19" spans="1:36" x14ac:dyDescent="0.25">
      <c r="A19" s="8" t="s">
        <v>5</v>
      </c>
      <c r="B19" s="9"/>
      <c r="C19" s="13">
        <v>16</v>
      </c>
      <c r="D19" s="12" t="s">
        <v>8</v>
      </c>
      <c r="E19" s="10">
        <f>$O$50</f>
        <v>0.41666666666666663</v>
      </c>
      <c r="F19" s="13">
        <v>16</v>
      </c>
      <c r="G19" s="12" t="s">
        <v>4</v>
      </c>
      <c r="H19" s="10">
        <f>$O$53</f>
        <v>0.25</v>
      </c>
      <c r="I19" s="14">
        <v>16</v>
      </c>
      <c r="J19" s="8" t="s">
        <v>5</v>
      </c>
      <c r="K19" s="9"/>
      <c r="L19" s="13">
        <v>16</v>
      </c>
      <c r="M19" s="12" t="s">
        <v>6</v>
      </c>
      <c r="N19" s="10">
        <f>$O$51</f>
        <v>0.41666666666666663</v>
      </c>
      <c r="O19" s="14">
        <v>16</v>
      </c>
      <c r="P19" s="77" t="s">
        <v>9</v>
      </c>
      <c r="Q19" s="9">
        <v>0</v>
      </c>
      <c r="R19" s="14">
        <v>16</v>
      </c>
      <c r="S19" s="5" t="s">
        <v>9</v>
      </c>
      <c r="T19" s="6">
        <f>$O$54</f>
        <v>0.22916666666666669</v>
      </c>
      <c r="U19" s="14">
        <v>16</v>
      </c>
      <c r="V19" s="8" t="s">
        <v>8</v>
      </c>
      <c r="W19" s="9">
        <v>0</v>
      </c>
      <c r="X19" s="14">
        <v>16</v>
      </c>
      <c r="Y19" s="12" t="s">
        <v>42</v>
      </c>
      <c r="Z19" s="10">
        <f>$O$52</f>
        <v>0.39583333333333331</v>
      </c>
      <c r="AA19" s="14">
        <v>16</v>
      </c>
      <c r="AB19" s="8" t="s">
        <v>5</v>
      </c>
      <c r="AC19" s="9"/>
      <c r="AD19" s="14">
        <v>16</v>
      </c>
      <c r="AE19" s="8" t="s">
        <v>8</v>
      </c>
      <c r="AF19" s="9">
        <v>0</v>
      </c>
      <c r="AG19" s="14">
        <v>16</v>
      </c>
      <c r="AH19" s="8" t="s">
        <v>4</v>
      </c>
      <c r="AI19" s="9">
        <v>0</v>
      </c>
      <c r="AJ19" s="60">
        <v>16</v>
      </c>
    </row>
    <row r="20" spans="1:36" x14ac:dyDescent="0.25">
      <c r="A20" s="8" t="s">
        <v>7</v>
      </c>
      <c r="B20" s="9">
        <f>$O$55</f>
        <v>0</v>
      </c>
      <c r="C20" s="13">
        <v>17</v>
      </c>
      <c r="D20" s="12" t="s">
        <v>6</v>
      </c>
      <c r="E20" s="10">
        <f>$O$51</f>
        <v>0.41666666666666663</v>
      </c>
      <c r="F20" s="14">
        <v>17</v>
      </c>
      <c r="G20" s="5" t="s">
        <v>9</v>
      </c>
      <c r="H20" s="6">
        <f>$O$54</f>
        <v>0.22916666666666669</v>
      </c>
      <c r="I20" s="14">
        <v>17</v>
      </c>
      <c r="J20" s="8" t="s">
        <v>7</v>
      </c>
      <c r="K20" s="9">
        <f>$O$55</f>
        <v>0</v>
      </c>
      <c r="L20" s="13">
        <v>17</v>
      </c>
      <c r="M20" s="12" t="s">
        <v>42</v>
      </c>
      <c r="N20" s="10">
        <f>$O$52</f>
        <v>0.39583333333333331</v>
      </c>
      <c r="O20" s="14">
        <v>17</v>
      </c>
      <c r="P20" s="8" t="s">
        <v>5</v>
      </c>
      <c r="Q20" s="9">
        <v>0</v>
      </c>
      <c r="R20" s="14">
        <v>17</v>
      </c>
      <c r="S20" s="8" t="s">
        <v>5</v>
      </c>
      <c r="T20" s="9"/>
      <c r="U20" s="14">
        <v>17</v>
      </c>
      <c r="V20" s="8" t="s">
        <v>6</v>
      </c>
      <c r="W20" s="9">
        <v>0</v>
      </c>
      <c r="X20" s="14">
        <v>17</v>
      </c>
      <c r="Y20" s="12" t="s">
        <v>4</v>
      </c>
      <c r="Z20" s="10">
        <f>$O$53</f>
        <v>0.25</v>
      </c>
      <c r="AA20" s="14">
        <v>17</v>
      </c>
      <c r="AB20" s="8" t="s">
        <v>7</v>
      </c>
      <c r="AC20" s="9">
        <f>$O$55</f>
        <v>0</v>
      </c>
      <c r="AD20" s="14">
        <v>17</v>
      </c>
      <c r="AE20" s="8" t="s">
        <v>6</v>
      </c>
      <c r="AF20" s="9">
        <v>0</v>
      </c>
      <c r="AG20" s="14">
        <v>17</v>
      </c>
      <c r="AH20" s="77" t="s">
        <v>9</v>
      </c>
      <c r="AI20" s="9">
        <v>0</v>
      </c>
      <c r="AJ20" s="60">
        <v>17</v>
      </c>
    </row>
    <row r="21" spans="1:36" x14ac:dyDescent="0.25">
      <c r="A21" s="12" t="s">
        <v>8</v>
      </c>
      <c r="B21" s="10">
        <f>$O$50</f>
        <v>0.41666666666666663</v>
      </c>
      <c r="C21" s="13">
        <v>18</v>
      </c>
      <c r="D21" s="12" t="s">
        <v>42</v>
      </c>
      <c r="E21" s="10">
        <f>$O$52</f>
        <v>0.39583333333333331</v>
      </c>
      <c r="F21" s="13">
        <v>18</v>
      </c>
      <c r="G21" s="8" t="s">
        <v>5</v>
      </c>
      <c r="H21" s="9"/>
      <c r="I21" s="14">
        <v>18</v>
      </c>
      <c r="J21" s="12" t="s">
        <v>8</v>
      </c>
      <c r="K21" s="10">
        <f>$O$50</f>
        <v>0.41666666666666663</v>
      </c>
      <c r="L21" s="13">
        <v>18</v>
      </c>
      <c r="M21" s="12" t="s">
        <v>4</v>
      </c>
      <c r="N21" s="10">
        <f>$O$53</f>
        <v>0.25</v>
      </c>
      <c r="O21" s="14">
        <v>18</v>
      </c>
      <c r="P21" s="8" t="s">
        <v>7</v>
      </c>
      <c r="Q21" s="9">
        <v>0</v>
      </c>
      <c r="R21" s="14">
        <v>18</v>
      </c>
      <c r="S21" s="8" t="s">
        <v>7</v>
      </c>
      <c r="T21" s="9">
        <f>$O$55</f>
        <v>0</v>
      </c>
      <c r="U21" s="14">
        <v>18</v>
      </c>
      <c r="V21" s="8" t="s">
        <v>42</v>
      </c>
      <c r="W21" s="9">
        <v>0</v>
      </c>
      <c r="X21" s="14">
        <v>18</v>
      </c>
      <c r="Y21" s="5" t="s">
        <v>9</v>
      </c>
      <c r="Z21" s="6">
        <f>$O$54</f>
        <v>0.22916666666666669</v>
      </c>
      <c r="AA21" s="14">
        <v>18</v>
      </c>
      <c r="AB21" s="12" t="s">
        <v>8</v>
      </c>
      <c r="AC21" s="10">
        <f>$O$50</f>
        <v>0.41666666666666663</v>
      </c>
      <c r="AD21" s="14">
        <v>18</v>
      </c>
      <c r="AE21" s="8" t="s">
        <v>42</v>
      </c>
      <c r="AF21" s="9">
        <v>0</v>
      </c>
      <c r="AG21" s="14">
        <v>18</v>
      </c>
      <c r="AH21" s="8" t="s">
        <v>5</v>
      </c>
      <c r="AI21" s="9">
        <v>0</v>
      </c>
      <c r="AJ21" s="60">
        <v>18</v>
      </c>
    </row>
    <row r="22" spans="1:36" x14ac:dyDescent="0.25">
      <c r="A22" s="12" t="s">
        <v>6</v>
      </c>
      <c r="B22" s="10">
        <f>$O$51</f>
        <v>0.41666666666666663</v>
      </c>
      <c r="C22" s="14">
        <v>19</v>
      </c>
      <c r="D22" s="12" t="s">
        <v>4</v>
      </c>
      <c r="E22" s="10">
        <f>$O$53</f>
        <v>0.25</v>
      </c>
      <c r="F22" s="13">
        <v>19</v>
      </c>
      <c r="G22" s="8" t="s">
        <v>7</v>
      </c>
      <c r="H22" s="9">
        <f>$O$55</f>
        <v>0</v>
      </c>
      <c r="I22" s="14">
        <v>19</v>
      </c>
      <c r="J22" s="12" t="s">
        <v>6</v>
      </c>
      <c r="K22" s="10">
        <f>$O$51</f>
        <v>0.41666666666666663</v>
      </c>
      <c r="L22" s="14">
        <v>19</v>
      </c>
      <c r="M22" s="5" t="s">
        <v>9</v>
      </c>
      <c r="N22" s="6">
        <f>$O$54</f>
        <v>0.22916666666666669</v>
      </c>
      <c r="O22" s="14">
        <v>19</v>
      </c>
      <c r="P22" s="8" t="s">
        <v>8</v>
      </c>
      <c r="Q22" s="9">
        <v>0</v>
      </c>
      <c r="R22" s="14">
        <v>19</v>
      </c>
      <c r="S22" s="12" t="s">
        <v>8</v>
      </c>
      <c r="T22" s="10">
        <f>$O$50</f>
        <v>0.41666666666666663</v>
      </c>
      <c r="U22" s="14">
        <v>19</v>
      </c>
      <c r="V22" s="8" t="s">
        <v>4</v>
      </c>
      <c r="W22" s="9">
        <v>0</v>
      </c>
      <c r="X22" s="14">
        <v>19</v>
      </c>
      <c r="Y22" s="8" t="s">
        <v>5</v>
      </c>
      <c r="Z22" s="9"/>
      <c r="AA22" s="14">
        <v>19</v>
      </c>
      <c r="AB22" s="12" t="s">
        <v>6</v>
      </c>
      <c r="AC22" s="10">
        <f>$O$51</f>
        <v>0.41666666666666663</v>
      </c>
      <c r="AD22" s="14">
        <v>19</v>
      </c>
      <c r="AE22" s="8" t="s">
        <v>4</v>
      </c>
      <c r="AF22" s="9">
        <v>0</v>
      </c>
      <c r="AG22" s="14">
        <v>19</v>
      </c>
      <c r="AH22" s="8" t="s">
        <v>7</v>
      </c>
      <c r="AI22" s="9">
        <v>0</v>
      </c>
      <c r="AJ22" s="60">
        <v>19</v>
      </c>
    </row>
    <row r="23" spans="1:36" x14ac:dyDescent="0.25">
      <c r="A23" s="12" t="s">
        <v>42</v>
      </c>
      <c r="B23" s="10">
        <f>$O$52</f>
        <v>0.39583333333333331</v>
      </c>
      <c r="C23" s="13">
        <v>20</v>
      </c>
      <c r="D23" s="5" t="s">
        <v>9</v>
      </c>
      <c r="E23" s="6">
        <f>$O$54</f>
        <v>0.22916666666666669</v>
      </c>
      <c r="F23" s="13">
        <v>20</v>
      </c>
      <c r="G23" s="12" t="s">
        <v>8</v>
      </c>
      <c r="H23" s="10">
        <f>$O$50</f>
        <v>0.41666666666666663</v>
      </c>
      <c r="I23" s="14">
        <v>20</v>
      </c>
      <c r="J23" s="12" t="s">
        <v>42</v>
      </c>
      <c r="K23" s="10">
        <f>$O$52</f>
        <v>0.39583333333333331</v>
      </c>
      <c r="L23" s="13">
        <v>20</v>
      </c>
      <c r="M23" s="8" t="s">
        <v>5</v>
      </c>
      <c r="N23" s="9"/>
      <c r="O23" s="14">
        <v>20</v>
      </c>
      <c r="P23" s="8" t="s">
        <v>6</v>
      </c>
      <c r="Q23" s="9">
        <v>0</v>
      </c>
      <c r="R23" s="14">
        <v>20</v>
      </c>
      <c r="S23" s="12" t="s">
        <v>6</v>
      </c>
      <c r="T23" s="10">
        <f>$O$51</f>
        <v>0.41666666666666663</v>
      </c>
      <c r="U23" s="14">
        <v>20</v>
      </c>
      <c r="V23" s="77" t="s">
        <v>9</v>
      </c>
      <c r="W23" s="9">
        <v>0</v>
      </c>
      <c r="X23" s="14">
        <v>20</v>
      </c>
      <c r="Y23" s="8" t="s">
        <v>7</v>
      </c>
      <c r="Z23" s="9">
        <f>$O$55</f>
        <v>0</v>
      </c>
      <c r="AA23" s="14">
        <v>20</v>
      </c>
      <c r="AB23" s="12" t="s">
        <v>42</v>
      </c>
      <c r="AC23" s="10">
        <f>$O$52</f>
        <v>0.39583333333333331</v>
      </c>
      <c r="AD23" s="14">
        <v>20</v>
      </c>
      <c r="AE23" s="77" t="s">
        <v>9</v>
      </c>
      <c r="AF23" s="9">
        <v>0</v>
      </c>
      <c r="AG23" s="14">
        <v>20</v>
      </c>
      <c r="AH23" s="8" t="s">
        <v>8</v>
      </c>
      <c r="AI23" s="9">
        <v>0</v>
      </c>
      <c r="AJ23" s="60">
        <v>20</v>
      </c>
    </row>
    <row r="24" spans="1:36" x14ac:dyDescent="0.25">
      <c r="A24" s="12" t="s">
        <v>4</v>
      </c>
      <c r="B24" s="10">
        <f>$O$53</f>
        <v>0.25</v>
      </c>
      <c r="C24" s="13">
        <v>21</v>
      </c>
      <c r="D24" s="8" t="s">
        <v>5</v>
      </c>
      <c r="E24" s="9">
        <v>0</v>
      </c>
      <c r="F24" s="13">
        <v>21</v>
      </c>
      <c r="G24" s="12" t="s">
        <v>6</v>
      </c>
      <c r="H24" s="10">
        <f>$O$51</f>
        <v>0.41666666666666663</v>
      </c>
      <c r="I24" s="14">
        <v>21</v>
      </c>
      <c r="J24" s="12" t="s">
        <v>4</v>
      </c>
      <c r="K24" s="10">
        <f>$O$53</f>
        <v>0.25</v>
      </c>
      <c r="L24" s="13">
        <v>21</v>
      </c>
      <c r="M24" s="8" t="s">
        <v>7</v>
      </c>
      <c r="N24" s="9">
        <f>$O$55</f>
        <v>0</v>
      </c>
      <c r="O24" s="14">
        <v>21</v>
      </c>
      <c r="P24" s="8" t="s">
        <v>42</v>
      </c>
      <c r="Q24" s="9">
        <v>0</v>
      </c>
      <c r="R24" s="14">
        <v>21</v>
      </c>
      <c r="S24" s="12" t="s">
        <v>42</v>
      </c>
      <c r="T24" s="10">
        <f>$O$52</f>
        <v>0.39583333333333331</v>
      </c>
      <c r="U24" s="14">
        <v>21</v>
      </c>
      <c r="V24" s="8" t="s">
        <v>5</v>
      </c>
      <c r="W24" s="9">
        <v>0</v>
      </c>
      <c r="X24" s="14">
        <v>21</v>
      </c>
      <c r="Y24" s="12" t="s">
        <v>8</v>
      </c>
      <c r="Z24" s="10">
        <f>$O$50</f>
        <v>0.41666666666666663</v>
      </c>
      <c r="AA24" s="14">
        <v>21</v>
      </c>
      <c r="AB24" s="12" t="s">
        <v>4</v>
      </c>
      <c r="AC24" s="10">
        <f>$O$53</f>
        <v>0.25</v>
      </c>
      <c r="AD24" s="14">
        <v>21</v>
      </c>
      <c r="AE24" s="8" t="s">
        <v>5</v>
      </c>
      <c r="AF24" s="9">
        <v>0</v>
      </c>
      <c r="AG24" s="14">
        <v>21</v>
      </c>
      <c r="AH24" s="8" t="s">
        <v>6</v>
      </c>
      <c r="AI24" s="9">
        <v>0</v>
      </c>
      <c r="AJ24" s="60">
        <v>21</v>
      </c>
    </row>
    <row r="25" spans="1:36" x14ac:dyDescent="0.25">
      <c r="A25" s="5" t="s">
        <v>9</v>
      </c>
      <c r="B25" s="6">
        <f>$O$54</f>
        <v>0.22916666666666669</v>
      </c>
      <c r="C25" s="13">
        <v>22</v>
      </c>
      <c r="D25" s="8" t="s">
        <v>7</v>
      </c>
      <c r="E25" s="9">
        <v>0</v>
      </c>
      <c r="F25" s="13">
        <v>22</v>
      </c>
      <c r="G25" s="12" t="s">
        <v>42</v>
      </c>
      <c r="H25" s="10">
        <f>$O$52</f>
        <v>0.39583333333333331</v>
      </c>
      <c r="I25" s="14">
        <v>22</v>
      </c>
      <c r="J25" s="5" t="s">
        <v>9</v>
      </c>
      <c r="K25" s="6">
        <f>$O$54</f>
        <v>0.22916666666666669</v>
      </c>
      <c r="L25" s="13">
        <v>22</v>
      </c>
      <c r="M25" s="12" t="s">
        <v>8</v>
      </c>
      <c r="N25" s="10">
        <f>$O$50</f>
        <v>0.41666666666666663</v>
      </c>
      <c r="O25" s="14">
        <v>22</v>
      </c>
      <c r="P25" s="8" t="s">
        <v>4</v>
      </c>
      <c r="Q25" s="9">
        <v>0</v>
      </c>
      <c r="R25" s="14">
        <v>22</v>
      </c>
      <c r="S25" s="12" t="s">
        <v>4</v>
      </c>
      <c r="T25" s="10">
        <f>$O$53</f>
        <v>0.25</v>
      </c>
      <c r="U25" s="14">
        <v>22</v>
      </c>
      <c r="V25" s="8" t="s">
        <v>7</v>
      </c>
      <c r="W25" s="9">
        <f>$O$55</f>
        <v>0</v>
      </c>
      <c r="X25" s="14">
        <v>22</v>
      </c>
      <c r="Y25" s="12" t="s">
        <v>6</v>
      </c>
      <c r="Z25" s="10">
        <f>$O$51</f>
        <v>0.41666666666666663</v>
      </c>
      <c r="AA25" s="14">
        <v>22</v>
      </c>
      <c r="AB25" s="5" t="s">
        <v>9</v>
      </c>
      <c r="AC25" s="6">
        <f>$O$54</f>
        <v>0.22916666666666669</v>
      </c>
      <c r="AD25" s="14">
        <v>22</v>
      </c>
      <c r="AE25" s="8" t="s">
        <v>7</v>
      </c>
      <c r="AF25" s="9">
        <v>0</v>
      </c>
      <c r="AG25" s="14">
        <v>22</v>
      </c>
      <c r="AH25" s="8" t="s">
        <v>42</v>
      </c>
      <c r="AI25" s="9">
        <v>0</v>
      </c>
      <c r="AJ25" s="60">
        <v>22</v>
      </c>
    </row>
    <row r="26" spans="1:36" x14ac:dyDescent="0.25">
      <c r="A26" s="8" t="s">
        <v>5</v>
      </c>
      <c r="B26" s="9"/>
      <c r="C26" s="13">
        <v>23</v>
      </c>
      <c r="D26" s="8" t="s">
        <v>8</v>
      </c>
      <c r="E26" s="9">
        <v>0</v>
      </c>
      <c r="F26" s="13">
        <v>23</v>
      </c>
      <c r="G26" s="12" t="s">
        <v>4</v>
      </c>
      <c r="H26" s="10">
        <f>$O$53</f>
        <v>0.25</v>
      </c>
      <c r="I26" s="14">
        <v>23</v>
      </c>
      <c r="J26" s="8" t="s">
        <v>5</v>
      </c>
      <c r="K26" s="9"/>
      <c r="L26" s="13">
        <v>23</v>
      </c>
      <c r="M26" s="12" t="s">
        <v>6</v>
      </c>
      <c r="N26" s="10">
        <f>$O$51</f>
        <v>0.41666666666666663</v>
      </c>
      <c r="O26" s="14">
        <v>23</v>
      </c>
      <c r="P26" s="77" t="s">
        <v>9</v>
      </c>
      <c r="Q26" s="9">
        <v>0</v>
      </c>
      <c r="R26" s="14">
        <v>23</v>
      </c>
      <c r="S26" s="5" t="s">
        <v>9</v>
      </c>
      <c r="T26" s="6">
        <f>$O$54</f>
        <v>0.22916666666666669</v>
      </c>
      <c r="U26" s="14">
        <v>23</v>
      </c>
      <c r="V26" s="12" t="s">
        <v>8</v>
      </c>
      <c r="W26" s="10">
        <f>$O$50</f>
        <v>0.41666666666666663</v>
      </c>
      <c r="X26" s="14">
        <v>23</v>
      </c>
      <c r="Y26" s="12" t="s">
        <v>42</v>
      </c>
      <c r="Z26" s="10">
        <f>$O$52</f>
        <v>0.39583333333333331</v>
      </c>
      <c r="AA26" s="14">
        <v>23</v>
      </c>
      <c r="AB26" s="8" t="s">
        <v>5</v>
      </c>
      <c r="AC26" s="9"/>
      <c r="AD26" s="14">
        <v>23</v>
      </c>
      <c r="AE26" s="8" t="s">
        <v>8</v>
      </c>
      <c r="AF26" s="9">
        <v>0</v>
      </c>
      <c r="AG26" s="14">
        <v>23</v>
      </c>
      <c r="AH26" s="8" t="s">
        <v>4</v>
      </c>
      <c r="AI26" s="9">
        <v>0</v>
      </c>
      <c r="AJ26" s="60">
        <v>23</v>
      </c>
    </row>
    <row r="27" spans="1:36" x14ac:dyDescent="0.25">
      <c r="A27" s="8" t="s">
        <v>7</v>
      </c>
      <c r="B27" s="9">
        <f>$O$55</f>
        <v>0</v>
      </c>
      <c r="C27" s="13">
        <v>24</v>
      </c>
      <c r="D27" s="8" t="s">
        <v>6</v>
      </c>
      <c r="E27" s="9">
        <v>0</v>
      </c>
      <c r="F27" s="14">
        <v>24</v>
      </c>
      <c r="G27" s="5" t="s">
        <v>9</v>
      </c>
      <c r="H27" s="6">
        <f>$O$54</f>
        <v>0.22916666666666669</v>
      </c>
      <c r="I27" s="14">
        <v>24</v>
      </c>
      <c r="J27" s="8" t="s">
        <v>7</v>
      </c>
      <c r="K27" s="9">
        <v>0</v>
      </c>
      <c r="L27" s="13">
        <v>24</v>
      </c>
      <c r="M27" s="12" t="s">
        <v>42</v>
      </c>
      <c r="N27" s="10">
        <f>$O$52</f>
        <v>0.39583333333333331</v>
      </c>
      <c r="O27" s="14">
        <v>24</v>
      </c>
      <c r="P27" s="8" t="s">
        <v>5</v>
      </c>
      <c r="Q27" s="9">
        <v>0</v>
      </c>
      <c r="R27" s="14">
        <v>24</v>
      </c>
      <c r="S27" s="8" t="s">
        <v>5</v>
      </c>
      <c r="T27" s="9"/>
      <c r="U27" s="14">
        <v>24</v>
      </c>
      <c r="V27" s="12" t="s">
        <v>6</v>
      </c>
      <c r="W27" s="10">
        <f>$O$51</f>
        <v>0.41666666666666663</v>
      </c>
      <c r="X27" s="14">
        <v>24</v>
      </c>
      <c r="Y27" s="12" t="s">
        <v>4</v>
      </c>
      <c r="Z27" s="10">
        <f>$O$53</f>
        <v>0.25</v>
      </c>
      <c r="AA27" s="14">
        <v>24</v>
      </c>
      <c r="AB27" s="8" t="s">
        <v>7</v>
      </c>
      <c r="AC27" s="9">
        <f>$O$55</f>
        <v>0</v>
      </c>
      <c r="AD27" s="14">
        <v>24</v>
      </c>
      <c r="AE27" s="8" t="s">
        <v>6</v>
      </c>
      <c r="AF27" s="9">
        <v>0</v>
      </c>
      <c r="AG27" s="14">
        <v>24</v>
      </c>
      <c r="AH27" s="77" t="s">
        <v>9</v>
      </c>
      <c r="AI27" s="9">
        <v>0</v>
      </c>
      <c r="AJ27" s="60">
        <v>24</v>
      </c>
    </row>
    <row r="28" spans="1:36" x14ac:dyDescent="0.25">
      <c r="A28" s="12" t="s">
        <v>8</v>
      </c>
      <c r="B28" s="10">
        <f>$O$50</f>
        <v>0.41666666666666663</v>
      </c>
      <c r="C28" s="13">
        <v>25</v>
      </c>
      <c r="D28" s="8" t="s">
        <v>42</v>
      </c>
      <c r="E28" s="9">
        <v>0</v>
      </c>
      <c r="F28" s="13">
        <v>25</v>
      </c>
      <c r="G28" s="8" t="s">
        <v>5</v>
      </c>
      <c r="H28" s="9"/>
      <c r="I28" s="14">
        <v>25</v>
      </c>
      <c r="J28" s="8" t="s">
        <v>8</v>
      </c>
      <c r="K28" s="9">
        <v>0</v>
      </c>
      <c r="L28" s="13">
        <v>25</v>
      </c>
      <c r="M28" s="12" t="s">
        <v>4</v>
      </c>
      <c r="N28" s="10">
        <f>$O$53</f>
        <v>0.25</v>
      </c>
      <c r="O28" s="14">
        <v>25</v>
      </c>
      <c r="P28" s="8" t="s">
        <v>7</v>
      </c>
      <c r="Q28" s="9">
        <f>$O$55</f>
        <v>0</v>
      </c>
      <c r="R28" s="14">
        <v>25</v>
      </c>
      <c r="S28" s="8" t="s">
        <v>7</v>
      </c>
      <c r="T28" s="9">
        <f>$O$55</f>
        <v>0</v>
      </c>
      <c r="U28" s="14">
        <v>25</v>
      </c>
      <c r="V28" s="12" t="s">
        <v>42</v>
      </c>
      <c r="W28" s="10">
        <f>$O$52</f>
        <v>0.39583333333333331</v>
      </c>
      <c r="X28" s="14">
        <v>25</v>
      </c>
      <c r="Y28" s="5" t="s">
        <v>9</v>
      </c>
      <c r="Z28" s="6">
        <f>$O$54</f>
        <v>0.22916666666666669</v>
      </c>
      <c r="AA28" s="14">
        <v>25</v>
      </c>
      <c r="AB28" s="12" t="s">
        <v>8</v>
      </c>
      <c r="AC28" s="10">
        <f>$O$50</f>
        <v>0.41666666666666663</v>
      </c>
      <c r="AD28" s="14">
        <v>25</v>
      </c>
      <c r="AE28" s="8" t="s">
        <v>42</v>
      </c>
      <c r="AF28" s="9">
        <v>0</v>
      </c>
      <c r="AG28" s="14">
        <v>25</v>
      </c>
      <c r="AH28" s="8" t="s">
        <v>5</v>
      </c>
      <c r="AI28" s="9">
        <v>0</v>
      </c>
      <c r="AJ28" s="60">
        <v>25</v>
      </c>
    </row>
    <row r="29" spans="1:36" x14ac:dyDescent="0.25">
      <c r="A29" s="12" t="s">
        <v>6</v>
      </c>
      <c r="B29" s="10">
        <f>$O$51</f>
        <v>0.41666666666666663</v>
      </c>
      <c r="C29" s="14">
        <v>26</v>
      </c>
      <c r="D29" s="8" t="s">
        <v>4</v>
      </c>
      <c r="E29" s="9">
        <v>0</v>
      </c>
      <c r="F29" s="13">
        <v>26</v>
      </c>
      <c r="G29" s="8" t="s">
        <v>7</v>
      </c>
      <c r="H29" s="9">
        <f>$O$55</f>
        <v>0</v>
      </c>
      <c r="I29" s="14">
        <v>26</v>
      </c>
      <c r="J29" s="8" t="s">
        <v>6</v>
      </c>
      <c r="K29" s="9">
        <v>0</v>
      </c>
      <c r="L29" s="14">
        <v>26</v>
      </c>
      <c r="M29" s="5" t="s">
        <v>9</v>
      </c>
      <c r="N29" s="6">
        <f>$O$54</f>
        <v>0.22916666666666669</v>
      </c>
      <c r="O29" s="14">
        <v>26</v>
      </c>
      <c r="P29" s="12" t="s">
        <v>8</v>
      </c>
      <c r="Q29" s="10">
        <f>$O$50</f>
        <v>0.41666666666666663</v>
      </c>
      <c r="R29" s="14">
        <v>26</v>
      </c>
      <c r="S29" s="12" t="s">
        <v>8</v>
      </c>
      <c r="T29" s="10">
        <f>$O$50</f>
        <v>0.41666666666666663</v>
      </c>
      <c r="U29" s="14">
        <v>26</v>
      </c>
      <c r="V29" s="12" t="s">
        <v>4</v>
      </c>
      <c r="W29" s="10">
        <f>$O$53</f>
        <v>0.25</v>
      </c>
      <c r="X29" s="14">
        <v>26</v>
      </c>
      <c r="Y29" s="8" t="s">
        <v>5</v>
      </c>
      <c r="Z29" s="9"/>
      <c r="AA29" s="14">
        <v>26</v>
      </c>
      <c r="AB29" s="12" t="s">
        <v>6</v>
      </c>
      <c r="AC29" s="10">
        <f>$O$51</f>
        <v>0.41666666666666663</v>
      </c>
      <c r="AD29" s="14">
        <v>26</v>
      </c>
      <c r="AE29" s="8" t="s">
        <v>4</v>
      </c>
      <c r="AF29" s="9">
        <v>0</v>
      </c>
      <c r="AG29" s="14">
        <v>26</v>
      </c>
      <c r="AH29" s="8" t="s">
        <v>7</v>
      </c>
      <c r="AI29" s="9">
        <v>0</v>
      </c>
      <c r="AJ29" s="60">
        <v>26</v>
      </c>
    </row>
    <row r="30" spans="1:36" x14ac:dyDescent="0.25">
      <c r="A30" s="12" t="s">
        <v>42</v>
      </c>
      <c r="B30" s="10">
        <f>$O$52</f>
        <v>0.39583333333333331</v>
      </c>
      <c r="C30" s="13">
        <v>27</v>
      </c>
      <c r="D30" s="77" t="s">
        <v>9</v>
      </c>
      <c r="E30" s="9">
        <v>0</v>
      </c>
      <c r="F30" s="13">
        <v>27</v>
      </c>
      <c r="G30" s="12" t="s">
        <v>8</v>
      </c>
      <c r="H30" s="10">
        <f>$O$50</f>
        <v>0.41666666666666663</v>
      </c>
      <c r="I30" s="14">
        <v>27</v>
      </c>
      <c r="J30" s="8" t="s">
        <v>42</v>
      </c>
      <c r="K30" s="9">
        <v>0</v>
      </c>
      <c r="L30" s="13">
        <v>27</v>
      </c>
      <c r="M30" s="8" t="s">
        <v>5</v>
      </c>
      <c r="N30" s="9"/>
      <c r="O30" s="14">
        <v>27</v>
      </c>
      <c r="P30" s="12" t="s">
        <v>6</v>
      </c>
      <c r="Q30" s="10">
        <f>$O$51</f>
        <v>0.41666666666666663</v>
      </c>
      <c r="R30" s="14">
        <v>27</v>
      </c>
      <c r="S30" s="12" t="s">
        <v>6</v>
      </c>
      <c r="T30" s="10">
        <f>$O$51</f>
        <v>0.41666666666666663</v>
      </c>
      <c r="U30" s="14">
        <v>27</v>
      </c>
      <c r="V30" s="5" t="s">
        <v>9</v>
      </c>
      <c r="W30" s="6">
        <f>$O$54</f>
        <v>0.22916666666666669</v>
      </c>
      <c r="X30" s="14">
        <v>27</v>
      </c>
      <c r="Y30" s="8" t="s">
        <v>7</v>
      </c>
      <c r="Z30" s="9">
        <f>$O$55</f>
        <v>0</v>
      </c>
      <c r="AA30" s="14">
        <v>27</v>
      </c>
      <c r="AB30" s="12" t="s">
        <v>42</v>
      </c>
      <c r="AC30" s="10">
        <f>$O$52</f>
        <v>0.39583333333333331</v>
      </c>
      <c r="AD30" s="14">
        <v>27</v>
      </c>
      <c r="AE30" s="77" t="s">
        <v>9</v>
      </c>
      <c r="AF30" s="9">
        <v>0</v>
      </c>
      <c r="AG30" s="14">
        <v>27</v>
      </c>
      <c r="AH30" s="8" t="s">
        <v>8</v>
      </c>
      <c r="AI30" s="9">
        <v>0</v>
      </c>
      <c r="AJ30" s="60">
        <v>27</v>
      </c>
    </row>
    <row r="31" spans="1:36" x14ac:dyDescent="0.25">
      <c r="A31" s="12" t="s">
        <v>4</v>
      </c>
      <c r="B31" s="10">
        <f>$O$53</f>
        <v>0.25</v>
      </c>
      <c r="C31" s="13">
        <v>28</v>
      </c>
      <c r="D31" s="8" t="s">
        <v>5</v>
      </c>
      <c r="E31" s="9">
        <v>0</v>
      </c>
      <c r="F31" s="13">
        <v>28</v>
      </c>
      <c r="G31" s="12" t="s">
        <v>6</v>
      </c>
      <c r="H31" s="10">
        <f>$O$51</f>
        <v>0.41666666666666663</v>
      </c>
      <c r="I31" s="14">
        <v>28</v>
      </c>
      <c r="J31" s="8" t="s">
        <v>4</v>
      </c>
      <c r="K31" s="9">
        <v>0</v>
      </c>
      <c r="L31" s="13">
        <v>28</v>
      </c>
      <c r="M31" s="8" t="s">
        <v>7</v>
      </c>
      <c r="N31" s="9">
        <f>$O$55</f>
        <v>0</v>
      </c>
      <c r="O31" s="14">
        <v>28</v>
      </c>
      <c r="P31" s="12" t="s">
        <v>42</v>
      </c>
      <c r="Q31" s="10">
        <f>$O$52</f>
        <v>0.39583333333333331</v>
      </c>
      <c r="R31" s="14">
        <v>28</v>
      </c>
      <c r="S31" s="12" t="s">
        <v>42</v>
      </c>
      <c r="T31" s="10">
        <f>$O$52</f>
        <v>0.39583333333333331</v>
      </c>
      <c r="U31" s="14">
        <v>28</v>
      </c>
      <c r="V31" s="8" t="s">
        <v>5</v>
      </c>
      <c r="W31" s="9"/>
      <c r="X31" s="14">
        <v>28</v>
      </c>
      <c r="Y31" s="12" t="s">
        <v>8</v>
      </c>
      <c r="Z31" s="10">
        <f>$O$50</f>
        <v>0.41666666666666663</v>
      </c>
      <c r="AA31" s="14">
        <v>28</v>
      </c>
      <c r="AB31" s="12" t="s">
        <v>4</v>
      </c>
      <c r="AC31" s="10">
        <f>$O$53</f>
        <v>0.25</v>
      </c>
      <c r="AD31" s="14">
        <v>28</v>
      </c>
      <c r="AE31" s="8" t="s">
        <v>5</v>
      </c>
      <c r="AF31" s="9">
        <v>0</v>
      </c>
      <c r="AG31" s="14">
        <v>28</v>
      </c>
      <c r="AH31" s="8" t="s">
        <v>6</v>
      </c>
      <c r="AI31" s="9">
        <v>0</v>
      </c>
      <c r="AJ31" s="60">
        <v>28</v>
      </c>
    </row>
    <row r="32" spans="1:36" x14ac:dyDescent="0.25">
      <c r="A32" s="5" t="s">
        <v>9</v>
      </c>
      <c r="B32" s="6">
        <f>$O$54</f>
        <v>0.22916666666666669</v>
      </c>
      <c r="C32" s="13">
        <v>29</v>
      </c>
      <c r="D32" s="8" t="s">
        <v>7</v>
      </c>
      <c r="E32" s="9">
        <v>0</v>
      </c>
      <c r="F32" s="14">
        <v>29</v>
      </c>
      <c r="G32" s="12" t="s">
        <v>42</v>
      </c>
      <c r="H32" s="10">
        <f>$O$52</f>
        <v>0.39583333333333331</v>
      </c>
      <c r="I32" s="14">
        <v>29</v>
      </c>
      <c r="J32" s="77" t="s">
        <v>9</v>
      </c>
      <c r="K32" s="9">
        <v>0</v>
      </c>
      <c r="L32" s="13">
        <v>29</v>
      </c>
      <c r="M32" s="12" t="s">
        <v>8</v>
      </c>
      <c r="N32" s="10">
        <f>$O$50</f>
        <v>0.41666666666666663</v>
      </c>
      <c r="O32" s="14">
        <v>29</v>
      </c>
      <c r="P32" s="62"/>
      <c r="Q32" s="63"/>
      <c r="R32" s="64"/>
      <c r="S32" s="12" t="s">
        <v>4</v>
      </c>
      <c r="T32" s="10">
        <f>$O$53</f>
        <v>0.25</v>
      </c>
      <c r="U32" s="14">
        <v>29</v>
      </c>
      <c r="V32" s="8" t="s">
        <v>7</v>
      </c>
      <c r="W32" s="9">
        <f>$O$55</f>
        <v>0</v>
      </c>
      <c r="X32" s="14">
        <v>29</v>
      </c>
      <c r="Y32" s="12" t="s">
        <v>6</v>
      </c>
      <c r="Z32" s="10">
        <f>$O$51</f>
        <v>0.41666666666666663</v>
      </c>
      <c r="AA32" s="14">
        <v>29</v>
      </c>
      <c r="AB32" s="5" t="s">
        <v>9</v>
      </c>
      <c r="AC32" s="6">
        <f>$O$54</f>
        <v>0.22916666666666669</v>
      </c>
      <c r="AD32" s="14">
        <v>29</v>
      </c>
      <c r="AE32" s="8" t="s">
        <v>7</v>
      </c>
      <c r="AF32" s="9">
        <v>0</v>
      </c>
      <c r="AG32" s="14">
        <v>29</v>
      </c>
      <c r="AH32" s="8" t="s">
        <v>42</v>
      </c>
      <c r="AI32" s="9">
        <v>0</v>
      </c>
      <c r="AJ32" s="60">
        <v>29</v>
      </c>
    </row>
    <row r="33" spans="1:36" x14ac:dyDescent="0.25">
      <c r="A33" s="8" t="s">
        <v>5</v>
      </c>
      <c r="B33" s="9"/>
      <c r="C33" s="13">
        <v>30</v>
      </c>
      <c r="D33" s="8" t="s">
        <v>8</v>
      </c>
      <c r="E33" s="9">
        <v>0</v>
      </c>
      <c r="F33" s="14">
        <v>30</v>
      </c>
      <c r="G33" s="12" t="s">
        <v>4</v>
      </c>
      <c r="H33" s="10">
        <f>$O$53</f>
        <v>0.25</v>
      </c>
      <c r="I33" s="14">
        <v>30</v>
      </c>
      <c r="J33" s="8" t="s">
        <v>5</v>
      </c>
      <c r="K33" s="9">
        <v>0</v>
      </c>
      <c r="L33" s="13">
        <v>30</v>
      </c>
      <c r="M33" s="12" t="s">
        <v>6</v>
      </c>
      <c r="N33" s="10">
        <f>$O$51</f>
        <v>0.41666666666666663</v>
      </c>
      <c r="O33" s="14">
        <v>30</v>
      </c>
      <c r="P33" s="65"/>
      <c r="Q33" s="66"/>
      <c r="R33" s="64"/>
      <c r="S33" s="5" t="s">
        <v>9</v>
      </c>
      <c r="T33" s="6">
        <f>$O$54</f>
        <v>0.22916666666666669</v>
      </c>
      <c r="U33" s="14">
        <v>30</v>
      </c>
      <c r="V33" s="12" t="s">
        <v>8</v>
      </c>
      <c r="W33" s="10">
        <f>$O$50</f>
        <v>0.41666666666666663</v>
      </c>
      <c r="X33" s="14">
        <v>30</v>
      </c>
      <c r="Y33" s="12" t="s">
        <v>42</v>
      </c>
      <c r="Z33" s="10">
        <f>$O$52</f>
        <v>0.39583333333333331</v>
      </c>
      <c r="AA33" s="14">
        <v>30</v>
      </c>
      <c r="AB33" s="8" t="s">
        <v>5</v>
      </c>
      <c r="AC33" s="9"/>
      <c r="AD33" s="14">
        <v>30</v>
      </c>
      <c r="AE33" s="8" t="s">
        <v>8</v>
      </c>
      <c r="AF33" s="9">
        <v>0</v>
      </c>
      <c r="AG33" s="14">
        <v>30</v>
      </c>
      <c r="AH33" s="8" t="s">
        <v>4</v>
      </c>
      <c r="AI33" s="9">
        <v>0</v>
      </c>
      <c r="AJ33" s="60">
        <v>30</v>
      </c>
    </row>
    <row r="34" spans="1:36" ht="15.75" thickBot="1" x14ac:dyDescent="0.3">
      <c r="A34" s="71"/>
      <c r="B34" s="72"/>
      <c r="C34" s="73"/>
      <c r="D34" s="8" t="s">
        <v>6</v>
      </c>
      <c r="E34" s="9">
        <v>0</v>
      </c>
      <c r="F34" s="16">
        <v>31</v>
      </c>
      <c r="G34" s="62"/>
      <c r="H34" s="63"/>
      <c r="I34" s="70"/>
      <c r="J34" s="8" t="s">
        <v>7</v>
      </c>
      <c r="K34" s="9">
        <v>0</v>
      </c>
      <c r="L34" s="16">
        <v>31</v>
      </c>
      <c r="M34" s="12" t="s">
        <v>42</v>
      </c>
      <c r="N34" s="10">
        <f>$O$52</f>
        <v>0.39583333333333331</v>
      </c>
      <c r="O34" s="16">
        <v>31</v>
      </c>
      <c r="P34" s="67"/>
      <c r="Q34" s="68"/>
      <c r="R34" s="69"/>
      <c r="S34" s="8" t="s">
        <v>5</v>
      </c>
      <c r="T34" s="9"/>
      <c r="U34" s="16">
        <v>31</v>
      </c>
      <c r="V34" s="74"/>
      <c r="W34" s="75"/>
      <c r="X34" s="69"/>
      <c r="Y34" s="12" t="s">
        <v>4</v>
      </c>
      <c r="Z34" s="10">
        <f>$O$53</f>
        <v>0.25</v>
      </c>
      <c r="AA34" s="16">
        <v>31</v>
      </c>
      <c r="AB34" s="76"/>
      <c r="AC34" s="75"/>
      <c r="AD34" s="69"/>
      <c r="AE34" s="8" t="s">
        <v>6</v>
      </c>
      <c r="AF34" s="9">
        <v>0</v>
      </c>
      <c r="AG34" s="16">
        <v>31</v>
      </c>
      <c r="AH34" s="77" t="s">
        <v>9</v>
      </c>
      <c r="AI34" s="9">
        <v>0</v>
      </c>
      <c r="AJ34" s="61">
        <v>31</v>
      </c>
    </row>
    <row r="35" spans="1:36" ht="15.75" thickBot="1" x14ac:dyDescent="0.3">
      <c r="A35" s="17"/>
      <c r="B35" s="18">
        <f>SUM(B4:B34)</f>
        <v>7.0625000000000009</v>
      </c>
      <c r="C35" s="18"/>
      <c r="D35" s="18"/>
      <c r="E35" s="18">
        <f>SUM(E4:E34)</f>
        <v>5.125</v>
      </c>
      <c r="F35" s="18"/>
      <c r="G35" s="18"/>
      <c r="H35" s="18">
        <f>SUM(H4:H34)</f>
        <v>6.604166666666667</v>
      </c>
      <c r="I35" s="18"/>
      <c r="J35" s="19"/>
      <c r="K35" s="20">
        <f>SUM(K4:K34)</f>
        <v>5.354166666666667</v>
      </c>
      <c r="L35" s="18"/>
      <c r="M35" s="18"/>
      <c r="N35" s="18">
        <f>SUM(N4:N34)</f>
        <v>6.354166666666667</v>
      </c>
      <c r="O35" s="18"/>
      <c r="P35" s="18"/>
      <c r="Q35" s="18">
        <f>SUM(Q4:Q34)</f>
        <v>3.4166666666666665</v>
      </c>
      <c r="R35" s="18"/>
      <c r="S35" s="18"/>
      <c r="T35" s="18">
        <f>SUM(T4:T34)</f>
        <v>7.3125000000000009</v>
      </c>
      <c r="U35" s="18"/>
      <c r="V35" s="18"/>
      <c r="W35" s="18">
        <f>SUM(W4:W34)</f>
        <v>3.833333333333333</v>
      </c>
      <c r="X35" s="18"/>
      <c r="Y35" s="18"/>
      <c r="Z35" s="18">
        <f>SUM(Z4:Z34)</f>
        <v>7.8958333333333339</v>
      </c>
      <c r="AA35" s="18"/>
      <c r="AB35" s="19"/>
      <c r="AC35" s="18">
        <f>SUM(AC4:AC34)</f>
        <v>7.0625000000000009</v>
      </c>
      <c r="AD35" s="18"/>
      <c r="AE35" s="18"/>
      <c r="AF35" s="18">
        <f>SUM(AF4:AF34)</f>
        <v>1.7083333333333333</v>
      </c>
      <c r="AG35" s="18"/>
      <c r="AH35" s="18"/>
      <c r="AI35" s="18">
        <f>SUM(AI4:AI34)</f>
        <v>0</v>
      </c>
      <c r="AJ35" s="21"/>
    </row>
    <row r="36" spans="1:36" ht="15.75" thickBot="1" x14ac:dyDescent="0.3">
      <c r="A36" s="22"/>
      <c r="B36" s="3"/>
      <c r="C36" s="22"/>
      <c r="D36" s="22"/>
      <c r="E36" s="3"/>
      <c r="F36" s="22"/>
      <c r="G36" s="22"/>
      <c r="H36" s="3"/>
      <c r="I36" s="22"/>
      <c r="J36" s="22"/>
      <c r="K36" s="3"/>
      <c r="L36" s="22"/>
      <c r="M36" s="22"/>
      <c r="N36" s="3"/>
      <c r="O36" s="22"/>
      <c r="P36" s="22"/>
      <c r="Q36" s="3"/>
      <c r="R36" s="22"/>
      <c r="S36" s="22"/>
      <c r="T36" s="3"/>
      <c r="U36" s="22"/>
      <c r="V36" s="22"/>
      <c r="W36" s="3"/>
      <c r="X36" s="22"/>
      <c r="Y36" s="22"/>
      <c r="Z36" s="3"/>
      <c r="AA36" s="22"/>
      <c r="AB36" s="22"/>
      <c r="AC36" s="3"/>
      <c r="AD36" s="22"/>
      <c r="AE36" s="22"/>
      <c r="AF36" s="3"/>
      <c r="AG36" s="22"/>
      <c r="AH36" s="22"/>
      <c r="AI36" s="3"/>
      <c r="AJ36" s="22"/>
    </row>
    <row r="37" spans="1:36" ht="15.75" thickBot="1" x14ac:dyDescent="0.3">
      <c r="A37" s="210" t="s">
        <v>10</v>
      </c>
      <c r="B37" s="211"/>
      <c r="C37" s="211"/>
      <c r="D37" s="212"/>
      <c r="E37" s="212"/>
      <c r="F37" s="212"/>
      <c r="G37" s="212"/>
      <c r="H37" s="212"/>
      <c r="I37" s="212"/>
      <c r="J37" s="212"/>
      <c r="K37" s="213"/>
      <c r="L37" s="22"/>
      <c r="M37" s="22"/>
      <c r="N37" s="214" t="s">
        <v>11</v>
      </c>
      <c r="O37" s="215"/>
      <c r="P37" s="216"/>
      <c r="Q37" s="217" t="s">
        <v>12</v>
      </c>
      <c r="R37" s="218"/>
      <c r="S37" s="219"/>
      <c r="T37" s="237" t="s">
        <v>13</v>
      </c>
      <c r="U37" s="238"/>
      <c r="V37" s="239"/>
      <c r="W37" s="220" t="s">
        <v>14</v>
      </c>
      <c r="X37" s="221"/>
      <c r="Y37" s="221"/>
      <c r="Z37" s="234" t="s">
        <v>15</v>
      </c>
      <c r="AA37" s="235"/>
      <c r="AB37" s="236"/>
      <c r="AC37" s="3"/>
      <c r="AD37" s="22"/>
      <c r="AE37" s="22"/>
      <c r="AF37" s="3"/>
      <c r="AG37" s="22"/>
      <c r="AH37" s="22"/>
      <c r="AI37" s="3"/>
      <c r="AJ37" s="22"/>
    </row>
    <row r="38" spans="1:36" x14ac:dyDescent="0.25">
      <c r="A38" s="192" t="s">
        <v>16</v>
      </c>
      <c r="B38" s="193"/>
      <c r="C38" s="193"/>
      <c r="D38" s="194"/>
      <c r="E38" s="194"/>
      <c r="F38" s="194"/>
      <c r="G38" s="194"/>
      <c r="H38" s="194"/>
      <c r="I38" s="194"/>
      <c r="J38" s="194"/>
      <c r="K38" s="195"/>
      <c r="L38" s="22"/>
      <c r="M38" s="22"/>
      <c r="N38" s="196" t="s">
        <v>17</v>
      </c>
      <c r="O38" s="197"/>
      <c r="P38" s="198"/>
      <c r="Q38" s="199">
        <v>66.958333333333329</v>
      </c>
      <c r="R38" s="200"/>
      <c r="S38" s="201"/>
      <c r="T38" s="202">
        <f>Q38*0.5</f>
        <v>33.479166666666664</v>
      </c>
      <c r="U38" s="203"/>
      <c r="V38" s="204"/>
      <c r="W38" s="205">
        <f>Q38*0.8</f>
        <v>53.566666666666663</v>
      </c>
      <c r="X38" s="206"/>
      <c r="Y38" s="206"/>
      <c r="Z38" s="207">
        <f>Q38*0.9</f>
        <v>60.262499999999996</v>
      </c>
      <c r="AA38" s="208"/>
      <c r="AB38" s="209"/>
      <c r="AC38" s="3"/>
      <c r="AD38" s="22"/>
      <c r="AE38" s="22"/>
      <c r="AF38" s="3"/>
      <c r="AG38" s="22"/>
      <c r="AH38" s="22"/>
      <c r="AI38" s="3"/>
      <c r="AJ38" s="22"/>
    </row>
    <row r="39" spans="1:36" x14ac:dyDescent="0.25">
      <c r="A39" s="222" t="s">
        <v>18</v>
      </c>
      <c r="B39" s="87"/>
      <c r="C39" s="87"/>
      <c r="D39" s="223"/>
      <c r="E39" s="223"/>
      <c r="F39" s="223"/>
      <c r="G39" s="223"/>
      <c r="H39" s="223"/>
      <c r="I39" s="223"/>
      <c r="J39" s="223"/>
      <c r="K39" s="224"/>
      <c r="L39" s="22"/>
      <c r="M39" s="22"/>
      <c r="N39" s="225" t="s">
        <v>19</v>
      </c>
      <c r="O39" s="226"/>
      <c r="P39" s="227"/>
      <c r="Q39" s="183">
        <v>0.58333333333333337</v>
      </c>
      <c r="R39" s="184"/>
      <c r="S39" s="185"/>
      <c r="T39" s="175">
        <v>0.58333333333333337</v>
      </c>
      <c r="U39" s="176"/>
      <c r="V39" s="177"/>
      <c r="W39" s="175">
        <v>0.58333333333333337</v>
      </c>
      <c r="X39" s="176"/>
      <c r="Y39" s="177"/>
      <c r="Z39" s="186">
        <v>0.58333333333333337</v>
      </c>
      <c r="AA39" s="187"/>
      <c r="AB39" s="188"/>
      <c r="AC39" s="3"/>
      <c r="AD39" s="22"/>
      <c r="AE39" s="22"/>
      <c r="AF39" s="3"/>
      <c r="AG39" s="22"/>
      <c r="AH39" s="22"/>
      <c r="AI39" s="3"/>
      <c r="AJ39" s="22"/>
    </row>
    <row r="40" spans="1:36" x14ac:dyDescent="0.25">
      <c r="A40" s="178"/>
      <c r="B40" s="178"/>
      <c r="C40" s="178"/>
      <c r="D40" s="179"/>
      <c r="E40" s="179"/>
      <c r="F40" s="179"/>
      <c r="G40" s="179"/>
      <c r="H40" s="3"/>
      <c r="I40" s="22"/>
      <c r="J40" s="22"/>
      <c r="K40" s="3"/>
      <c r="L40" s="22"/>
      <c r="M40" s="22"/>
      <c r="N40" s="180" t="s">
        <v>20</v>
      </c>
      <c r="O40" s="181"/>
      <c r="P40" s="182"/>
      <c r="Q40" s="183">
        <v>8.3333333333333339</v>
      </c>
      <c r="R40" s="184"/>
      <c r="S40" s="185"/>
      <c r="T40" s="175"/>
      <c r="U40" s="176"/>
      <c r="V40" s="177"/>
      <c r="W40" s="175"/>
      <c r="X40" s="176"/>
      <c r="Y40" s="177"/>
      <c r="Z40" s="163"/>
      <c r="AA40" s="164"/>
      <c r="AB40" s="165"/>
      <c r="AC40" s="3"/>
      <c r="AD40" s="22"/>
      <c r="AE40" s="22"/>
      <c r="AF40" s="3"/>
      <c r="AG40" s="22"/>
      <c r="AH40" s="22"/>
      <c r="AI40" s="3"/>
      <c r="AJ40" s="22"/>
    </row>
    <row r="41" spans="1:36" x14ac:dyDescent="0.25">
      <c r="A41" s="80"/>
      <c r="B41" s="80"/>
      <c r="C41" s="80"/>
      <c r="D41" s="81"/>
      <c r="E41" s="81"/>
      <c r="F41" s="81"/>
      <c r="G41" s="81"/>
      <c r="H41" s="3"/>
      <c r="I41" s="22"/>
      <c r="J41" s="22"/>
      <c r="K41" s="3"/>
      <c r="L41" s="22"/>
      <c r="M41" s="22"/>
      <c r="N41" s="166" t="s">
        <v>21</v>
      </c>
      <c r="O41" s="167"/>
      <c r="P41" s="168"/>
      <c r="Q41" s="169">
        <f>+Q38-Q39-Q40</f>
        <v>58.041666666666664</v>
      </c>
      <c r="R41" s="170"/>
      <c r="S41" s="171"/>
      <c r="T41" s="172">
        <f>+T38-T39-T40</f>
        <v>32.895833333333329</v>
      </c>
      <c r="U41" s="173"/>
      <c r="V41" s="174"/>
      <c r="W41" s="172">
        <f>+W38-W39-W40</f>
        <v>52.983333333333327</v>
      </c>
      <c r="X41" s="173"/>
      <c r="Y41" s="174"/>
      <c r="Z41" s="172">
        <f>+Z38-Z39-Z40</f>
        <v>59.67916666666666</v>
      </c>
      <c r="AA41" s="173"/>
      <c r="AB41" s="174"/>
      <c r="AC41" s="3"/>
      <c r="AD41" s="22"/>
      <c r="AE41" s="22"/>
      <c r="AF41" s="3"/>
      <c r="AG41" s="22"/>
      <c r="AH41" s="22"/>
      <c r="AI41" s="3"/>
      <c r="AJ41" s="22"/>
    </row>
    <row r="42" spans="1:36" ht="15.75" thickBot="1" x14ac:dyDescent="0.3">
      <c r="A42" s="140" t="s">
        <v>22</v>
      </c>
      <c r="B42" s="141"/>
      <c r="C42" s="141"/>
      <c r="D42" s="141"/>
      <c r="E42" s="141"/>
      <c r="F42" s="141"/>
      <c r="G42" s="141"/>
      <c r="H42" s="141"/>
      <c r="I42" s="141"/>
      <c r="J42" s="141"/>
      <c r="K42" s="141"/>
      <c r="L42" s="22"/>
      <c r="M42" s="22"/>
      <c r="N42" s="142" t="s">
        <v>23</v>
      </c>
      <c r="O42" s="143"/>
      <c r="P42" s="144"/>
      <c r="Q42" s="145">
        <f>SUM($A$35:$AJ$35)</f>
        <v>61.729166666666679</v>
      </c>
      <c r="R42" s="146"/>
      <c r="S42" s="147"/>
      <c r="T42" s="148">
        <f>SUM($A$35:$AJ$35)</f>
        <v>61.729166666666679</v>
      </c>
      <c r="U42" s="149"/>
      <c r="V42" s="150"/>
      <c r="W42" s="148">
        <f>SUM($A$35:$AJ$35)</f>
        <v>61.729166666666679</v>
      </c>
      <c r="X42" s="149"/>
      <c r="Y42" s="150"/>
      <c r="Z42" s="148">
        <f>SUM($A$35:$AJ$35)</f>
        <v>61.729166666666679</v>
      </c>
      <c r="AA42" s="149"/>
      <c r="AB42" s="150"/>
      <c r="AC42" s="3"/>
      <c r="AD42" s="22"/>
      <c r="AE42" s="22"/>
      <c r="AF42" s="3"/>
      <c r="AG42" s="22"/>
      <c r="AH42" s="22"/>
      <c r="AI42" s="3"/>
      <c r="AJ42" s="22"/>
    </row>
    <row r="43" spans="1:36" x14ac:dyDescent="0.25">
      <c r="A43" s="141"/>
      <c r="B43" s="141"/>
      <c r="C43" s="141"/>
      <c r="D43" s="141"/>
      <c r="E43" s="141"/>
      <c r="F43" s="141"/>
      <c r="G43" s="141"/>
      <c r="H43" s="141"/>
      <c r="I43" s="141"/>
      <c r="J43" s="141"/>
      <c r="K43" s="141"/>
      <c r="L43" s="22"/>
      <c r="M43" s="22"/>
      <c r="N43" s="151" t="s">
        <v>24</v>
      </c>
      <c r="O43" s="152"/>
      <c r="P43" s="153"/>
      <c r="Q43" s="157">
        <f>Q41-Q42</f>
        <v>-3.6875000000000142</v>
      </c>
      <c r="R43" s="158"/>
      <c r="S43" s="159"/>
      <c r="T43" s="111">
        <f>T41-T42</f>
        <v>-28.83333333333335</v>
      </c>
      <c r="U43" s="112"/>
      <c r="V43" s="113"/>
      <c r="W43" s="111">
        <f>W41-W42</f>
        <v>-8.7458333333333513</v>
      </c>
      <c r="X43" s="112"/>
      <c r="Y43" s="113"/>
      <c r="Z43" s="111">
        <f>Z41-Z42</f>
        <v>-2.0500000000000185</v>
      </c>
      <c r="AA43" s="112"/>
      <c r="AB43" s="113"/>
      <c r="AC43" s="3"/>
      <c r="AD43" s="22"/>
      <c r="AE43" s="22"/>
      <c r="AF43" s="3"/>
      <c r="AG43" s="22"/>
      <c r="AH43" s="22"/>
      <c r="AI43" s="3"/>
      <c r="AJ43" s="22"/>
    </row>
    <row r="44" spans="1:36" ht="15.75" thickBot="1" x14ac:dyDescent="0.3">
      <c r="A44" s="22"/>
      <c r="B44" s="3"/>
      <c r="C44" s="22"/>
      <c r="D44" s="22"/>
      <c r="E44" s="3"/>
      <c r="F44" s="22"/>
      <c r="G44" s="22"/>
      <c r="H44" s="23"/>
      <c r="I44" s="22"/>
      <c r="J44" s="22"/>
      <c r="K44" s="3"/>
      <c r="L44" s="22"/>
      <c r="M44" s="22"/>
      <c r="N44" s="154"/>
      <c r="O44" s="155"/>
      <c r="P44" s="156"/>
      <c r="Q44" s="160"/>
      <c r="R44" s="161"/>
      <c r="S44" s="162"/>
      <c r="T44" s="114"/>
      <c r="U44" s="115"/>
      <c r="V44" s="116"/>
      <c r="W44" s="114"/>
      <c r="X44" s="115"/>
      <c r="Y44" s="116"/>
      <c r="Z44" s="114"/>
      <c r="AA44" s="115"/>
      <c r="AB44" s="116"/>
      <c r="AC44" s="3"/>
      <c r="AD44" s="22"/>
      <c r="AE44" s="22"/>
      <c r="AF44" s="3"/>
      <c r="AG44" s="22"/>
      <c r="AH44" s="22"/>
      <c r="AI44" s="3"/>
      <c r="AJ44" s="22"/>
    </row>
    <row r="45" spans="1:36" x14ac:dyDescent="0.25">
      <c r="A45" s="22"/>
      <c r="B45" s="3"/>
      <c r="C45" s="22"/>
      <c r="D45" s="22"/>
      <c r="E45" s="3"/>
      <c r="F45" s="22"/>
      <c r="G45" s="22"/>
      <c r="H45" s="3"/>
      <c r="I45" s="22"/>
      <c r="J45" s="22"/>
      <c r="K45" s="3"/>
      <c r="L45" s="22"/>
      <c r="M45" s="22"/>
      <c r="N45" s="3"/>
      <c r="O45" s="22"/>
      <c r="P45" s="22"/>
      <c r="Q45" s="3" t="s">
        <v>41</v>
      </c>
      <c r="R45" s="22"/>
      <c r="S45" s="22"/>
      <c r="T45" s="3"/>
      <c r="U45" s="22"/>
      <c r="V45" s="22"/>
      <c r="W45" s="3"/>
      <c r="X45" s="22"/>
      <c r="Y45" s="22"/>
      <c r="Z45" s="3"/>
      <c r="AA45" s="22"/>
      <c r="AB45" s="22"/>
      <c r="AC45" s="23"/>
      <c r="AD45" s="24"/>
      <c r="AE45" s="24"/>
      <c r="AF45" s="23"/>
      <c r="AG45" s="24"/>
      <c r="AH45" s="24"/>
      <c r="AI45" s="23"/>
      <c r="AJ45" s="22"/>
    </row>
    <row r="46" spans="1:36" ht="15.75" thickBot="1" x14ac:dyDescent="0.3">
      <c r="A46" s="22"/>
      <c r="B46" s="3"/>
      <c r="C46" s="22"/>
      <c r="D46" s="22"/>
      <c r="E46" s="3"/>
      <c r="F46" s="22"/>
      <c r="G46" s="22"/>
      <c r="H46" s="3"/>
      <c r="I46" s="22"/>
      <c r="J46" s="22"/>
      <c r="K46" s="3"/>
      <c r="L46" s="22"/>
      <c r="M46" s="22"/>
      <c r="N46" s="3"/>
      <c r="O46" s="22"/>
      <c r="P46" s="25"/>
      <c r="Q46" s="26"/>
      <c r="R46" s="25"/>
      <c r="S46" s="27"/>
      <c r="T46" s="27"/>
      <c r="U46" s="27"/>
      <c r="V46" s="28"/>
      <c r="W46" s="28"/>
      <c r="X46" s="28"/>
      <c r="Y46" s="28"/>
      <c r="Z46" s="28"/>
      <c r="AA46" s="28"/>
      <c r="AB46" s="28"/>
      <c r="AC46" s="79"/>
      <c r="AD46" s="28"/>
      <c r="AE46" s="28"/>
      <c r="AF46" s="28"/>
      <c r="AG46" s="28"/>
      <c r="AH46" s="22"/>
      <c r="AI46" s="3"/>
      <c r="AJ46" s="22"/>
    </row>
    <row r="47" spans="1:36" ht="15.75" thickBot="1" x14ac:dyDescent="0.3">
      <c r="A47" s="22"/>
      <c r="B47" s="3"/>
      <c r="C47" s="22"/>
      <c r="D47" s="117" t="s">
        <v>25</v>
      </c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9"/>
      <c r="R47" s="29"/>
      <c r="S47" s="22"/>
      <c r="T47" s="3"/>
      <c r="U47" s="22"/>
      <c r="V47" s="22"/>
      <c r="W47" s="3"/>
      <c r="X47" s="22"/>
      <c r="Y47" s="22"/>
      <c r="Z47" s="3"/>
      <c r="AA47" s="22"/>
      <c r="AB47" s="22"/>
      <c r="AC47" s="3"/>
      <c r="AD47" s="22"/>
      <c r="AE47" s="22"/>
      <c r="AF47" s="3"/>
      <c r="AG47" s="30"/>
      <c r="AH47" s="30"/>
      <c r="AI47" s="30"/>
      <c r="AJ47" s="28"/>
    </row>
    <row r="48" spans="1:36" x14ac:dyDescent="0.25">
      <c r="A48" s="22"/>
      <c r="B48" s="3"/>
      <c r="C48" s="22"/>
      <c r="D48" s="120">
        <v>5</v>
      </c>
      <c r="E48" s="122" t="s">
        <v>26</v>
      </c>
      <c r="F48" s="123"/>
      <c r="G48" s="123"/>
      <c r="H48" s="124"/>
      <c r="I48" s="125" t="s">
        <v>27</v>
      </c>
      <c r="J48" s="126"/>
      <c r="K48" s="131" t="s">
        <v>28</v>
      </c>
      <c r="L48" s="131"/>
      <c r="M48" s="131"/>
      <c r="N48" s="132"/>
      <c r="O48" s="133" t="s">
        <v>29</v>
      </c>
      <c r="P48" s="134"/>
      <c r="Q48" s="135"/>
      <c r="R48" s="29"/>
      <c r="S48" s="31"/>
      <c r="T48" s="79"/>
      <c r="U48" s="31"/>
      <c r="V48" s="31"/>
      <c r="W48" s="79"/>
      <c r="X48" s="31"/>
      <c r="Y48" s="31"/>
      <c r="Z48" s="3"/>
      <c r="AA48" s="22"/>
      <c r="AB48" s="22"/>
      <c r="AC48" s="3"/>
      <c r="AD48" s="31"/>
      <c r="AE48" s="31"/>
      <c r="AF48" s="79"/>
      <c r="AG48" s="30"/>
      <c r="AH48" s="30"/>
      <c r="AI48" s="30"/>
      <c r="AJ48" s="28"/>
    </row>
    <row r="49" spans="1:36" ht="15.75" thickBot="1" x14ac:dyDescent="0.3">
      <c r="A49" s="22"/>
      <c r="B49" s="3"/>
      <c r="C49" s="22"/>
      <c r="D49" s="121"/>
      <c r="E49" s="32" t="s">
        <v>30</v>
      </c>
      <c r="F49" s="139" t="s">
        <v>31</v>
      </c>
      <c r="G49" s="139"/>
      <c r="H49" s="33" t="s">
        <v>32</v>
      </c>
      <c r="I49" s="127"/>
      <c r="J49" s="128"/>
      <c r="K49" s="32" t="s">
        <v>30</v>
      </c>
      <c r="L49" s="139" t="s">
        <v>31</v>
      </c>
      <c r="M49" s="139"/>
      <c r="N49" s="34" t="s">
        <v>33</v>
      </c>
      <c r="O49" s="136"/>
      <c r="P49" s="137"/>
      <c r="Q49" s="138"/>
      <c r="R49" s="29"/>
      <c r="S49" s="22"/>
      <c r="T49" s="3"/>
      <c r="U49" s="22"/>
      <c r="V49" s="22"/>
      <c r="W49" s="3"/>
      <c r="X49" s="22"/>
      <c r="Y49" s="22"/>
      <c r="Z49" s="3"/>
      <c r="AA49" s="22"/>
      <c r="AB49" s="22"/>
      <c r="AC49" s="3"/>
      <c r="AD49" s="22"/>
      <c r="AE49" s="22"/>
      <c r="AF49" s="3"/>
      <c r="AG49" s="30"/>
      <c r="AH49" s="30"/>
      <c r="AI49" s="30"/>
      <c r="AJ49" s="28"/>
    </row>
    <row r="50" spans="1:36" x14ac:dyDescent="0.25">
      <c r="A50" s="22"/>
      <c r="B50" s="3"/>
      <c r="C50" s="22"/>
      <c r="D50" s="35" t="s">
        <v>8</v>
      </c>
      <c r="E50" s="36">
        <v>0.3125</v>
      </c>
      <c r="F50" s="84">
        <v>0.52083333333333337</v>
      </c>
      <c r="G50" s="84"/>
      <c r="H50" s="37">
        <f t="shared" ref="H50:H55" si="0">SUM(F50-E50)</f>
        <v>0.20833333333333337</v>
      </c>
      <c r="I50" s="127"/>
      <c r="J50" s="128"/>
      <c r="K50" s="38">
        <v>0.55208333333333337</v>
      </c>
      <c r="L50" s="85">
        <v>0.76041666666666663</v>
      </c>
      <c r="M50" s="85"/>
      <c r="N50" s="39">
        <f t="shared" ref="N50:N55" si="1">SUM(L50-K50)</f>
        <v>0.20833333333333326</v>
      </c>
      <c r="O50" s="108">
        <f t="shared" ref="O50:O55" si="2">SUM(H50+N50)</f>
        <v>0.41666666666666663</v>
      </c>
      <c r="P50" s="109"/>
      <c r="Q50" s="110"/>
      <c r="R50" s="29"/>
      <c r="S50" s="22"/>
      <c r="T50" s="3"/>
      <c r="U50" s="22"/>
      <c r="V50" s="22"/>
      <c r="W50" s="3"/>
      <c r="X50" s="22"/>
      <c r="Y50" s="22"/>
      <c r="Z50" s="3"/>
      <c r="AA50" s="22"/>
      <c r="AB50" s="22"/>
      <c r="AC50" s="3"/>
      <c r="AD50" s="22"/>
      <c r="AE50" s="22"/>
      <c r="AF50" s="3"/>
      <c r="AG50" s="40"/>
      <c r="AH50" s="40"/>
      <c r="AI50" s="40"/>
      <c r="AJ50" s="28"/>
    </row>
    <row r="51" spans="1:36" x14ac:dyDescent="0.25">
      <c r="A51" s="22"/>
      <c r="B51" s="3"/>
      <c r="C51" s="22"/>
      <c r="D51" s="41" t="s">
        <v>6</v>
      </c>
      <c r="E51" s="36">
        <v>0.3125</v>
      </c>
      <c r="F51" s="84">
        <v>0.45833333333333331</v>
      </c>
      <c r="G51" s="84"/>
      <c r="H51" s="42">
        <f t="shared" si="0"/>
        <v>0.14583333333333331</v>
      </c>
      <c r="I51" s="127"/>
      <c r="J51" s="128"/>
      <c r="K51" s="38">
        <v>0.48958333333333331</v>
      </c>
      <c r="L51" s="85">
        <v>0.76041666666666663</v>
      </c>
      <c r="M51" s="85"/>
      <c r="N51" s="43">
        <f t="shared" si="1"/>
        <v>0.27083333333333331</v>
      </c>
      <c r="O51" s="86">
        <f t="shared" si="2"/>
        <v>0.41666666666666663</v>
      </c>
      <c r="P51" s="87"/>
      <c r="Q51" s="88"/>
      <c r="R51" s="29"/>
      <c r="S51" s="22"/>
      <c r="T51" s="3"/>
      <c r="U51" s="22"/>
      <c r="V51" s="22"/>
      <c r="W51" s="3"/>
      <c r="X51" s="22"/>
      <c r="Y51" s="22"/>
      <c r="Z51" s="3"/>
      <c r="AA51" s="22"/>
      <c r="AB51" s="22"/>
      <c r="AC51" s="3"/>
      <c r="AD51" s="22"/>
      <c r="AE51" s="22"/>
      <c r="AF51" s="3"/>
      <c r="AG51" s="40"/>
      <c r="AH51" s="40"/>
      <c r="AI51" s="40"/>
      <c r="AJ51" s="28"/>
    </row>
    <row r="52" spans="1:36" x14ac:dyDescent="0.25">
      <c r="A52" s="22"/>
      <c r="B52" s="3"/>
      <c r="C52" s="22"/>
      <c r="D52" s="44" t="s">
        <v>34</v>
      </c>
      <c r="E52" s="36">
        <v>0.32291666666666669</v>
      </c>
      <c r="F52" s="84">
        <v>0.51041666666666663</v>
      </c>
      <c r="G52" s="84"/>
      <c r="H52" s="42">
        <f t="shared" si="0"/>
        <v>0.18749999999999994</v>
      </c>
      <c r="I52" s="127"/>
      <c r="J52" s="128"/>
      <c r="K52" s="38">
        <v>0.54166666666666663</v>
      </c>
      <c r="L52" s="85">
        <v>0.75</v>
      </c>
      <c r="M52" s="85"/>
      <c r="N52" s="43">
        <f t="shared" si="1"/>
        <v>0.20833333333333337</v>
      </c>
      <c r="O52" s="86">
        <f t="shared" si="2"/>
        <v>0.39583333333333331</v>
      </c>
      <c r="P52" s="87"/>
      <c r="Q52" s="88"/>
      <c r="R52" s="29"/>
      <c r="S52" s="22"/>
      <c r="T52" s="3"/>
      <c r="U52" s="22"/>
      <c r="V52" s="22"/>
      <c r="W52" s="3"/>
      <c r="X52" s="22"/>
      <c r="Y52" s="22"/>
      <c r="Z52" s="3"/>
      <c r="AA52" s="22"/>
      <c r="AB52" s="22"/>
      <c r="AC52" s="3"/>
      <c r="AD52" s="22"/>
      <c r="AE52" s="22"/>
      <c r="AF52" s="3"/>
      <c r="AG52" s="40"/>
      <c r="AH52" s="40"/>
      <c r="AI52" s="40"/>
      <c r="AJ52" s="28"/>
    </row>
    <row r="53" spans="1:36" x14ac:dyDescent="0.25">
      <c r="A53" s="22"/>
      <c r="B53" s="3"/>
      <c r="C53" s="22"/>
      <c r="D53" s="44" t="s">
        <v>4</v>
      </c>
      <c r="E53" s="36">
        <v>0</v>
      </c>
      <c r="F53" s="84">
        <v>0</v>
      </c>
      <c r="G53" s="84"/>
      <c r="H53" s="42">
        <f t="shared" si="0"/>
        <v>0</v>
      </c>
      <c r="I53" s="127"/>
      <c r="J53" s="128"/>
      <c r="K53" s="38">
        <v>0.54166666666666663</v>
      </c>
      <c r="L53" s="85">
        <v>0.79166666666666663</v>
      </c>
      <c r="M53" s="85"/>
      <c r="N53" s="43">
        <f t="shared" si="1"/>
        <v>0.25</v>
      </c>
      <c r="O53" s="86">
        <f t="shared" si="2"/>
        <v>0.25</v>
      </c>
      <c r="P53" s="87"/>
      <c r="Q53" s="88"/>
      <c r="R53" s="29"/>
      <c r="S53" s="22"/>
      <c r="T53" s="3"/>
      <c r="U53" s="22"/>
      <c r="V53" s="22"/>
      <c r="W53" s="3"/>
      <c r="X53" s="22"/>
      <c r="Y53" s="22"/>
      <c r="Z53" s="45"/>
      <c r="AA53" s="22"/>
      <c r="AB53" s="22"/>
      <c r="AC53" s="3"/>
      <c r="AD53" s="22"/>
      <c r="AE53" s="22"/>
      <c r="AF53" s="3"/>
      <c r="AG53" s="46"/>
      <c r="AH53" s="46"/>
      <c r="AI53" s="46"/>
      <c r="AJ53" s="28"/>
    </row>
    <row r="54" spans="1:36" ht="15.75" thickBot="1" x14ac:dyDescent="0.3">
      <c r="A54" s="22"/>
      <c r="B54" s="3"/>
      <c r="C54" s="22"/>
      <c r="D54" s="47" t="s">
        <v>9</v>
      </c>
      <c r="E54" s="36">
        <v>0.33333333333333331</v>
      </c>
      <c r="F54" s="84">
        <v>0.5625</v>
      </c>
      <c r="G54" s="84"/>
      <c r="H54" s="48">
        <f t="shared" si="0"/>
        <v>0.22916666666666669</v>
      </c>
      <c r="I54" s="129"/>
      <c r="J54" s="130"/>
      <c r="K54" s="38"/>
      <c r="L54" s="85"/>
      <c r="M54" s="85"/>
      <c r="N54" s="49">
        <f t="shared" si="1"/>
        <v>0</v>
      </c>
      <c r="O54" s="89">
        <f t="shared" si="2"/>
        <v>0.22916666666666669</v>
      </c>
      <c r="P54" s="90"/>
      <c r="Q54" s="91"/>
      <c r="R54" s="29"/>
      <c r="S54" s="22"/>
      <c r="T54" s="3"/>
      <c r="U54" s="22"/>
      <c r="V54" s="22"/>
      <c r="W54" s="3"/>
      <c r="X54" s="22"/>
      <c r="Y54" s="22"/>
      <c r="Z54" s="3"/>
      <c r="AA54" s="22"/>
      <c r="AB54" s="22"/>
      <c r="AC54" s="3"/>
      <c r="AD54" s="22"/>
      <c r="AE54" s="22"/>
      <c r="AF54" s="3"/>
      <c r="AG54" s="46"/>
      <c r="AH54" s="46"/>
      <c r="AI54" s="46"/>
      <c r="AJ54" s="28"/>
    </row>
    <row r="55" spans="1:36" ht="15.75" thickBot="1" x14ac:dyDescent="0.3">
      <c r="A55" s="22"/>
      <c r="B55" s="3"/>
      <c r="C55" s="22"/>
      <c r="D55" s="50" t="s">
        <v>7</v>
      </c>
      <c r="E55" s="36">
        <v>0</v>
      </c>
      <c r="F55" s="92">
        <v>0</v>
      </c>
      <c r="G55" s="93"/>
      <c r="H55" s="48">
        <f t="shared" si="0"/>
        <v>0</v>
      </c>
      <c r="I55" s="51"/>
      <c r="J55" s="52"/>
      <c r="K55" s="38"/>
      <c r="L55" s="94"/>
      <c r="M55" s="95"/>
      <c r="N55" s="49">
        <f t="shared" si="1"/>
        <v>0</v>
      </c>
      <c r="O55" s="89">
        <f t="shared" si="2"/>
        <v>0</v>
      </c>
      <c r="P55" s="90"/>
      <c r="Q55" s="91"/>
      <c r="R55" s="29"/>
      <c r="S55" s="22"/>
      <c r="T55" s="3"/>
      <c r="U55" s="22"/>
      <c r="V55" s="22"/>
      <c r="W55" s="3"/>
      <c r="X55" s="22"/>
      <c r="Y55" s="22"/>
      <c r="Z55" s="3"/>
      <c r="AA55" s="22"/>
      <c r="AB55" s="22"/>
      <c r="AC55" s="3"/>
      <c r="AD55" s="22"/>
      <c r="AE55" s="22"/>
      <c r="AF55" s="3"/>
      <c r="AG55" s="46"/>
      <c r="AH55" s="46"/>
      <c r="AI55" s="46"/>
      <c r="AJ55" s="28"/>
    </row>
    <row r="56" spans="1:36" x14ac:dyDescent="0.25">
      <c r="A56" s="22"/>
      <c r="B56" s="3"/>
      <c r="C56" s="22"/>
      <c r="D56" s="96" t="s">
        <v>35</v>
      </c>
      <c r="E56" s="97"/>
      <c r="F56" s="97"/>
      <c r="G56" s="97"/>
      <c r="H56" s="97"/>
      <c r="I56" s="97"/>
      <c r="J56" s="97"/>
      <c r="K56" s="97"/>
      <c r="L56" s="97"/>
      <c r="M56" s="97"/>
      <c r="N56" s="98"/>
      <c r="O56" s="102">
        <f>SUM(O50:Q55)</f>
        <v>1.7083333333333333</v>
      </c>
      <c r="P56" s="103"/>
      <c r="Q56" s="104"/>
      <c r="R56" s="29"/>
      <c r="S56" s="22"/>
      <c r="T56" s="3"/>
      <c r="U56" s="22"/>
      <c r="V56" s="22"/>
      <c r="W56" s="3"/>
      <c r="X56" s="22"/>
      <c r="Y56" s="22"/>
      <c r="Z56" s="3"/>
      <c r="AA56" s="22"/>
      <c r="AB56" s="22"/>
      <c r="AC56" s="3"/>
      <c r="AD56" s="22"/>
      <c r="AE56" s="22"/>
      <c r="AF56" s="3"/>
      <c r="AG56" s="22"/>
      <c r="AH56" s="22"/>
      <c r="AI56" s="3"/>
      <c r="AJ56" s="28"/>
    </row>
    <row r="57" spans="1:36" ht="15.75" thickBot="1" x14ac:dyDescent="0.3">
      <c r="A57" s="22"/>
      <c r="B57" s="3"/>
      <c r="C57" s="22"/>
      <c r="D57" s="99"/>
      <c r="E57" s="100"/>
      <c r="F57" s="100"/>
      <c r="G57" s="100"/>
      <c r="H57" s="100"/>
      <c r="I57" s="100"/>
      <c r="J57" s="100"/>
      <c r="K57" s="100"/>
      <c r="L57" s="100"/>
      <c r="M57" s="100"/>
      <c r="N57" s="101"/>
      <c r="O57" s="105"/>
      <c r="P57" s="106"/>
      <c r="Q57" s="107"/>
      <c r="R57" s="22"/>
      <c r="S57" s="22"/>
      <c r="T57" s="3"/>
      <c r="U57" s="22"/>
      <c r="V57" s="22"/>
      <c r="W57" s="3"/>
      <c r="X57" s="22"/>
      <c r="Y57" s="22"/>
      <c r="Z57" s="3"/>
      <c r="AA57" s="22"/>
      <c r="AB57" s="22"/>
      <c r="AC57" s="3"/>
      <c r="AD57" s="22"/>
      <c r="AE57" s="22"/>
      <c r="AF57" s="3"/>
      <c r="AG57" s="22"/>
      <c r="AH57" s="22"/>
      <c r="AI57" s="3"/>
      <c r="AJ57" s="24"/>
    </row>
    <row r="58" spans="1:36" x14ac:dyDescent="0.25">
      <c r="A58" s="22"/>
      <c r="B58" s="3"/>
      <c r="C58" s="22"/>
      <c r="D58" s="22"/>
      <c r="E58" s="3"/>
      <c r="F58" s="22"/>
      <c r="G58" s="22"/>
      <c r="H58" s="3"/>
      <c r="I58" s="22"/>
      <c r="J58" s="22"/>
      <c r="K58" s="3"/>
      <c r="L58" s="22"/>
      <c r="M58" s="22"/>
      <c r="N58" s="3"/>
      <c r="O58" s="22"/>
      <c r="P58" s="22"/>
      <c r="Q58" s="3"/>
      <c r="R58" s="22"/>
      <c r="S58" s="22"/>
      <c r="T58" s="3"/>
      <c r="U58" s="22"/>
      <c r="V58" s="22"/>
      <c r="W58" s="3"/>
      <c r="X58" s="22"/>
      <c r="Y58" s="22"/>
      <c r="Z58" s="3"/>
      <c r="AA58" s="22"/>
      <c r="AB58" s="22"/>
      <c r="AC58" s="3"/>
      <c r="AD58" s="22"/>
      <c r="AE58" s="22"/>
      <c r="AF58" s="3"/>
      <c r="AG58" s="22"/>
      <c r="AH58" s="22"/>
      <c r="AI58" s="3"/>
      <c r="AJ58" s="22"/>
    </row>
    <row r="59" spans="1:36" x14ac:dyDescent="0.25">
      <c r="A59" s="22"/>
      <c r="B59" s="53" t="s">
        <v>36</v>
      </c>
      <c r="C59" s="54"/>
      <c r="D59" s="54"/>
      <c r="E59" s="53"/>
      <c r="F59" s="54"/>
      <c r="G59" s="54"/>
      <c r="H59" s="79"/>
      <c r="I59" s="31"/>
      <c r="J59" s="31"/>
      <c r="K59" s="83" t="s">
        <v>37</v>
      </c>
      <c r="L59" s="83"/>
      <c r="M59" s="83"/>
      <c r="N59" s="79"/>
      <c r="O59" s="31"/>
      <c r="P59" s="31"/>
      <c r="Q59" s="79"/>
      <c r="R59" s="31" t="s">
        <v>38</v>
      </c>
      <c r="S59" s="22"/>
      <c r="T59" s="3"/>
      <c r="U59" s="22"/>
      <c r="V59" s="22"/>
      <c r="W59" s="3"/>
      <c r="X59" s="31" t="s">
        <v>39</v>
      </c>
      <c r="Y59" s="31"/>
      <c r="Z59" s="79"/>
      <c r="AA59" s="79"/>
      <c r="AB59" s="79"/>
      <c r="AC59" s="79" t="s">
        <v>40</v>
      </c>
      <c r="AD59" s="22"/>
      <c r="AE59" s="22"/>
      <c r="AF59" s="3"/>
      <c r="AG59" s="31"/>
      <c r="AH59" s="31"/>
      <c r="AI59" s="79"/>
      <c r="AJ59" s="22"/>
    </row>
  </sheetData>
  <mergeCells count="85">
    <mergeCell ref="Y3:AA3"/>
    <mergeCell ref="AB3:AD3"/>
    <mergeCell ref="AE3:AG3"/>
    <mergeCell ref="AH3:AJ3"/>
    <mergeCell ref="C1:H1"/>
    <mergeCell ref="M1:Q1"/>
    <mergeCell ref="Y1:AJ1"/>
    <mergeCell ref="A3:C3"/>
    <mergeCell ref="D3:F3"/>
    <mergeCell ref="T38:V38"/>
    <mergeCell ref="G3:I3"/>
    <mergeCell ref="J3:L3"/>
    <mergeCell ref="M3:O3"/>
    <mergeCell ref="P3:R3"/>
    <mergeCell ref="S3:U3"/>
    <mergeCell ref="Q37:S37"/>
    <mergeCell ref="T37:V37"/>
    <mergeCell ref="V3:X3"/>
    <mergeCell ref="Z40:AB40"/>
    <mergeCell ref="W38:Y38"/>
    <mergeCell ref="Z38:AB38"/>
    <mergeCell ref="A37:K37"/>
    <mergeCell ref="N37:P37"/>
    <mergeCell ref="T39:V39"/>
    <mergeCell ref="W39:Y39"/>
    <mergeCell ref="W37:Y37"/>
    <mergeCell ref="A39:K39"/>
    <mergeCell ref="N39:P39"/>
    <mergeCell ref="Q39:S39"/>
    <mergeCell ref="Z39:AB39"/>
    <mergeCell ref="Z37:AB37"/>
    <mergeCell ref="A38:K38"/>
    <mergeCell ref="N38:P38"/>
    <mergeCell ref="Q38:S38"/>
    <mergeCell ref="W40:Y40"/>
    <mergeCell ref="A40:C40"/>
    <mergeCell ref="D40:G40"/>
    <mergeCell ref="N40:P40"/>
    <mergeCell ref="Q40:S40"/>
    <mergeCell ref="T40:V40"/>
    <mergeCell ref="N41:P41"/>
    <mergeCell ref="Q41:S41"/>
    <mergeCell ref="T41:V41"/>
    <mergeCell ref="W41:Y41"/>
    <mergeCell ref="Z41:AB41"/>
    <mergeCell ref="T42:V42"/>
    <mergeCell ref="W42:Y42"/>
    <mergeCell ref="Z42:AB42"/>
    <mergeCell ref="N43:P44"/>
    <mergeCell ref="Q43:S44"/>
    <mergeCell ref="T43:V44"/>
    <mergeCell ref="W43:Y44"/>
    <mergeCell ref="F52:G52"/>
    <mergeCell ref="L52:M52"/>
    <mergeCell ref="O52:Q52"/>
    <mergeCell ref="Z43:AB44"/>
    <mergeCell ref="D47:Q47"/>
    <mergeCell ref="D48:D49"/>
    <mergeCell ref="E48:H48"/>
    <mergeCell ref="I48:J54"/>
    <mergeCell ref="K48:N48"/>
    <mergeCell ref="O48:Q49"/>
    <mergeCell ref="F49:G49"/>
    <mergeCell ref="L49:M49"/>
    <mergeCell ref="F50:G50"/>
    <mergeCell ref="A42:K43"/>
    <mergeCell ref="N42:P42"/>
    <mergeCell ref="Q42:S42"/>
    <mergeCell ref="L50:M50"/>
    <mergeCell ref="O50:Q50"/>
    <mergeCell ref="F51:G51"/>
    <mergeCell ref="L51:M51"/>
    <mergeCell ref="O51:Q51"/>
    <mergeCell ref="K59:M59"/>
    <mergeCell ref="F53:G53"/>
    <mergeCell ref="L53:M53"/>
    <mergeCell ref="O53:Q53"/>
    <mergeCell ref="F54:G54"/>
    <mergeCell ref="L54:M54"/>
    <mergeCell ref="O54:Q54"/>
    <mergeCell ref="F55:G55"/>
    <mergeCell ref="L55:M55"/>
    <mergeCell ref="O55:Q55"/>
    <mergeCell ref="D56:N57"/>
    <mergeCell ref="O56:Q57"/>
  </mergeCells>
  <pageMargins left="0.7" right="0.7" top="0.75" bottom="0.75" header="0.3" footer="0.3"/>
  <pageSetup paperSize="9" scale="21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theme="3"/>
    <pageSetUpPr fitToPage="1"/>
  </sheetPr>
  <dimension ref="A1:AJ59"/>
  <sheetViews>
    <sheetView topLeftCell="A31" workbookViewId="0">
      <selection activeCell="L53" sqref="L53:M53"/>
    </sheetView>
  </sheetViews>
  <sheetFormatPr baseColWidth="10" defaultRowHeight="15" x14ac:dyDescent="0.25"/>
  <sheetData>
    <row r="1" spans="1:36" ht="18" x14ac:dyDescent="0.25">
      <c r="A1" s="1" t="s">
        <v>0</v>
      </c>
      <c r="B1" s="58"/>
      <c r="C1" s="228"/>
      <c r="D1" s="181"/>
      <c r="E1" s="181"/>
      <c r="F1" s="181"/>
      <c r="G1" s="181"/>
      <c r="H1" s="229"/>
      <c r="I1" s="2"/>
      <c r="J1" s="2"/>
      <c r="K1" s="1" t="s">
        <v>1</v>
      </c>
      <c r="L1" s="58"/>
      <c r="M1" s="228"/>
      <c r="N1" s="230"/>
      <c r="O1" s="230"/>
      <c r="P1" s="230"/>
      <c r="Q1" s="231"/>
      <c r="R1" s="2"/>
      <c r="S1" s="2"/>
      <c r="T1" s="2"/>
      <c r="U1" s="2"/>
      <c r="V1" s="2"/>
      <c r="W1" s="1" t="s">
        <v>2</v>
      </c>
      <c r="X1" s="58"/>
      <c r="Y1" s="228" t="s">
        <v>3</v>
      </c>
      <c r="Z1" s="230"/>
      <c r="AA1" s="230"/>
      <c r="AB1" s="230"/>
      <c r="AC1" s="230"/>
      <c r="AD1" s="230"/>
      <c r="AE1" s="230"/>
      <c r="AF1" s="230"/>
      <c r="AG1" s="230"/>
      <c r="AH1" s="230"/>
      <c r="AI1" s="230"/>
      <c r="AJ1" s="231"/>
    </row>
    <row r="2" spans="1:36" ht="18.75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</row>
    <row r="3" spans="1:36" ht="15" customHeight="1" thickBot="1" x14ac:dyDescent="0.3">
      <c r="A3" s="232">
        <v>42979</v>
      </c>
      <c r="B3" s="233"/>
      <c r="C3" s="233"/>
      <c r="D3" s="232">
        <v>43009</v>
      </c>
      <c r="E3" s="233"/>
      <c r="F3" s="233"/>
      <c r="G3" s="232">
        <v>43040</v>
      </c>
      <c r="H3" s="233"/>
      <c r="I3" s="233"/>
      <c r="J3" s="232">
        <v>43070</v>
      </c>
      <c r="K3" s="233"/>
      <c r="L3" s="233"/>
      <c r="M3" s="232">
        <v>43101</v>
      </c>
      <c r="N3" s="233"/>
      <c r="O3" s="233"/>
      <c r="P3" s="232">
        <v>43132</v>
      </c>
      <c r="Q3" s="233"/>
      <c r="R3" s="233"/>
      <c r="S3" s="232">
        <v>43160</v>
      </c>
      <c r="T3" s="233"/>
      <c r="U3" s="233"/>
      <c r="V3" s="232">
        <v>43191</v>
      </c>
      <c r="W3" s="233"/>
      <c r="X3" s="233"/>
      <c r="Y3" s="232">
        <v>43221</v>
      </c>
      <c r="Z3" s="233"/>
      <c r="AA3" s="233"/>
      <c r="AB3" s="232">
        <v>43252</v>
      </c>
      <c r="AC3" s="233"/>
      <c r="AD3" s="233"/>
      <c r="AE3" s="232">
        <v>43282</v>
      </c>
      <c r="AF3" s="233"/>
      <c r="AG3" s="233"/>
      <c r="AH3" s="232">
        <v>43313</v>
      </c>
      <c r="AI3" s="233"/>
      <c r="AJ3" s="233"/>
    </row>
    <row r="4" spans="1:36" x14ac:dyDescent="0.25">
      <c r="A4" s="5" t="s">
        <v>9</v>
      </c>
      <c r="B4" s="6">
        <f>$O$54</f>
        <v>0.25000000000000006</v>
      </c>
      <c r="C4" s="7">
        <v>1</v>
      </c>
      <c r="D4" s="8" t="s">
        <v>7</v>
      </c>
      <c r="E4" s="10">
        <f>$O$55</f>
        <v>0</v>
      </c>
      <c r="F4" s="11">
        <v>1</v>
      </c>
      <c r="G4" s="8" t="s">
        <v>42</v>
      </c>
      <c r="H4" s="9">
        <v>0</v>
      </c>
      <c r="I4" s="11">
        <v>1</v>
      </c>
      <c r="J4" s="5" t="s">
        <v>9</v>
      </c>
      <c r="K4" s="6">
        <f>$O$54</f>
        <v>0.25000000000000006</v>
      </c>
      <c r="L4" s="7">
        <v>1</v>
      </c>
      <c r="M4" s="8" t="s">
        <v>8</v>
      </c>
      <c r="N4" s="9">
        <v>0</v>
      </c>
      <c r="O4" s="11">
        <v>1</v>
      </c>
      <c r="P4" s="12" t="s">
        <v>4</v>
      </c>
      <c r="Q4" s="10">
        <f>$O$53</f>
        <v>0.30208333333333331</v>
      </c>
      <c r="R4" s="11">
        <v>1</v>
      </c>
      <c r="S4" s="12" t="s">
        <v>4</v>
      </c>
      <c r="T4" s="10">
        <f>$O$53</f>
        <v>0.30208333333333331</v>
      </c>
      <c r="U4" s="11">
        <v>1</v>
      </c>
      <c r="V4" s="8" t="s">
        <v>7</v>
      </c>
      <c r="W4" s="9">
        <f>$O$55</f>
        <v>0</v>
      </c>
      <c r="X4" s="11">
        <v>1</v>
      </c>
      <c r="Y4" s="12" t="s">
        <v>6</v>
      </c>
      <c r="Z4" s="10">
        <f>$O$51</f>
        <v>0.41666666666666663</v>
      </c>
      <c r="AA4" s="11">
        <v>1</v>
      </c>
      <c r="AB4" s="5" t="s">
        <v>9</v>
      </c>
      <c r="AC4" s="6">
        <f>$O$54</f>
        <v>0.25000000000000006</v>
      </c>
      <c r="AD4" s="11">
        <v>1</v>
      </c>
      <c r="AE4" s="8" t="s">
        <v>7</v>
      </c>
      <c r="AF4" s="9">
        <f>$O$55</f>
        <v>0</v>
      </c>
      <c r="AG4" s="11">
        <v>1</v>
      </c>
      <c r="AH4" s="8" t="s">
        <v>42</v>
      </c>
      <c r="AI4" s="9">
        <v>0</v>
      </c>
      <c r="AJ4" s="59">
        <v>1</v>
      </c>
    </row>
    <row r="5" spans="1:36" x14ac:dyDescent="0.25">
      <c r="A5" s="8" t="s">
        <v>5</v>
      </c>
      <c r="B5" s="9"/>
      <c r="C5" s="15">
        <v>2</v>
      </c>
      <c r="D5" s="12" t="s">
        <v>8</v>
      </c>
      <c r="E5" s="10">
        <f>$O$50</f>
        <v>0.41666666666666663</v>
      </c>
      <c r="F5" s="14">
        <v>2</v>
      </c>
      <c r="G5" s="8" t="s">
        <v>4</v>
      </c>
      <c r="H5" s="9">
        <v>0</v>
      </c>
      <c r="I5" s="14">
        <v>2</v>
      </c>
      <c r="J5" s="8" t="s">
        <v>5</v>
      </c>
      <c r="K5" s="9"/>
      <c r="L5" s="13">
        <v>2</v>
      </c>
      <c r="M5" s="8" t="s">
        <v>6</v>
      </c>
      <c r="N5" s="9">
        <v>0</v>
      </c>
      <c r="O5" s="14">
        <v>2</v>
      </c>
      <c r="P5" s="5" t="s">
        <v>9</v>
      </c>
      <c r="Q5" s="6">
        <f>$O$54</f>
        <v>0.25000000000000006</v>
      </c>
      <c r="R5" s="14">
        <v>2</v>
      </c>
      <c r="S5" s="5" t="s">
        <v>9</v>
      </c>
      <c r="T5" s="6">
        <f>$O$54</f>
        <v>0.25000000000000006</v>
      </c>
      <c r="U5" s="14">
        <v>2</v>
      </c>
      <c r="V5" s="12" t="s">
        <v>8</v>
      </c>
      <c r="W5" s="10">
        <f>$O$50</f>
        <v>0.41666666666666663</v>
      </c>
      <c r="X5" s="14">
        <v>2</v>
      </c>
      <c r="Y5" s="12" t="s">
        <v>42</v>
      </c>
      <c r="Z5" s="10">
        <f>$O$52</f>
        <v>0.32291666666666663</v>
      </c>
      <c r="AA5" s="14">
        <v>2</v>
      </c>
      <c r="AB5" s="8" t="s">
        <v>5</v>
      </c>
      <c r="AC5" s="9"/>
      <c r="AD5" s="14">
        <v>2</v>
      </c>
      <c r="AE5" s="12" t="s">
        <v>8</v>
      </c>
      <c r="AF5" s="10">
        <f>$O$50</f>
        <v>0.41666666666666663</v>
      </c>
      <c r="AG5" s="14">
        <v>2</v>
      </c>
      <c r="AH5" s="8" t="s">
        <v>4</v>
      </c>
      <c r="AI5" s="9">
        <v>0</v>
      </c>
      <c r="AJ5" s="60">
        <v>2</v>
      </c>
    </row>
    <row r="6" spans="1:36" x14ac:dyDescent="0.25">
      <c r="A6" s="8" t="s">
        <v>7</v>
      </c>
      <c r="B6" s="9">
        <f>$O$55</f>
        <v>0</v>
      </c>
      <c r="C6" s="15">
        <v>3</v>
      </c>
      <c r="D6" s="12" t="s">
        <v>6</v>
      </c>
      <c r="E6" s="10">
        <f>$O$51</f>
        <v>0.41666666666666663</v>
      </c>
      <c r="F6" s="14">
        <v>3</v>
      </c>
      <c r="G6" s="77" t="s">
        <v>9</v>
      </c>
      <c r="H6" s="9">
        <v>0</v>
      </c>
      <c r="I6" s="14">
        <v>3</v>
      </c>
      <c r="J6" s="8" t="s">
        <v>7</v>
      </c>
      <c r="K6" s="9">
        <f>$O$55</f>
        <v>0</v>
      </c>
      <c r="L6" s="13">
        <v>3</v>
      </c>
      <c r="M6" s="8" t="s">
        <v>42</v>
      </c>
      <c r="N6" s="9">
        <v>0</v>
      </c>
      <c r="O6" s="14">
        <v>3</v>
      </c>
      <c r="P6" s="8" t="s">
        <v>5</v>
      </c>
      <c r="Q6" s="9"/>
      <c r="R6" s="14">
        <v>3</v>
      </c>
      <c r="S6" s="8" t="s">
        <v>5</v>
      </c>
      <c r="T6" s="9"/>
      <c r="U6" s="14">
        <v>3</v>
      </c>
      <c r="V6" s="12" t="s">
        <v>6</v>
      </c>
      <c r="W6" s="10">
        <f>$O$51</f>
        <v>0.41666666666666663</v>
      </c>
      <c r="X6" s="14">
        <v>3</v>
      </c>
      <c r="Y6" s="12" t="s">
        <v>4</v>
      </c>
      <c r="Z6" s="10">
        <f>$O$53</f>
        <v>0.30208333333333331</v>
      </c>
      <c r="AA6" s="14">
        <v>3</v>
      </c>
      <c r="AB6" s="8" t="s">
        <v>7</v>
      </c>
      <c r="AC6" s="9">
        <f>$O$55</f>
        <v>0</v>
      </c>
      <c r="AD6" s="14">
        <v>3</v>
      </c>
      <c r="AE6" s="12" t="s">
        <v>6</v>
      </c>
      <c r="AF6" s="10">
        <f>$O$51</f>
        <v>0.41666666666666663</v>
      </c>
      <c r="AG6" s="14">
        <v>3</v>
      </c>
      <c r="AH6" s="77" t="s">
        <v>9</v>
      </c>
      <c r="AI6" s="9">
        <v>0</v>
      </c>
      <c r="AJ6" s="60">
        <v>3</v>
      </c>
    </row>
    <row r="7" spans="1:36" x14ac:dyDescent="0.25">
      <c r="A7" s="12" t="s">
        <v>8</v>
      </c>
      <c r="B7" s="10">
        <f>$O$50</f>
        <v>0.41666666666666663</v>
      </c>
      <c r="C7" s="13">
        <v>4</v>
      </c>
      <c r="D7" s="12" t="s">
        <v>42</v>
      </c>
      <c r="E7" s="10">
        <f>$O$52</f>
        <v>0.32291666666666663</v>
      </c>
      <c r="F7" s="14">
        <v>4</v>
      </c>
      <c r="G7" s="8" t="s">
        <v>5</v>
      </c>
      <c r="H7" s="9">
        <v>0</v>
      </c>
      <c r="I7" s="14">
        <v>4</v>
      </c>
      <c r="J7" s="12" t="s">
        <v>8</v>
      </c>
      <c r="K7" s="10">
        <f>$O$50</f>
        <v>0.41666666666666663</v>
      </c>
      <c r="L7" s="13">
        <v>4</v>
      </c>
      <c r="M7" s="8" t="s">
        <v>4</v>
      </c>
      <c r="N7" s="9">
        <v>0</v>
      </c>
      <c r="O7" s="14">
        <v>4</v>
      </c>
      <c r="P7" s="8" t="s">
        <v>7</v>
      </c>
      <c r="Q7" s="9">
        <f>$O$55</f>
        <v>0</v>
      </c>
      <c r="R7" s="14">
        <v>4</v>
      </c>
      <c r="S7" s="8" t="s">
        <v>7</v>
      </c>
      <c r="T7" s="9">
        <f>$O$55</f>
        <v>0</v>
      </c>
      <c r="U7" s="14">
        <v>4</v>
      </c>
      <c r="V7" s="12" t="s">
        <v>42</v>
      </c>
      <c r="W7" s="10">
        <f>$O$52</f>
        <v>0.32291666666666663</v>
      </c>
      <c r="X7" s="14">
        <v>4</v>
      </c>
      <c r="Y7" s="5" t="s">
        <v>9</v>
      </c>
      <c r="Z7" s="6">
        <f>$O$54</f>
        <v>0.25000000000000006</v>
      </c>
      <c r="AA7" s="14">
        <v>4</v>
      </c>
      <c r="AB7" s="12" t="s">
        <v>8</v>
      </c>
      <c r="AC7" s="10">
        <f>$O$50</f>
        <v>0.41666666666666663</v>
      </c>
      <c r="AD7" s="14">
        <v>4</v>
      </c>
      <c r="AE7" s="12" t="s">
        <v>42</v>
      </c>
      <c r="AF7" s="10">
        <f>$O$52</f>
        <v>0.32291666666666663</v>
      </c>
      <c r="AG7" s="14">
        <v>4</v>
      </c>
      <c r="AH7" s="8" t="s">
        <v>5</v>
      </c>
      <c r="AI7" s="9">
        <v>0</v>
      </c>
      <c r="AJ7" s="60">
        <v>4</v>
      </c>
    </row>
    <row r="8" spans="1:36" x14ac:dyDescent="0.25">
      <c r="A8" s="12" t="s">
        <v>6</v>
      </c>
      <c r="B8" s="10">
        <f>$O$51</f>
        <v>0.41666666666666663</v>
      </c>
      <c r="C8" s="14">
        <v>5</v>
      </c>
      <c r="D8" s="12" t="s">
        <v>4</v>
      </c>
      <c r="E8" s="10">
        <f>$O$53</f>
        <v>0.30208333333333331</v>
      </c>
      <c r="F8" s="14">
        <v>5</v>
      </c>
      <c r="G8" s="8" t="s">
        <v>7</v>
      </c>
      <c r="H8" s="9">
        <f>$O$55</f>
        <v>0</v>
      </c>
      <c r="I8" s="14">
        <v>5</v>
      </c>
      <c r="J8" s="12" t="s">
        <v>6</v>
      </c>
      <c r="K8" s="10">
        <f>$O$51</f>
        <v>0.41666666666666663</v>
      </c>
      <c r="L8" s="14">
        <v>5</v>
      </c>
      <c r="M8" s="77" t="s">
        <v>9</v>
      </c>
      <c r="N8" s="9">
        <v>0</v>
      </c>
      <c r="O8" s="14">
        <v>5</v>
      </c>
      <c r="P8" s="12" t="s">
        <v>8</v>
      </c>
      <c r="Q8" s="10">
        <f>$O$50</f>
        <v>0.41666666666666663</v>
      </c>
      <c r="R8" s="14">
        <v>5</v>
      </c>
      <c r="S8" s="12" t="s">
        <v>8</v>
      </c>
      <c r="T8" s="10">
        <f>$O$50</f>
        <v>0.41666666666666663</v>
      </c>
      <c r="U8" s="14">
        <v>5</v>
      </c>
      <c r="V8" s="12" t="s">
        <v>4</v>
      </c>
      <c r="W8" s="10">
        <f>$O$53</f>
        <v>0.30208333333333331</v>
      </c>
      <c r="X8" s="14">
        <v>5</v>
      </c>
      <c r="Y8" s="8" t="s">
        <v>5</v>
      </c>
      <c r="Z8" s="9"/>
      <c r="AA8" s="14">
        <v>5</v>
      </c>
      <c r="AB8" s="12" t="s">
        <v>6</v>
      </c>
      <c r="AC8" s="10">
        <f>$O$51</f>
        <v>0.41666666666666663</v>
      </c>
      <c r="AD8" s="14">
        <v>5</v>
      </c>
      <c r="AE8" s="12" t="s">
        <v>4</v>
      </c>
      <c r="AF8" s="10">
        <f>$O$53</f>
        <v>0.30208333333333331</v>
      </c>
      <c r="AG8" s="14">
        <v>5</v>
      </c>
      <c r="AH8" s="8" t="s">
        <v>7</v>
      </c>
      <c r="AI8" s="9">
        <v>0</v>
      </c>
      <c r="AJ8" s="60">
        <v>5</v>
      </c>
    </row>
    <row r="9" spans="1:36" x14ac:dyDescent="0.25">
      <c r="A9" s="12" t="s">
        <v>42</v>
      </c>
      <c r="B9" s="10">
        <f>$O$52</f>
        <v>0.32291666666666663</v>
      </c>
      <c r="C9" s="13">
        <v>6</v>
      </c>
      <c r="D9" s="5" t="s">
        <v>9</v>
      </c>
      <c r="E9" s="6">
        <f>$O$54</f>
        <v>0.25000000000000006</v>
      </c>
      <c r="F9" s="13">
        <v>6</v>
      </c>
      <c r="G9" s="12" t="s">
        <v>8</v>
      </c>
      <c r="H9" s="10">
        <f>$O$50</f>
        <v>0.41666666666666663</v>
      </c>
      <c r="I9" s="14">
        <v>6</v>
      </c>
      <c r="J9" s="12" t="s">
        <v>42</v>
      </c>
      <c r="K9" s="10">
        <f>$O$52</f>
        <v>0.32291666666666663</v>
      </c>
      <c r="L9" s="13">
        <v>6</v>
      </c>
      <c r="M9" s="8" t="s">
        <v>5</v>
      </c>
      <c r="N9" s="9">
        <v>0</v>
      </c>
      <c r="O9" s="14">
        <v>6</v>
      </c>
      <c r="P9" s="12" t="s">
        <v>6</v>
      </c>
      <c r="Q9" s="10">
        <f>$O$51</f>
        <v>0.41666666666666663</v>
      </c>
      <c r="R9" s="14">
        <v>6</v>
      </c>
      <c r="S9" s="12" t="s">
        <v>6</v>
      </c>
      <c r="T9" s="10">
        <f>$O$51</f>
        <v>0.41666666666666663</v>
      </c>
      <c r="U9" s="14">
        <v>6</v>
      </c>
      <c r="V9" s="5" t="s">
        <v>9</v>
      </c>
      <c r="W9" s="6">
        <f>$O$54</f>
        <v>0.25000000000000006</v>
      </c>
      <c r="X9" s="14">
        <v>6</v>
      </c>
      <c r="Y9" s="8" t="s">
        <v>7</v>
      </c>
      <c r="Z9" s="9">
        <f>$O$55</f>
        <v>0</v>
      </c>
      <c r="AA9" s="14">
        <v>6</v>
      </c>
      <c r="AB9" s="12" t="s">
        <v>42</v>
      </c>
      <c r="AC9" s="10">
        <f>$O$52</f>
        <v>0.32291666666666663</v>
      </c>
      <c r="AD9" s="14">
        <v>6</v>
      </c>
      <c r="AE9" s="5" t="s">
        <v>9</v>
      </c>
      <c r="AF9" s="6">
        <f>$O$54</f>
        <v>0.25000000000000006</v>
      </c>
      <c r="AG9" s="14">
        <v>6</v>
      </c>
      <c r="AH9" s="8" t="s">
        <v>8</v>
      </c>
      <c r="AI9" s="9">
        <v>0</v>
      </c>
      <c r="AJ9" s="60">
        <v>6</v>
      </c>
    </row>
    <row r="10" spans="1:36" x14ac:dyDescent="0.25">
      <c r="A10" s="12" t="s">
        <v>4</v>
      </c>
      <c r="B10" s="10">
        <f>$O$53</f>
        <v>0.30208333333333331</v>
      </c>
      <c r="C10" s="13">
        <v>7</v>
      </c>
      <c r="D10" s="8" t="s">
        <v>5</v>
      </c>
      <c r="E10" s="9"/>
      <c r="F10" s="13">
        <v>7</v>
      </c>
      <c r="G10" s="12" t="s">
        <v>6</v>
      </c>
      <c r="H10" s="10">
        <f>$O$51</f>
        <v>0.41666666666666663</v>
      </c>
      <c r="I10" s="14">
        <v>7</v>
      </c>
      <c r="J10" s="12" t="s">
        <v>4</v>
      </c>
      <c r="K10" s="10">
        <f>$O$53</f>
        <v>0.30208333333333331</v>
      </c>
      <c r="L10" s="13">
        <v>7</v>
      </c>
      <c r="M10" s="8" t="s">
        <v>7</v>
      </c>
      <c r="N10" s="9">
        <v>0</v>
      </c>
      <c r="O10" s="14">
        <v>7</v>
      </c>
      <c r="P10" s="12" t="s">
        <v>42</v>
      </c>
      <c r="Q10" s="10">
        <f>$O$52</f>
        <v>0.32291666666666663</v>
      </c>
      <c r="R10" s="14">
        <v>7</v>
      </c>
      <c r="S10" s="12" t="s">
        <v>42</v>
      </c>
      <c r="T10" s="10">
        <f>$O$52</f>
        <v>0.32291666666666663</v>
      </c>
      <c r="U10" s="14">
        <v>7</v>
      </c>
      <c r="V10" s="8" t="s">
        <v>5</v>
      </c>
      <c r="W10" s="9"/>
      <c r="X10" s="14">
        <v>7</v>
      </c>
      <c r="Y10" s="12" t="s">
        <v>8</v>
      </c>
      <c r="Z10" s="10">
        <f>$O$50</f>
        <v>0.41666666666666663</v>
      </c>
      <c r="AA10" s="14">
        <v>7</v>
      </c>
      <c r="AB10" s="12" t="s">
        <v>4</v>
      </c>
      <c r="AC10" s="10">
        <f>$O$53</f>
        <v>0.30208333333333331</v>
      </c>
      <c r="AD10" s="14">
        <v>7</v>
      </c>
      <c r="AE10" s="8" t="s">
        <v>5</v>
      </c>
      <c r="AF10" s="9"/>
      <c r="AG10" s="14">
        <v>7</v>
      </c>
      <c r="AH10" s="8" t="s">
        <v>6</v>
      </c>
      <c r="AI10" s="9">
        <v>0</v>
      </c>
      <c r="AJ10" s="60">
        <v>7</v>
      </c>
    </row>
    <row r="11" spans="1:36" x14ac:dyDescent="0.25">
      <c r="A11" s="5" t="s">
        <v>9</v>
      </c>
      <c r="B11" s="6">
        <f>$O$54</f>
        <v>0.25000000000000006</v>
      </c>
      <c r="C11" s="13">
        <v>8</v>
      </c>
      <c r="D11" s="8" t="s">
        <v>7</v>
      </c>
      <c r="E11" s="9">
        <f>$O$55</f>
        <v>0</v>
      </c>
      <c r="F11" s="13">
        <v>8</v>
      </c>
      <c r="G11" s="12" t="s">
        <v>42</v>
      </c>
      <c r="H11" s="10">
        <f>$O$52</f>
        <v>0.32291666666666663</v>
      </c>
      <c r="I11" s="14">
        <v>8</v>
      </c>
      <c r="J11" s="5" t="s">
        <v>9</v>
      </c>
      <c r="K11" s="6">
        <f>$O$54</f>
        <v>0.25000000000000006</v>
      </c>
      <c r="L11" s="13">
        <v>8</v>
      </c>
      <c r="M11" s="12" t="s">
        <v>8</v>
      </c>
      <c r="N11" s="10">
        <f>$O$50</f>
        <v>0.41666666666666663</v>
      </c>
      <c r="O11" s="14">
        <v>8</v>
      </c>
      <c r="P11" s="12" t="s">
        <v>4</v>
      </c>
      <c r="Q11" s="10">
        <f>$O$53</f>
        <v>0.30208333333333331</v>
      </c>
      <c r="R11" s="14">
        <v>8</v>
      </c>
      <c r="S11" s="12" t="s">
        <v>4</v>
      </c>
      <c r="T11" s="10">
        <f>$O$53</f>
        <v>0.30208333333333331</v>
      </c>
      <c r="U11" s="14">
        <v>8</v>
      </c>
      <c r="V11" s="8" t="s">
        <v>7</v>
      </c>
      <c r="W11" s="9">
        <v>0</v>
      </c>
      <c r="X11" s="14">
        <v>8</v>
      </c>
      <c r="Y11" s="12" t="s">
        <v>6</v>
      </c>
      <c r="Z11" s="10">
        <f>$O$51</f>
        <v>0.41666666666666663</v>
      </c>
      <c r="AA11" s="14">
        <v>8</v>
      </c>
      <c r="AB11" s="5" t="s">
        <v>9</v>
      </c>
      <c r="AC11" s="6">
        <f>$O$54</f>
        <v>0.25000000000000006</v>
      </c>
      <c r="AD11" s="14">
        <v>8</v>
      </c>
      <c r="AE11" s="8" t="s">
        <v>7</v>
      </c>
      <c r="AF11" s="9">
        <v>0</v>
      </c>
      <c r="AG11" s="14">
        <v>8</v>
      </c>
      <c r="AH11" s="8" t="s">
        <v>42</v>
      </c>
      <c r="AI11" s="9">
        <v>0</v>
      </c>
      <c r="AJ11" s="60">
        <v>8</v>
      </c>
    </row>
    <row r="12" spans="1:36" x14ac:dyDescent="0.25">
      <c r="A12" s="8" t="s">
        <v>5</v>
      </c>
      <c r="B12" s="9"/>
      <c r="C12" s="15">
        <v>9</v>
      </c>
      <c r="D12" s="12" t="s">
        <v>8</v>
      </c>
      <c r="E12" s="10">
        <f>$O$50</f>
        <v>0.41666666666666663</v>
      </c>
      <c r="F12" s="13">
        <v>9</v>
      </c>
      <c r="G12" s="12" t="s">
        <v>4</v>
      </c>
      <c r="H12" s="10">
        <f>$O$53</f>
        <v>0.30208333333333331</v>
      </c>
      <c r="I12" s="14">
        <v>9</v>
      </c>
      <c r="J12" s="8" t="s">
        <v>5</v>
      </c>
      <c r="K12" s="9"/>
      <c r="L12" s="13">
        <v>9</v>
      </c>
      <c r="M12" s="12" t="s">
        <v>6</v>
      </c>
      <c r="N12" s="10">
        <f>$O$51</f>
        <v>0.41666666666666663</v>
      </c>
      <c r="O12" s="14">
        <v>9</v>
      </c>
      <c r="P12" s="5" t="s">
        <v>9</v>
      </c>
      <c r="Q12" s="6">
        <f>$O$54</f>
        <v>0.25000000000000006</v>
      </c>
      <c r="R12" s="14">
        <v>9</v>
      </c>
      <c r="S12" s="5" t="s">
        <v>9</v>
      </c>
      <c r="T12" s="6">
        <f>$O$54</f>
        <v>0.25000000000000006</v>
      </c>
      <c r="U12" s="14">
        <v>9</v>
      </c>
      <c r="V12" s="8" t="s">
        <v>8</v>
      </c>
      <c r="W12" s="9">
        <v>0</v>
      </c>
      <c r="X12" s="14">
        <v>9</v>
      </c>
      <c r="Y12" s="12" t="s">
        <v>42</v>
      </c>
      <c r="Z12" s="10">
        <f>$O$52</f>
        <v>0.32291666666666663</v>
      </c>
      <c r="AA12" s="14">
        <v>9</v>
      </c>
      <c r="AB12" s="8" t="s">
        <v>5</v>
      </c>
      <c r="AC12" s="9"/>
      <c r="AD12" s="14">
        <v>9</v>
      </c>
      <c r="AE12" s="8" t="s">
        <v>8</v>
      </c>
      <c r="AF12" s="9">
        <v>0</v>
      </c>
      <c r="AG12" s="14">
        <v>9</v>
      </c>
      <c r="AH12" s="8" t="s">
        <v>4</v>
      </c>
      <c r="AI12" s="9">
        <v>0</v>
      </c>
      <c r="AJ12" s="60">
        <v>9</v>
      </c>
    </row>
    <row r="13" spans="1:36" x14ac:dyDescent="0.25">
      <c r="A13" s="8" t="s">
        <v>7</v>
      </c>
      <c r="B13" s="9">
        <f>$O$55</f>
        <v>0</v>
      </c>
      <c r="C13" s="15">
        <v>10</v>
      </c>
      <c r="D13" s="12" t="s">
        <v>6</v>
      </c>
      <c r="E13" s="10">
        <f>$O$51</f>
        <v>0.41666666666666663</v>
      </c>
      <c r="F13" s="14">
        <v>10</v>
      </c>
      <c r="G13" s="5" t="s">
        <v>9</v>
      </c>
      <c r="H13" s="6">
        <f>$O$54</f>
        <v>0.25000000000000006</v>
      </c>
      <c r="I13" s="14">
        <v>10</v>
      </c>
      <c r="J13" s="8" t="s">
        <v>7</v>
      </c>
      <c r="K13" s="9">
        <f>$O$55</f>
        <v>0</v>
      </c>
      <c r="L13" s="13">
        <v>10</v>
      </c>
      <c r="M13" s="12" t="s">
        <v>42</v>
      </c>
      <c r="N13" s="10">
        <f>$O$52</f>
        <v>0.32291666666666663</v>
      </c>
      <c r="O13" s="14">
        <v>10</v>
      </c>
      <c r="P13" s="8" t="s">
        <v>5</v>
      </c>
      <c r="Q13" s="9"/>
      <c r="R13" s="14">
        <v>10</v>
      </c>
      <c r="S13" s="8" t="s">
        <v>5</v>
      </c>
      <c r="T13" s="9"/>
      <c r="U13" s="14">
        <v>10</v>
      </c>
      <c r="V13" s="8" t="s">
        <v>6</v>
      </c>
      <c r="W13" s="9">
        <v>0</v>
      </c>
      <c r="X13" s="14">
        <v>10</v>
      </c>
      <c r="Y13" s="12" t="s">
        <v>4</v>
      </c>
      <c r="Z13" s="10">
        <f>$O$53</f>
        <v>0.30208333333333331</v>
      </c>
      <c r="AA13" s="14">
        <v>10</v>
      </c>
      <c r="AB13" s="8" t="s">
        <v>7</v>
      </c>
      <c r="AC13" s="9">
        <f>$O$55</f>
        <v>0</v>
      </c>
      <c r="AD13" s="14">
        <v>10</v>
      </c>
      <c r="AE13" s="8" t="s">
        <v>6</v>
      </c>
      <c r="AF13" s="9">
        <v>0</v>
      </c>
      <c r="AG13" s="14">
        <v>10</v>
      </c>
      <c r="AH13" s="77" t="s">
        <v>9</v>
      </c>
      <c r="AI13" s="9">
        <v>0</v>
      </c>
      <c r="AJ13" s="60">
        <v>10</v>
      </c>
    </row>
    <row r="14" spans="1:36" x14ac:dyDescent="0.25">
      <c r="A14" s="12" t="s">
        <v>8</v>
      </c>
      <c r="B14" s="10">
        <f>$O$50</f>
        <v>0.41666666666666663</v>
      </c>
      <c r="C14" s="13">
        <v>11</v>
      </c>
      <c r="D14" s="12" t="s">
        <v>42</v>
      </c>
      <c r="E14" s="10">
        <f>$O$52</f>
        <v>0.32291666666666663</v>
      </c>
      <c r="F14" s="13">
        <v>11</v>
      </c>
      <c r="G14" s="8" t="s">
        <v>5</v>
      </c>
      <c r="H14" s="9"/>
      <c r="I14" s="14">
        <v>11</v>
      </c>
      <c r="J14" s="12" t="s">
        <v>8</v>
      </c>
      <c r="K14" s="10">
        <f>$O$50</f>
        <v>0.41666666666666663</v>
      </c>
      <c r="L14" s="13">
        <v>11</v>
      </c>
      <c r="M14" s="12" t="s">
        <v>4</v>
      </c>
      <c r="N14" s="10">
        <f>$O$53</f>
        <v>0.30208333333333331</v>
      </c>
      <c r="O14" s="14">
        <v>11</v>
      </c>
      <c r="P14" s="8" t="s">
        <v>7</v>
      </c>
      <c r="Q14" s="9">
        <v>0</v>
      </c>
      <c r="R14" s="14">
        <v>11</v>
      </c>
      <c r="S14" s="8" t="s">
        <v>7</v>
      </c>
      <c r="T14" s="9">
        <f>$O$55</f>
        <v>0</v>
      </c>
      <c r="U14" s="14">
        <v>11</v>
      </c>
      <c r="V14" s="8" t="s">
        <v>42</v>
      </c>
      <c r="W14" s="9">
        <v>0</v>
      </c>
      <c r="X14" s="14">
        <v>11</v>
      </c>
      <c r="Y14" s="5" t="s">
        <v>9</v>
      </c>
      <c r="Z14" s="6">
        <f>$O$54</f>
        <v>0.25000000000000006</v>
      </c>
      <c r="AA14" s="14">
        <v>11</v>
      </c>
      <c r="AB14" s="12" t="s">
        <v>8</v>
      </c>
      <c r="AC14" s="10">
        <f>$O$50</f>
        <v>0.41666666666666663</v>
      </c>
      <c r="AD14" s="14">
        <v>11</v>
      </c>
      <c r="AE14" s="8" t="s">
        <v>42</v>
      </c>
      <c r="AF14" s="9">
        <v>0</v>
      </c>
      <c r="AG14" s="14">
        <v>11</v>
      </c>
      <c r="AH14" s="8" t="s">
        <v>5</v>
      </c>
      <c r="AI14" s="9">
        <v>0</v>
      </c>
      <c r="AJ14" s="60">
        <v>11</v>
      </c>
    </row>
    <row r="15" spans="1:36" x14ac:dyDescent="0.25">
      <c r="A15" s="12" t="s">
        <v>6</v>
      </c>
      <c r="B15" s="10">
        <f>$O$51</f>
        <v>0.41666666666666663</v>
      </c>
      <c r="C15" s="14">
        <v>12</v>
      </c>
      <c r="D15" s="12" t="s">
        <v>4</v>
      </c>
      <c r="E15" s="10">
        <f>$O$53</f>
        <v>0.30208333333333331</v>
      </c>
      <c r="F15" s="13">
        <v>12</v>
      </c>
      <c r="G15" s="8" t="s">
        <v>7</v>
      </c>
      <c r="H15" s="9">
        <f>$O$55</f>
        <v>0</v>
      </c>
      <c r="I15" s="14">
        <v>12</v>
      </c>
      <c r="J15" s="12" t="s">
        <v>6</v>
      </c>
      <c r="K15" s="10">
        <f>$O$51</f>
        <v>0.41666666666666663</v>
      </c>
      <c r="L15" s="14">
        <v>12</v>
      </c>
      <c r="M15" s="5" t="s">
        <v>9</v>
      </c>
      <c r="N15" s="6">
        <f>$O$54</f>
        <v>0.25000000000000006</v>
      </c>
      <c r="O15" s="14">
        <v>12</v>
      </c>
      <c r="P15" s="8" t="s">
        <v>8</v>
      </c>
      <c r="Q15" s="9">
        <v>0</v>
      </c>
      <c r="R15" s="14">
        <v>12</v>
      </c>
      <c r="S15" s="12" t="s">
        <v>8</v>
      </c>
      <c r="T15" s="10">
        <f>$O$50</f>
        <v>0.41666666666666663</v>
      </c>
      <c r="U15" s="14">
        <v>12</v>
      </c>
      <c r="V15" s="8" t="s">
        <v>4</v>
      </c>
      <c r="W15" s="9">
        <v>0</v>
      </c>
      <c r="X15" s="14">
        <v>12</v>
      </c>
      <c r="Y15" s="8" t="s">
        <v>5</v>
      </c>
      <c r="Z15" s="9"/>
      <c r="AA15" s="14">
        <v>12</v>
      </c>
      <c r="AB15" s="12" t="s">
        <v>6</v>
      </c>
      <c r="AC15" s="10">
        <f>$O$51</f>
        <v>0.41666666666666663</v>
      </c>
      <c r="AD15" s="14">
        <v>12</v>
      </c>
      <c r="AE15" s="8" t="s">
        <v>4</v>
      </c>
      <c r="AF15" s="9">
        <v>0</v>
      </c>
      <c r="AG15" s="14">
        <v>12</v>
      </c>
      <c r="AH15" s="8" t="s">
        <v>7</v>
      </c>
      <c r="AI15" s="9">
        <v>0</v>
      </c>
      <c r="AJ15" s="60">
        <v>12</v>
      </c>
    </row>
    <row r="16" spans="1:36" x14ac:dyDescent="0.25">
      <c r="A16" s="12" t="s">
        <v>42</v>
      </c>
      <c r="B16" s="10">
        <f>$O$52</f>
        <v>0.32291666666666663</v>
      </c>
      <c r="C16" s="13">
        <v>13</v>
      </c>
      <c r="D16" s="5" t="s">
        <v>9</v>
      </c>
      <c r="E16" s="6">
        <f>$O$54</f>
        <v>0.25000000000000006</v>
      </c>
      <c r="F16" s="13">
        <v>13</v>
      </c>
      <c r="G16" s="12" t="s">
        <v>8</v>
      </c>
      <c r="H16" s="10">
        <f>$O$50</f>
        <v>0.41666666666666663</v>
      </c>
      <c r="I16" s="14">
        <v>13</v>
      </c>
      <c r="J16" s="12" t="s">
        <v>42</v>
      </c>
      <c r="K16" s="10">
        <f>$O$52</f>
        <v>0.32291666666666663</v>
      </c>
      <c r="L16" s="13">
        <v>13</v>
      </c>
      <c r="M16" s="8" t="s">
        <v>5</v>
      </c>
      <c r="N16" s="9"/>
      <c r="O16" s="14">
        <v>13</v>
      </c>
      <c r="P16" s="8" t="s">
        <v>6</v>
      </c>
      <c r="Q16" s="9">
        <v>0</v>
      </c>
      <c r="R16" s="14">
        <v>13</v>
      </c>
      <c r="S16" s="12" t="s">
        <v>6</v>
      </c>
      <c r="T16" s="10">
        <f>$O$51</f>
        <v>0.41666666666666663</v>
      </c>
      <c r="U16" s="14">
        <v>13</v>
      </c>
      <c r="V16" s="77" t="s">
        <v>9</v>
      </c>
      <c r="W16" s="9">
        <v>0</v>
      </c>
      <c r="X16" s="14">
        <v>13</v>
      </c>
      <c r="Y16" s="8" t="s">
        <v>7</v>
      </c>
      <c r="Z16" s="9">
        <f>$O$55</f>
        <v>0</v>
      </c>
      <c r="AA16" s="14">
        <v>13</v>
      </c>
      <c r="AB16" s="12" t="s">
        <v>42</v>
      </c>
      <c r="AC16" s="10">
        <f>$O$52</f>
        <v>0.32291666666666663</v>
      </c>
      <c r="AD16" s="14">
        <v>13</v>
      </c>
      <c r="AE16" s="77" t="s">
        <v>9</v>
      </c>
      <c r="AF16" s="9">
        <v>0</v>
      </c>
      <c r="AG16" s="14">
        <v>13</v>
      </c>
      <c r="AH16" s="8" t="s">
        <v>8</v>
      </c>
      <c r="AI16" s="9">
        <v>0</v>
      </c>
      <c r="AJ16" s="60">
        <v>13</v>
      </c>
    </row>
    <row r="17" spans="1:36" x14ac:dyDescent="0.25">
      <c r="A17" s="12" t="s">
        <v>4</v>
      </c>
      <c r="B17" s="10">
        <f>$O$53</f>
        <v>0.30208333333333331</v>
      </c>
      <c r="C17" s="13">
        <v>14</v>
      </c>
      <c r="D17" s="8" t="s">
        <v>5</v>
      </c>
      <c r="E17" s="9"/>
      <c r="F17" s="13">
        <v>14</v>
      </c>
      <c r="G17" s="12" t="s">
        <v>6</v>
      </c>
      <c r="H17" s="10">
        <f>$O$51</f>
        <v>0.41666666666666663</v>
      </c>
      <c r="I17" s="14">
        <v>14</v>
      </c>
      <c r="J17" s="12" t="s">
        <v>4</v>
      </c>
      <c r="K17" s="10">
        <f>$O$53</f>
        <v>0.30208333333333331</v>
      </c>
      <c r="L17" s="13">
        <v>14</v>
      </c>
      <c r="M17" s="8" t="s">
        <v>7</v>
      </c>
      <c r="N17" s="9">
        <f>$O$55</f>
        <v>0</v>
      </c>
      <c r="O17" s="14">
        <v>14</v>
      </c>
      <c r="P17" s="8" t="s">
        <v>42</v>
      </c>
      <c r="Q17" s="9">
        <v>0</v>
      </c>
      <c r="R17" s="14">
        <v>14</v>
      </c>
      <c r="S17" s="12" t="s">
        <v>42</v>
      </c>
      <c r="T17" s="10">
        <f>$O$52</f>
        <v>0.32291666666666663</v>
      </c>
      <c r="U17" s="14">
        <v>14</v>
      </c>
      <c r="V17" s="8" t="s">
        <v>5</v>
      </c>
      <c r="W17" s="9">
        <v>0</v>
      </c>
      <c r="X17" s="14">
        <v>14</v>
      </c>
      <c r="Y17" s="12" t="s">
        <v>8</v>
      </c>
      <c r="Z17" s="10">
        <f>$O$50</f>
        <v>0.41666666666666663</v>
      </c>
      <c r="AA17" s="14">
        <v>14</v>
      </c>
      <c r="AB17" s="12" t="s">
        <v>4</v>
      </c>
      <c r="AC17" s="10">
        <f>$O$53</f>
        <v>0.30208333333333331</v>
      </c>
      <c r="AD17" s="14">
        <v>14</v>
      </c>
      <c r="AE17" s="8" t="s">
        <v>5</v>
      </c>
      <c r="AF17" s="9">
        <v>0</v>
      </c>
      <c r="AG17" s="14">
        <v>14</v>
      </c>
      <c r="AH17" s="8" t="s">
        <v>6</v>
      </c>
      <c r="AI17" s="9">
        <v>0</v>
      </c>
      <c r="AJ17" s="60">
        <v>14</v>
      </c>
    </row>
    <row r="18" spans="1:36" x14ac:dyDescent="0.25">
      <c r="A18" s="5" t="s">
        <v>9</v>
      </c>
      <c r="B18" s="6">
        <f>$O$54</f>
        <v>0.25000000000000006</v>
      </c>
      <c r="C18" s="13">
        <v>15</v>
      </c>
      <c r="D18" s="8" t="s">
        <v>7</v>
      </c>
      <c r="E18" s="9">
        <f>$O$55</f>
        <v>0</v>
      </c>
      <c r="F18" s="13">
        <v>15</v>
      </c>
      <c r="G18" s="12" t="s">
        <v>42</v>
      </c>
      <c r="H18" s="10">
        <f>$O$52</f>
        <v>0.32291666666666663</v>
      </c>
      <c r="I18" s="14">
        <v>15</v>
      </c>
      <c r="J18" s="5" t="s">
        <v>9</v>
      </c>
      <c r="K18" s="6">
        <f>$O$54</f>
        <v>0.25000000000000006</v>
      </c>
      <c r="L18" s="13">
        <v>15</v>
      </c>
      <c r="M18" s="12" t="s">
        <v>8</v>
      </c>
      <c r="N18" s="10">
        <f>$O$50</f>
        <v>0.41666666666666663</v>
      </c>
      <c r="O18" s="14">
        <v>15</v>
      </c>
      <c r="P18" s="8" t="s">
        <v>4</v>
      </c>
      <c r="Q18" s="9">
        <v>0</v>
      </c>
      <c r="R18" s="14">
        <v>15</v>
      </c>
      <c r="S18" s="12" t="s">
        <v>4</v>
      </c>
      <c r="T18" s="10">
        <f>$O$53</f>
        <v>0.30208333333333331</v>
      </c>
      <c r="U18" s="14">
        <v>15</v>
      </c>
      <c r="V18" s="8" t="s">
        <v>7</v>
      </c>
      <c r="W18" s="9">
        <v>0</v>
      </c>
      <c r="X18" s="14">
        <v>15</v>
      </c>
      <c r="Y18" s="12" t="s">
        <v>6</v>
      </c>
      <c r="Z18" s="10">
        <f>$O$51</f>
        <v>0.41666666666666663</v>
      </c>
      <c r="AA18" s="14">
        <v>15</v>
      </c>
      <c r="AB18" s="5" t="s">
        <v>9</v>
      </c>
      <c r="AC18" s="6">
        <f>$O$54</f>
        <v>0.25000000000000006</v>
      </c>
      <c r="AD18" s="14">
        <v>15</v>
      </c>
      <c r="AE18" s="8" t="s">
        <v>7</v>
      </c>
      <c r="AF18" s="9">
        <v>0</v>
      </c>
      <c r="AG18" s="14">
        <v>15</v>
      </c>
      <c r="AH18" s="8" t="s">
        <v>42</v>
      </c>
      <c r="AI18" s="9">
        <v>0</v>
      </c>
      <c r="AJ18" s="60">
        <v>15</v>
      </c>
    </row>
    <row r="19" spans="1:36" x14ac:dyDescent="0.25">
      <c r="A19" s="8" t="s">
        <v>5</v>
      </c>
      <c r="B19" s="9"/>
      <c r="C19" s="13">
        <v>16</v>
      </c>
      <c r="D19" s="12" t="s">
        <v>8</v>
      </c>
      <c r="E19" s="10">
        <f>$O$50</f>
        <v>0.41666666666666663</v>
      </c>
      <c r="F19" s="13">
        <v>16</v>
      </c>
      <c r="G19" s="12" t="s">
        <v>4</v>
      </c>
      <c r="H19" s="10">
        <f>$O$53</f>
        <v>0.30208333333333331</v>
      </c>
      <c r="I19" s="14">
        <v>16</v>
      </c>
      <c r="J19" s="8" t="s">
        <v>5</v>
      </c>
      <c r="K19" s="9"/>
      <c r="L19" s="13">
        <v>16</v>
      </c>
      <c r="M19" s="12" t="s">
        <v>6</v>
      </c>
      <c r="N19" s="10">
        <f>$O$51</f>
        <v>0.41666666666666663</v>
      </c>
      <c r="O19" s="14">
        <v>16</v>
      </c>
      <c r="P19" s="77" t="s">
        <v>9</v>
      </c>
      <c r="Q19" s="9">
        <v>0</v>
      </c>
      <c r="R19" s="14">
        <v>16</v>
      </c>
      <c r="S19" s="5" t="s">
        <v>9</v>
      </c>
      <c r="T19" s="6">
        <f>$O$54</f>
        <v>0.25000000000000006</v>
      </c>
      <c r="U19" s="14">
        <v>16</v>
      </c>
      <c r="V19" s="8" t="s">
        <v>8</v>
      </c>
      <c r="W19" s="9">
        <v>0</v>
      </c>
      <c r="X19" s="14">
        <v>16</v>
      </c>
      <c r="Y19" s="12" t="s">
        <v>42</v>
      </c>
      <c r="Z19" s="10">
        <f>$O$52</f>
        <v>0.32291666666666663</v>
      </c>
      <c r="AA19" s="14">
        <v>16</v>
      </c>
      <c r="AB19" s="8" t="s">
        <v>5</v>
      </c>
      <c r="AC19" s="9"/>
      <c r="AD19" s="14">
        <v>16</v>
      </c>
      <c r="AE19" s="8" t="s">
        <v>8</v>
      </c>
      <c r="AF19" s="9">
        <v>0</v>
      </c>
      <c r="AG19" s="14">
        <v>16</v>
      </c>
      <c r="AH19" s="8" t="s">
        <v>4</v>
      </c>
      <c r="AI19" s="9">
        <v>0</v>
      </c>
      <c r="AJ19" s="60">
        <v>16</v>
      </c>
    </row>
    <row r="20" spans="1:36" x14ac:dyDescent="0.25">
      <c r="A20" s="8" t="s">
        <v>7</v>
      </c>
      <c r="B20" s="9">
        <f>$O$55</f>
        <v>0</v>
      </c>
      <c r="C20" s="13">
        <v>17</v>
      </c>
      <c r="D20" s="12" t="s">
        <v>6</v>
      </c>
      <c r="E20" s="10">
        <f>$O$51</f>
        <v>0.41666666666666663</v>
      </c>
      <c r="F20" s="14">
        <v>17</v>
      </c>
      <c r="G20" s="5" t="s">
        <v>9</v>
      </c>
      <c r="H20" s="6">
        <f>$O$54</f>
        <v>0.25000000000000006</v>
      </c>
      <c r="I20" s="14">
        <v>17</v>
      </c>
      <c r="J20" s="8" t="s">
        <v>7</v>
      </c>
      <c r="K20" s="9">
        <f>$O$55</f>
        <v>0</v>
      </c>
      <c r="L20" s="13">
        <v>17</v>
      </c>
      <c r="M20" s="12" t="s">
        <v>42</v>
      </c>
      <c r="N20" s="10">
        <f>$O$52</f>
        <v>0.32291666666666663</v>
      </c>
      <c r="O20" s="14">
        <v>17</v>
      </c>
      <c r="P20" s="8" t="s">
        <v>5</v>
      </c>
      <c r="Q20" s="9">
        <v>0</v>
      </c>
      <c r="R20" s="14">
        <v>17</v>
      </c>
      <c r="S20" s="8" t="s">
        <v>5</v>
      </c>
      <c r="T20" s="9"/>
      <c r="U20" s="14">
        <v>17</v>
      </c>
      <c r="V20" s="8" t="s">
        <v>6</v>
      </c>
      <c r="W20" s="9">
        <v>0</v>
      </c>
      <c r="X20" s="14">
        <v>17</v>
      </c>
      <c r="Y20" s="12" t="s">
        <v>4</v>
      </c>
      <c r="Z20" s="10">
        <f>$O$53</f>
        <v>0.30208333333333331</v>
      </c>
      <c r="AA20" s="14">
        <v>17</v>
      </c>
      <c r="AB20" s="8" t="s">
        <v>7</v>
      </c>
      <c r="AC20" s="9">
        <f>$O$55</f>
        <v>0</v>
      </c>
      <c r="AD20" s="14">
        <v>17</v>
      </c>
      <c r="AE20" s="8" t="s">
        <v>6</v>
      </c>
      <c r="AF20" s="9">
        <v>0</v>
      </c>
      <c r="AG20" s="14">
        <v>17</v>
      </c>
      <c r="AH20" s="77" t="s">
        <v>9</v>
      </c>
      <c r="AI20" s="9">
        <v>0</v>
      </c>
      <c r="AJ20" s="60">
        <v>17</v>
      </c>
    </row>
    <row r="21" spans="1:36" x14ac:dyDescent="0.25">
      <c r="A21" s="12" t="s">
        <v>8</v>
      </c>
      <c r="B21" s="10">
        <f>$O$50</f>
        <v>0.41666666666666663</v>
      </c>
      <c r="C21" s="13">
        <v>18</v>
      </c>
      <c r="D21" s="12" t="s">
        <v>42</v>
      </c>
      <c r="E21" s="10">
        <f>$O$52</f>
        <v>0.32291666666666663</v>
      </c>
      <c r="F21" s="13">
        <v>18</v>
      </c>
      <c r="G21" s="8" t="s">
        <v>5</v>
      </c>
      <c r="H21" s="9"/>
      <c r="I21" s="14">
        <v>18</v>
      </c>
      <c r="J21" s="12" t="s">
        <v>8</v>
      </c>
      <c r="K21" s="10">
        <f>$O$50</f>
        <v>0.41666666666666663</v>
      </c>
      <c r="L21" s="13">
        <v>18</v>
      </c>
      <c r="M21" s="12" t="s">
        <v>4</v>
      </c>
      <c r="N21" s="10">
        <f>$O$53</f>
        <v>0.30208333333333331</v>
      </c>
      <c r="O21" s="14">
        <v>18</v>
      </c>
      <c r="P21" s="8" t="s">
        <v>7</v>
      </c>
      <c r="Q21" s="9">
        <v>0</v>
      </c>
      <c r="R21" s="14">
        <v>18</v>
      </c>
      <c r="S21" s="8" t="s">
        <v>7</v>
      </c>
      <c r="T21" s="9">
        <f>$O$55</f>
        <v>0</v>
      </c>
      <c r="U21" s="14">
        <v>18</v>
      </c>
      <c r="V21" s="8" t="s">
        <v>42</v>
      </c>
      <c r="W21" s="9">
        <v>0</v>
      </c>
      <c r="X21" s="14">
        <v>18</v>
      </c>
      <c r="Y21" s="5" t="s">
        <v>9</v>
      </c>
      <c r="Z21" s="6">
        <f>$O$54</f>
        <v>0.25000000000000006</v>
      </c>
      <c r="AA21" s="14">
        <v>18</v>
      </c>
      <c r="AB21" s="12" t="s">
        <v>8</v>
      </c>
      <c r="AC21" s="10">
        <f>$O$50</f>
        <v>0.41666666666666663</v>
      </c>
      <c r="AD21" s="14">
        <v>18</v>
      </c>
      <c r="AE21" s="8" t="s">
        <v>42</v>
      </c>
      <c r="AF21" s="9">
        <v>0</v>
      </c>
      <c r="AG21" s="14">
        <v>18</v>
      </c>
      <c r="AH21" s="8" t="s">
        <v>5</v>
      </c>
      <c r="AI21" s="9">
        <v>0</v>
      </c>
      <c r="AJ21" s="60">
        <v>18</v>
      </c>
    </row>
    <row r="22" spans="1:36" x14ac:dyDescent="0.25">
      <c r="A22" s="12" t="s">
        <v>6</v>
      </c>
      <c r="B22" s="10">
        <f>$O$51</f>
        <v>0.41666666666666663</v>
      </c>
      <c r="C22" s="14">
        <v>19</v>
      </c>
      <c r="D22" s="12" t="s">
        <v>4</v>
      </c>
      <c r="E22" s="10">
        <f>$O$53</f>
        <v>0.30208333333333331</v>
      </c>
      <c r="F22" s="13">
        <v>19</v>
      </c>
      <c r="G22" s="8" t="s">
        <v>7</v>
      </c>
      <c r="H22" s="9">
        <f>$O$55</f>
        <v>0</v>
      </c>
      <c r="I22" s="14">
        <v>19</v>
      </c>
      <c r="J22" s="12" t="s">
        <v>6</v>
      </c>
      <c r="K22" s="10">
        <f>$O$51</f>
        <v>0.41666666666666663</v>
      </c>
      <c r="L22" s="14">
        <v>19</v>
      </c>
      <c r="M22" s="5" t="s">
        <v>9</v>
      </c>
      <c r="N22" s="6">
        <f>$O$54</f>
        <v>0.25000000000000006</v>
      </c>
      <c r="O22" s="14">
        <v>19</v>
      </c>
      <c r="P22" s="8" t="s">
        <v>8</v>
      </c>
      <c r="Q22" s="9">
        <v>0</v>
      </c>
      <c r="R22" s="14">
        <v>19</v>
      </c>
      <c r="S22" s="12" t="s">
        <v>8</v>
      </c>
      <c r="T22" s="10">
        <f>$O$50</f>
        <v>0.41666666666666663</v>
      </c>
      <c r="U22" s="14">
        <v>19</v>
      </c>
      <c r="V22" s="8" t="s">
        <v>4</v>
      </c>
      <c r="W22" s="9">
        <v>0</v>
      </c>
      <c r="X22" s="14">
        <v>19</v>
      </c>
      <c r="Y22" s="8" t="s">
        <v>5</v>
      </c>
      <c r="Z22" s="9"/>
      <c r="AA22" s="14">
        <v>19</v>
      </c>
      <c r="AB22" s="12" t="s">
        <v>6</v>
      </c>
      <c r="AC22" s="10">
        <f>$O$51</f>
        <v>0.41666666666666663</v>
      </c>
      <c r="AD22" s="14">
        <v>19</v>
      </c>
      <c r="AE22" s="8" t="s">
        <v>4</v>
      </c>
      <c r="AF22" s="9">
        <v>0</v>
      </c>
      <c r="AG22" s="14">
        <v>19</v>
      </c>
      <c r="AH22" s="8" t="s">
        <v>7</v>
      </c>
      <c r="AI22" s="9">
        <v>0</v>
      </c>
      <c r="AJ22" s="60">
        <v>19</v>
      </c>
    </row>
    <row r="23" spans="1:36" x14ac:dyDescent="0.25">
      <c r="A23" s="12" t="s">
        <v>42</v>
      </c>
      <c r="B23" s="10">
        <f>$O$52</f>
        <v>0.32291666666666663</v>
      </c>
      <c r="C23" s="13">
        <v>20</v>
      </c>
      <c r="D23" s="5" t="s">
        <v>9</v>
      </c>
      <c r="E23" s="6">
        <f>$O$54</f>
        <v>0.25000000000000006</v>
      </c>
      <c r="F23" s="13">
        <v>20</v>
      </c>
      <c r="G23" s="12" t="s">
        <v>8</v>
      </c>
      <c r="H23" s="10">
        <f>$O$50</f>
        <v>0.41666666666666663</v>
      </c>
      <c r="I23" s="14">
        <v>20</v>
      </c>
      <c r="J23" s="12" t="s">
        <v>42</v>
      </c>
      <c r="K23" s="10">
        <f>$O$52</f>
        <v>0.32291666666666663</v>
      </c>
      <c r="L23" s="13">
        <v>20</v>
      </c>
      <c r="M23" s="8" t="s">
        <v>5</v>
      </c>
      <c r="N23" s="9"/>
      <c r="O23" s="14">
        <v>20</v>
      </c>
      <c r="P23" s="8" t="s">
        <v>6</v>
      </c>
      <c r="Q23" s="9">
        <v>0</v>
      </c>
      <c r="R23" s="14">
        <v>20</v>
      </c>
      <c r="S23" s="12" t="s">
        <v>6</v>
      </c>
      <c r="T23" s="10">
        <f>$O$51</f>
        <v>0.41666666666666663</v>
      </c>
      <c r="U23" s="14">
        <v>20</v>
      </c>
      <c r="V23" s="77" t="s">
        <v>9</v>
      </c>
      <c r="W23" s="9">
        <v>0</v>
      </c>
      <c r="X23" s="14">
        <v>20</v>
      </c>
      <c r="Y23" s="8" t="s">
        <v>7</v>
      </c>
      <c r="Z23" s="9">
        <f>$O$55</f>
        <v>0</v>
      </c>
      <c r="AA23" s="14">
        <v>20</v>
      </c>
      <c r="AB23" s="12" t="s">
        <v>42</v>
      </c>
      <c r="AC23" s="10">
        <f>$O$52</f>
        <v>0.32291666666666663</v>
      </c>
      <c r="AD23" s="14">
        <v>20</v>
      </c>
      <c r="AE23" s="77" t="s">
        <v>9</v>
      </c>
      <c r="AF23" s="9">
        <v>0</v>
      </c>
      <c r="AG23" s="14">
        <v>20</v>
      </c>
      <c r="AH23" s="8" t="s">
        <v>8</v>
      </c>
      <c r="AI23" s="9">
        <v>0</v>
      </c>
      <c r="AJ23" s="60">
        <v>20</v>
      </c>
    </row>
    <row r="24" spans="1:36" x14ac:dyDescent="0.25">
      <c r="A24" s="12" t="s">
        <v>4</v>
      </c>
      <c r="B24" s="10">
        <f>$O$53</f>
        <v>0.30208333333333331</v>
      </c>
      <c r="C24" s="13">
        <v>21</v>
      </c>
      <c r="D24" s="8" t="s">
        <v>5</v>
      </c>
      <c r="E24" s="9">
        <v>0</v>
      </c>
      <c r="F24" s="13">
        <v>21</v>
      </c>
      <c r="G24" s="12" t="s">
        <v>6</v>
      </c>
      <c r="H24" s="10">
        <f>$O$51</f>
        <v>0.41666666666666663</v>
      </c>
      <c r="I24" s="14">
        <v>21</v>
      </c>
      <c r="J24" s="12" t="s">
        <v>4</v>
      </c>
      <c r="K24" s="10">
        <f>$O$53</f>
        <v>0.30208333333333331</v>
      </c>
      <c r="L24" s="13">
        <v>21</v>
      </c>
      <c r="M24" s="8" t="s">
        <v>7</v>
      </c>
      <c r="N24" s="9">
        <f>$O$55</f>
        <v>0</v>
      </c>
      <c r="O24" s="14">
        <v>21</v>
      </c>
      <c r="P24" s="8" t="s">
        <v>42</v>
      </c>
      <c r="Q24" s="9">
        <v>0</v>
      </c>
      <c r="R24" s="14">
        <v>21</v>
      </c>
      <c r="S24" s="12" t="s">
        <v>42</v>
      </c>
      <c r="T24" s="10">
        <f>$O$52</f>
        <v>0.32291666666666663</v>
      </c>
      <c r="U24" s="14">
        <v>21</v>
      </c>
      <c r="V24" s="8" t="s">
        <v>5</v>
      </c>
      <c r="W24" s="9">
        <v>0</v>
      </c>
      <c r="X24" s="14">
        <v>21</v>
      </c>
      <c r="Y24" s="12" t="s">
        <v>8</v>
      </c>
      <c r="Z24" s="10">
        <f>$O$50</f>
        <v>0.41666666666666663</v>
      </c>
      <c r="AA24" s="14">
        <v>21</v>
      </c>
      <c r="AB24" s="12" t="s">
        <v>4</v>
      </c>
      <c r="AC24" s="10">
        <f>$O$53</f>
        <v>0.30208333333333331</v>
      </c>
      <c r="AD24" s="14">
        <v>21</v>
      </c>
      <c r="AE24" s="8" t="s">
        <v>5</v>
      </c>
      <c r="AF24" s="9">
        <v>0</v>
      </c>
      <c r="AG24" s="14">
        <v>21</v>
      </c>
      <c r="AH24" s="8" t="s">
        <v>6</v>
      </c>
      <c r="AI24" s="9">
        <v>0</v>
      </c>
      <c r="AJ24" s="60">
        <v>21</v>
      </c>
    </row>
    <row r="25" spans="1:36" x14ac:dyDescent="0.25">
      <c r="A25" s="5" t="s">
        <v>9</v>
      </c>
      <c r="B25" s="6">
        <f>$O$54</f>
        <v>0.25000000000000006</v>
      </c>
      <c r="C25" s="13">
        <v>22</v>
      </c>
      <c r="D25" s="8" t="s">
        <v>7</v>
      </c>
      <c r="E25" s="9">
        <v>0</v>
      </c>
      <c r="F25" s="13">
        <v>22</v>
      </c>
      <c r="G25" s="12" t="s">
        <v>42</v>
      </c>
      <c r="H25" s="10">
        <f>$O$52</f>
        <v>0.32291666666666663</v>
      </c>
      <c r="I25" s="14">
        <v>22</v>
      </c>
      <c r="J25" s="5" t="s">
        <v>9</v>
      </c>
      <c r="K25" s="6">
        <f>$O$54</f>
        <v>0.25000000000000006</v>
      </c>
      <c r="L25" s="13">
        <v>22</v>
      </c>
      <c r="M25" s="12" t="s">
        <v>8</v>
      </c>
      <c r="N25" s="10">
        <f>$O$50</f>
        <v>0.41666666666666663</v>
      </c>
      <c r="O25" s="14">
        <v>22</v>
      </c>
      <c r="P25" s="8" t="s">
        <v>4</v>
      </c>
      <c r="Q25" s="9">
        <v>0</v>
      </c>
      <c r="R25" s="14">
        <v>22</v>
      </c>
      <c r="S25" s="12" t="s">
        <v>4</v>
      </c>
      <c r="T25" s="10">
        <f>$O$53</f>
        <v>0.30208333333333331</v>
      </c>
      <c r="U25" s="14">
        <v>22</v>
      </c>
      <c r="V25" s="8" t="s">
        <v>7</v>
      </c>
      <c r="W25" s="9">
        <f>$O$55</f>
        <v>0</v>
      </c>
      <c r="X25" s="14">
        <v>22</v>
      </c>
      <c r="Y25" s="12" t="s">
        <v>6</v>
      </c>
      <c r="Z25" s="10">
        <f>$O$51</f>
        <v>0.41666666666666663</v>
      </c>
      <c r="AA25" s="14">
        <v>22</v>
      </c>
      <c r="AB25" s="5" t="s">
        <v>9</v>
      </c>
      <c r="AC25" s="6">
        <f>$O$54</f>
        <v>0.25000000000000006</v>
      </c>
      <c r="AD25" s="14">
        <v>22</v>
      </c>
      <c r="AE25" s="8" t="s">
        <v>7</v>
      </c>
      <c r="AF25" s="9">
        <v>0</v>
      </c>
      <c r="AG25" s="14">
        <v>22</v>
      </c>
      <c r="AH25" s="8" t="s">
        <v>42</v>
      </c>
      <c r="AI25" s="9">
        <v>0</v>
      </c>
      <c r="AJ25" s="60">
        <v>22</v>
      </c>
    </row>
    <row r="26" spans="1:36" x14ac:dyDescent="0.25">
      <c r="A26" s="8" t="s">
        <v>5</v>
      </c>
      <c r="B26" s="9"/>
      <c r="C26" s="13">
        <v>23</v>
      </c>
      <c r="D26" s="8" t="s">
        <v>8</v>
      </c>
      <c r="E26" s="9">
        <v>0</v>
      </c>
      <c r="F26" s="13">
        <v>23</v>
      </c>
      <c r="G26" s="12" t="s">
        <v>4</v>
      </c>
      <c r="H26" s="10">
        <f>$O$53</f>
        <v>0.30208333333333331</v>
      </c>
      <c r="I26" s="14">
        <v>23</v>
      </c>
      <c r="J26" s="8" t="s">
        <v>5</v>
      </c>
      <c r="K26" s="9"/>
      <c r="L26" s="13">
        <v>23</v>
      </c>
      <c r="M26" s="12" t="s">
        <v>6</v>
      </c>
      <c r="N26" s="10">
        <f>$O$51</f>
        <v>0.41666666666666663</v>
      </c>
      <c r="O26" s="14">
        <v>23</v>
      </c>
      <c r="P26" s="77" t="s">
        <v>9</v>
      </c>
      <c r="Q26" s="9">
        <v>0</v>
      </c>
      <c r="R26" s="14">
        <v>23</v>
      </c>
      <c r="S26" s="5" t="s">
        <v>9</v>
      </c>
      <c r="T26" s="6">
        <f>$O$54</f>
        <v>0.25000000000000006</v>
      </c>
      <c r="U26" s="14">
        <v>23</v>
      </c>
      <c r="V26" s="12" t="s">
        <v>8</v>
      </c>
      <c r="W26" s="10">
        <f>$O$50</f>
        <v>0.41666666666666663</v>
      </c>
      <c r="X26" s="14">
        <v>23</v>
      </c>
      <c r="Y26" s="12" t="s">
        <v>42</v>
      </c>
      <c r="Z26" s="10">
        <f>$O$52</f>
        <v>0.32291666666666663</v>
      </c>
      <c r="AA26" s="14">
        <v>23</v>
      </c>
      <c r="AB26" s="8" t="s">
        <v>5</v>
      </c>
      <c r="AC26" s="9"/>
      <c r="AD26" s="14">
        <v>23</v>
      </c>
      <c r="AE26" s="8" t="s">
        <v>8</v>
      </c>
      <c r="AF26" s="9">
        <v>0</v>
      </c>
      <c r="AG26" s="14">
        <v>23</v>
      </c>
      <c r="AH26" s="8" t="s">
        <v>4</v>
      </c>
      <c r="AI26" s="9">
        <v>0</v>
      </c>
      <c r="AJ26" s="60">
        <v>23</v>
      </c>
    </row>
    <row r="27" spans="1:36" x14ac:dyDescent="0.25">
      <c r="A27" s="8" t="s">
        <v>7</v>
      </c>
      <c r="B27" s="9">
        <f>$O$55</f>
        <v>0</v>
      </c>
      <c r="C27" s="13">
        <v>24</v>
      </c>
      <c r="D27" s="8" t="s">
        <v>6</v>
      </c>
      <c r="E27" s="9">
        <v>0</v>
      </c>
      <c r="F27" s="14">
        <v>24</v>
      </c>
      <c r="G27" s="5" t="s">
        <v>9</v>
      </c>
      <c r="H27" s="6">
        <f>$O$54</f>
        <v>0.25000000000000006</v>
      </c>
      <c r="I27" s="14">
        <v>24</v>
      </c>
      <c r="J27" s="8" t="s">
        <v>7</v>
      </c>
      <c r="K27" s="9">
        <v>0</v>
      </c>
      <c r="L27" s="13">
        <v>24</v>
      </c>
      <c r="M27" s="12" t="s">
        <v>42</v>
      </c>
      <c r="N27" s="10">
        <f>$O$52</f>
        <v>0.32291666666666663</v>
      </c>
      <c r="O27" s="14">
        <v>24</v>
      </c>
      <c r="P27" s="8" t="s">
        <v>5</v>
      </c>
      <c r="Q27" s="9">
        <v>0</v>
      </c>
      <c r="R27" s="14">
        <v>24</v>
      </c>
      <c r="S27" s="8" t="s">
        <v>5</v>
      </c>
      <c r="T27" s="9"/>
      <c r="U27" s="14">
        <v>24</v>
      </c>
      <c r="V27" s="12" t="s">
        <v>6</v>
      </c>
      <c r="W27" s="10">
        <f>$O$51</f>
        <v>0.41666666666666663</v>
      </c>
      <c r="X27" s="14">
        <v>24</v>
      </c>
      <c r="Y27" s="12" t="s">
        <v>4</v>
      </c>
      <c r="Z27" s="10">
        <f>$O$53</f>
        <v>0.30208333333333331</v>
      </c>
      <c r="AA27" s="14">
        <v>24</v>
      </c>
      <c r="AB27" s="8" t="s">
        <v>7</v>
      </c>
      <c r="AC27" s="9">
        <f>$O$55</f>
        <v>0</v>
      </c>
      <c r="AD27" s="14">
        <v>24</v>
      </c>
      <c r="AE27" s="8" t="s">
        <v>6</v>
      </c>
      <c r="AF27" s="9">
        <v>0</v>
      </c>
      <c r="AG27" s="14">
        <v>24</v>
      </c>
      <c r="AH27" s="77" t="s">
        <v>9</v>
      </c>
      <c r="AI27" s="9">
        <v>0</v>
      </c>
      <c r="AJ27" s="60">
        <v>24</v>
      </c>
    </row>
    <row r="28" spans="1:36" x14ac:dyDescent="0.25">
      <c r="A28" s="12" t="s">
        <v>8</v>
      </c>
      <c r="B28" s="10">
        <f>$O$50</f>
        <v>0.41666666666666663</v>
      </c>
      <c r="C28" s="13">
        <v>25</v>
      </c>
      <c r="D28" s="8" t="s">
        <v>42</v>
      </c>
      <c r="E28" s="9">
        <v>0</v>
      </c>
      <c r="F28" s="13">
        <v>25</v>
      </c>
      <c r="G28" s="8" t="s">
        <v>5</v>
      </c>
      <c r="H28" s="9"/>
      <c r="I28" s="14">
        <v>25</v>
      </c>
      <c r="J28" s="8" t="s">
        <v>8</v>
      </c>
      <c r="K28" s="9">
        <v>0</v>
      </c>
      <c r="L28" s="13">
        <v>25</v>
      </c>
      <c r="M28" s="12" t="s">
        <v>4</v>
      </c>
      <c r="N28" s="10">
        <f>$O$53</f>
        <v>0.30208333333333331</v>
      </c>
      <c r="O28" s="14">
        <v>25</v>
      </c>
      <c r="P28" s="8" t="s">
        <v>7</v>
      </c>
      <c r="Q28" s="9">
        <f>$O$55</f>
        <v>0</v>
      </c>
      <c r="R28" s="14">
        <v>25</v>
      </c>
      <c r="S28" s="8" t="s">
        <v>7</v>
      </c>
      <c r="T28" s="9">
        <f>$O$55</f>
        <v>0</v>
      </c>
      <c r="U28" s="14">
        <v>25</v>
      </c>
      <c r="V28" s="12" t="s">
        <v>42</v>
      </c>
      <c r="W28" s="10">
        <f>$O$52</f>
        <v>0.32291666666666663</v>
      </c>
      <c r="X28" s="14">
        <v>25</v>
      </c>
      <c r="Y28" s="5" t="s">
        <v>9</v>
      </c>
      <c r="Z28" s="6">
        <f>$O$54</f>
        <v>0.25000000000000006</v>
      </c>
      <c r="AA28" s="14">
        <v>25</v>
      </c>
      <c r="AB28" s="12" t="s">
        <v>8</v>
      </c>
      <c r="AC28" s="10">
        <f>$O$50</f>
        <v>0.41666666666666663</v>
      </c>
      <c r="AD28" s="14">
        <v>25</v>
      </c>
      <c r="AE28" s="8" t="s">
        <v>42</v>
      </c>
      <c r="AF28" s="9">
        <v>0</v>
      </c>
      <c r="AG28" s="14">
        <v>25</v>
      </c>
      <c r="AH28" s="8" t="s">
        <v>5</v>
      </c>
      <c r="AI28" s="9">
        <v>0</v>
      </c>
      <c r="AJ28" s="60">
        <v>25</v>
      </c>
    </row>
    <row r="29" spans="1:36" x14ac:dyDescent="0.25">
      <c r="A29" s="12" t="s">
        <v>6</v>
      </c>
      <c r="B29" s="10">
        <f>$O$51</f>
        <v>0.41666666666666663</v>
      </c>
      <c r="C29" s="14">
        <v>26</v>
      </c>
      <c r="D29" s="8" t="s">
        <v>4</v>
      </c>
      <c r="E29" s="9">
        <v>0</v>
      </c>
      <c r="F29" s="13">
        <v>26</v>
      </c>
      <c r="G29" s="8" t="s">
        <v>7</v>
      </c>
      <c r="H29" s="9">
        <f>$O$55</f>
        <v>0</v>
      </c>
      <c r="I29" s="14">
        <v>26</v>
      </c>
      <c r="J29" s="8" t="s">
        <v>6</v>
      </c>
      <c r="K29" s="9">
        <v>0</v>
      </c>
      <c r="L29" s="14">
        <v>26</v>
      </c>
      <c r="M29" s="5" t="s">
        <v>9</v>
      </c>
      <c r="N29" s="6">
        <f>$O$54</f>
        <v>0.25000000000000006</v>
      </c>
      <c r="O29" s="14">
        <v>26</v>
      </c>
      <c r="P29" s="12" t="s">
        <v>8</v>
      </c>
      <c r="Q29" s="10">
        <f>$O$50</f>
        <v>0.41666666666666663</v>
      </c>
      <c r="R29" s="14">
        <v>26</v>
      </c>
      <c r="S29" s="12" t="s">
        <v>8</v>
      </c>
      <c r="T29" s="10">
        <f>$O$50</f>
        <v>0.41666666666666663</v>
      </c>
      <c r="U29" s="14">
        <v>26</v>
      </c>
      <c r="V29" s="12" t="s">
        <v>4</v>
      </c>
      <c r="W29" s="10">
        <f>$O$53</f>
        <v>0.30208333333333331</v>
      </c>
      <c r="X29" s="14">
        <v>26</v>
      </c>
      <c r="Y29" s="8" t="s">
        <v>5</v>
      </c>
      <c r="Z29" s="9"/>
      <c r="AA29" s="14">
        <v>26</v>
      </c>
      <c r="AB29" s="12" t="s">
        <v>6</v>
      </c>
      <c r="AC29" s="10">
        <f>$O$51</f>
        <v>0.41666666666666663</v>
      </c>
      <c r="AD29" s="14">
        <v>26</v>
      </c>
      <c r="AE29" s="8" t="s">
        <v>4</v>
      </c>
      <c r="AF29" s="9">
        <v>0</v>
      </c>
      <c r="AG29" s="14">
        <v>26</v>
      </c>
      <c r="AH29" s="8" t="s">
        <v>7</v>
      </c>
      <c r="AI29" s="9">
        <v>0</v>
      </c>
      <c r="AJ29" s="60">
        <v>26</v>
      </c>
    </row>
    <row r="30" spans="1:36" x14ac:dyDescent="0.25">
      <c r="A30" s="12" t="s">
        <v>42</v>
      </c>
      <c r="B30" s="10">
        <f>$O$52</f>
        <v>0.32291666666666663</v>
      </c>
      <c r="C30" s="13">
        <v>27</v>
      </c>
      <c r="D30" s="77" t="s">
        <v>9</v>
      </c>
      <c r="E30" s="9">
        <v>0</v>
      </c>
      <c r="F30" s="13">
        <v>27</v>
      </c>
      <c r="G30" s="12" t="s">
        <v>8</v>
      </c>
      <c r="H30" s="10">
        <f>$O$50</f>
        <v>0.41666666666666663</v>
      </c>
      <c r="I30" s="14">
        <v>27</v>
      </c>
      <c r="J30" s="8" t="s">
        <v>42</v>
      </c>
      <c r="K30" s="9">
        <v>0</v>
      </c>
      <c r="L30" s="13">
        <v>27</v>
      </c>
      <c r="M30" s="8" t="s">
        <v>5</v>
      </c>
      <c r="N30" s="9"/>
      <c r="O30" s="14">
        <v>27</v>
      </c>
      <c r="P30" s="12" t="s">
        <v>6</v>
      </c>
      <c r="Q30" s="10">
        <f>$O$51</f>
        <v>0.41666666666666663</v>
      </c>
      <c r="R30" s="14">
        <v>27</v>
      </c>
      <c r="S30" s="12" t="s">
        <v>6</v>
      </c>
      <c r="T30" s="10">
        <f>$O$51</f>
        <v>0.41666666666666663</v>
      </c>
      <c r="U30" s="14">
        <v>27</v>
      </c>
      <c r="V30" s="5" t="s">
        <v>9</v>
      </c>
      <c r="W30" s="6">
        <f>$O$54</f>
        <v>0.25000000000000006</v>
      </c>
      <c r="X30" s="14">
        <v>27</v>
      </c>
      <c r="Y30" s="8" t="s">
        <v>7</v>
      </c>
      <c r="Z30" s="9">
        <f>$O$55</f>
        <v>0</v>
      </c>
      <c r="AA30" s="14">
        <v>27</v>
      </c>
      <c r="AB30" s="12" t="s">
        <v>42</v>
      </c>
      <c r="AC30" s="10">
        <f>$O$52</f>
        <v>0.32291666666666663</v>
      </c>
      <c r="AD30" s="14">
        <v>27</v>
      </c>
      <c r="AE30" s="77" t="s">
        <v>9</v>
      </c>
      <c r="AF30" s="9">
        <v>0</v>
      </c>
      <c r="AG30" s="14">
        <v>27</v>
      </c>
      <c r="AH30" s="8" t="s">
        <v>8</v>
      </c>
      <c r="AI30" s="9">
        <v>0</v>
      </c>
      <c r="AJ30" s="60">
        <v>27</v>
      </c>
    </row>
    <row r="31" spans="1:36" x14ac:dyDescent="0.25">
      <c r="A31" s="12" t="s">
        <v>4</v>
      </c>
      <c r="B31" s="10">
        <f>$O$53</f>
        <v>0.30208333333333331</v>
      </c>
      <c r="C31" s="13">
        <v>28</v>
      </c>
      <c r="D31" s="8" t="s">
        <v>5</v>
      </c>
      <c r="E31" s="9">
        <v>0</v>
      </c>
      <c r="F31" s="13">
        <v>28</v>
      </c>
      <c r="G31" s="12" t="s">
        <v>6</v>
      </c>
      <c r="H31" s="10">
        <f>$O$51</f>
        <v>0.41666666666666663</v>
      </c>
      <c r="I31" s="14">
        <v>28</v>
      </c>
      <c r="J31" s="8" t="s">
        <v>4</v>
      </c>
      <c r="K31" s="9">
        <v>0</v>
      </c>
      <c r="L31" s="13">
        <v>28</v>
      </c>
      <c r="M31" s="8" t="s">
        <v>7</v>
      </c>
      <c r="N31" s="9">
        <f>$O$55</f>
        <v>0</v>
      </c>
      <c r="O31" s="14">
        <v>28</v>
      </c>
      <c r="P31" s="12" t="s">
        <v>42</v>
      </c>
      <c r="Q31" s="10">
        <f>$O$52</f>
        <v>0.32291666666666663</v>
      </c>
      <c r="R31" s="14">
        <v>28</v>
      </c>
      <c r="S31" s="12" t="s">
        <v>42</v>
      </c>
      <c r="T31" s="10">
        <f>$O$52</f>
        <v>0.32291666666666663</v>
      </c>
      <c r="U31" s="14">
        <v>28</v>
      </c>
      <c r="V31" s="8" t="s">
        <v>5</v>
      </c>
      <c r="W31" s="9"/>
      <c r="X31" s="14">
        <v>28</v>
      </c>
      <c r="Y31" s="12" t="s">
        <v>8</v>
      </c>
      <c r="Z31" s="10">
        <f>$O$50</f>
        <v>0.41666666666666663</v>
      </c>
      <c r="AA31" s="14">
        <v>28</v>
      </c>
      <c r="AB31" s="12" t="s">
        <v>4</v>
      </c>
      <c r="AC31" s="10">
        <f>$O$53</f>
        <v>0.30208333333333331</v>
      </c>
      <c r="AD31" s="14">
        <v>28</v>
      </c>
      <c r="AE31" s="8" t="s">
        <v>5</v>
      </c>
      <c r="AF31" s="9">
        <v>0</v>
      </c>
      <c r="AG31" s="14">
        <v>28</v>
      </c>
      <c r="AH31" s="8" t="s">
        <v>6</v>
      </c>
      <c r="AI31" s="9">
        <v>0</v>
      </c>
      <c r="AJ31" s="60">
        <v>28</v>
      </c>
    </row>
    <row r="32" spans="1:36" x14ac:dyDescent="0.25">
      <c r="A32" s="5" t="s">
        <v>9</v>
      </c>
      <c r="B32" s="6">
        <f>$O$54</f>
        <v>0.25000000000000006</v>
      </c>
      <c r="C32" s="13">
        <v>29</v>
      </c>
      <c r="D32" s="8" t="s">
        <v>7</v>
      </c>
      <c r="E32" s="9">
        <v>0</v>
      </c>
      <c r="F32" s="14">
        <v>29</v>
      </c>
      <c r="G32" s="12" t="s">
        <v>42</v>
      </c>
      <c r="H32" s="10">
        <f>$O$52</f>
        <v>0.32291666666666663</v>
      </c>
      <c r="I32" s="14">
        <v>29</v>
      </c>
      <c r="J32" s="77" t="s">
        <v>9</v>
      </c>
      <c r="K32" s="9">
        <v>0</v>
      </c>
      <c r="L32" s="13">
        <v>29</v>
      </c>
      <c r="M32" s="12" t="s">
        <v>8</v>
      </c>
      <c r="N32" s="10">
        <f>$O$50</f>
        <v>0.41666666666666663</v>
      </c>
      <c r="O32" s="14">
        <v>29</v>
      </c>
      <c r="P32" s="62"/>
      <c r="Q32" s="63"/>
      <c r="R32" s="64"/>
      <c r="S32" s="12" t="s">
        <v>4</v>
      </c>
      <c r="T32" s="10">
        <f>$O$53</f>
        <v>0.30208333333333331</v>
      </c>
      <c r="U32" s="14">
        <v>29</v>
      </c>
      <c r="V32" s="8" t="s">
        <v>7</v>
      </c>
      <c r="W32" s="9">
        <f>$O$55</f>
        <v>0</v>
      </c>
      <c r="X32" s="14">
        <v>29</v>
      </c>
      <c r="Y32" s="12" t="s">
        <v>6</v>
      </c>
      <c r="Z32" s="10">
        <f>$O$51</f>
        <v>0.41666666666666663</v>
      </c>
      <c r="AA32" s="14">
        <v>29</v>
      </c>
      <c r="AB32" s="5" t="s">
        <v>9</v>
      </c>
      <c r="AC32" s="6">
        <f>$O$54</f>
        <v>0.25000000000000006</v>
      </c>
      <c r="AD32" s="14">
        <v>29</v>
      </c>
      <c r="AE32" s="8" t="s">
        <v>7</v>
      </c>
      <c r="AF32" s="9">
        <v>0</v>
      </c>
      <c r="AG32" s="14">
        <v>29</v>
      </c>
      <c r="AH32" s="8" t="s">
        <v>42</v>
      </c>
      <c r="AI32" s="9">
        <v>0</v>
      </c>
      <c r="AJ32" s="60">
        <v>29</v>
      </c>
    </row>
    <row r="33" spans="1:36" x14ac:dyDescent="0.25">
      <c r="A33" s="8" t="s">
        <v>5</v>
      </c>
      <c r="B33" s="9"/>
      <c r="C33" s="13">
        <v>30</v>
      </c>
      <c r="D33" s="8" t="s">
        <v>8</v>
      </c>
      <c r="E33" s="9">
        <v>0</v>
      </c>
      <c r="F33" s="14">
        <v>30</v>
      </c>
      <c r="G33" s="12" t="s">
        <v>4</v>
      </c>
      <c r="H33" s="10">
        <f>$O$53</f>
        <v>0.30208333333333331</v>
      </c>
      <c r="I33" s="14">
        <v>30</v>
      </c>
      <c r="J33" s="8" t="s">
        <v>5</v>
      </c>
      <c r="K33" s="9">
        <v>0</v>
      </c>
      <c r="L33" s="13">
        <v>30</v>
      </c>
      <c r="M33" s="12" t="s">
        <v>6</v>
      </c>
      <c r="N33" s="10">
        <f>$O$51</f>
        <v>0.41666666666666663</v>
      </c>
      <c r="O33" s="14">
        <v>30</v>
      </c>
      <c r="P33" s="65"/>
      <c r="Q33" s="66"/>
      <c r="R33" s="64"/>
      <c r="S33" s="5" t="s">
        <v>9</v>
      </c>
      <c r="T33" s="6">
        <f>$O$54</f>
        <v>0.25000000000000006</v>
      </c>
      <c r="U33" s="14">
        <v>30</v>
      </c>
      <c r="V33" s="12" t="s">
        <v>8</v>
      </c>
      <c r="W33" s="10">
        <f>$O$50</f>
        <v>0.41666666666666663</v>
      </c>
      <c r="X33" s="14">
        <v>30</v>
      </c>
      <c r="Y33" s="12" t="s">
        <v>42</v>
      </c>
      <c r="Z33" s="10">
        <f>$O$52</f>
        <v>0.32291666666666663</v>
      </c>
      <c r="AA33" s="14">
        <v>30</v>
      </c>
      <c r="AB33" s="8" t="s">
        <v>5</v>
      </c>
      <c r="AC33" s="9"/>
      <c r="AD33" s="14">
        <v>30</v>
      </c>
      <c r="AE33" s="8" t="s">
        <v>8</v>
      </c>
      <c r="AF33" s="9">
        <v>0</v>
      </c>
      <c r="AG33" s="14">
        <v>30</v>
      </c>
      <c r="AH33" s="8" t="s">
        <v>4</v>
      </c>
      <c r="AI33" s="9">
        <v>0</v>
      </c>
      <c r="AJ33" s="60">
        <v>30</v>
      </c>
    </row>
    <row r="34" spans="1:36" ht="15.75" thickBot="1" x14ac:dyDescent="0.3">
      <c r="A34" s="71"/>
      <c r="B34" s="72"/>
      <c r="C34" s="73"/>
      <c r="D34" s="8" t="s">
        <v>6</v>
      </c>
      <c r="E34" s="9">
        <v>0</v>
      </c>
      <c r="F34" s="16">
        <v>31</v>
      </c>
      <c r="G34" s="62"/>
      <c r="H34" s="63"/>
      <c r="I34" s="70"/>
      <c r="J34" s="8" t="s">
        <v>7</v>
      </c>
      <c r="K34" s="9">
        <v>0</v>
      </c>
      <c r="L34" s="16">
        <v>31</v>
      </c>
      <c r="M34" s="12" t="s">
        <v>42</v>
      </c>
      <c r="N34" s="10">
        <f>$O$52</f>
        <v>0.32291666666666663</v>
      </c>
      <c r="O34" s="16">
        <v>31</v>
      </c>
      <c r="P34" s="67"/>
      <c r="Q34" s="68"/>
      <c r="R34" s="69"/>
      <c r="S34" s="8" t="s">
        <v>5</v>
      </c>
      <c r="T34" s="9"/>
      <c r="U34" s="16">
        <v>31</v>
      </c>
      <c r="V34" s="74"/>
      <c r="W34" s="75"/>
      <c r="X34" s="69"/>
      <c r="Y34" s="12" t="s">
        <v>4</v>
      </c>
      <c r="Z34" s="10">
        <f>$O$53</f>
        <v>0.30208333333333331</v>
      </c>
      <c r="AA34" s="16">
        <v>31</v>
      </c>
      <c r="AB34" s="76"/>
      <c r="AC34" s="75"/>
      <c r="AD34" s="69"/>
      <c r="AE34" s="8" t="s">
        <v>6</v>
      </c>
      <c r="AF34" s="9">
        <v>0</v>
      </c>
      <c r="AG34" s="16">
        <v>31</v>
      </c>
      <c r="AH34" s="77" t="s">
        <v>9</v>
      </c>
      <c r="AI34" s="9">
        <v>0</v>
      </c>
      <c r="AJ34" s="61">
        <v>31</v>
      </c>
    </row>
    <row r="35" spans="1:36" ht="15.75" thickBot="1" x14ac:dyDescent="0.3">
      <c r="A35" s="17"/>
      <c r="B35" s="18">
        <f>SUM(B4:B34)</f>
        <v>7.0833333333333339</v>
      </c>
      <c r="C35" s="18"/>
      <c r="D35" s="18"/>
      <c r="E35" s="18">
        <f>SUM(E4:E34)</f>
        <v>5.125</v>
      </c>
      <c r="F35" s="18"/>
      <c r="G35" s="18"/>
      <c r="H35" s="18">
        <f>SUM(H4:H34)</f>
        <v>6.5833333333333339</v>
      </c>
      <c r="I35" s="18"/>
      <c r="J35" s="19"/>
      <c r="K35" s="20">
        <f>SUM(K4:K34)</f>
        <v>5.375</v>
      </c>
      <c r="L35" s="18"/>
      <c r="M35" s="18"/>
      <c r="N35" s="18">
        <f>SUM(N4:N34)</f>
        <v>6.2812500000000009</v>
      </c>
      <c r="O35" s="18"/>
      <c r="P35" s="18"/>
      <c r="Q35" s="18">
        <f>SUM(Q4:Q34)</f>
        <v>3.4166666666666661</v>
      </c>
      <c r="R35" s="18"/>
      <c r="S35" s="18"/>
      <c r="T35" s="18">
        <f>SUM(T4:T34)</f>
        <v>7.385416666666667</v>
      </c>
      <c r="U35" s="18"/>
      <c r="V35" s="18"/>
      <c r="W35" s="18">
        <f>SUM(W4:W34)</f>
        <v>3.833333333333333</v>
      </c>
      <c r="X35" s="18"/>
      <c r="Y35" s="18"/>
      <c r="Z35" s="18">
        <f>SUM(Z4:Z34)</f>
        <v>7.875</v>
      </c>
      <c r="AA35" s="18"/>
      <c r="AB35" s="19"/>
      <c r="AC35" s="18">
        <f>SUM(AC4:AC34)</f>
        <v>7.0833333333333339</v>
      </c>
      <c r="AD35" s="18"/>
      <c r="AE35" s="18"/>
      <c r="AF35" s="18">
        <f>SUM(AF4:AF34)</f>
        <v>1.7083333333333333</v>
      </c>
      <c r="AG35" s="18"/>
      <c r="AH35" s="18"/>
      <c r="AI35" s="18">
        <f>SUM(AI4:AI34)</f>
        <v>0</v>
      </c>
      <c r="AJ35" s="21"/>
    </row>
    <row r="36" spans="1:36" ht="15.75" thickBot="1" x14ac:dyDescent="0.3">
      <c r="A36" s="22"/>
      <c r="B36" s="3"/>
      <c r="C36" s="22"/>
      <c r="D36" s="22"/>
      <c r="E36" s="3"/>
      <c r="F36" s="22"/>
      <c r="G36" s="22"/>
      <c r="H36" s="3"/>
      <c r="I36" s="22"/>
      <c r="J36" s="22"/>
      <c r="K36" s="3"/>
      <c r="L36" s="22"/>
      <c r="M36" s="22"/>
      <c r="N36" s="3"/>
      <c r="O36" s="22"/>
      <c r="P36" s="22"/>
      <c r="Q36" s="3"/>
      <c r="R36" s="22"/>
      <c r="S36" s="22"/>
      <c r="T36" s="3"/>
      <c r="U36" s="22"/>
      <c r="V36" s="22"/>
      <c r="W36" s="3"/>
      <c r="X36" s="22"/>
      <c r="Y36" s="22"/>
      <c r="Z36" s="3"/>
      <c r="AA36" s="22"/>
      <c r="AB36" s="22"/>
      <c r="AC36" s="3"/>
      <c r="AD36" s="22"/>
      <c r="AE36" s="22"/>
      <c r="AF36" s="3"/>
      <c r="AG36" s="22"/>
      <c r="AH36" s="22"/>
      <c r="AI36" s="3"/>
      <c r="AJ36" s="22"/>
    </row>
    <row r="37" spans="1:36" ht="15.75" thickBot="1" x14ac:dyDescent="0.3">
      <c r="A37" s="210" t="s">
        <v>10</v>
      </c>
      <c r="B37" s="211"/>
      <c r="C37" s="211"/>
      <c r="D37" s="212"/>
      <c r="E37" s="212"/>
      <c r="F37" s="212"/>
      <c r="G37" s="212"/>
      <c r="H37" s="212"/>
      <c r="I37" s="212"/>
      <c r="J37" s="212"/>
      <c r="K37" s="213"/>
      <c r="L37" s="22"/>
      <c r="M37" s="22"/>
      <c r="N37" s="214" t="s">
        <v>11</v>
      </c>
      <c r="O37" s="215"/>
      <c r="P37" s="216"/>
      <c r="Q37" s="217" t="s">
        <v>12</v>
      </c>
      <c r="R37" s="218"/>
      <c r="S37" s="219"/>
      <c r="T37" s="237" t="s">
        <v>13</v>
      </c>
      <c r="U37" s="238"/>
      <c r="V37" s="239"/>
      <c r="W37" s="220" t="s">
        <v>14</v>
      </c>
      <c r="X37" s="221"/>
      <c r="Y37" s="221"/>
      <c r="Z37" s="234" t="s">
        <v>15</v>
      </c>
      <c r="AA37" s="235"/>
      <c r="AB37" s="236"/>
      <c r="AC37" s="3"/>
      <c r="AD37" s="22"/>
      <c r="AE37" s="22"/>
      <c r="AF37" s="3"/>
      <c r="AG37" s="22"/>
      <c r="AH37" s="22"/>
      <c r="AI37" s="3"/>
      <c r="AJ37" s="22"/>
    </row>
    <row r="38" spans="1:36" x14ac:dyDescent="0.25">
      <c r="A38" s="192" t="s">
        <v>16</v>
      </c>
      <c r="B38" s="193"/>
      <c r="C38" s="193"/>
      <c r="D38" s="194"/>
      <c r="E38" s="194"/>
      <c r="F38" s="194"/>
      <c r="G38" s="194"/>
      <c r="H38" s="194"/>
      <c r="I38" s="194"/>
      <c r="J38" s="194"/>
      <c r="K38" s="195"/>
      <c r="L38" s="22"/>
      <c r="M38" s="22"/>
      <c r="N38" s="196" t="s">
        <v>17</v>
      </c>
      <c r="O38" s="197"/>
      <c r="P38" s="198"/>
      <c r="Q38" s="199">
        <v>66.958333333333329</v>
      </c>
      <c r="R38" s="200"/>
      <c r="S38" s="201"/>
      <c r="T38" s="202">
        <f>Q38*0.5</f>
        <v>33.479166666666664</v>
      </c>
      <c r="U38" s="203"/>
      <c r="V38" s="204"/>
      <c r="W38" s="205">
        <f>Q38*0.8</f>
        <v>53.566666666666663</v>
      </c>
      <c r="X38" s="206"/>
      <c r="Y38" s="206"/>
      <c r="Z38" s="207">
        <f>Q38*0.9</f>
        <v>60.262499999999996</v>
      </c>
      <c r="AA38" s="208"/>
      <c r="AB38" s="209"/>
      <c r="AC38" s="3"/>
      <c r="AD38" s="22"/>
      <c r="AE38" s="22"/>
      <c r="AF38" s="3"/>
      <c r="AG38" s="22"/>
      <c r="AH38" s="22"/>
      <c r="AI38" s="3"/>
      <c r="AJ38" s="22"/>
    </row>
    <row r="39" spans="1:36" x14ac:dyDescent="0.25">
      <c r="A39" s="222" t="s">
        <v>18</v>
      </c>
      <c r="B39" s="87"/>
      <c r="C39" s="87"/>
      <c r="D39" s="223"/>
      <c r="E39" s="223"/>
      <c r="F39" s="223"/>
      <c r="G39" s="223"/>
      <c r="H39" s="223"/>
      <c r="I39" s="223"/>
      <c r="J39" s="223"/>
      <c r="K39" s="224"/>
      <c r="L39" s="22"/>
      <c r="M39" s="22"/>
      <c r="N39" s="225" t="s">
        <v>19</v>
      </c>
      <c r="O39" s="226"/>
      <c r="P39" s="227"/>
      <c r="Q39" s="183">
        <v>0.58333333333333337</v>
      </c>
      <c r="R39" s="184"/>
      <c r="S39" s="185"/>
      <c r="T39" s="175">
        <v>0.58333333333333337</v>
      </c>
      <c r="U39" s="176"/>
      <c r="V39" s="177"/>
      <c r="W39" s="175">
        <v>0.58333333333333337</v>
      </c>
      <c r="X39" s="176"/>
      <c r="Y39" s="177"/>
      <c r="Z39" s="186">
        <v>0.58333333333333337</v>
      </c>
      <c r="AA39" s="187"/>
      <c r="AB39" s="188"/>
      <c r="AC39" s="3"/>
      <c r="AD39" s="22"/>
      <c r="AE39" s="22"/>
      <c r="AF39" s="3"/>
      <c r="AG39" s="22"/>
      <c r="AH39" s="22"/>
      <c r="AI39" s="3"/>
      <c r="AJ39" s="22"/>
    </row>
    <row r="40" spans="1:36" x14ac:dyDescent="0.25">
      <c r="A40" s="178"/>
      <c r="B40" s="178"/>
      <c r="C40" s="178"/>
      <c r="D40" s="179"/>
      <c r="E40" s="179"/>
      <c r="F40" s="179"/>
      <c r="G40" s="179"/>
      <c r="H40" s="3"/>
      <c r="I40" s="22"/>
      <c r="J40" s="22"/>
      <c r="K40" s="3"/>
      <c r="L40" s="22"/>
      <c r="M40" s="22"/>
      <c r="N40" s="180" t="s">
        <v>20</v>
      </c>
      <c r="O40" s="181"/>
      <c r="P40" s="182"/>
      <c r="Q40" s="183">
        <v>8.3333333333333339</v>
      </c>
      <c r="R40" s="184"/>
      <c r="S40" s="185"/>
      <c r="T40" s="175"/>
      <c r="U40" s="176"/>
      <c r="V40" s="177"/>
      <c r="W40" s="175"/>
      <c r="X40" s="176"/>
      <c r="Y40" s="177"/>
      <c r="Z40" s="163"/>
      <c r="AA40" s="164"/>
      <c r="AB40" s="165"/>
      <c r="AC40" s="3"/>
      <c r="AD40" s="22"/>
      <c r="AE40" s="22"/>
      <c r="AF40" s="3"/>
      <c r="AG40" s="22"/>
      <c r="AH40" s="22"/>
      <c r="AI40" s="3"/>
      <c r="AJ40" s="22"/>
    </row>
    <row r="41" spans="1:36" x14ac:dyDescent="0.25">
      <c r="A41" s="56"/>
      <c r="B41" s="56"/>
      <c r="C41" s="56"/>
      <c r="D41" s="57"/>
      <c r="E41" s="57"/>
      <c r="F41" s="57"/>
      <c r="G41" s="57"/>
      <c r="H41" s="3"/>
      <c r="I41" s="22"/>
      <c r="J41" s="22"/>
      <c r="K41" s="3"/>
      <c r="L41" s="22"/>
      <c r="M41" s="22"/>
      <c r="N41" s="166" t="s">
        <v>21</v>
      </c>
      <c r="O41" s="167"/>
      <c r="P41" s="168"/>
      <c r="Q41" s="169">
        <f>+Q38-Q39-Q40</f>
        <v>58.041666666666664</v>
      </c>
      <c r="R41" s="170"/>
      <c r="S41" s="171"/>
      <c r="T41" s="172">
        <f>+T38-T39-T40</f>
        <v>32.895833333333329</v>
      </c>
      <c r="U41" s="173"/>
      <c r="V41" s="174"/>
      <c r="W41" s="172">
        <f>+W38-W39-W40</f>
        <v>52.983333333333327</v>
      </c>
      <c r="X41" s="173"/>
      <c r="Y41" s="174"/>
      <c r="Z41" s="172">
        <f>+Z38-Z39-Z40</f>
        <v>59.67916666666666</v>
      </c>
      <c r="AA41" s="173"/>
      <c r="AB41" s="174"/>
      <c r="AC41" s="3"/>
      <c r="AD41" s="22"/>
      <c r="AE41" s="22"/>
      <c r="AF41" s="3"/>
      <c r="AG41" s="22"/>
      <c r="AH41" s="22"/>
      <c r="AI41" s="3"/>
      <c r="AJ41" s="22"/>
    </row>
    <row r="42" spans="1:36" ht="15.75" thickBot="1" x14ac:dyDescent="0.3">
      <c r="A42" s="140" t="s">
        <v>22</v>
      </c>
      <c r="B42" s="141"/>
      <c r="C42" s="141"/>
      <c r="D42" s="141"/>
      <c r="E42" s="141"/>
      <c r="F42" s="141"/>
      <c r="G42" s="141"/>
      <c r="H42" s="141"/>
      <c r="I42" s="141"/>
      <c r="J42" s="141"/>
      <c r="K42" s="141"/>
      <c r="L42" s="22"/>
      <c r="M42" s="22"/>
      <c r="N42" s="142" t="s">
        <v>23</v>
      </c>
      <c r="O42" s="143"/>
      <c r="P42" s="144"/>
      <c r="Q42" s="145">
        <f>SUM($A$35:$AJ$35)</f>
        <v>61.750000000000007</v>
      </c>
      <c r="R42" s="146"/>
      <c r="S42" s="147"/>
      <c r="T42" s="148">
        <f>SUM($A$35:$AJ$35)</f>
        <v>61.750000000000007</v>
      </c>
      <c r="U42" s="149"/>
      <c r="V42" s="150"/>
      <c r="W42" s="148">
        <f>SUM($A$35:$AJ$35)</f>
        <v>61.750000000000007</v>
      </c>
      <c r="X42" s="149"/>
      <c r="Y42" s="150"/>
      <c r="Z42" s="148">
        <f>SUM($A$35:$AJ$35)</f>
        <v>61.750000000000007</v>
      </c>
      <c r="AA42" s="149"/>
      <c r="AB42" s="150"/>
      <c r="AC42" s="3"/>
      <c r="AD42" s="22"/>
      <c r="AE42" s="22"/>
      <c r="AF42" s="3"/>
      <c r="AG42" s="22"/>
      <c r="AH42" s="22"/>
      <c r="AI42" s="3"/>
      <c r="AJ42" s="22"/>
    </row>
    <row r="43" spans="1:36" x14ac:dyDescent="0.25">
      <c r="A43" s="141"/>
      <c r="B43" s="141"/>
      <c r="C43" s="141"/>
      <c r="D43" s="141"/>
      <c r="E43" s="141"/>
      <c r="F43" s="141"/>
      <c r="G43" s="141"/>
      <c r="H43" s="141"/>
      <c r="I43" s="141"/>
      <c r="J43" s="141"/>
      <c r="K43" s="141"/>
      <c r="L43" s="22"/>
      <c r="M43" s="22"/>
      <c r="N43" s="151" t="s">
        <v>24</v>
      </c>
      <c r="O43" s="152"/>
      <c r="P43" s="153"/>
      <c r="Q43" s="157">
        <f>Q41-Q42</f>
        <v>-3.7083333333333428</v>
      </c>
      <c r="R43" s="158"/>
      <c r="S43" s="159"/>
      <c r="T43" s="111">
        <f>T41-T42</f>
        <v>-28.854166666666679</v>
      </c>
      <c r="U43" s="112"/>
      <c r="V43" s="113"/>
      <c r="W43" s="111">
        <f>W41-W42</f>
        <v>-8.7666666666666799</v>
      </c>
      <c r="X43" s="112"/>
      <c r="Y43" s="113"/>
      <c r="Z43" s="111">
        <f>Z41-Z42</f>
        <v>-2.0708333333333471</v>
      </c>
      <c r="AA43" s="112"/>
      <c r="AB43" s="113"/>
      <c r="AC43" s="3"/>
      <c r="AD43" s="22"/>
      <c r="AE43" s="22"/>
      <c r="AF43" s="3"/>
      <c r="AG43" s="22"/>
      <c r="AH43" s="22"/>
      <c r="AI43" s="3"/>
      <c r="AJ43" s="22"/>
    </row>
    <row r="44" spans="1:36" ht="15.75" thickBot="1" x14ac:dyDescent="0.3">
      <c r="A44" s="22"/>
      <c r="B44" s="3"/>
      <c r="C44" s="22"/>
      <c r="D44" s="22"/>
      <c r="E44" s="3"/>
      <c r="F44" s="22"/>
      <c r="G44" s="22"/>
      <c r="H44" s="23"/>
      <c r="I44" s="22"/>
      <c r="J44" s="22"/>
      <c r="K44" s="3"/>
      <c r="L44" s="22"/>
      <c r="M44" s="22"/>
      <c r="N44" s="154"/>
      <c r="O44" s="155"/>
      <c r="P44" s="156"/>
      <c r="Q44" s="160"/>
      <c r="R44" s="161"/>
      <c r="S44" s="162"/>
      <c r="T44" s="114"/>
      <c r="U44" s="115"/>
      <c r="V44" s="116"/>
      <c r="W44" s="114"/>
      <c r="X44" s="115"/>
      <c r="Y44" s="116"/>
      <c r="Z44" s="114"/>
      <c r="AA44" s="115"/>
      <c r="AB44" s="116"/>
      <c r="AC44" s="3"/>
      <c r="AD44" s="22"/>
      <c r="AE44" s="22"/>
      <c r="AF44" s="3"/>
      <c r="AG44" s="22"/>
      <c r="AH44" s="22"/>
      <c r="AI44" s="3"/>
      <c r="AJ44" s="22"/>
    </row>
    <row r="45" spans="1:36" x14ac:dyDescent="0.25">
      <c r="A45" s="22"/>
      <c r="B45" s="3"/>
      <c r="C45" s="22"/>
      <c r="D45" s="22"/>
      <c r="E45" s="3"/>
      <c r="F45" s="22"/>
      <c r="G45" s="22"/>
      <c r="H45" s="3"/>
      <c r="I45" s="22"/>
      <c r="J45" s="22"/>
      <c r="K45" s="3"/>
      <c r="L45" s="22"/>
      <c r="M45" s="22"/>
      <c r="N45" s="3"/>
      <c r="O45" s="22"/>
      <c r="P45" s="22"/>
      <c r="Q45" s="3" t="s">
        <v>41</v>
      </c>
      <c r="R45" s="22"/>
      <c r="S45" s="22"/>
      <c r="T45" s="3"/>
      <c r="U45" s="22"/>
      <c r="V45" s="22"/>
      <c r="W45" s="3"/>
      <c r="X45" s="22"/>
      <c r="Y45" s="22"/>
      <c r="Z45" s="3"/>
      <c r="AA45" s="22"/>
      <c r="AB45" s="22"/>
      <c r="AC45" s="23"/>
      <c r="AD45" s="24"/>
      <c r="AE45" s="24"/>
      <c r="AF45" s="23"/>
      <c r="AG45" s="24"/>
      <c r="AH45" s="24"/>
      <c r="AI45" s="23"/>
      <c r="AJ45" s="22"/>
    </row>
    <row r="46" spans="1:36" ht="15.75" thickBot="1" x14ac:dyDescent="0.3">
      <c r="A46" s="22"/>
      <c r="B46" s="3"/>
      <c r="C46" s="22"/>
      <c r="D46" s="22"/>
      <c r="E46" s="3"/>
      <c r="F46" s="22"/>
      <c r="G46" s="22"/>
      <c r="H46" s="3"/>
      <c r="I46" s="22"/>
      <c r="J46" s="22"/>
      <c r="K46" s="3"/>
      <c r="L46" s="22"/>
      <c r="M46" s="22"/>
      <c r="N46" s="3"/>
      <c r="O46" s="22"/>
      <c r="P46" s="25"/>
      <c r="Q46" s="26"/>
      <c r="R46" s="25"/>
      <c r="S46" s="27"/>
      <c r="T46" s="27"/>
      <c r="U46" s="27"/>
      <c r="V46" s="28"/>
      <c r="W46" s="28"/>
      <c r="X46" s="28"/>
      <c r="Y46" s="28"/>
      <c r="Z46" s="28"/>
      <c r="AA46" s="28"/>
      <c r="AB46" s="28"/>
      <c r="AC46" s="55"/>
      <c r="AD46" s="28"/>
      <c r="AE46" s="28"/>
      <c r="AF46" s="28"/>
      <c r="AG46" s="28"/>
      <c r="AH46" s="22"/>
      <c r="AI46" s="3"/>
      <c r="AJ46" s="22"/>
    </row>
    <row r="47" spans="1:36" ht="15.75" thickBot="1" x14ac:dyDescent="0.3">
      <c r="A47" s="22"/>
      <c r="B47" s="3"/>
      <c r="C47" s="22"/>
      <c r="D47" s="117" t="s">
        <v>25</v>
      </c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9"/>
      <c r="R47" s="29"/>
      <c r="S47" s="22"/>
      <c r="T47" s="3"/>
      <c r="U47" s="22"/>
      <c r="V47" s="22"/>
      <c r="W47" s="3"/>
      <c r="X47" s="22"/>
      <c r="Y47" s="22"/>
      <c r="Z47" s="3"/>
      <c r="AA47" s="22"/>
      <c r="AB47" s="22"/>
      <c r="AC47" s="3"/>
      <c r="AD47" s="22"/>
      <c r="AE47" s="22"/>
      <c r="AF47" s="3"/>
      <c r="AG47" s="30"/>
      <c r="AH47" s="30"/>
      <c r="AI47" s="30"/>
      <c r="AJ47" s="28"/>
    </row>
    <row r="48" spans="1:36" x14ac:dyDescent="0.25">
      <c r="A48" s="22"/>
      <c r="B48" s="3"/>
      <c r="C48" s="22"/>
      <c r="D48" s="120">
        <v>6</v>
      </c>
      <c r="E48" s="122" t="s">
        <v>26</v>
      </c>
      <c r="F48" s="123"/>
      <c r="G48" s="123"/>
      <c r="H48" s="124"/>
      <c r="I48" s="125" t="s">
        <v>27</v>
      </c>
      <c r="J48" s="126"/>
      <c r="K48" s="131" t="s">
        <v>28</v>
      </c>
      <c r="L48" s="131"/>
      <c r="M48" s="131"/>
      <c r="N48" s="132"/>
      <c r="O48" s="133" t="s">
        <v>29</v>
      </c>
      <c r="P48" s="134"/>
      <c r="Q48" s="135"/>
      <c r="R48" s="29"/>
      <c r="S48" s="31"/>
      <c r="T48" s="55"/>
      <c r="U48" s="31"/>
      <c r="V48" s="31"/>
      <c r="W48" s="55"/>
      <c r="X48" s="31"/>
      <c r="Y48" s="31"/>
      <c r="Z48" s="3"/>
      <c r="AA48" s="22"/>
      <c r="AB48" s="22"/>
      <c r="AC48" s="3"/>
      <c r="AD48" s="31"/>
      <c r="AE48" s="31"/>
      <c r="AF48" s="55"/>
      <c r="AG48" s="30"/>
      <c r="AH48" s="30"/>
      <c r="AI48" s="30"/>
      <c r="AJ48" s="28"/>
    </row>
    <row r="49" spans="1:36" ht="15.75" thickBot="1" x14ac:dyDescent="0.3">
      <c r="A49" s="22"/>
      <c r="B49" s="3"/>
      <c r="C49" s="22"/>
      <c r="D49" s="121"/>
      <c r="E49" s="32" t="s">
        <v>30</v>
      </c>
      <c r="F49" s="139" t="s">
        <v>31</v>
      </c>
      <c r="G49" s="139"/>
      <c r="H49" s="33" t="s">
        <v>32</v>
      </c>
      <c r="I49" s="127"/>
      <c r="J49" s="128"/>
      <c r="K49" s="32" t="s">
        <v>30</v>
      </c>
      <c r="L49" s="139" t="s">
        <v>31</v>
      </c>
      <c r="M49" s="139"/>
      <c r="N49" s="34" t="s">
        <v>33</v>
      </c>
      <c r="O49" s="136"/>
      <c r="P49" s="137"/>
      <c r="Q49" s="138"/>
      <c r="R49" s="29"/>
      <c r="S49" s="22"/>
      <c r="T49" s="3"/>
      <c r="U49" s="22"/>
      <c r="V49" s="22"/>
      <c r="W49" s="3"/>
      <c r="X49" s="22"/>
      <c r="Y49" s="22"/>
      <c r="Z49" s="3"/>
      <c r="AA49" s="22"/>
      <c r="AB49" s="22"/>
      <c r="AC49" s="3"/>
      <c r="AD49" s="22"/>
      <c r="AE49" s="22"/>
      <c r="AF49" s="3"/>
      <c r="AG49" s="30"/>
      <c r="AH49" s="30"/>
      <c r="AI49" s="30"/>
      <c r="AJ49" s="28"/>
    </row>
    <row r="50" spans="1:36" x14ac:dyDescent="0.25">
      <c r="A50" s="22"/>
      <c r="B50" s="3"/>
      <c r="C50" s="22"/>
      <c r="D50" s="35" t="s">
        <v>8</v>
      </c>
      <c r="E50" s="36">
        <v>0.3125</v>
      </c>
      <c r="F50" s="84">
        <v>0.52083333333333337</v>
      </c>
      <c r="G50" s="84"/>
      <c r="H50" s="37">
        <f t="shared" ref="H50:H55" si="0">SUM(F50-E50)</f>
        <v>0.20833333333333337</v>
      </c>
      <c r="I50" s="127"/>
      <c r="J50" s="128"/>
      <c r="K50" s="38">
        <v>0.55208333333333337</v>
      </c>
      <c r="L50" s="85">
        <v>0.76041666666666663</v>
      </c>
      <c r="M50" s="85"/>
      <c r="N50" s="39">
        <f t="shared" ref="N50:N55" si="1">SUM(L50-K50)</f>
        <v>0.20833333333333326</v>
      </c>
      <c r="O50" s="108">
        <f t="shared" ref="O50:O55" si="2">SUM(H50+N50)</f>
        <v>0.41666666666666663</v>
      </c>
      <c r="P50" s="109"/>
      <c r="Q50" s="110"/>
      <c r="R50" s="29"/>
      <c r="S50" s="22"/>
      <c r="T50" s="3"/>
      <c r="U50" s="22"/>
      <c r="V50" s="22"/>
      <c r="W50" s="3"/>
      <c r="X50" s="22"/>
      <c r="Y50" s="22"/>
      <c r="Z50" s="3"/>
      <c r="AA50" s="22"/>
      <c r="AB50" s="22"/>
      <c r="AC50" s="3"/>
      <c r="AD50" s="22"/>
      <c r="AE50" s="22"/>
      <c r="AF50" s="3"/>
      <c r="AG50" s="40"/>
      <c r="AH50" s="40"/>
      <c r="AI50" s="40"/>
      <c r="AJ50" s="28"/>
    </row>
    <row r="51" spans="1:36" x14ac:dyDescent="0.25">
      <c r="A51" s="22"/>
      <c r="B51" s="3"/>
      <c r="C51" s="22"/>
      <c r="D51" s="41" t="s">
        <v>6</v>
      </c>
      <c r="E51" s="36">
        <v>0.3125</v>
      </c>
      <c r="F51" s="84">
        <v>0.45833333333333331</v>
      </c>
      <c r="G51" s="84"/>
      <c r="H51" s="42">
        <f t="shared" si="0"/>
        <v>0.14583333333333331</v>
      </c>
      <c r="I51" s="127"/>
      <c r="J51" s="128"/>
      <c r="K51" s="38">
        <v>0.48958333333333331</v>
      </c>
      <c r="L51" s="85">
        <v>0.76041666666666663</v>
      </c>
      <c r="M51" s="85"/>
      <c r="N51" s="43">
        <f t="shared" si="1"/>
        <v>0.27083333333333331</v>
      </c>
      <c r="O51" s="86">
        <f t="shared" si="2"/>
        <v>0.41666666666666663</v>
      </c>
      <c r="P51" s="87"/>
      <c r="Q51" s="88"/>
      <c r="R51" s="29"/>
      <c r="S51" s="22"/>
      <c r="T51" s="3"/>
      <c r="U51" s="22"/>
      <c r="V51" s="22"/>
      <c r="W51" s="3"/>
      <c r="X51" s="22"/>
      <c r="Y51" s="22"/>
      <c r="Z51" s="3"/>
      <c r="AA51" s="22"/>
      <c r="AB51" s="22"/>
      <c r="AC51" s="3"/>
      <c r="AD51" s="22"/>
      <c r="AE51" s="22"/>
      <c r="AF51" s="3"/>
      <c r="AG51" s="40"/>
      <c r="AH51" s="40"/>
      <c r="AI51" s="40"/>
      <c r="AJ51" s="28"/>
    </row>
    <row r="52" spans="1:36" x14ac:dyDescent="0.25">
      <c r="A52" s="22"/>
      <c r="B52" s="3"/>
      <c r="C52" s="22"/>
      <c r="D52" s="44" t="s">
        <v>34</v>
      </c>
      <c r="E52" s="36">
        <v>0.3125</v>
      </c>
      <c r="F52" s="84">
        <v>0.52083333333333337</v>
      </c>
      <c r="G52" s="84"/>
      <c r="H52" s="42">
        <f t="shared" si="0"/>
        <v>0.20833333333333337</v>
      </c>
      <c r="I52" s="127"/>
      <c r="J52" s="128"/>
      <c r="K52" s="38">
        <v>0.55208333333333337</v>
      </c>
      <c r="L52" s="85">
        <v>0.66666666666666663</v>
      </c>
      <c r="M52" s="85"/>
      <c r="N52" s="43">
        <f t="shared" si="1"/>
        <v>0.11458333333333326</v>
      </c>
      <c r="O52" s="86">
        <f t="shared" si="2"/>
        <v>0.32291666666666663</v>
      </c>
      <c r="P52" s="87"/>
      <c r="Q52" s="88"/>
      <c r="R52" s="29"/>
      <c r="S52" s="22"/>
      <c r="T52" s="3"/>
      <c r="U52" s="22"/>
      <c r="V52" s="22"/>
      <c r="W52" s="3"/>
      <c r="X52" s="22"/>
      <c r="Y52" s="22"/>
      <c r="Z52" s="3"/>
      <c r="AA52" s="22"/>
      <c r="AB52" s="22"/>
      <c r="AC52" s="3"/>
      <c r="AD52" s="22"/>
      <c r="AE52" s="22"/>
      <c r="AF52" s="3"/>
      <c r="AG52" s="40"/>
      <c r="AH52" s="40"/>
      <c r="AI52" s="40"/>
      <c r="AJ52" s="28"/>
    </row>
    <row r="53" spans="1:36" x14ac:dyDescent="0.25">
      <c r="A53" s="22"/>
      <c r="B53" s="3"/>
      <c r="C53" s="22"/>
      <c r="D53" s="44" t="s">
        <v>4</v>
      </c>
      <c r="E53" s="36">
        <v>0.45833333333333331</v>
      </c>
      <c r="F53" s="84">
        <v>0.55208333333333337</v>
      </c>
      <c r="G53" s="84"/>
      <c r="H53" s="42">
        <f t="shared" si="0"/>
        <v>9.3750000000000056E-2</v>
      </c>
      <c r="I53" s="127"/>
      <c r="J53" s="128"/>
      <c r="K53" s="38">
        <v>0.58333333333333337</v>
      </c>
      <c r="L53" s="85">
        <v>0.79166666666666663</v>
      </c>
      <c r="M53" s="85"/>
      <c r="N53" s="43">
        <f t="shared" si="1"/>
        <v>0.20833333333333326</v>
      </c>
      <c r="O53" s="86">
        <f t="shared" si="2"/>
        <v>0.30208333333333331</v>
      </c>
      <c r="P53" s="87"/>
      <c r="Q53" s="88"/>
      <c r="R53" s="29"/>
      <c r="S53" s="22"/>
      <c r="T53" s="3"/>
      <c r="U53" s="22"/>
      <c r="V53" s="22"/>
      <c r="W53" s="3"/>
      <c r="X53" s="22"/>
      <c r="Y53" s="22"/>
      <c r="Z53" s="45"/>
      <c r="AA53" s="22"/>
      <c r="AB53" s="22"/>
      <c r="AC53" s="3"/>
      <c r="AD53" s="22"/>
      <c r="AE53" s="22"/>
      <c r="AF53" s="3"/>
      <c r="AG53" s="46"/>
      <c r="AH53" s="46"/>
      <c r="AI53" s="46"/>
      <c r="AJ53" s="28"/>
    </row>
    <row r="54" spans="1:36" ht="15.75" thickBot="1" x14ac:dyDescent="0.3">
      <c r="A54" s="22"/>
      <c r="B54" s="3"/>
      <c r="C54" s="22"/>
      <c r="D54" s="47" t="s">
        <v>9</v>
      </c>
      <c r="E54" s="36">
        <v>0.33333333333333331</v>
      </c>
      <c r="F54" s="84">
        <v>0.58333333333333337</v>
      </c>
      <c r="G54" s="84"/>
      <c r="H54" s="48">
        <f t="shared" si="0"/>
        <v>0.25000000000000006</v>
      </c>
      <c r="I54" s="129"/>
      <c r="J54" s="130"/>
      <c r="K54" s="38"/>
      <c r="L54" s="85"/>
      <c r="M54" s="85"/>
      <c r="N54" s="49">
        <f t="shared" si="1"/>
        <v>0</v>
      </c>
      <c r="O54" s="89">
        <f t="shared" si="2"/>
        <v>0.25000000000000006</v>
      </c>
      <c r="P54" s="90"/>
      <c r="Q54" s="91"/>
      <c r="R54" s="29"/>
      <c r="S54" s="22"/>
      <c r="T54" s="3"/>
      <c r="U54" s="22"/>
      <c r="V54" s="22"/>
      <c r="W54" s="3"/>
      <c r="X54" s="22"/>
      <c r="Y54" s="22"/>
      <c r="Z54" s="3"/>
      <c r="AA54" s="22"/>
      <c r="AB54" s="22"/>
      <c r="AC54" s="3"/>
      <c r="AD54" s="22"/>
      <c r="AE54" s="22"/>
      <c r="AF54" s="3"/>
      <c r="AG54" s="46"/>
      <c r="AH54" s="46"/>
      <c r="AI54" s="46"/>
      <c r="AJ54" s="28"/>
    </row>
    <row r="55" spans="1:36" ht="15.75" thickBot="1" x14ac:dyDescent="0.3">
      <c r="A55" s="22"/>
      <c r="B55" s="3"/>
      <c r="C55" s="22"/>
      <c r="D55" s="50" t="s">
        <v>7</v>
      </c>
      <c r="E55" s="36">
        <v>0</v>
      </c>
      <c r="F55" s="92">
        <v>0</v>
      </c>
      <c r="G55" s="93"/>
      <c r="H55" s="48">
        <f t="shared" si="0"/>
        <v>0</v>
      </c>
      <c r="I55" s="51"/>
      <c r="J55" s="52"/>
      <c r="K55" s="38"/>
      <c r="L55" s="94"/>
      <c r="M55" s="95"/>
      <c r="N55" s="49">
        <f t="shared" si="1"/>
        <v>0</v>
      </c>
      <c r="O55" s="89">
        <f t="shared" si="2"/>
        <v>0</v>
      </c>
      <c r="P55" s="90"/>
      <c r="Q55" s="91"/>
      <c r="R55" s="29"/>
      <c r="S55" s="22"/>
      <c r="T55" s="3"/>
      <c r="U55" s="22"/>
      <c r="V55" s="22"/>
      <c r="W55" s="3"/>
      <c r="X55" s="22"/>
      <c r="Y55" s="22"/>
      <c r="Z55" s="3"/>
      <c r="AA55" s="22"/>
      <c r="AB55" s="22"/>
      <c r="AC55" s="3"/>
      <c r="AD55" s="22"/>
      <c r="AE55" s="22"/>
      <c r="AF55" s="3"/>
      <c r="AG55" s="46"/>
      <c r="AH55" s="46"/>
      <c r="AI55" s="46"/>
      <c r="AJ55" s="28"/>
    </row>
    <row r="56" spans="1:36" x14ac:dyDescent="0.25">
      <c r="A56" s="22"/>
      <c r="B56" s="3"/>
      <c r="C56" s="22"/>
      <c r="D56" s="96" t="s">
        <v>35</v>
      </c>
      <c r="E56" s="97"/>
      <c r="F56" s="97"/>
      <c r="G56" s="97"/>
      <c r="H56" s="97"/>
      <c r="I56" s="97"/>
      <c r="J56" s="97"/>
      <c r="K56" s="97"/>
      <c r="L56" s="97"/>
      <c r="M56" s="97"/>
      <c r="N56" s="98"/>
      <c r="O56" s="102">
        <f>SUM(O50:Q55)</f>
        <v>1.7083333333333333</v>
      </c>
      <c r="P56" s="103"/>
      <c r="Q56" s="104"/>
      <c r="R56" s="29"/>
      <c r="S56" s="22"/>
      <c r="T56" s="3"/>
      <c r="U56" s="22"/>
      <c r="V56" s="22"/>
      <c r="W56" s="3"/>
      <c r="X56" s="22"/>
      <c r="Y56" s="22"/>
      <c r="Z56" s="3"/>
      <c r="AA56" s="22"/>
      <c r="AB56" s="22"/>
      <c r="AC56" s="3"/>
      <c r="AD56" s="22"/>
      <c r="AE56" s="22"/>
      <c r="AF56" s="3"/>
      <c r="AG56" s="22"/>
      <c r="AH56" s="22"/>
      <c r="AI56" s="3"/>
      <c r="AJ56" s="28"/>
    </row>
    <row r="57" spans="1:36" ht="15.75" thickBot="1" x14ac:dyDescent="0.3">
      <c r="A57" s="22"/>
      <c r="B57" s="3"/>
      <c r="C57" s="22"/>
      <c r="D57" s="99"/>
      <c r="E57" s="100"/>
      <c r="F57" s="100"/>
      <c r="G57" s="100"/>
      <c r="H57" s="100"/>
      <c r="I57" s="100"/>
      <c r="J57" s="100"/>
      <c r="K57" s="100"/>
      <c r="L57" s="100"/>
      <c r="M57" s="100"/>
      <c r="N57" s="101"/>
      <c r="O57" s="105"/>
      <c r="P57" s="106"/>
      <c r="Q57" s="107"/>
      <c r="R57" s="22"/>
      <c r="S57" s="22"/>
      <c r="T57" s="3"/>
      <c r="U57" s="22"/>
      <c r="V57" s="22"/>
      <c r="W57" s="3"/>
      <c r="X57" s="22"/>
      <c r="Y57" s="22"/>
      <c r="Z57" s="3"/>
      <c r="AA57" s="22"/>
      <c r="AB57" s="22"/>
      <c r="AC57" s="3"/>
      <c r="AD57" s="22"/>
      <c r="AE57" s="22"/>
      <c r="AF57" s="3"/>
      <c r="AG57" s="22"/>
      <c r="AH57" s="22"/>
      <c r="AI57" s="3"/>
      <c r="AJ57" s="24"/>
    </row>
    <row r="58" spans="1:36" x14ac:dyDescent="0.25">
      <c r="A58" s="22"/>
      <c r="B58" s="3"/>
      <c r="C58" s="22"/>
      <c r="D58" s="22"/>
      <c r="E58" s="3"/>
      <c r="F58" s="22"/>
      <c r="G58" s="22"/>
      <c r="H58" s="3"/>
      <c r="I58" s="22"/>
      <c r="J58" s="22"/>
      <c r="K58" s="3"/>
      <c r="L58" s="22"/>
      <c r="M58" s="22"/>
      <c r="N58" s="3"/>
      <c r="O58" s="22"/>
      <c r="P58" s="22"/>
      <c r="Q58" s="3"/>
      <c r="R58" s="22"/>
      <c r="S58" s="22"/>
      <c r="T58" s="3"/>
      <c r="U58" s="22"/>
      <c r="V58" s="22"/>
      <c r="W58" s="3"/>
      <c r="X58" s="22"/>
      <c r="Y58" s="22"/>
      <c r="Z58" s="3"/>
      <c r="AA58" s="22"/>
      <c r="AB58" s="22"/>
      <c r="AC58" s="3"/>
      <c r="AD58" s="22"/>
      <c r="AE58" s="22"/>
      <c r="AF58" s="3"/>
      <c r="AG58" s="22"/>
      <c r="AH58" s="22"/>
      <c r="AI58" s="3"/>
      <c r="AJ58" s="22"/>
    </row>
    <row r="59" spans="1:36" x14ac:dyDescent="0.25">
      <c r="A59" s="22"/>
      <c r="B59" s="53" t="s">
        <v>36</v>
      </c>
      <c r="C59" s="54"/>
      <c r="D59" s="54"/>
      <c r="E59" s="53"/>
      <c r="F59" s="54"/>
      <c r="G59" s="54"/>
      <c r="H59" s="55"/>
      <c r="I59" s="31"/>
      <c r="J59" s="31"/>
      <c r="K59" s="83" t="s">
        <v>37</v>
      </c>
      <c r="L59" s="83"/>
      <c r="M59" s="83"/>
      <c r="N59" s="55"/>
      <c r="O59" s="31"/>
      <c r="P59" s="31"/>
      <c r="Q59" s="55"/>
      <c r="R59" s="31" t="s">
        <v>38</v>
      </c>
      <c r="S59" s="22"/>
      <c r="T59" s="3"/>
      <c r="U59" s="22"/>
      <c r="V59" s="22"/>
      <c r="W59" s="3"/>
      <c r="X59" s="31" t="s">
        <v>39</v>
      </c>
      <c r="Y59" s="31"/>
      <c r="Z59" s="55"/>
      <c r="AA59" s="55"/>
      <c r="AB59" s="55"/>
      <c r="AC59" s="55" t="s">
        <v>40</v>
      </c>
      <c r="AD59" s="22"/>
      <c r="AE59" s="22"/>
      <c r="AF59" s="3"/>
      <c r="AG59" s="31"/>
      <c r="AH59" s="31"/>
      <c r="AI59" s="55"/>
      <c r="AJ59" s="22"/>
    </row>
  </sheetData>
  <mergeCells count="85">
    <mergeCell ref="C1:H1"/>
    <mergeCell ref="M1:Q1"/>
    <mergeCell ref="Y1:AJ1"/>
    <mergeCell ref="A3:C3"/>
    <mergeCell ref="D3:F3"/>
    <mergeCell ref="G3:I3"/>
    <mergeCell ref="J3:L3"/>
    <mergeCell ref="M3:O3"/>
    <mergeCell ref="P3:R3"/>
    <mergeCell ref="S3:U3"/>
    <mergeCell ref="V3:X3"/>
    <mergeCell ref="Y3:AA3"/>
    <mergeCell ref="AB3:AD3"/>
    <mergeCell ref="AE3:AG3"/>
    <mergeCell ref="AH3:AJ3"/>
    <mergeCell ref="Z39:AB39"/>
    <mergeCell ref="Z37:AB37"/>
    <mergeCell ref="A38:K38"/>
    <mergeCell ref="N38:P38"/>
    <mergeCell ref="Q38:S38"/>
    <mergeCell ref="T38:V38"/>
    <mergeCell ref="W38:Y38"/>
    <mergeCell ref="Z38:AB38"/>
    <mergeCell ref="A37:K37"/>
    <mergeCell ref="N37:P37"/>
    <mergeCell ref="Q37:S37"/>
    <mergeCell ref="T37:V37"/>
    <mergeCell ref="W37:Y37"/>
    <mergeCell ref="A39:K39"/>
    <mergeCell ref="N39:P39"/>
    <mergeCell ref="Q39:S39"/>
    <mergeCell ref="T39:V39"/>
    <mergeCell ref="W39:Y39"/>
    <mergeCell ref="A40:C40"/>
    <mergeCell ref="D40:G40"/>
    <mergeCell ref="N40:P40"/>
    <mergeCell ref="Q40:S40"/>
    <mergeCell ref="T40:V40"/>
    <mergeCell ref="Z40:AB40"/>
    <mergeCell ref="N41:P41"/>
    <mergeCell ref="Q41:S41"/>
    <mergeCell ref="T41:V41"/>
    <mergeCell ref="W41:Y41"/>
    <mergeCell ref="Z41:AB41"/>
    <mergeCell ref="W40:Y40"/>
    <mergeCell ref="T42:V42"/>
    <mergeCell ref="W42:Y42"/>
    <mergeCell ref="Z42:AB42"/>
    <mergeCell ref="N43:P44"/>
    <mergeCell ref="Q43:S44"/>
    <mergeCell ref="T43:V44"/>
    <mergeCell ref="W43:Y44"/>
    <mergeCell ref="F52:G52"/>
    <mergeCell ref="L52:M52"/>
    <mergeCell ref="O52:Q52"/>
    <mergeCell ref="Z43:AB44"/>
    <mergeCell ref="D47:Q47"/>
    <mergeCell ref="D48:D49"/>
    <mergeCell ref="E48:H48"/>
    <mergeCell ref="I48:J54"/>
    <mergeCell ref="K48:N48"/>
    <mergeCell ref="O48:Q49"/>
    <mergeCell ref="F49:G49"/>
    <mergeCell ref="L49:M49"/>
    <mergeCell ref="F50:G50"/>
    <mergeCell ref="A42:K43"/>
    <mergeCell ref="N42:P42"/>
    <mergeCell ref="Q42:S42"/>
    <mergeCell ref="L50:M50"/>
    <mergeCell ref="O50:Q50"/>
    <mergeCell ref="F51:G51"/>
    <mergeCell ref="L51:M51"/>
    <mergeCell ref="O51:Q51"/>
    <mergeCell ref="K59:M59"/>
    <mergeCell ref="F53:G53"/>
    <mergeCell ref="L53:M53"/>
    <mergeCell ref="O53:Q53"/>
    <mergeCell ref="F54:G54"/>
    <mergeCell ref="L54:M54"/>
    <mergeCell ref="O54:Q54"/>
    <mergeCell ref="F55:G55"/>
    <mergeCell ref="L55:M55"/>
    <mergeCell ref="O55:Q55"/>
    <mergeCell ref="D56:N57"/>
    <mergeCell ref="O56:Q57"/>
  </mergeCells>
  <pageMargins left="0.7" right="0.7" top="0.75" bottom="0.75" header="0.3" footer="0.3"/>
  <pageSetup paperSize="9" scale="21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tabColor theme="3"/>
    <pageSetUpPr fitToPage="1"/>
  </sheetPr>
  <dimension ref="A1:AJ59"/>
  <sheetViews>
    <sheetView topLeftCell="A31" workbookViewId="0">
      <selection activeCell="E55" sqref="E55"/>
    </sheetView>
  </sheetViews>
  <sheetFormatPr baseColWidth="10" defaultRowHeight="15" x14ac:dyDescent="0.25"/>
  <sheetData>
    <row r="1" spans="1:36" ht="18" x14ac:dyDescent="0.25">
      <c r="A1" s="1" t="s">
        <v>0</v>
      </c>
      <c r="B1" s="58"/>
      <c r="C1" s="228"/>
      <c r="D1" s="181"/>
      <c r="E1" s="181"/>
      <c r="F1" s="181"/>
      <c r="G1" s="181"/>
      <c r="H1" s="229"/>
      <c r="I1" s="2"/>
      <c r="J1" s="2"/>
      <c r="K1" s="1" t="s">
        <v>1</v>
      </c>
      <c r="L1" s="58"/>
      <c r="M1" s="228"/>
      <c r="N1" s="230"/>
      <c r="O1" s="230"/>
      <c r="P1" s="230"/>
      <c r="Q1" s="231"/>
      <c r="R1" s="2"/>
      <c r="S1" s="2"/>
      <c r="T1" s="2"/>
      <c r="U1" s="2"/>
      <c r="V1" s="2"/>
      <c r="W1" s="1" t="s">
        <v>2</v>
      </c>
      <c r="X1" s="58"/>
      <c r="Y1" s="228" t="s">
        <v>3</v>
      </c>
      <c r="Z1" s="230"/>
      <c r="AA1" s="230"/>
      <c r="AB1" s="230"/>
      <c r="AC1" s="230"/>
      <c r="AD1" s="230"/>
      <c r="AE1" s="230"/>
      <c r="AF1" s="230"/>
      <c r="AG1" s="230"/>
      <c r="AH1" s="230"/>
      <c r="AI1" s="230"/>
      <c r="AJ1" s="231"/>
    </row>
    <row r="2" spans="1:36" ht="18.75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</row>
    <row r="3" spans="1:36" ht="15" customHeight="1" thickBot="1" x14ac:dyDescent="0.3">
      <c r="A3" s="232">
        <v>42979</v>
      </c>
      <c r="B3" s="233"/>
      <c r="C3" s="233"/>
      <c r="D3" s="232">
        <v>43009</v>
      </c>
      <c r="E3" s="233"/>
      <c r="F3" s="233"/>
      <c r="G3" s="232">
        <v>43040</v>
      </c>
      <c r="H3" s="233"/>
      <c r="I3" s="233"/>
      <c r="J3" s="232">
        <v>43070</v>
      </c>
      <c r="K3" s="233"/>
      <c r="L3" s="233"/>
      <c r="M3" s="232">
        <v>43101</v>
      </c>
      <c r="N3" s="233"/>
      <c r="O3" s="233"/>
      <c r="P3" s="232">
        <v>43132</v>
      </c>
      <c r="Q3" s="233"/>
      <c r="R3" s="233"/>
      <c r="S3" s="232">
        <v>43160</v>
      </c>
      <c r="T3" s="233"/>
      <c r="U3" s="233"/>
      <c r="V3" s="232">
        <v>43191</v>
      </c>
      <c r="W3" s="233"/>
      <c r="X3" s="233"/>
      <c r="Y3" s="232">
        <v>43221</v>
      </c>
      <c r="Z3" s="233"/>
      <c r="AA3" s="233"/>
      <c r="AB3" s="232">
        <v>43252</v>
      </c>
      <c r="AC3" s="233"/>
      <c r="AD3" s="233"/>
      <c r="AE3" s="232">
        <v>43282</v>
      </c>
      <c r="AF3" s="233"/>
      <c r="AG3" s="233"/>
      <c r="AH3" s="232">
        <v>43313</v>
      </c>
      <c r="AI3" s="233"/>
      <c r="AJ3" s="233"/>
    </row>
    <row r="4" spans="1:36" x14ac:dyDescent="0.25">
      <c r="A4" s="5" t="s">
        <v>9</v>
      </c>
      <c r="B4" s="6">
        <f>$O$54</f>
        <v>0.20833333333333337</v>
      </c>
      <c r="C4" s="7">
        <v>1</v>
      </c>
      <c r="D4" s="8" t="s">
        <v>7</v>
      </c>
      <c r="E4" s="10">
        <f>$O$55</f>
        <v>0</v>
      </c>
      <c r="F4" s="11">
        <v>1</v>
      </c>
      <c r="G4" s="8" t="s">
        <v>42</v>
      </c>
      <c r="H4" s="9">
        <v>0</v>
      </c>
      <c r="I4" s="11">
        <v>1</v>
      </c>
      <c r="J4" s="5" t="s">
        <v>9</v>
      </c>
      <c r="K4" s="6">
        <f>$O$54</f>
        <v>0.20833333333333337</v>
      </c>
      <c r="L4" s="7">
        <v>1</v>
      </c>
      <c r="M4" s="8" t="s">
        <v>8</v>
      </c>
      <c r="N4" s="9">
        <v>0</v>
      </c>
      <c r="O4" s="11">
        <v>1</v>
      </c>
      <c r="P4" s="12" t="s">
        <v>4</v>
      </c>
      <c r="Q4" s="10">
        <f>$O$53</f>
        <v>0.25</v>
      </c>
      <c r="R4" s="11">
        <v>1</v>
      </c>
      <c r="S4" s="12" t="s">
        <v>4</v>
      </c>
      <c r="T4" s="10">
        <f>$O$53</f>
        <v>0.25</v>
      </c>
      <c r="U4" s="11">
        <v>1</v>
      </c>
      <c r="V4" s="8" t="s">
        <v>7</v>
      </c>
      <c r="W4" s="9">
        <f>$O$55</f>
        <v>0</v>
      </c>
      <c r="X4" s="11">
        <v>1</v>
      </c>
      <c r="Y4" s="12" t="s">
        <v>6</v>
      </c>
      <c r="Z4" s="10">
        <f>$O$51</f>
        <v>0.41666666666666663</v>
      </c>
      <c r="AA4" s="11">
        <v>1</v>
      </c>
      <c r="AB4" s="5" t="s">
        <v>9</v>
      </c>
      <c r="AC4" s="6">
        <f>$O$54</f>
        <v>0.20833333333333337</v>
      </c>
      <c r="AD4" s="11">
        <v>1</v>
      </c>
      <c r="AE4" s="8" t="s">
        <v>7</v>
      </c>
      <c r="AF4" s="9">
        <f>$O$55</f>
        <v>0</v>
      </c>
      <c r="AG4" s="11">
        <v>1</v>
      </c>
      <c r="AH4" s="8" t="s">
        <v>42</v>
      </c>
      <c r="AI4" s="9">
        <v>0</v>
      </c>
      <c r="AJ4" s="59">
        <v>1</v>
      </c>
    </row>
    <row r="5" spans="1:36" x14ac:dyDescent="0.25">
      <c r="A5" s="8" t="s">
        <v>5</v>
      </c>
      <c r="B5" s="9"/>
      <c r="C5" s="15">
        <v>2</v>
      </c>
      <c r="D5" s="12" t="s">
        <v>8</v>
      </c>
      <c r="E5" s="10">
        <f>$O$50</f>
        <v>0.41666666666666663</v>
      </c>
      <c r="F5" s="14">
        <v>2</v>
      </c>
      <c r="G5" s="8" t="s">
        <v>4</v>
      </c>
      <c r="H5" s="9">
        <v>0</v>
      </c>
      <c r="I5" s="14">
        <v>2</v>
      </c>
      <c r="J5" s="8" t="s">
        <v>5</v>
      </c>
      <c r="K5" s="9"/>
      <c r="L5" s="13">
        <v>2</v>
      </c>
      <c r="M5" s="8" t="s">
        <v>6</v>
      </c>
      <c r="N5" s="9">
        <v>0</v>
      </c>
      <c r="O5" s="14">
        <v>2</v>
      </c>
      <c r="P5" s="5" t="s">
        <v>9</v>
      </c>
      <c r="Q5" s="6">
        <f>$O$54</f>
        <v>0.20833333333333337</v>
      </c>
      <c r="R5" s="14">
        <v>2</v>
      </c>
      <c r="S5" s="5" t="s">
        <v>9</v>
      </c>
      <c r="T5" s="6">
        <f>$O$54</f>
        <v>0.20833333333333337</v>
      </c>
      <c r="U5" s="14">
        <v>2</v>
      </c>
      <c r="V5" s="12" t="s">
        <v>8</v>
      </c>
      <c r="W5" s="10">
        <f>$O$50</f>
        <v>0.41666666666666663</v>
      </c>
      <c r="X5" s="14">
        <v>2</v>
      </c>
      <c r="Y5" s="12" t="s">
        <v>42</v>
      </c>
      <c r="Z5" s="10">
        <f>$O$52</f>
        <v>0.41666666666666674</v>
      </c>
      <c r="AA5" s="14">
        <v>2</v>
      </c>
      <c r="AB5" s="8" t="s">
        <v>5</v>
      </c>
      <c r="AC5" s="9"/>
      <c r="AD5" s="14">
        <v>2</v>
      </c>
      <c r="AE5" s="12" t="s">
        <v>8</v>
      </c>
      <c r="AF5" s="10">
        <f>$O$50</f>
        <v>0.41666666666666663</v>
      </c>
      <c r="AG5" s="14">
        <v>2</v>
      </c>
      <c r="AH5" s="8" t="s">
        <v>4</v>
      </c>
      <c r="AI5" s="9">
        <v>0</v>
      </c>
      <c r="AJ5" s="60">
        <v>2</v>
      </c>
    </row>
    <row r="6" spans="1:36" x14ac:dyDescent="0.25">
      <c r="A6" s="8" t="s">
        <v>7</v>
      </c>
      <c r="B6" s="9">
        <f>$O$55</f>
        <v>0</v>
      </c>
      <c r="C6" s="15">
        <v>3</v>
      </c>
      <c r="D6" s="12" t="s">
        <v>6</v>
      </c>
      <c r="E6" s="10">
        <f>$O$51</f>
        <v>0.41666666666666663</v>
      </c>
      <c r="F6" s="14">
        <v>3</v>
      </c>
      <c r="G6" s="77" t="s">
        <v>9</v>
      </c>
      <c r="H6" s="9">
        <v>0</v>
      </c>
      <c r="I6" s="14">
        <v>3</v>
      </c>
      <c r="J6" s="8" t="s">
        <v>7</v>
      </c>
      <c r="K6" s="9">
        <f>$O$55</f>
        <v>0</v>
      </c>
      <c r="L6" s="13">
        <v>3</v>
      </c>
      <c r="M6" s="8" t="s">
        <v>42</v>
      </c>
      <c r="N6" s="9">
        <v>0</v>
      </c>
      <c r="O6" s="14">
        <v>3</v>
      </c>
      <c r="P6" s="8" t="s">
        <v>5</v>
      </c>
      <c r="Q6" s="9"/>
      <c r="R6" s="14">
        <v>3</v>
      </c>
      <c r="S6" s="8" t="s">
        <v>5</v>
      </c>
      <c r="T6" s="9"/>
      <c r="U6" s="14">
        <v>3</v>
      </c>
      <c r="V6" s="12" t="s">
        <v>6</v>
      </c>
      <c r="W6" s="10">
        <f>$O$51</f>
        <v>0.41666666666666663</v>
      </c>
      <c r="X6" s="14">
        <v>3</v>
      </c>
      <c r="Y6" s="12" t="s">
        <v>4</v>
      </c>
      <c r="Z6" s="10">
        <f>$O$53</f>
        <v>0.25</v>
      </c>
      <c r="AA6" s="14">
        <v>3</v>
      </c>
      <c r="AB6" s="8" t="s">
        <v>7</v>
      </c>
      <c r="AC6" s="9">
        <f>$O$55</f>
        <v>0</v>
      </c>
      <c r="AD6" s="14">
        <v>3</v>
      </c>
      <c r="AE6" s="12" t="s">
        <v>6</v>
      </c>
      <c r="AF6" s="10">
        <f>$O$51</f>
        <v>0.41666666666666663</v>
      </c>
      <c r="AG6" s="14">
        <v>3</v>
      </c>
      <c r="AH6" s="77" t="s">
        <v>9</v>
      </c>
      <c r="AI6" s="9">
        <v>0</v>
      </c>
      <c r="AJ6" s="60">
        <v>3</v>
      </c>
    </row>
    <row r="7" spans="1:36" x14ac:dyDescent="0.25">
      <c r="A7" s="12" t="s">
        <v>8</v>
      </c>
      <c r="B7" s="10">
        <f>$O$50</f>
        <v>0.41666666666666663</v>
      </c>
      <c r="C7" s="13">
        <v>4</v>
      </c>
      <c r="D7" s="12" t="s">
        <v>42</v>
      </c>
      <c r="E7" s="10">
        <f>$O$52</f>
        <v>0.41666666666666674</v>
      </c>
      <c r="F7" s="14">
        <v>4</v>
      </c>
      <c r="G7" s="8" t="s">
        <v>5</v>
      </c>
      <c r="H7" s="9">
        <v>0</v>
      </c>
      <c r="I7" s="14">
        <v>4</v>
      </c>
      <c r="J7" s="12" t="s">
        <v>8</v>
      </c>
      <c r="K7" s="10">
        <f>$O$50</f>
        <v>0.41666666666666663</v>
      </c>
      <c r="L7" s="13">
        <v>4</v>
      </c>
      <c r="M7" s="8" t="s">
        <v>4</v>
      </c>
      <c r="N7" s="9">
        <v>0</v>
      </c>
      <c r="O7" s="14">
        <v>4</v>
      </c>
      <c r="P7" s="8" t="s">
        <v>7</v>
      </c>
      <c r="Q7" s="9">
        <f>$O$55</f>
        <v>0</v>
      </c>
      <c r="R7" s="14">
        <v>4</v>
      </c>
      <c r="S7" s="8" t="s">
        <v>7</v>
      </c>
      <c r="T7" s="9">
        <f>$O$55</f>
        <v>0</v>
      </c>
      <c r="U7" s="14">
        <v>4</v>
      </c>
      <c r="V7" s="12" t="s">
        <v>42</v>
      </c>
      <c r="W7" s="10">
        <f>$O$52</f>
        <v>0.41666666666666674</v>
      </c>
      <c r="X7" s="14">
        <v>4</v>
      </c>
      <c r="Y7" s="5" t="s">
        <v>9</v>
      </c>
      <c r="Z7" s="6">
        <f>$O$54</f>
        <v>0.20833333333333337</v>
      </c>
      <c r="AA7" s="14">
        <v>4</v>
      </c>
      <c r="AB7" s="12" t="s">
        <v>8</v>
      </c>
      <c r="AC7" s="10">
        <f>$O$50</f>
        <v>0.41666666666666663</v>
      </c>
      <c r="AD7" s="14">
        <v>4</v>
      </c>
      <c r="AE7" s="12" t="s">
        <v>42</v>
      </c>
      <c r="AF7" s="10">
        <f>$O$52</f>
        <v>0.41666666666666674</v>
      </c>
      <c r="AG7" s="14">
        <v>4</v>
      </c>
      <c r="AH7" s="8" t="s">
        <v>5</v>
      </c>
      <c r="AI7" s="9">
        <v>0</v>
      </c>
      <c r="AJ7" s="60">
        <v>4</v>
      </c>
    </row>
    <row r="8" spans="1:36" x14ac:dyDescent="0.25">
      <c r="A8" s="12" t="s">
        <v>6</v>
      </c>
      <c r="B8" s="10">
        <f>$O$51</f>
        <v>0.41666666666666663</v>
      </c>
      <c r="C8" s="14">
        <v>5</v>
      </c>
      <c r="D8" s="12" t="s">
        <v>4</v>
      </c>
      <c r="E8" s="10">
        <f>$O$53</f>
        <v>0.25</v>
      </c>
      <c r="F8" s="14">
        <v>5</v>
      </c>
      <c r="G8" s="8" t="s">
        <v>7</v>
      </c>
      <c r="H8" s="9">
        <f>$O$55</f>
        <v>0</v>
      </c>
      <c r="I8" s="14">
        <v>5</v>
      </c>
      <c r="J8" s="12" t="s">
        <v>6</v>
      </c>
      <c r="K8" s="10">
        <f>$O$51</f>
        <v>0.41666666666666663</v>
      </c>
      <c r="L8" s="14">
        <v>5</v>
      </c>
      <c r="M8" s="77" t="s">
        <v>9</v>
      </c>
      <c r="N8" s="9">
        <v>0</v>
      </c>
      <c r="O8" s="14">
        <v>5</v>
      </c>
      <c r="P8" s="12" t="s">
        <v>8</v>
      </c>
      <c r="Q8" s="10">
        <f>$O$50</f>
        <v>0.41666666666666663</v>
      </c>
      <c r="R8" s="14">
        <v>5</v>
      </c>
      <c r="S8" s="12" t="s">
        <v>8</v>
      </c>
      <c r="T8" s="10">
        <f>$O$50</f>
        <v>0.41666666666666663</v>
      </c>
      <c r="U8" s="14">
        <v>5</v>
      </c>
      <c r="V8" s="12" t="s">
        <v>4</v>
      </c>
      <c r="W8" s="10">
        <f>$O$53</f>
        <v>0.25</v>
      </c>
      <c r="X8" s="14">
        <v>5</v>
      </c>
      <c r="Y8" s="8" t="s">
        <v>5</v>
      </c>
      <c r="Z8" s="9"/>
      <c r="AA8" s="14">
        <v>5</v>
      </c>
      <c r="AB8" s="12" t="s">
        <v>6</v>
      </c>
      <c r="AC8" s="10">
        <f>$O$51</f>
        <v>0.41666666666666663</v>
      </c>
      <c r="AD8" s="14">
        <v>5</v>
      </c>
      <c r="AE8" s="12" t="s">
        <v>4</v>
      </c>
      <c r="AF8" s="10">
        <f>$O$53</f>
        <v>0.25</v>
      </c>
      <c r="AG8" s="14">
        <v>5</v>
      </c>
      <c r="AH8" s="8" t="s">
        <v>7</v>
      </c>
      <c r="AI8" s="9">
        <v>0</v>
      </c>
      <c r="AJ8" s="60">
        <v>5</v>
      </c>
    </row>
    <row r="9" spans="1:36" x14ac:dyDescent="0.25">
      <c r="A9" s="12" t="s">
        <v>42</v>
      </c>
      <c r="B9" s="10">
        <f>$O$52</f>
        <v>0.41666666666666674</v>
      </c>
      <c r="C9" s="13">
        <v>6</v>
      </c>
      <c r="D9" s="5" t="s">
        <v>9</v>
      </c>
      <c r="E9" s="6">
        <f>$O$54</f>
        <v>0.20833333333333337</v>
      </c>
      <c r="F9" s="13">
        <v>6</v>
      </c>
      <c r="G9" s="12" t="s">
        <v>8</v>
      </c>
      <c r="H9" s="10">
        <f>$O$50</f>
        <v>0.41666666666666663</v>
      </c>
      <c r="I9" s="14">
        <v>6</v>
      </c>
      <c r="J9" s="12" t="s">
        <v>42</v>
      </c>
      <c r="K9" s="10">
        <f>$O$52</f>
        <v>0.41666666666666674</v>
      </c>
      <c r="L9" s="13">
        <v>6</v>
      </c>
      <c r="M9" s="8" t="s">
        <v>5</v>
      </c>
      <c r="N9" s="9">
        <v>0</v>
      </c>
      <c r="O9" s="14">
        <v>6</v>
      </c>
      <c r="P9" s="12" t="s">
        <v>6</v>
      </c>
      <c r="Q9" s="10">
        <f>$O$51</f>
        <v>0.41666666666666663</v>
      </c>
      <c r="R9" s="14">
        <v>6</v>
      </c>
      <c r="S9" s="12" t="s">
        <v>6</v>
      </c>
      <c r="T9" s="10">
        <f>$O$51</f>
        <v>0.41666666666666663</v>
      </c>
      <c r="U9" s="14">
        <v>6</v>
      </c>
      <c r="V9" s="5" t="s">
        <v>9</v>
      </c>
      <c r="W9" s="6">
        <f>$O$54</f>
        <v>0.20833333333333337</v>
      </c>
      <c r="X9" s="14">
        <v>6</v>
      </c>
      <c r="Y9" s="8" t="s">
        <v>7</v>
      </c>
      <c r="Z9" s="9">
        <f>$O$55</f>
        <v>0</v>
      </c>
      <c r="AA9" s="14">
        <v>6</v>
      </c>
      <c r="AB9" s="12" t="s">
        <v>42</v>
      </c>
      <c r="AC9" s="10">
        <f>$O$52</f>
        <v>0.41666666666666674</v>
      </c>
      <c r="AD9" s="14">
        <v>6</v>
      </c>
      <c r="AE9" s="5" t="s">
        <v>9</v>
      </c>
      <c r="AF9" s="6">
        <f>$O$54</f>
        <v>0.20833333333333337</v>
      </c>
      <c r="AG9" s="14">
        <v>6</v>
      </c>
      <c r="AH9" s="8" t="s">
        <v>8</v>
      </c>
      <c r="AI9" s="9">
        <v>0</v>
      </c>
      <c r="AJ9" s="60">
        <v>6</v>
      </c>
    </row>
    <row r="10" spans="1:36" x14ac:dyDescent="0.25">
      <c r="A10" s="12" t="s">
        <v>4</v>
      </c>
      <c r="B10" s="10">
        <f>$O$53</f>
        <v>0.25</v>
      </c>
      <c r="C10" s="13">
        <v>7</v>
      </c>
      <c r="D10" s="8" t="s">
        <v>5</v>
      </c>
      <c r="E10" s="9"/>
      <c r="F10" s="13">
        <v>7</v>
      </c>
      <c r="G10" s="12" t="s">
        <v>6</v>
      </c>
      <c r="H10" s="10">
        <f>$O$51</f>
        <v>0.41666666666666663</v>
      </c>
      <c r="I10" s="14">
        <v>7</v>
      </c>
      <c r="J10" s="12" t="s">
        <v>4</v>
      </c>
      <c r="K10" s="10">
        <f>$O$53</f>
        <v>0.25</v>
      </c>
      <c r="L10" s="13">
        <v>7</v>
      </c>
      <c r="M10" s="8" t="s">
        <v>7</v>
      </c>
      <c r="N10" s="9">
        <v>0</v>
      </c>
      <c r="O10" s="14">
        <v>7</v>
      </c>
      <c r="P10" s="12" t="s">
        <v>42</v>
      </c>
      <c r="Q10" s="10">
        <f>$O$52</f>
        <v>0.41666666666666674</v>
      </c>
      <c r="R10" s="14">
        <v>7</v>
      </c>
      <c r="S10" s="12" t="s">
        <v>42</v>
      </c>
      <c r="T10" s="10">
        <f>$O$52</f>
        <v>0.41666666666666674</v>
      </c>
      <c r="U10" s="14">
        <v>7</v>
      </c>
      <c r="V10" s="8" t="s">
        <v>5</v>
      </c>
      <c r="W10" s="9"/>
      <c r="X10" s="14">
        <v>7</v>
      </c>
      <c r="Y10" s="12" t="s">
        <v>8</v>
      </c>
      <c r="Z10" s="10">
        <f>$O$50</f>
        <v>0.41666666666666663</v>
      </c>
      <c r="AA10" s="14">
        <v>7</v>
      </c>
      <c r="AB10" s="12" t="s">
        <v>4</v>
      </c>
      <c r="AC10" s="10">
        <f>$O$53</f>
        <v>0.25</v>
      </c>
      <c r="AD10" s="14">
        <v>7</v>
      </c>
      <c r="AE10" s="8" t="s">
        <v>5</v>
      </c>
      <c r="AF10" s="9"/>
      <c r="AG10" s="14">
        <v>7</v>
      </c>
      <c r="AH10" s="8" t="s">
        <v>6</v>
      </c>
      <c r="AI10" s="9">
        <v>0</v>
      </c>
      <c r="AJ10" s="60">
        <v>7</v>
      </c>
    </row>
    <row r="11" spans="1:36" x14ac:dyDescent="0.25">
      <c r="A11" s="5" t="s">
        <v>9</v>
      </c>
      <c r="B11" s="6">
        <f>$O$54</f>
        <v>0.20833333333333337</v>
      </c>
      <c r="C11" s="13">
        <v>8</v>
      </c>
      <c r="D11" s="8" t="s">
        <v>7</v>
      </c>
      <c r="E11" s="9">
        <f>$O$55</f>
        <v>0</v>
      </c>
      <c r="F11" s="13">
        <v>8</v>
      </c>
      <c r="G11" s="12" t="s">
        <v>42</v>
      </c>
      <c r="H11" s="10">
        <f>$O$52</f>
        <v>0.41666666666666674</v>
      </c>
      <c r="I11" s="14">
        <v>8</v>
      </c>
      <c r="J11" s="5" t="s">
        <v>9</v>
      </c>
      <c r="K11" s="6">
        <f>$O$54</f>
        <v>0.20833333333333337</v>
      </c>
      <c r="L11" s="13">
        <v>8</v>
      </c>
      <c r="M11" s="12" t="s">
        <v>8</v>
      </c>
      <c r="N11" s="10">
        <f>$O$50</f>
        <v>0.41666666666666663</v>
      </c>
      <c r="O11" s="14">
        <v>8</v>
      </c>
      <c r="P11" s="12" t="s">
        <v>4</v>
      </c>
      <c r="Q11" s="10">
        <f>$O$53</f>
        <v>0.25</v>
      </c>
      <c r="R11" s="14">
        <v>8</v>
      </c>
      <c r="S11" s="12" t="s">
        <v>4</v>
      </c>
      <c r="T11" s="10">
        <f>$O$53</f>
        <v>0.25</v>
      </c>
      <c r="U11" s="14">
        <v>8</v>
      </c>
      <c r="V11" s="8" t="s">
        <v>7</v>
      </c>
      <c r="W11" s="9">
        <v>0</v>
      </c>
      <c r="X11" s="14">
        <v>8</v>
      </c>
      <c r="Y11" s="12" t="s">
        <v>6</v>
      </c>
      <c r="Z11" s="10">
        <f>$O$51</f>
        <v>0.41666666666666663</v>
      </c>
      <c r="AA11" s="14">
        <v>8</v>
      </c>
      <c r="AB11" s="5" t="s">
        <v>9</v>
      </c>
      <c r="AC11" s="6">
        <f>$O$54</f>
        <v>0.20833333333333337</v>
      </c>
      <c r="AD11" s="14">
        <v>8</v>
      </c>
      <c r="AE11" s="8" t="s">
        <v>7</v>
      </c>
      <c r="AF11" s="9">
        <v>0</v>
      </c>
      <c r="AG11" s="14">
        <v>8</v>
      </c>
      <c r="AH11" s="8" t="s">
        <v>42</v>
      </c>
      <c r="AI11" s="9">
        <v>0</v>
      </c>
      <c r="AJ11" s="60">
        <v>8</v>
      </c>
    </row>
    <row r="12" spans="1:36" x14ac:dyDescent="0.25">
      <c r="A12" s="8" t="s">
        <v>5</v>
      </c>
      <c r="B12" s="9"/>
      <c r="C12" s="15">
        <v>9</v>
      </c>
      <c r="D12" s="12" t="s">
        <v>8</v>
      </c>
      <c r="E12" s="10">
        <f>$O$50</f>
        <v>0.41666666666666663</v>
      </c>
      <c r="F12" s="13">
        <v>9</v>
      </c>
      <c r="G12" s="12" t="s">
        <v>4</v>
      </c>
      <c r="H12" s="10">
        <f>$O$53</f>
        <v>0.25</v>
      </c>
      <c r="I12" s="14">
        <v>9</v>
      </c>
      <c r="J12" s="8" t="s">
        <v>5</v>
      </c>
      <c r="K12" s="9"/>
      <c r="L12" s="13">
        <v>9</v>
      </c>
      <c r="M12" s="12" t="s">
        <v>6</v>
      </c>
      <c r="N12" s="10">
        <f>$O$51</f>
        <v>0.41666666666666663</v>
      </c>
      <c r="O12" s="14">
        <v>9</v>
      </c>
      <c r="P12" s="5" t="s">
        <v>9</v>
      </c>
      <c r="Q12" s="6">
        <f>$O$54</f>
        <v>0.20833333333333337</v>
      </c>
      <c r="R12" s="14">
        <v>9</v>
      </c>
      <c r="S12" s="5" t="s">
        <v>9</v>
      </c>
      <c r="T12" s="6">
        <f>$O$54</f>
        <v>0.20833333333333337</v>
      </c>
      <c r="U12" s="14">
        <v>9</v>
      </c>
      <c r="V12" s="8" t="s">
        <v>8</v>
      </c>
      <c r="W12" s="9">
        <v>0</v>
      </c>
      <c r="X12" s="14">
        <v>9</v>
      </c>
      <c r="Y12" s="12" t="s">
        <v>42</v>
      </c>
      <c r="Z12" s="10">
        <f>$O$52</f>
        <v>0.41666666666666674</v>
      </c>
      <c r="AA12" s="14">
        <v>9</v>
      </c>
      <c r="AB12" s="8" t="s">
        <v>5</v>
      </c>
      <c r="AC12" s="9"/>
      <c r="AD12" s="14">
        <v>9</v>
      </c>
      <c r="AE12" s="8" t="s">
        <v>8</v>
      </c>
      <c r="AF12" s="9">
        <v>0</v>
      </c>
      <c r="AG12" s="14">
        <v>9</v>
      </c>
      <c r="AH12" s="8" t="s">
        <v>4</v>
      </c>
      <c r="AI12" s="9">
        <v>0</v>
      </c>
      <c r="AJ12" s="60">
        <v>9</v>
      </c>
    </row>
    <row r="13" spans="1:36" x14ac:dyDescent="0.25">
      <c r="A13" s="8" t="s">
        <v>7</v>
      </c>
      <c r="B13" s="9">
        <f>$O$55</f>
        <v>0</v>
      </c>
      <c r="C13" s="15">
        <v>10</v>
      </c>
      <c r="D13" s="12" t="s">
        <v>6</v>
      </c>
      <c r="E13" s="10">
        <f>$O$51</f>
        <v>0.41666666666666663</v>
      </c>
      <c r="F13" s="14">
        <v>10</v>
      </c>
      <c r="G13" s="5" t="s">
        <v>9</v>
      </c>
      <c r="H13" s="6">
        <f>$O$54</f>
        <v>0.20833333333333337</v>
      </c>
      <c r="I13" s="14">
        <v>10</v>
      </c>
      <c r="J13" s="8" t="s">
        <v>7</v>
      </c>
      <c r="K13" s="9">
        <f>$O$55</f>
        <v>0</v>
      </c>
      <c r="L13" s="13">
        <v>10</v>
      </c>
      <c r="M13" s="12" t="s">
        <v>42</v>
      </c>
      <c r="N13" s="10">
        <f>$O$52</f>
        <v>0.41666666666666674</v>
      </c>
      <c r="O13" s="14">
        <v>10</v>
      </c>
      <c r="P13" s="8" t="s">
        <v>5</v>
      </c>
      <c r="Q13" s="9"/>
      <c r="R13" s="14">
        <v>10</v>
      </c>
      <c r="S13" s="8" t="s">
        <v>5</v>
      </c>
      <c r="T13" s="9"/>
      <c r="U13" s="14">
        <v>10</v>
      </c>
      <c r="V13" s="8" t="s">
        <v>6</v>
      </c>
      <c r="W13" s="9">
        <v>0</v>
      </c>
      <c r="X13" s="14">
        <v>10</v>
      </c>
      <c r="Y13" s="12" t="s">
        <v>4</v>
      </c>
      <c r="Z13" s="10">
        <f>$O$53</f>
        <v>0.25</v>
      </c>
      <c r="AA13" s="14">
        <v>10</v>
      </c>
      <c r="AB13" s="8" t="s">
        <v>7</v>
      </c>
      <c r="AC13" s="9">
        <f>$O$55</f>
        <v>0</v>
      </c>
      <c r="AD13" s="14">
        <v>10</v>
      </c>
      <c r="AE13" s="8" t="s">
        <v>6</v>
      </c>
      <c r="AF13" s="9">
        <v>0</v>
      </c>
      <c r="AG13" s="14">
        <v>10</v>
      </c>
      <c r="AH13" s="77" t="s">
        <v>9</v>
      </c>
      <c r="AI13" s="9">
        <v>0</v>
      </c>
      <c r="AJ13" s="60">
        <v>10</v>
      </c>
    </row>
    <row r="14" spans="1:36" x14ac:dyDescent="0.25">
      <c r="A14" s="12" t="s">
        <v>8</v>
      </c>
      <c r="B14" s="10">
        <f>$O$50</f>
        <v>0.41666666666666663</v>
      </c>
      <c r="C14" s="13">
        <v>11</v>
      </c>
      <c r="D14" s="12" t="s">
        <v>42</v>
      </c>
      <c r="E14" s="10">
        <f>$O$52</f>
        <v>0.41666666666666674</v>
      </c>
      <c r="F14" s="13">
        <v>11</v>
      </c>
      <c r="G14" s="8" t="s">
        <v>5</v>
      </c>
      <c r="H14" s="9"/>
      <c r="I14" s="14">
        <v>11</v>
      </c>
      <c r="J14" s="12" t="s">
        <v>8</v>
      </c>
      <c r="K14" s="10">
        <f>$O$50</f>
        <v>0.41666666666666663</v>
      </c>
      <c r="L14" s="13">
        <v>11</v>
      </c>
      <c r="M14" s="12" t="s">
        <v>4</v>
      </c>
      <c r="N14" s="10">
        <f>$O$53</f>
        <v>0.25</v>
      </c>
      <c r="O14" s="14">
        <v>11</v>
      </c>
      <c r="P14" s="8" t="s">
        <v>7</v>
      </c>
      <c r="Q14" s="9">
        <v>0</v>
      </c>
      <c r="R14" s="14">
        <v>11</v>
      </c>
      <c r="S14" s="8" t="s">
        <v>7</v>
      </c>
      <c r="T14" s="9">
        <f>$O$55</f>
        <v>0</v>
      </c>
      <c r="U14" s="14">
        <v>11</v>
      </c>
      <c r="V14" s="8" t="s">
        <v>42</v>
      </c>
      <c r="W14" s="9">
        <v>0</v>
      </c>
      <c r="X14" s="14">
        <v>11</v>
      </c>
      <c r="Y14" s="5" t="s">
        <v>9</v>
      </c>
      <c r="Z14" s="6">
        <f>$O$54</f>
        <v>0.20833333333333337</v>
      </c>
      <c r="AA14" s="14">
        <v>11</v>
      </c>
      <c r="AB14" s="12" t="s">
        <v>8</v>
      </c>
      <c r="AC14" s="10">
        <f>$O$50</f>
        <v>0.41666666666666663</v>
      </c>
      <c r="AD14" s="14">
        <v>11</v>
      </c>
      <c r="AE14" s="8" t="s">
        <v>42</v>
      </c>
      <c r="AF14" s="9">
        <v>0</v>
      </c>
      <c r="AG14" s="14">
        <v>11</v>
      </c>
      <c r="AH14" s="8" t="s">
        <v>5</v>
      </c>
      <c r="AI14" s="9">
        <v>0</v>
      </c>
      <c r="AJ14" s="60">
        <v>11</v>
      </c>
    </row>
    <row r="15" spans="1:36" x14ac:dyDescent="0.25">
      <c r="A15" s="12" t="s">
        <v>6</v>
      </c>
      <c r="B15" s="10">
        <f>$O$51</f>
        <v>0.41666666666666663</v>
      </c>
      <c r="C15" s="14">
        <v>12</v>
      </c>
      <c r="D15" s="12" t="s">
        <v>4</v>
      </c>
      <c r="E15" s="10">
        <f>$O$53</f>
        <v>0.25</v>
      </c>
      <c r="F15" s="13">
        <v>12</v>
      </c>
      <c r="G15" s="8" t="s">
        <v>7</v>
      </c>
      <c r="H15" s="9">
        <f>$O$55</f>
        <v>0</v>
      </c>
      <c r="I15" s="14">
        <v>12</v>
      </c>
      <c r="J15" s="12" t="s">
        <v>6</v>
      </c>
      <c r="K15" s="10">
        <f>$O$51</f>
        <v>0.41666666666666663</v>
      </c>
      <c r="L15" s="14">
        <v>12</v>
      </c>
      <c r="M15" s="5" t="s">
        <v>9</v>
      </c>
      <c r="N15" s="6">
        <f>$O$54</f>
        <v>0.20833333333333337</v>
      </c>
      <c r="O15" s="14">
        <v>12</v>
      </c>
      <c r="P15" s="8" t="s">
        <v>8</v>
      </c>
      <c r="Q15" s="9">
        <v>0</v>
      </c>
      <c r="R15" s="14">
        <v>12</v>
      </c>
      <c r="S15" s="12" t="s">
        <v>8</v>
      </c>
      <c r="T15" s="10">
        <f>$O$50</f>
        <v>0.41666666666666663</v>
      </c>
      <c r="U15" s="14">
        <v>12</v>
      </c>
      <c r="V15" s="8" t="s">
        <v>4</v>
      </c>
      <c r="W15" s="9">
        <v>0</v>
      </c>
      <c r="X15" s="14">
        <v>12</v>
      </c>
      <c r="Y15" s="8" t="s">
        <v>5</v>
      </c>
      <c r="Z15" s="9"/>
      <c r="AA15" s="14">
        <v>12</v>
      </c>
      <c r="AB15" s="12" t="s">
        <v>6</v>
      </c>
      <c r="AC15" s="10">
        <f>$O$51</f>
        <v>0.41666666666666663</v>
      </c>
      <c r="AD15" s="14">
        <v>12</v>
      </c>
      <c r="AE15" s="8" t="s">
        <v>4</v>
      </c>
      <c r="AF15" s="9">
        <v>0</v>
      </c>
      <c r="AG15" s="14">
        <v>12</v>
      </c>
      <c r="AH15" s="8" t="s">
        <v>7</v>
      </c>
      <c r="AI15" s="9">
        <v>0</v>
      </c>
      <c r="AJ15" s="60">
        <v>12</v>
      </c>
    </row>
    <row r="16" spans="1:36" x14ac:dyDescent="0.25">
      <c r="A16" s="12" t="s">
        <v>42</v>
      </c>
      <c r="B16" s="10">
        <f>$O$52</f>
        <v>0.41666666666666674</v>
      </c>
      <c r="C16" s="13">
        <v>13</v>
      </c>
      <c r="D16" s="5" t="s">
        <v>9</v>
      </c>
      <c r="E16" s="6">
        <f>$O$54</f>
        <v>0.20833333333333337</v>
      </c>
      <c r="F16" s="13">
        <v>13</v>
      </c>
      <c r="G16" s="12" t="s">
        <v>8</v>
      </c>
      <c r="H16" s="10">
        <f>$O$50</f>
        <v>0.41666666666666663</v>
      </c>
      <c r="I16" s="14">
        <v>13</v>
      </c>
      <c r="J16" s="12" t="s">
        <v>42</v>
      </c>
      <c r="K16" s="10">
        <f>$O$52</f>
        <v>0.41666666666666674</v>
      </c>
      <c r="L16" s="13">
        <v>13</v>
      </c>
      <c r="M16" s="8" t="s">
        <v>5</v>
      </c>
      <c r="N16" s="9"/>
      <c r="O16" s="14">
        <v>13</v>
      </c>
      <c r="P16" s="8" t="s">
        <v>6</v>
      </c>
      <c r="Q16" s="9">
        <v>0</v>
      </c>
      <c r="R16" s="14">
        <v>13</v>
      </c>
      <c r="S16" s="12" t="s">
        <v>6</v>
      </c>
      <c r="T16" s="10">
        <f>$O$51</f>
        <v>0.41666666666666663</v>
      </c>
      <c r="U16" s="14">
        <v>13</v>
      </c>
      <c r="V16" s="77" t="s">
        <v>9</v>
      </c>
      <c r="W16" s="9">
        <v>0</v>
      </c>
      <c r="X16" s="14">
        <v>13</v>
      </c>
      <c r="Y16" s="8" t="s">
        <v>7</v>
      </c>
      <c r="Z16" s="9">
        <f>$O$55</f>
        <v>0</v>
      </c>
      <c r="AA16" s="14">
        <v>13</v>
      </c>
      <c r="AB16" s="12" t="s">
        <v>42</v>
      </c>
      <c r="AC16" s="10">
        <f>$O$52</f>
        <v>0.41666666666666674</v>
      </c>
      <c r="AD16" s="14">
        <v>13</v>
      </c>
      <c r="AE16" s="77" t="s">
        <v>9</v>
      </c>
      <c r="AF16" s="9">
        <v>0</v>
      </c>
      <c r="AG16" s="14">
        <v>13</v>
      </c>
      <c r="AH16" s="8" t="s">
        <v>8</v>
      </c>
      <c r="AI16" s="9">
        <v>0</v>
      </c>
      <c r="AJ16" s="60">
        <v>13</v>
      </c>
    </row>
    <row r="17" spans="1:36" x14ac:dyDescent="0.25">
      <c r="A17" s="12" t="s">
        <v>4</v>
      </c>
      <c r="B17" s="10">
        <f>$O$53</f>
        <v>0.25</v>
      </c>
      <c r="C17" s="13">
        <v>14</v>
      </c>
      <c r="D17" s="8" t="s">
        <v>5</v>
      </c>
      <c r="E17" s="9"/>
      <c r="F17" s="13">
        <v>14</v>
      </c>
      <c r="G17" s="12" t="s">
        <v>6</v>
      </c>
      <c r="H17" s="10">
        <f>$O$51</f>
        <v>0.41666666666666663</v>
      </c>
      <c r="I17" s="14">
        <v>14</v>
      </c>
      <c r="J17" s="12" t="s">
        <v>4</v>
      </c>
      <c r="K17" s="10">
        <f>$O$53</f>
        <v>0.25</v>
      </c>
      <c r="L17" s="13">
        <v>14</v>
      </c>
      <c r="M17" s="8" t="s">
        <v>7</v>
      </c>
      <c r="N17" s="9">
        <f>$O$55</f>
        <v>0</v>
      </c>
      <c r="O17" s="14">
        <v>14</v>
      </c>
      <c r="P17" s="8" t="s">
        <v>42</v>
      </c>
      <c r="Q17" s="9">
        <v>0</v>
      </c>
      <c r="R17" s="14">
        <v>14</v>
      </c>
      <c r="S17" s="12" t="s">
        <v>42</v>
      </c>
      <c r="T17" s="10">
        <f>$O$52</f>
        <v>0.41666666666666674</v>
      </c>
      <c r="U17" s="14">
        <v>14</v>
      </c>
      <c r="V17" s="8" t="s">
        <v>5</v>
      </c>
      <c r="W17" s="9">
        <v>0</v>
      </c>
      <c r="X17" s="14">
        <v>14</v>
      </c>
      <c r="Y17" s="12" t="s">
        <v>8</v>
      </c>
      <c r="Z17" s="10">
        <f>$O$50</f>
        <v>0.41666666666666663</v>
      </c>
      <c r="AA17" s="14">
        <v>14</v>
      </c>
      <c r="AB17" s="12" t="s">
        <v>4</v>
      </c>
      <c r="AC17" s="10">
        <f>$O$53</f>
        <v>0.25</v>
      </c>
      <c r="AD17" s="14">
        <v>14</v>
      </c>
      <c r="AE17" s="8" t="s">
        <v>5</v>
      </c>
      <c r="AF17" s="9">
        <v>0</v>
      </c>
      <c r="AG17" s="14">
        <v>14</v>
      </c>
      <c r="AH17" s="8" t="s">
        <v>6</v>
      </c>
      <c r="AI17" s="9">
        <v>0</v>
      </c>
      <c r="AJ17" s="60">
        <v>14</v>
      </c>
    </row>
    <row r="18" spans="1:36" x14ac:dyDescent="0.25">
      <c r="A18" s="5" t="s">
        <v>9</v>
      </c>
      <c r="B18" s="6">
        <f>$O$54</f>
        <v>0.20833333333333337</v>
      </c>
      <c r="C18" s="13">
        <v>15</v>
      </c>
      <c r="D18" s="8" t="s">
        <v>7</v>
      </c>
      <c r="E18" s="9">
        <f>$O$55</f>
        <v>0</v>
      </c>
      <c r="F18" s="13">
        <v>15</v>
      </c>
      <c r="G18" s="12" t="s">
        <v>42</v>
      </c>
      <c r="H18" s="10">
        <f>$O$52</f>
        <v>0.41666666666666674</v>
      </c>
      <c r="I18" s="14">
        <v>15</v>
      </c>
      <c r="J18" s="5" t="s">
        <v>9</v>
      </c>
      <c r="K18" s="6">
        <f>$O$54</f>
        <v>0.20833333333333337</v>
      </c>
      <c r="L18" s="13">
        <v>15</v>
      </c>
      <c r="M18" s="12" t="s">
        <v>8</v>
      </c>
      <c r="N18" s="10">
        <f>$O$50</f>
        <v>0.41666666666666663</v>
      </c>
      <c r="O18" s="14">
        <v>15</v>
      </c>
      <c r="P18" s="8" t="s">
        <v>4</v>
      </c>
      <c r="Q18" s="9">
        <v>0</v>
      </c>
      <c r="R18" s="14">
        <v>15</v>
      </c>
      <c r="S18" s="12" t="s">
        <v>4</v>
      </c>
      <c r="T18" s="10">
        <f>$O$53</f>
        <v>0.25</v>
      </c>
      <c r="U18" s="14">
        <v>15</v>
      </c>
      <c r="V18" s="8" t="s">
        <v>7</v>
      </c>
      <c r="W18" s="9">
        <v>0</v>
      </c>
      <c r="X18" s="14">
        <v>15</v>
      </c>
      <c r="Y18" s="12" t="s">
        <v>6</v>
      </c>
      <c r="Z18" s="10">
        <f>$O$51</f>
        <v>0.41666666666666663</v>
      </c>
      <c r="AA18" s="14">
        <v>15</v>
      </c>
      <c r="AB18" s="5" t="s">
        <v>9</v>
      </c>
      <c r="AC18" s="6">
        <f>$O$54</f>
        <v>0.20833333333333337</v>
      </c>
      <c r="AD18" s="14">
        <v>15</v>
      </c>
      <c r="AE18" s="8" t="s">
        <v>7</v>
      </c>
      <c r="AF18" s="9">
        <v>0</v>
      </c>
      <c r="AG18" s="14">
        <v>15</v>
      </c>
      <c r="AH18" s="8" t="s">
        <v>42</v>
      </c>
      <c r="AI18" s="9">
        <v>0</v>
      </c>
      <c r="AJ18" s="60">
        <v>15</v>
      </c>
    </row>
    <row r="19" spans="1:36" x14ac:dyDescent="0.25">
      <c r="A19" s="8" t="s">
        <v>5</v>
      </c>
      <c r="B19" s="9"/>
      <c r="C19" s="13">
        <v>16</v>
      </c>
      <c r="D19" s="12" t="s">
        <v>8</v>
      </c>
      <c r="E19" s="10">
        <f>$O$50</f>
        <v>0.41666666666666663</v>
      </c>
      <c r="F19" s="13">
        <v>16</v>
      </c>
      <c r="G19" s="12" t="s">
        <v>4</v>
      </c>
      <c r="H19" s="10">
        <f>$O$53</f>
        <v>0.25</v>
      </c>
      <c r="I19" s="14">
        <v>16</v>
      </c>
      <c r="J19" s="8" t="s">
        <v>5</v>
      </c>
      <c r="K19" s="9"/>
      <c r="L19" s="13">
        <v>16</v>
      </c>
      <c r="M19" s="12" t="s">
        <v>6</v>
      </c>
      <c r="N19" s="10">
        <f>$O$51</f>
        <v>0.41666666666666663</v>
      </c>
      <c r="O19" s="14">
        <v>16</v>
      </c>
      <c r="P19" s="77" t="s">
        <v>9</v>
      </c>
      <c r="Q19" s="9">
        <v>0</v>
      </c>
      <c r="R19" s="14">
        <v>16</v>
      </c>
      <c r="S19" s="5" t="s">
        <v>9</v>
      </c>
      <c r="T19" s="6">
        <f>$O$54</f>
        <v>0.20833333333333337</v>
      </c>
      <c r="U19" s="14">
        <v>16</v>
      </c>
      <c r="V19" s="8" t="s">
        <v>8</v>
      </c>
      <c r="W19" s="9">
        <v>0</v>
      </c>
      <c r="X19" s="14">
        <v>16</v>
      </c>
      <c r="Y19" s="12" t="s">
        <v>42</v>
      </c>
      <c r="Z19" s="10">
        <f>$O$52</f>
        <v>0.41666666666666674</v>
      </c>
      <c r="AA19" s="14">
        <v>16</v>
      </c>
      <c r="AB19" s="8" t="s">
        <v>5</v>
      </c>
      <c r="AC19" s="9"/>
      <c r="AD19" s="14">
        <v>16</v>
      </c>
      <c r="AE19" s="8" t="s">
        <v>8</v>
      </c>
      <c r="AF19" s="9">
        <v>0</v>
      </c>
      <c r="AG19" s="14">
        <v>16</v>
      </c>
      <c r="AH19" s="8" t="s">
        <v>4</v>
      </c>
      <c r="AI19" s="9">
        <v>0</v>
      </c>
      <c r="AJ19" s="60">
        <v>16</v>
      </c>
    </row>
    <row r="20" spans="1:36" x14ac:dyDescent="0.25">
      <c r="A20" s="8" t="s">
        <v>7</v>
      </c>
      <c r="B20" s="9">
        <f>$O$55</f>
        <v>0</v>
      </c>
      <c r="C20" s="13">
        <v>17</v>
      </c>
      <c r="D20" s="12" t="s">
        <v>6</v>
      </c>
      <c r="E20" s="10">
        <f>$O$51</f>
        <v>0.41666666666666663</v>
      </c>
      <c r="F20" s="14">
        <v>17</v>
      </c>
      <c r="G20" s="5" t="s">
        <v>9</v>
      </c>
      <c r="H20" s="6">
        <f>$O$54</f>
        <v>0.20833333333333337</v>
      </c>
      <c r="I20" s="14">
        <v>17</v>
      </c>
      <c r="J20" s="8" t="s">
        <v>7</v>
      </c>
      <c r="K20" s="9">
        <f>$O$55</f>
        <v>0</v>
      </c>
      <c r="L20" s="13">
        <v>17</v>
      </c>
      <c r="M20" s="12" t="s">
        <v>42</v>
      </c>
      <c r="N20" s="10">
        <f>$O$52</f>
        <v>0.41666666666666674</v>
      </c>
      <c r="O20" s="14">
        <v>17</v>
      </c>
      <c r="P20" s="8" t="s">
        <v>5</v>
      </c>
      <c r="Q20" s="9">
        <v>0</v>
      </c>
      <c r="R20" s="14">
        <v>17</v>
      </c>
      <c r="S20" s="8" t="s">
        <v>5</v>
      </c>
      <c r="T20" s="9"/>
      <c r="U20" s="14">
        <v>17</v>
      </c>
      <c r="V20" s="8" t="s">
        <v>6</v>
      </c>
      <c r="W20" s="9">
        <v>0</v>
      </c>
      <c r="X20" s="14">
        <v>17</v>
      </c>
      <c r="Y20" s="12" t="s">
        <v>4</v>
      </c>
      <c r="Z20" s="10">
        <f>$O$53</f>
        <v>0.25</v>
      </c>
      <c r="AA20" s="14">
        <v>17</v>
      </c>
      <c r="AB20" s="8" t="s">
        <v>7</v>
      </c>
      <c r="AC20" s="9">
        <f>$O$55</f>
        <v>0</v>
      </c>
      <c r="AD20" s="14">
        <v>17</v>
      </c>
      <c r="AE20" s="8" t="s">
        <v>6</v>
      </c>
      <c r="AF20" s="9">
        <v>0</v>
      </c>
      <c r="AG20" s="14">
        <v>17</v>
      </c>
      <c r="AH20" s="77" t="s">
        <v>9</v>
      </c>
      <c r="AI20" s="9">
        <v>0</v>
      </c>
      <c r="AJ20" s="60">
        <v>17</v>
      </c>
    </row>
    <row r="21" spans="1:36" x14ac:dyDescent="0.25">
      <c r="A21" s="12" t="s">
        <v>8</v>
      </c>
      <c r="B21" s="10">
        <f>$O$50</f>
        <v>0.41666666666666663</v>
      </c>
      <c r="C21" s="13">
        <v>18</v>
      </c>
      <c r="D21" s="12" t="s">
        <v>42</v>
      </c>
      <c r="E21" s="10">
        <f>$O$52</f>
        <v>0.41666666666666674</v>
      </c>
      <c r="F21" s="13">
        <v>18</v>
      </c>
      <c r="G21" s="8" t="s">
        <v>5</v>
      </c>
      <c r="H21" s="9"/>
      <c r="I21" s="14">
        <v>18</v>
      </c>
      <c r="J21" s="12" t="s">
        <v>8</v>
      </c>
      <c r="K21" s="10">
        <f>$O$50</f>
        <v>0.41666666666666663</v>
      </c>
      <c r="L21" s="13">
        <v>18</v>
      </c>
      <c r="M21" s="12" t="s">
        <v>4</v>
      </c>
      <c r="N21" s="10">
        <f>$O$53</f>
        <v>0.25</v>
      </c>
      <c r="O21" s="14">
        <v>18</v>
      </c>
      <c r="P21" s="8" t="s">
        <v>7</v>
      </c>
      <c r="Q21" s="9">
        <v>0</v>
      </c>
      <c r="R21" s="14">
        <v>18</v>
      </c>
      <c r="S21" s="8" t="s">
        <v>7</v>
      </c>
      <c r="T21" s="9">
        <f>$O$55</f>
        <v>0</v>
      </c>
      <c r="U21" s="14">
        <v>18</v>
      </c>
      <c r="V21" s="8" t="s">
        <v>42</v>
      </c>
      <c r="W21" s="9">
        <v>0</v>
      </c>
      <c r="X21" s="14">
        <v>18</v>
      </c>
      <c r="Y21" s="5" t="s">
        <v>9</v>
      </c>
      <c r="Z21" s="6">
        <f>$O$54</f>
        <v>0.20833333333333337</v>
      </c>
      <c r="AA21" s="14">
        <v>18</v>
      </c>
      <c r="AB21" s="12" t="s">
        <v>8</v>
      </c>
      <c r="AC21" s="10">
        <f>$O$50</f>
        <v>0.41666666666666663</v>
      </c>
      <c r="AD21" s="14">
        <v>18</v>
      </c>
      <c r="AE21" s="8" t="s">
        <v>42</v>
      </c>
      <c r="AF21" s="9">
        <v>0</v>
      </c>
      <c r="AG21" s="14">
        <v>18</v>
      </c>
      <c r="AH21" s="8" t="s">
        <v>5</v>
      </c>
      <c r="AI21" s="9">
        <v>0</v>
      </c>
      <c r="AJ21" s="60">
        <v>18</v>
      </c>
    </row>
    <row r="22" spans="1:36" x14ac:dyDescent="0.25">
      <c r="A22" s="12" t="s">
        <v>6</v>
      </c>
      <c r="B22" s="10">
        <f>$O$51</f>
        <v>0.41666666666666663</v>
      </c>
      <c r="C22" s="14">
        <v>19</v>
      </c>
      <c r="D22" s="12" t="s">
        <v>4</v>
      </c>
      <c r="E22" s="10">
        <f>$O$53</f>
        <v>0.25</v>
      </c>
      <c r="F22" s="13">
        <v>19</v>
      </c>
      <c r="G22" s="8" t="s">
        <v>7</v>
      </c>
      <c r="H22" s="9">
        <f>$O$55</f>
        <v>0</v>
      </c>
      <c r="I22" s="14">
        <v>19</v>
      </c>
      <c r="J22" s="12" t="s">
        <v>6</v>
      </c>
      <c r="K22" s="10">
        <f>$O$51</f>
        <v>0.41666666666666663</v>
      </c>
      <c r="L22" s="14">
        <v>19</v>
      </c>
      <c r="M22" s="5" t="s">
        <v>9</v>
      </c>
      <c r="N22" s="6">
        <f>$O$54</f>
        <v>0.20833333333333337</v>
      </c>
      <c r="O22" s="14">
        <v>19</v>
      </c>
      <c r="P22" s="8" t="s">
        <v>8</v>
      </c>
      <c r="Q22" s="9">
        <v>0</v>
      </c>
      <c r="R22" s="14">
        <v>19</v>
      </c>
      <c r="S22" s="12" t="s">
        <v>8</v>
      </c>
      <c r="T22" s="10">
        <f>$O$50</f>
        <v>0.41666666666666663</v>
      </c>
      <c r="U22" s="14">
        <v>19</v>
      </c>
      <c r="V22" s="8" t="s">
        <v>4</v>
      </c>
      <c r="W22" s="9">
        <v>0</v>
      </c>
      <c r="X22" s="14">
        <v>19</v>
      </c>
      <c r="Y22" s="8" t="s">
        <v>5</v>
      </c>
      <c r="Z22" s="9"/>
      <c r="AA22" s="14">
        <v>19</v>
      </c>
      <c r="AB22" s="12" t="s">
        <v>6</v>
      </c>
      <c r="AC22" s="10">
        <f>$O$51</f>
        <v>0.41666666666666663</v>
      </c>
      <c r="AD22" s="14">
        <v>19</v>
      </c>
      <c r="AE22" s="8" t="s">
        <v>4</v>
      </c>
      <c r="AF22" s="9">
        <v>0</v>
      </c>
      <c r="AG22" s="14">
        <v>19</v>
      </c>
      <c r="AH22" s="8" t="s">
        <v>7</v>
      </c>
      <c r="AI22" s="9">
        <v>0</v>
      </c>
      <c r="AJ22" s="60">
        <v>19</v>
      </c>
    </row>
    <row r="23" spans="1:36" x14ac:dyDescent="0.25">
      <c r="A23" s="12" t="s">
        <v>42</v>
      </c>
      <c r="B23" s="10">
        <f>$O$52</f>
        <v>0.41666666666666674</v>
      </c>
      <c r="C23" s="13">
        <v>20</v>
      </c>
      <c r="D23" s="5" t="s">
        <v>9</v>
      </c>
      <c r="E23" s="6">
        <f>$O$54</f>
        <v>0.20833333333333337</v>
      </c>
      <c r="F23" s="13">
        <v>20</v>
      </c>
      <c r="G23" s="12" t="s">
        <v>8</v>
      </c>
      <c r="H23" s="10">
        <f>$O$50</f>
        <v>0.41666666666666663</v>
      </c>
      <c r="I23" s="14">
        <v>20</v>
      </c>
      <c r="J23" s="12" t="s">
        <v>42</v>
      </c>
      <c r="K23" s="10">
        <f>$O$52</f>
        <v>0.41666666666666674</v>
      </c>
      <c r="L23" s="13">
        <v>20</v>
      </c>
      <c r="M23" s="8" t="s">
        <v>5</v>
      </c>
      <c r="N23" s="9"/>
      <c r="O23" s="14">
        <v>20</v>
      </c>
      <c r="P23" s="8" t="s">
        <v>6</v>
      </c>
      <c r="Q23" s="9">
        <v>0</v>
      </c>
      <c r="R23" s="14">
        <v>20</v>
      </c>
      <c r="S23" s="12" t="s">
        <v>6</v>
      </c>
      <c r="T23" s="10">
        <f>$O$51</f>
        <v>0.41666666666666663</v>
      </c>
      <c r="U23" s="14">
        <v>20</v>
      </c>
      <c r="V23" s="77" t="s">
        <v>9</v>
      </c>
      <c r="W23" s="9">
        <v>0</v>
      </c>
      <c r="X23" s="14">
        <v>20</v>
      </c>
      <c r="Y23" s="8" t="s">
        <v>7</v>
      </c>
      <c r="Z23" s="9">
        <f>$O$55</f>
        <v>0</v>
      </c>
      <c r="AA23" s="14">
        <v>20</v>
      </c>
      <c r="AB23" s="12" t="s">
        <v>42</v>
      </c>
      <c r="AC23" s="10">
        <f>$O$52</f>
        <v>0.41666666666666674</v>
      </c>
      <c r="AD23" s="14">
        <v>20</v>
      </c>
      <c r="AE23" s="77" t="s">
        <v>9</v>
      </c>
      <c r="AF23" s="9">
        <v>0</v>
      </c>
      <c r="AG23" s="14">
        <v>20</v>
      </c>
      <c r="AH23" s="8" t="s">
        <v>8</v>
      </c>
      <c r="AI23" s="9">
        <v>0</v>
      </c>
      <c r="AJ23" s="60">
        <v>20</v>
      </c>
    </row>
    <row r="24" spans="1:36" x14ac:dyDescent="0.25">
      <c r="A24" s="12" t="s">
        <v>4</v>
      </c>
      <c r="B24" s="10">
        <f>$O$53</f>
        <v>0.25</v>
      </c>
      <c r="C24" s="13">
        <v>21</v>
      </c>
      <c r="D24" s="8" t="s">
        <v>5</v>
      </c>
      <c r="E24" s="9">
        <v>0</v>
      </c>
      <c r="F24" s="13">
        <v>21</v>
      </c>
      <c r="G24" s="12" t="s">
        <v>6</v>
      </c>
      <c r="H24" s="10">
        <f>$O$51</f>
        <v>0.41666666666666663</v>
      </c>
      <c r="I24" s="14">
        <v>21</v>
      </c>
      <c r="J24" s="12" t="s">
        <v>4</v>
      </c>
      <c r="K24" s="10">
        <f>$O$53</f>
        <v>0.25</v>
      </c>
      <c r="L24" s="13">
        <v>21</v>
      </c>
      <c r="M24" s="8" t="s">
        <v>7</v>
      </c>
      <c r="N24" s="9">
        <f>$O$55</f>
        <v>0</v>
      </c>
      <c r="O24" s="14">
        <v>21</v>
      </c>
      <c r="P24" s="8" t="s">
        <v>42</v>
      </c>
      <c r="Q24" s="9">
        <v>0</v>
      </c>
      <c r="R24" s="14">
        <v>21</v>
      </c>
      <c r="S24" s="12" t="s">
        <v>42</v>
      </c>
      <c r="T24" s="10">
        <f>$O$52</f>
        <v>0.41666666666666674</v>
      </c>
      <c r="U24" s="14">
        <v>21</v>
      </c>
      <c r="V24" s="8" t="s">
        <v>5</v>
      </c>
      <c r="W24" s="9">
        <v>0</v>
      </c>
      <c r="X24" s="14">
        <v>21</v>
      </c>
      <c r="Y24" s="12" t="s">
        <v>8</v>
      </c>
      <c r="Z24" s="10">
        <f>$O$50</f>
        <v>0.41666666666666663</v>
      </c>
      <c r="AA24" s="14">
        <v>21</v>
      </c>
      <c r="AB24" s="12" t="s">
        <v>4</v>
      </c>
      <c r="AC24" s="10">
        <f>$O$53</f>
        <v>0.25</v>
      </c>
      <c r="AD24" s="14">
        <v>21</v>
      </c>
      <c r="AE24" s="8" t="s">
        <v>5</v>
      </c>
      <c r="AF24" s="9">
        <v>0</v>
      </c>
      <c r="AG24" s="14">
        <v>21</v>
      </c>
      <c r="AH24" s="8" t="s">
        <v>6</v>
      </c>
      <c r="AI24" s="9">
        <v>0</v>
      </c>
      <c r="AJ24" s="60">
        <v>21</v>
      </c>
    </row>
    <row r="25" spans="1:36" x14ac:dyDescent="0.25">
      <c r="A25" s="5" t="s">
        <v>9</v>
      </c>
      <c r="B25" s="6">
        <f>$O$54</f>
        <v>0.20833333333333337</v>
      </c>
      <c r="C25" s="13">
        <v>22</v>
      </c>
      <c r="D25" s="8" t="s">
        <v>7</v>
      </c>
      <c r="E25" s="9">
        <v>0</v>
      </c>
      <c r="F25" s="13">
        <v>22</v>
      </c>
      <c r="G25" s="12" t="s">
        <v>42</v>
      </c>
      <c r="H25" s="10">
        <f>$O$52</f>
        <v>0.41666666666666674</v>
      </c>
      <c r="I25" s="14">
        <v>22</v>
      </c>
      <c r="J25" s="5" t="s">
        <v>9</v>
      </c>
      <c r="K25" s="6">
        <f>$O$54</f>
        <v>0.20833333333333337</v>
      </c>
      <c r="L25" s="13">
        <v>22</v>
      </c>
      <c r="M25" s="12" t="s">
        <v>8</v>
      </c>
      <c r="N25" s="10">
        <f>$O$50</f>
        <v>0.41666666666666663</v>
      </c>
      <c r="O25" s="14">
        <v>22</v>
      </c>
      <c r="P25" s="8" t="s">
        <v>4</v>
      </c>
      <c r="Q25" s="9">
        <v>0</v>
      </c>
      <c r="R25" s="14">
        <v>22</v>
      </c>
      <c r="S25" s="12" t="s">
        <v>4</v>
      </c>
      <c r="T25" s="10">
        <f>$O$53</f>
        <v>0.25</v>
      </c>
      <c r="U25" s="14">
        <v>22</v>
      </c>
      <c r="V25" s="8" t="s">
        <v>7</v>
      </c>
      <c r="W25" s="9">
        <f>$O$55</f>
        <v>0</v>
      </c>
      <c r="X25" s="14">
        <v>22</v>
      </c>
      <c r="Y25" s="12" t="s">
        <v>6</v>
      </c>
      <c r="Z25" s="10">
        <f>$O$51</f>
        <v>0.41666666666666663</v>
      </c>
      <c r="AA25" s="14">
        <v>22</v>
      </c>
      <c r="AB25" s="5" t="s">
        <v>9</v>
      </c>
      <c r="AC25" s="6">
        <f>$O$54</f>
        <v>0.20833333333333337</v>
      </c>
      <c r="AD25" s="14">
        <v>22</v>
      </c>
      <c r="AE25" s="8" t="s">
        <v>7</v>
      </c>
      <c r="AF25" s="9">
        <v>0</v>
      </c>
      <c r="AG25" s="14">
        <v>22</v>
      </c>
      <c r="AH25" s="8" t="s">
        <v>42</v>
      </c>
      <c r="AI25" s="9">
        <v>0</v>
      </c>
      <c r="AJ25" s="60">
        <v>22</v>
      </c>
    </row>
    <row r="26" spans="1:36" x14ac:dyDescent="0.25">
      <c r="A26" s="8" t="s">
        <v>5</v>
      </c>
      <c r="B26" s="9"/>
      <c r="C26" s="13">
        <v>23</v>
      </c>
      <c r="D26" s="8" t="s">
        <v>8</v>
      </c>
      <c r="E26" s="9">
        <v>0</v>
      </c>
      <c r="F26" s="13">
        <v>23</v>
      </c>
      <c r="G26" s="12" t="s">
        <v>4</v>
      </c>
      <c r="H26" s="10">
        <f>$O$53</f>
        <v>0.25</v>
      </c>
      <c r="I26" s="14">
        <v>23</v>
      </c>
      <c r="J26" s="8" t="s">
        <v>5</v>
      </c>
      <c r="K26" s="9"/>
      <c r="L26" s="13">
        <v>23</v>
      </c>
      <c r="M26" s="12" t="s">
        <v>6</v>
      </c>
      <c r="N26" s="10">
        <f>$O$51</f>
        <v>0.41666666666666663</v>
      </c>
      <c r="O26" s="14">
        <v>23</v>
      </c>
      <c r="P26" s="77" t="s">
        <v>9</v>
      </c>
      <c r="Q26" s="9">
        <v>0</v>
      </c>
      <c r="R26" s="14">
        <v>23</v>
      </c>
      <c r="S26" s="5" t="s">
        <v>9</v>
      </c>
      <c r="T26" s="6">
        <f>$O$54</f>
        <v>0.20833333333333337</v>
      </c>
      <c r="U26" s="14">
        <v>23</v>
      </c>
      <c r="V26" s="12" t="s">
        <v>8</v>
      </c>
      <c r="W26" s="10">
        <f>$O$50</f>
        <v>0.41666666666666663</v>
      </c>
      <c r="X26" s="14">
        <v>23</v>
      </c>
      <c r="Y26" s="12" t="s">
        <v>42</v>
      </c>
      <c r="Z26" s="10">
        <f>$O$52</f>
        <v>0.41666666666666674</v>
      </c>
      <c r="AA26" s="14">
        <v>23</v>
      </c>
      <c r="AB26" s="8" t="s">
        <v>5</v>
      </c>
      <c r="AC26" s="9"/>
      <c r="AD26" s="14">
        <v>23</v>
      </c>
      <c r="AE26" s="8" t="s">
        <v>8</v>
      </c>
      <c r="AF26" s="9">
        <v>0</v>
      </c>
      <c r="AG26" s="14">
        <v>23</v>
      </c>
      <c r="AH26" s="8" t="s">
        <v>4</v>
      </c>
      <c r="AI26" s="9">
        <v>0</v>
      </c>
      <c r="AJ26" s="60">
        <v>23</v>
      </c>
    </row>
    <row r="27" spans="1:36" x14ac:dyDescent="0.25">
      <c r="A27" s="8" t="s">
        <v>7</v>
      </c>
      <c r="B27" s="9">
        <f>$O$55</f>
        <v>0</v>
      </c>
      <c r="C27" s="13">
        <v>24</v>
      </c>
      <c r="D27" s="8" t="s">
        <v>6</v>
      </c>
      <c r="E27" s="9">
        <v>0</v>
      </c>
      <c r="F27" s="14">
        <v>24</v>
      </c>
      <c r="G27" s="5" t="s">
        <v>9</v>
      </c>
      <c r="H27" s="6">
        <f>$O$54</f>
        <v>0.20833333333333337</v>
      </c>
      <c r="I27" s="14">
        <v>24</v>
      </c>
      <c r="J27" s="8" t="s">
        <v>7</v>
      </c>
      <c r="K27" s="9">
        <v>0</v>
      </c>
      <c r="L27" s="13">
        <v>24</v>
      </c>
      <c r="M27" s="12" t="s">
        <v>42</v>
      </c>
      <c r="N27" s="10">
        <f>$O$52</f>
        <v>0.41666666666666674</v>
      </c>
      <c r="O27" s="14">
        <v>24</v>
      </c>
      <c r="P27" s="8" t="s">
        <v>5</v>
      </c>
      <c r="Q27" s="9">
        <v>0</v>
      </c>
      <c r="R27" s="14">
        <v>24</v>
      </c>
      <c r="S27" s="8" t="s">
        <v>5</v>
      </c>
      <c r="T27" s="9"/>
      <c r="U27" s="14">
        <v>24</v>
      </c>
      <c r="V27" s="12" t="s">
        <v>6</v>
      </c>
      <c r="W27" s="10">
        <f>$O$51</f>
        <v>0.41666666666666663</v>
      </c>
      <c r="X27" s="14">
        <v>24</v>
      </c>
      <c r="Y27" s="12" t="s">
        <v>4</v>
      </c>
      <c r="Z27" s="10">
        <f>$O$53</f>
        <v>0.25</v>
      </c>
      <c r="AA27" s="14">
        <v>24</v>
      </c>
      <c r="AB27" s="8" t="s">
        <v>7</v>
      </c>
      <c r="AC27" s="9">
        <f>$O$55</f>
        <v>0</v>
      </c>
      <c r="AD27" s="14">
        <v>24</v>
      </c>
      <c r="AE27" s="8" t="s">
        <v>6</v>
      </c>
      <c r="AF27" s="9">
        <v>0</v>
      </c>
      <c r="AG27" s="14">
        <v>24</v>
      </c>
      <c r="AH27" s="77" t="s">
        <v>9</v>
      </c>
      <c r="AI27" s="9">
        <v>0</v>
      </c>
      <c r="AJ27" s="60">
        <v>24</v>
      </c>
    </row>
    <row r="28" spans="1:36" x14ac:dyDescent="0.25">
      <c r="A28" s="12" t="s">
        <v>8</v>
      </c>
      <c r="B28" s="10">
        <f>$O$50</f>
        <v>0.41666666666666663</v>
      </c>
      <c r="C28" s="13">
        <v>25</v>
      </c>
      <c r="D28" s="8" t="s">
        <v>42</v>
      </c>
      <c r="E28" s="9">
        <v>0</v>
      </c>
      <c r="F28" s="13">
        <v>25</v>
      </c>
      <c r="G28" s="8" t="s">
        <v>5</v>
      </c>
      <c r="H28" s="9"/>
      <c r="I28" s="14">
        <v>25</v>
      </c>
      <c r="J28" s="8" t="s">
        <v>8</v>
      </c>
      <c r="K28" s="9">
        <v>0</v>
      </c>
      <c r="L28" s="13">
        <v>25</v>
      </c>
      <c r="M28" s="12" t="s">
        <v>4</v>
      </c>
      <c r="N28" s="10">
        <f>$O$53</f>
        <v>0.25</v>
      </c>
      <c r="O28" s="14">
        <v>25</v>
      </c>
      <c r="P28" s="8" t="s">
        <v>7</v>
      </c>
      <c r="Q28" s="9">
        <f>$O$55</f>
        <v>0</v>
      </c>
      <c r="R28" s="14">
        <v>25</v>
      </c>
      <c r="S28" s="8" t="s">
        <v>7</v>
      </c>
      <c r="T28" s="9">
        <f>$O$55</f>
        <v>0</v>
      </c>
      <c r="U28" s="14">
        <v>25</v>
      </c>
      <c r="V28" s="12" t="s">
        <v>42</v>
      </c>
      <c r="W28" s="10">
        <f>$O$52</f>
        <v>0.41666666666666674</v>
      </c>
      <c r="X28" s="14">
        <v>25</v>
      </c>
      <c r="Y28" s="5" t="s">
        <v>9</v>
      </c>
      <c r="Z28" s="6">
        <f>$O$54</f>
        <v>0.20833333333333337</v>
      </c>
      <c r="AA28" s="14">
        <v>25</v>
      </c>
      <c r="AB28" s="12" t="s">
        <v>8</v>
      </c>
      <c r="AC28" s="10">
        <f>$O$50</f>
        <v>0.41666666666666663</v>
      </c>
      <c r="AD28" s="14">
        <v>25</v>
      </c>
      <c r="AE28" s="8" t="s">
        <v>42</v>
      </c>
      <c r="AF28" s="9">
        <v>0</v>
      </c>
      <c r="AG28" s="14">
        <v>25</v>
      </c>
      <c r="AH28" s="8" t="s">
        <v>5</v>
      </c>
      <c r="AI28" s="9">
        <v>0</v>
      </c>
      <c r="AJ28" s="60">
        <v>25</v>
      </c>
    </row>
    <row r="29" spans="1:36" x14ac:dyDescent="0.25">
      <c r="A29" s="12" t="s">
        <v>6</v>
      </c>
      <c r="B29" s="10">
        <f>$O$51</f>
        <v>0.41666666666666663</v>
      </c>
      <c r="C29" s="14">
        <v>26</v>
      </c>
      <c r="D29" s="8" t="s">
        <v>4</v>
      </c>
      <c r="E29" s="9">
        <v>0</v>
      </c>
      <c r="F29" s="13">
        <v>26</v>
      </c>
      <c r="G29" s="8" t="s">
        <v>7</v>
      </c>
      <c r="H29" s="9">
        <f>$O$55</f>
        <v>0</v>
      </c>
      <c r="I29" s="14">
        <v>26</v>
      </c>
      <c r="J29" s="8" t="s">
        <v>6</v>
      </c>
      <c r="K29" s="9">
        <v>0</v>
      </c>
      <c r="L29" s="14">
        <v>26</v>
      </c>
      <c r="M29" s="5" t="s">
        <v>9</v>
      </c>
      <c r="N29" s="6">
        <f>$O$54</f>
        <v>0.20833333333333337</v>
      </c>
      <c r="O29" s="14">
        <v>26</v>
      </c>
      <c r="P29" s="12" t="s">
        <v>8</v>
      </c>
      <c r="Q29" s="10">
        <f>$O$50</f>
        <v>0.41666666666666663</v>
      </c>
      <c r="R29" s="14">
        <v>26</v>
      </c>
      <c r="S29" s="12" t="s">
        <v>8</v>
      </c>
      <c r="T29" s="10">
        <f>$O$50</f>
        <v>0.41666666666666663</v>
      </c>
      <c r="U29" s="14">
        <v>26</v>
      </c>
      <c r="V29" s="12" t="s">
        <v>4</v>
      </c>
      <c r="W29" s="10">
        <f>$O$53</f>
        <v>0.25</v>
      </c>
      <c r="X29" s="14">
        <v>26</v>
      </c>
      <c r="Y29" s="8" t="s">
        <v>5</v>
      </c>
      <c r="Z29" s="9"/>
      <c r="AA29" s="14">
        <v>26</v>
      </c>
      <c r="AB29" s="12" t="s">
        <v>6</v>
      </c>
      <c r="AC29" s="10">
        <f>$O$51</f>
        <v>0.41666666666666663</v>
      </c>
      <c r="AD29" s="14">
        <v>26</v>
      </c>
      <c r="AE29" s="8" t="s">
        <v>4</v>
      </c>
      <c r="AF29" s="9">
        <v>0</v>
      </c>
      <c r="AG29" s="14">
        <v>26</v>
      </c>
      <c r="AH29" s="8" t="s">
        <v>7</v>
      </c>
      <c r="AI29" s="9">
        <v>0</v>
      </c>
      <c r="AJ29" s="60">
        <v>26</v>
      </c>
    </row>
    <row r="30" spans="1:36" x14ac:dyDescent="0.25">
      <c r="A30" s="12" t="s">
        <v>42</v>
      </c>
      <c r="B30" s="10">
        <f>$O$52</f>
        <v>0.41666666666666674</v>
      </c>
      <c r="C30" s="13">
        <v>27</v>
      </c>
      <c r="D30" s="77" t="s">
        <v>9</v>
      </c>
      <c r="E30" s="9">
        <v>0</v>
      </c>
      <c r="F30" s="13">
        <v>27</v>
      </c>
      <c r="G30" s="12" t="s">
        <v>8</v>
      </c>
      <c r="H30" s="10">
        <f>$O$50</f>
        <v>0.41666666666666663</v>
      </c>
      <c r="I30" s="14">
        <v>27</v>
      </c>
      <c r="J30" s="8" t="s">
        <v>42</v>
      </c>
      <c r="K30" s="9">
        <v>0</v>
      </c>
      <c r="L30" s="13">
        <v>27</v>
      </c>
      <c r="M30" s="8" t="s">
        <v>5</v>
      </c>
      <c r="N30" s="9"/>
      <c r="O30" s="14">
        <v>27</v>
      </c>
      <c r="P30" s="12" t="s">
        <v>6</v>
      </c>
      <c r="Q30" s="10">
        <f>$O$51</f>
        <v>0.41666666666666663</v>
      </c>
      <c r="R30" s="14">
        <v>27</v>
      </c>
      <c r="S30" s="12" t="s">
        <v>6</v>
      </c>
      <c r="T30" s="10">
        <f>$O$51</f>
        <v>0.41666666666666663</v>
      </c>
      <c r="U30" s="14">
        <v>27</v>
      </c>
      <c r="V30" s="5" t="s">
        <v>9</v>
      </c>
      <c r="W30" s="6">
        <f>$O$54</f>
        <v>0.20833333333333337</v>
      </c>
      <c r="X30" s="14">
        <v>27</v>
      </c>
      <c r="Y30" s="8" t="s">
        <v>7</v>
      </c>
      <c r="Z30" s="9">
        <f>$O$55</f>
        <v>0</v>
      </c>
      <c r="AA30" s="14">
        <v>27</v>
      </c>
      <c r="AB30" s="12" t="s">
        <v>42</v>
      </c>
      <c r="AC30" s="10">
        <f>$O$52</f>
        <v>0.41666666666666674</v>
      </c>
      <c r="AD30" s="14">
        <v>27</v>
      </c>
      <c r="AE30" s="77" t="s">
        <v>9</v>
      </c>
      <c r="AF30" s="9">
        <v>0</v>
      </c>
      <c r="AG30" s="14">
        <v>27</v>
      </c>
      <c r="AH30" s="8" t="s">
        <v>8</v>
      </c>
      <c r="AI30" s="9">
        <v>0</v>
      </c>
      <c r="AJ30" s="60">
        <v>27</v>
      </c>
    </row>
    <row r="31" spans="1:36" x14ac:dyDescent="0.25">
      <c r="A31" s="12" t="s">
        <v>4</v>
      </c>
      <c r="B31" s="10">
        <f>$O$53</f>
        <v>0.25</v>
      </c>
      <c r="C31" s="13">
        <v>28</v>
      </c>
      <c r="D31" s="8" t="s">
        <v>5</v>
      </c>
      <c r="E31" s="9">
        <v>0</v>
      </c>
      <c r="F31" s="13">
        <v>28</v>
      </c>
      <c r="G31" s="12" t="s">
        <v>6</v>
      </c>
      <c r="H31" s="10">
        <f>$O$51</f>
        <v>0.41666666666666663</v>
      </c>
      <c r="I31" s="14">
        <v>28</v>
      </c>
      <c r="J31" s="8" t="s">
        <v>4</v>
      </c>
      <c r="K31" s="9">
        <v>0</v>
      </c>
      <c r="L31" s="13">
        <v>28</v>
      </c>
      <c r="M31" s="8" t="s">
        <v>7</v>
      </c>
      <c r="N31" s="9">
        <f>$O$55</f>
        <v>0</v>
      </c>
      <c r="O31" s="14">
        <v>28</v>
      </c>
      <c r="P31" s="12" t="s">
        <v>42</v>
      </c>
      <c r="Q31" s="10">
        <f>$O$52</f>
        <v>0.41666666666666674</v>
      </c>
      <c r="R31" s="14">
        <v>28</v>
      </c>
      <c r="S31" s="12" t="s">
        <v>42</v>
      </c>
      <c r="T31" s="10">
        <f>$O$52</f>
        <v>0.41666666666666674</v>
      </c>
      <c r="U31" s="14">
        <v>28</v>
      </c>
      <c r="V31" s="8" t="s">
        <v>5</v>
      </c>
      <c r="W31" s="9"/>
      <c r="X31" s="14">
        <v>28</v>
      </c>
      <c r="Y31" s="12" t="s">
        <v>8</v>
      </c>
      <c r="Z31" s="10">
        <f>$O$50</f>
        <v>0.41666666666666663</v>
      </c>
      <c r="AA31" s="14">
        <v>28</v>
      </c>
      <c r="AB31" s="12" t="s">
        <v>4</v>
      </c>
      <c r="AC31" s="10">
        <f>$O$53</f>
        <v>0.25</v>
      </c>
      <c r="AD31" s="14">
        <v>28</v>
      </c>
      <c r="AE31" s="8" t="s">
        <v>5</v>
      </c>
      <c r="AF31" s="9">
        <v>0</v>
      </c>
      <c r="AG31" s="14">
        <v>28</v>
      </c>
      <c r="AH31" s="8" t="s">
        <v>6</v>
      </c>
      <c r="AI31" s="9">
        <v>0</v>
      </c>
      <c r="AJ31" s="60">
        <v>28</v>
      </c>
    </row>
    <row r="32" spans="1:36" x14ac:dyDescent="0.25">
      <c r="A32" s="5" t="s">
        <v>9</v>
      </c>
      <c r="B32" s="6">
        <f>$O$54</f>
        <v>0.20833333333333337</v>
      </c>
      <c r="C32" s="13">
        <v>29</v>
      </c>
      <c r="D32" s="8" t="s">
        <v>7</v>
      </c>
      <c r="E32" s="9">
        <v>0</v>
      </c>
      <c r="F32" s="14">
        <v>29</v>
      </c>
      <c r="G32" s="12" t="s">
        <v>42</v>
      </c>
      <c r="H32" s="10">
        <f>$O$52</f>
        <v>0.41666666666666674</v>
      </c>
      <c r="I32" s="14">
        <v>29</v>
      </c>
      <c r="J32" s="77" t="s">
        <v>9</v>
      </c>
      <c r="K32" s="9">
        <v>0</v>
      </c>
      <c r="L32" s="13">
        <v>29</v>
      </c>
      <c r="M32" s="12" t="s">
        <v>8</v>
      </c>
      <c r="N32" s="10">
        <f>$O$50</f>
        <v>0.41666666666666663</v>
      </c>
      <c r="O32" s="14">
        <v>29</v>
      </c>
      <c r="P32" s="62"/>
      <c r="Q32" s="63"/>
      <c r="R32" s="64"/>
      <c r="S32" s="12" t="s">
        <v>4</v>
      </c>
      <c r="T32" s="10">
        <f>$O$53</f>
        <v>0.25</v>
      </c>
      <c r="U32" s="14">
        <v>29</v>
      </c>
      <c r="V32" s="8" t="s">
        <v>7</v>
      </c>
      <c r="W32" s="9">
        <f>$O$55</f>
        <v>0</v>
      </c>
      <c r="X32" s="14">
        <v>29</v>
      </c>
      <c r="Y32" s="12" t="s">
        <v>6</v>
      </c>
      <c r="Z32" s="10">
        <f>$O$51</f>
        <v>0.41666666666666663</v>
      </c>
      <c r="AA32" s="14">
        <v>29</v>
      </c>
      <c r="AB32" s="5" t="s">
        <v>9</v>
      </c>
      <c r="AC32" s="6">
        <f>$O$54</f>
        <v>0.20833333333333337</v>
      </c>
      <c r="AD32" s="14">
        <v>29</v>
      </c>
      <c r="AE32" s="8" t="s">
        <v>7</v>
      </c>
      <c r="AF32" s="9">
        <v>0</v>
      </c>
      <c r="AG32" s="14">
        <v>29</v>
      </c>
      <c r="AH32" s="8" t="s">
        <v>42</v>
      </c>
      <c r="AI32" s="9">
        <v>0</v>
      </c>
      <c r="AJ32" s="60">
        <v>29</v>
      </c>
    </row>
    <row r="33" spans="1:36" x14ac:dyDescent="0.25">
      <c r="A33" s="8" t="s">
        <v>5</v>
      </c>
      <c r="B33" s="9"/>
      <c r="C33" s="13">
        <v>30</v>
      </c>
      <c r="D33" s="8" t="s">
        <v>8</v>
      </c>
      <c r="E33" s="9">
        <v>0</v>
      </c>
      <c r="F33" s="14">
        <v>30</v>
      </c>
      <c r="G33" s="12" t="s">
        <v>4</v>
      </c>
      <c r="H33" s="10">
        <f>$O$53</f>
        <v>0.25</v>
      </c>
      <c r="I33" s="14">
        <v>30</v>
      </c>
      <c r="J33" s="8" t="s">
        <v>5</v>
      </c>
      <c r="K33" s="9">
        <v>0</v>
      </c>
      <c r="L33" s="13">
        <v>30</v>
      </c>
      <c r="M33" s="12" t="s">
        <v>6</v>
      </c>
      <c r="N33" s="10">
        <f>$O$51</f>
        <v>0.41666666666666663</v>
      </c>
      <c r="O33" s="14">
        <v>30</v>
      </c>
      <c r="P33" s="65"/>
      <c r="Q33" s="66"/>
      <c r="R33" s="64"/>
      <c r="S33" s="5" t="s">
        <v>9</v>
      </c>
      <c r="T33" s="6">
        <f>$O$54</f>
        <v>0.20833333333333337</v>
      </c>
      <c r="U33" s="14">
        <v>30</v>
      </c>
      <c r="V33" s="12" t="s">
        <v>8</v>
      </c>
      <c r="W33" s="10">
        <f>$O$50</f>
        <v>0.41666666666666663</v>
      </c>
      <c r="X33" s="14">
        <v>30</v>
      </c>
      <c r="Y33" s="12" t="s">
        <v>42</v>
      </c>
      <c r="Z33" s="10">
        <f>$O$52</f>
        <v>0.41666666666666674</v>
      </c>
      <c r="AA33" s="14">
        <v>30</v>
      </c>
      <c r="AB33" s="8" t="s">
        <v>5</v>
      </c>
      <c r="AC33" s="9"/>
      <c r="AD33" s="14">
        <v>30</v>
      </c>
      <c r="AE33" s="8" t="s">
        <v>8</v>
      </c>
      <c r="AF33" s="9">
        <v>0</v>
      </c>
      <c r="AG33" s="14">
        <v>30</v>
      </c>
      <c r="AH33" s="8" t="s">
        <v>4</v>
      </c>
      <c r="AI33" s="9">
        <v>0</v>
      </c>
      <c r="AJ33" s="60">
        <v>30</v>
      </c>
    </row>
    <row r="34" spans="1:36" ht="15.75" thickBot="1" x14ac:dyDescent="0.3">
      <c r="A34" s="71"/>
      <c r="B34" s="72"/>
      <c r="C34" s="73"/>
      <c r="D34" s="8" t="s">
        <v>6</v>
      </c>
      <c r="E34" s="9">
        <v>0</v>
      </c>
      <c r="F34" s="16">
        <v>31</v>
      </c>
      <c r="G34" s="62"/>
      <c r="H34" s="63"/>
      <c r="I34" s="70"/>
      <c r="J34" s="8" t="s">
        <v>7</v>
      </c>
      <c r="K34" s="9">
        <v>0</v>
      </c>
      <c r="L34" s="16">
        <v>31</v>
      </c>
      <c r="M34" s="12" t="s">
        <v>42</v>
      </c>
      <c r="N34" s="10">
        <f>$O$52</f>
        <v>0.41666666666666674</v>
      </c>
      <c r="O34" s="16">
        <v>31</v>
      </c>
      <c r="P34" s="67"/>
      <c r="Q34" s="68"/>
      <c r="R34" s="69"/>
      <c r="S34" s="8" t="s">
        <v>5</v>
      </c>
      <c r="T34" s="9"/>
      <c r="U34" s="16">
        <v>31</v>
      </c>
      <c r="V34" s="74"/>
      <c r="W34" s="75"/>
      <c r="X34" s="69"/>
      <c r="Y34" s="12" t="s">
        <v>4</v>
      </c>
      <c r="Z34" s="10">
        <f>$O$53</f>
        <v>0.25</v>
      </c>
      <c r="AA34" s="16">
        <v>31</v>
      </c>
      <c r="AB34" s="76"/>
      <c r="AC34" s="75"/>
      <c r="AD34" s="69"/>
      <c r="AE34" s="8" t="s">
        <v>6</v>
      </c>
      <c r="AF34" s="9">
        <v>0</v>
      </c>
      <c r="AG34" s="16">
        <v>31</v>
      </c>
      <c r="AH34" s="77" t="s">
        <v>9</v>
      </c>
      <c r="AI34" s="9">
        <v>0</v>
      </c>
      <c r="AJ34" s="61">
        <v>31</v>
      </c>
    </row>
    <row r="35" spans="1:36" ht="15.75" thickBot="1" x14ac:dyDescent="0.3">
      <c r="A35" s="17"/>
      <c r="B35" s="18">
        <f>SUM(B4:B34)</f>
        <v>7.041666666666667</v>
      </c>
      <c r="C35" s="18"/>
      <c r="D35" s="18"/>
      <c r="E35" s="18">
        <f>SUM(E4:E34)</f>
        <v>5.125</v>
      </c>
      <c r="F35" s="18"/>
      <c r="G35" s="18"/>
      <c r="H35" s="18">
        <f>SUM(H4:H34)</f>
        <v>6.6250000000000009</v>
      </c>
      <c r="I35" s="18"/>
      <c r="J35" s="19"/>
      <c r="K35" s="20">
        <f>SUM(K4:K34)</f>
        <v>5.333333333333333</v>
      </c>
      <c r="L35" s="18"/>
      <c r="M35" s="18"/>
      <c r="N35" s="18">
        <f>SUM(N4:N34)</f>
        <v>6.3750000000000009</v>
      </c>
      <c r="O35" s="18"/>
      <c r="P35" s="18"/>
      <c r="Q35" s="18">
        <f>SUM(Q4:Q34)</f>
        <v>3.4166666666666661</v>
      </c>
      <c r="R35" s="18"/>
      <c r="S35" s="18"/>
      <c r="T35" s="18">
        <f>SUM(T4:T34)</f>
        <v>7.291666666666667</v>
      </c>
      <c r="U35" s="18"/>
      <c r="V35" s="18"/>
      <c r="W35" s="18">
        <f>SUM(W4:W34)</f>
        <v>3.833333333333333</v>
      </c>
      <c r="X35" s="18"/>
      <c r="Y35" s="18"/>
      <c r="Z35" s="18">
        <f>SUM(Z4:Z34)</f>
        <v>7.9166666666666679</v>
      </c>
      <c r="AA35" s="18"/>
      <c r="AB35" s="19"/>
      <c r="AC35" s="18">
        <f>SUM(AC4:AC34)</f>
        <v>7.041666666666667</v>
      </c>
      <c r="AD35" s="18"/>
      <c r="AE35" s="18"/>
      <c r="AF35" s="18">
        <f>SUM(AF4:AF34)</f>
        <v>1.7083333333333335</v>
      </c>
      <c r="AG35" s="18"/>
      <c r="AH35" s="18"/>
      <c r="AI35" s="18">
        <f>SUM(AI4:AI34)</f>
        <v>0</v>
      </c>
      <c r="AJ35" s="21"/>
    </row>
    <row r="36" spans="1:36" ht="15.75" thickBot="1" x14ac:dyDescent="0.3">
      <c r="A36" s="22"/>
      <c r="B36" s="3"/>
      <c r="C36" s="22"/>
      <c r="D36" s="22"/>
      <c r="E36" s="3"/>
      <c r="F36" s="22"/>
      <c r="G36" s="22"/>
      <c r="H36" s="3"/>
      <c r="I36" s="22"/>
      <c r="J36" s="22"/>
      <c r="K36" s="3"/>
      <c r="L36" s="22"/>
      <c r="M36" s="22"/>
      <c r="N36" s="3"/>
      <c r="O36" s="22"/>
      <c r="P36" s="22"/>
      <c r="Q36" s="3"/>
      <c r="R36" s="22"/>
      <c r="S36" s="22"/>
      <c r="T36" s="3"/>
      <c r="U36" s="22"/>
      <c r="V36" s="22"/>
      <c r="W36" s="3"/>
      <c r="X36" s="22"/>
      <c r="Y36" s="22"/>
      <c r="Z36" s="3"/>
      <c r="AA36" s="22"/>
      <c r="AB36" s="22"/>
      <c r="AC36" s="3"/>
      <c r="AD36" s="22"/>
      <c r="AE36" s="22"/>
      <c r="AF36" s="3"/>
      <c r="AG36" s="22"/>
      <c r="AH36" s="22"/>
      <c r="AI36" s="3"/>
      <c r="AJ36" s="22"/>
    </row>
    <row r="37" spans="1:36" ht="15.75" thickBot="1" x14ac:dyDescent="0.3">
      <c r="A37" s="210" t="s">
        <v>10</v>
      </c>
      <c r="B37" s="211"/>
      <c r="C37" s="211"/>
      <c r="D37" s="212"/>
      <c r="E37" s="212"/>
      <c r="F37" s="212"/>
      <c r="G37" s="212"/>
      <c r="H37" s="212"/>
      <c r="I37" s="212"/>
      <c r="J37" s="212"/>
      <c r="K37" s="213"/>
      <c r="L37" s="22"/>
      <c r="M37" s="22"/>
      <c r="N37" s="214" t="s">
        <v>11</v>
      </c>
      <c r="O37" s="215"/>
      <c r="P37" s="216"/>
      <c r="Q37" s="217" t="s">
        <v>12</v>
      </c>
      <c r="R37" s="218"/>
      <c r="S37" s="219"/>
      <c r="T37" s="237" t="s">
        <v>13</v>
      </c>
      <c r="U37" s="238"/>
      <c r="V37" s="239"/>
      <c r="W37" s="220" t="s">
        <v>14</v>
      </c>
      <c r="X37" s="221"/>
      <c r="Y37" s="221"/>
      <c r="Z37" s="234" t="s">
        <v>15</v>
      </c>
      <c r="AA37" s="235"/>
      <c r="AB37" s="236"/>
      <c r="AC37" s="3"/>
      <c r="AD37" s="22"/>
      <c r="AE37" s="22"/>
      <c r="AF37" s="3"/>
      <c r="AG37" s="22"/>
      <c r="AH37" s="22"/>
      <c r="AI37" s="3"/>
      <c r="AJ37" s="22"/>
    </row>
    <row r="38" spans="1:36" x14ac:dyDescent="0.25">
      <c r="A38" s="192" t="s">
        <v>16</v>
      </c>
      <c r="B38" s="193"/>
      <c r="C38" s="193"/>
      <c r="D38" s="194"/>
      <c r="E38" s="194"/>
      <c r="F38" s="194"/>
      <c r="G38" s="194"/>
      <c r="H38" s="194"/>
      <c r="I38" s="194"/>
      <c r="J38" s="194"/>
      <c r="K38" s="195"/>
      <c r="L38" s="22"/>
      <c r="M38" s="22"/>
      <c r="N38" s="196" t="s">
        <v>17</v>
      </c>
      <c r="O38" s="197"/>
      <c r="P38" s="198"/>
      <c r="Q38" s="199">
        <v>66.958333333333329</v>
      </c>
      <c r="R38" s="200"/>
      <c r="S38" s="201"/>
      <c r="T38" s="202">
        <f>Q38*0.5</f>
        <v>33.479166666666664</v>
      </c>
      <c r="U38" s="203"/>
      <c r="V38" s="204"/>
      <c r="W38" s="205">
        <f>Q38*0.8</f>
        <v>53.566666666666663</v>
      </c>
      <c r="X38" s="206"/>
      <c r="Y38" s="206"/>
      <c r="Z38" s="207">
        <f>Q38*0.9</f>
        <v>60.262499999999996</v>
      </c>
      <c r="AA38" s="208"/>
      <c r="AB38" s="209"/>
      <c r="AC38" s="3"/>
      <c r="AD38" s="22"/>
      <c r="AE38" s="22"/>
      <c r="AF38" s="3"/>
      <c r="AG38" s="22"/>
      <c r="AH38" s="22"/>
      <c r="AI38" s="3"/>
      <c r="AJ38" s="22"/>
    </row>
    <row r="39" spans="1:36" x14ac:dyDescent="0.25">
      <c r="A39" s="222" t="s">
        <v>18</v>
      </c>
      <c r="B39" s="87"/>
      <c r="C39" s="87"/>
      <c r="D39" s="223"/>
      <c r="E39" s="223"/>
      <c r="F39" s="223"/>
      <c r="G39" s="223"/>
      <c r="H39" s="223"/>
      <c r="I39" s="223"/>
      <c r="J39" s="223"/>
      <c r="K39" s="224"/>
      <c r="L39" s="22"/>
      <c r="M39" s="22"/>
      <c r="N39" s="225" t="s">
        <v>19</v>
      </c>
      <c r="O39" s="226"/>
      <c r="P39" s="227"/>
      <c r="Q39" s="183">
        <v>0.58333333333333337</v>
      </c>
      <c r="R39" s="184"/>
      <c r="S39" s="185"/>
      <c r="T39" s="175">
        <v>0.58333333333333337</v>
      </c>
      <c r="U39" s="176"/>
      <c r="V39" s="177"/>
      <c r="W39" s="175">
        <v>0.58333333333333337</v>
      </c>
      <c r="X39" s="176"/>
      <c r="Y39" s="177"/>
      <c r="Z39" s="186">
        <v>0.58333333333333337</v>
      </c>
      <c r="AA39" s="187"/>
      <c r="AB39" s="188"/>
      <c r="AC39" s="3"/>
      <c r="AD39" s="22"/>
      <c r="AE39" s="22"/>
      <c r="AF39" s="3"/>
      <c r="AG39" s="22"/>
      <c r="AH39" s="22"/>
      <c r="AI39" s="3"/>
      <c r="AJ39" s="22"/>
    </row>
    <row r="40" spans="1:36" x14ac:dyDescent="0.25">
      <c r="A40" s="178"/>
      <c r="B40" s="178"/>
      <c r="C40" s="178"/>
      <c r="D40" s="179"/>
      <c r="E40" s="179"/>
      <c r="F40" s="179"/>
      <c r="G40" s="179"/>
      <c r="H40" s="3"/>
      <c r="I40" s="22"/>
      <c r="J40" s="22"/>
      <c r="K40" s="3"/>
      <c r="L40" s="22"/>
      <c r="M40" s="22"/>
      <c r="N40" s="180" t="s">
        <v>20</v>
      </c>
      <c r="O40" s="181"/>
      <c r="P40" s="182"/>
      <c r="Q40" s="183">
        <v>8.3333333333333339</v>
      </c>
      <c r="R40" s="184"/>
      <c r="S40" s="185"/>
      <c r="T40" s="175"/>
      <c r="U40" s="176"/>
      <c r="V40" s="177"/>
      <c r="W40" s="175"/>
      <c r="X40" s="176"/>
      <c r="Y40" s="177"/>
      <c r="Z40" s="163"/>
      <c r="AA40" s="164"/>
      <c r="AB40" s="165"/>
      <c r="AC40" s="3"/>
      <c r="AD40" s="22"/>
      <c r="AE40" s="22"/>
      <c r="AF40" s="3"/>
      <c r="AG40" s="22"/>
      <c r="AH40" s="22"/>
      <c r="AI40" s="3"/>
      <c r="AJ40" s="22"/>
    </row>
    <row r="41" spans="1:36" x14ac:dyDescent="0.25">
      <c r="A41" s="56"/>
      <c r="B41" s="56"/>
      <c r="C41" s="56"/>
      <c r="D41" s="57"/>
      <c r="E41" s="57"/>
      <c r="F41" s="57"/>
      <c r="G41" s="57"/>
      <c r="H41" s="3"/>
      <c r="I41" s="22"/>
      <c r="J41" s="22"/>
      <c r="K41" s="3"/>
      <c r="L41" s="22"/>
      <c r="M41" s="22"/>
      <c r="N41" s="166" t="s">
        <v>21</v>
      </c>
      <c r="O41" s="167"/>
      <c r="P41" s="168"/>
      <c r="Q41" s="169">
        <f>+Q38-Q39-Q40</f>
        <v>58.041666666666664</v>
      </c>
      <c r="R41" s="170"/>
      <c r="S41" s="171"/>
      <c r="T41" s="172">
        <f>+T38-T39-T40</f>
        <v>32.895833333333329</v>
      </c>
      <c r="U41" s="173"/>
      <c r="V41" s="174"/>
      <c r="W41" s="172">
        <f>+W38-W39-W40</f>
        <v>52.983333333333327</v>
      </c>
      <c r="X41" s="173"/>
      <c r="Y41" s="174"/>
      <c r="Z41" s="172">
        <f>+Z38-Z39-Z40</f>
        <v>59.67916666666666</v>
      </c>
      <c r="AA41" s="173"/>
      <c r="AB41" s="174"/>
      <c r="AC41" s="3"/>
      <c r="AD41" s="22"/>
      <c r="AE41" s="22"/>
      <c r="AF41" s="3"/>
      <c r="AG41" s="22"/>
      <c r="AH41" s="22"/>
      <c r="AI41" s="3"/>
      <c r="AJ41" s="22"/>
    </row>
    <row r="42" spans="1:36" ht="15.75" thickBot="1" x14ac:dyDescent="0.3">
      <c r="A42" s="140" t="s">
        <v>22</v>
      </c>
      <c r="B42" s="141"/>
      <c r="C42" s="141"/>
      <c r="D42" s="141"/>
      <c r="E42" s="141"/>
      <c r="F42" s="141"/>
      <c r="G42" s="141"/>
      <c r="H42" s="141"/>
      <c r="I42" s="141"/>
      <c r="J42" s="141"/>
      <c r="K42" s="141"/>
      <c r="L42" s="22"/>
      <c r="M42" s="22"/>
      <c r="N42" s="142" t="s">
        <v>23</v>
      </c>
      <c r="O42" s="143"/>
      <c r="P42" s="144"/>
      <c r="Q42" s="145">
        <f>SUM($A$35:$AJ$35)</f>
        <v>61.708333333333329</v>
      </c>
      <c r="R42" s="146"/>
      <c r="S42" s="147"/>
      <c r="T42" s="148">
        <f>SUM($A$35:$AJ$35)</f>
        <v>61.708333333333329</v>
      </c>
      <c r="U42" s="149"/>
      <c r="V42" s="150"/>
      <c r="W42" s="148">
        <f>SUM($A$35:$AJ$35)</f>
        <v>61.708333333333329</v>
      </c>
      <c r="X42" s="149"/>
      <c r="Y42" s="150"/>
      <c r="Z42" s="148">
        <f>SUM($A$35:$AJ$35)</f>
        <v>61.708333333333329</v>
      </c>
      <c r="AA42" s="149"/>
      <c r="AB42" s="150"/>
      <c r="AC42" s="3"/>
      <c r="AD42" s="22"/>
      <c r="AE42" s="22"/>
      <c r="AF42" s="3"/>
      <c r="AG42" s="22"/>
      <c r="AH42" s="22"/>
      <c r="AI42" s="3"/>
      <c r="AJ42" s="22"/>
    </row>
    <row r="43" spans="1:36" x14ac:dyDescent="0.25">
      <c r="A43" s="141"/>
      <c r="B43" s="141"/>
      <c r="C43" s="141"/>
      <c r="D43" s="141"/>
      <c r="E43" s="141"/>
      <c r="F43" s="141"/>
      <c r="G43" s="141"/>
      <c r="H43" s="141"/>
      <c r="I43" s="141"/>
      <c r="J43" s="141"/>
      <c r="K43" s="141"/>
      <c r="L43" s="22"/>
      <c r="M43" s="22"/>
      <c r="N43" s="151" t="s">
        <v>24</v>
      </c>
      <c r="O43" s="152"/>
      <c r="P43" s="153"/>
      <c r="Q43" s="157">
        <f>Q41-Q42</f>
        <v>-3.6666666666666643</v>
      </c>
      <c r="R43" s="158"/>
      <c r="S43" s="159"/>
      <c r="T43" s="111">
        <f>T41-T42</f>
        <v>-28.8125</v>
      </c>
      <c r="U43" s="112"/>
      <c r="V43" s="113"/>
      <c r="W43" s="111">
        <f>W41-W42</f>
        <v>-8.7250000000000014</v>
      </c>
      <c r="X43" s="112"/>
      <c r="Y43" s="113"/>
      <c r="Z43" s="111">
        <f>Z41-Z42</f>
        <v>-2.0291666666666686</v>
      </c>
      <c r="AA43" s="112"/>
      <c r="AB43" s="113"/>
      <c r="AC43" s="3"/>
      <c r="AD43" s="22"/>
      <c r="AE43" s="22"/>
      <c r="AF43" s="3"/>
      <c r="AG43" s="22"/>
      <c r="AH43" s="22"/>
      <c r="AI43" s="3"/>
      <c r="AJ43" s="22"/>
    </row>
    <row r="44" spans="1:36" ht="15.75" thickBot="1" x14ac:dyDescent="0.3">
      <c r="A44" s="22"/>
      <c r="B44" s="3"/>
      <c r="C44" s="22"/>
      <c r="D44" s="22"/>
      <c r="E44" s="3"/>
      <c r="F44" s="22"/>
      <c r="G44" s="22"/>
      <c r="H44" s="23"/>
      <c r="I44" s="22"/>
      <c r="J44" s="22"/>
      <c r="K44" s="3"/>
      <c r="L44" s="22"/>
      <c r="M44" s="22"/>
      <c r="N44" s="154"/>
      <c r="O44" s="155"/>
      <c r="P44" s="156"/>
      <c r="Q44" s="160"/>
      <c r="R44" s="161"/>
      <c r="S44" s="162"/>
      <c r="T44" s="114"/>
      <c r="U44" s="115"/>
      <c r="V44" s="116"/>
      <c r="W44" s="114"/>
      <c r="X44" s="115"/>
      <c r="Y44" s="116"/>
      <c r="Z44" s="114"/>
      <c r="AA44" s="115"/>
      <c r="AB44" s="116"/>
      <c r="AC44" s="3"/>
      <c r="AD44" s="22"/>
      <c r="AE44" s="22"/>
      <c r="AF44" s="3"/>
      <c r="AG44" s="22"/>
      <c r="AH44" s="22"/>
      <c r="AI44" s="3"/>
      <c r="AJ44" s="22"/>
    </row>
    <row r="45" spans="1:36" x14ac:dyDescent="0.25">
      <c r="A45" s="22"/>
      <c r="B45" s="3"/>
      <c r="C45" s="22"/>
      <c r="D45" s="22"/>
      <c r="E45" s="3"/>
      <c r="F45" s="22"/>
      <c r="G45" s="22"/>
      <c r="H45" s="3"/>
      <c r="I45" s="22"/>
      <c r="J45" s="22"/>
      <c r="K45" s="3"/>
      <c r="L45" s="22"/>
      <c r="M45" s="22"/>
      <c r="N45" s="3"/>
      <c r="O45" s="22"/>
      <c r="P45" s="22"/>
      <c r="Q45" s="3" t="s">
        <v>41</v>
      </c>
      <c r="R45" s="22"/>
      <c r="S45" s="22"/>
      <c r="T45" s="3"/>
      <c r="U45" s="22"/>
      <c r="V45" s="22"/>
      <c r="W45" s="3"/>
      <c r="X45" s="22"/>
      <c r="Y45" s="22"/>
      <c r="Z45" s="3"/>
      <c r="AA45" s="22"/>
      <c r="AB45" s="22"/>
      <c r="AC45" s="23"/>
      <c r="AD45" s="24"/>
      <c r="AE45" s="24"/>
      <c r="AF45" s="23"/>
      <c r="AG45" s="24"/>
      <c r="AH45" s="24"/>
      <c r="AI45" s="23"/>
      <c r="AJ45" s="22"/>
    </row>
    <row r="46" spans="1:36" ht="15.75" thickBot="1" x14ac:dyDescent="0.3">
      <c r="A46" s="22"/>
      <c r="B46" s="3"/>
      <c r="C46" s="22"/>
      <c r="D46" s="22"/>
      <c r="E46" s="3"/>
      <c r="F46" s="22"/>
      <c r="G46" s="22"/>
      <c r="H46" s="3"/>
      <c r="I46" s="22"/>
      <c r="J46" s="22"/>
      <c r="K46" s="3"/>
      <c r="L46" s="22"/>
      <c r="M46" s="22"/>
      <c r="N46" s="3"/>
      <c r="O46" s="22"/>
      <c r="P46" s="25"/>
      <c r="Q46" s="26"/>
      <c r="R46" s="25"/>
      <c r="S46" s="27"/>
      <c r="T46" s="27"/>
      <c r="U46" s="27"/>
      <c r="V46" s="28"/>
      <c r="W46" s="28"/>
      <c r="X46" s="28"/>
      <c r="Y46" s="28"/>
      <c r="Z46" s="28"/>
      <c r="AA46" s="28"/>
      <c r="AB46" s="28"/>
      <c r="AC46" s="55"/>
      <c r="AD46" s="28"/>
      <c r="AE46" s="28"/>
      <c r="AF46" s="28"/>
      <c r="AG46" s="28"/>
      <c r="AH46" s="22"/>
      <c r="AI46" s="3"/>
      <c r="AJ46" s="22"/>
    </row>
    <row r="47" spans="1:36" ht="15.75" thickBot="1" x14ac:dyDescent="0.3">
      <c r="A47" s="22"/>
      <c r="B47" s="3"/>
      <c r="C47" s="22"/>
      <c r="D47" s="117" t="s">
        <v>25</v>
      </c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9"/>
      <c r="R47" s="29"/>
      <c r="S47" s="22"/>
      <c r="T47" s="3"/>
      <c r="U47" s="22"/>
      <c r="V47" s="22"/>
      <c r="W47" s="3"/>
      <c r="X47" s="22"/>
      <c r="Y47" s="22"/>
      <c r="Z47" s="3"/>
      <c r="AA47" s="22"/>
      <c r="AB47" s="22"/>
      <c r="AC47" s="3"/>
      <c r="AD47" s="22"/>
      <c r="AE47" s="22"/>
      <c r="AF47" s="3"/>
      <c r="AG47" s="30"/>
      <c r="AH47" s="30"/>
      <c r="AI47" s="30"/>
      <c r="AJ47" s="28"/>
    </row>
    <row r="48" spans="1:36" x14ac:dyDescent="0.25">
      <c r="A48" s="22"/>
      <c r="B48" s="3"/>
      <c r="C48" s="22"/>
      <c r="D48" s="120">
        <v>7</v>
      </c>
      <c r="E48" s="122" t="s">
        <v>26</v>
      </c>
      <c r="F48" s="123"/>
      <c r="G48" s="123"/>
      <c r="H48" s="124"/>
      <c r="I48" s="125" t="s">
        <v>27</v>
      </c>
      <c r="J48" s="126"/>
      <c r="K48" s="131" t="s">
        <v>28</v>
      </c>
      <c r="L48" s="131"/>
      <c r="M48" s="131"/>
      <c r="N48" s="132"/>
      <c r="O48" s="133" t="s">
        <v>29</v>
      </c>
      <c r="P48" s="134"/>
      <c r="Q48" s="135"/>
      <c r="R48" s="29"/>
      <c r="S48" s="31"/>
      <c r="T48" s="55"/>
      <c r="U48" s="31"/>
      <c r="V48" s="31"/>
      <c r="W48" s="55"/>
      <c r="X48" s="31"/>
      <c r="Y48" s="31"/>
      <c r="Z48" s="3"/>
      <c r="AA48" s="22"/>
      <c r="AB48" s="22"/>
      <c r="AC48" s="3"/>
      <c r="AD48" s="31"/>
      <c r="AE48" s="31"/>
      <c r="AF48" s="55"/>
      <c r="AG48" s="30"/>
      <c r="AH48" s="30"/>
      <c r="AI48" s="30"/>
      <c r="AJ48" s="28"/>
    </row>
    <row r="49" spans="1:36" ht="15.75" thickBot="1" x14ac:dyDescent="0.3">
      <c r="A49" s="22"/>
      <c r="B49" s="3"/>
      <c r="C49" s="22"/>
      <c r="D49" s="121"/>
      <c r="E49" s="32" t="s">
        <v>30</v>
      </c>
      <c r="F49" s="139" t="s">
        <v>31</v>
      </c>
      <c r="G49" s="139"/>
      <c r="H49" s="33" t="s">
        <v>32</v>
      </c>
      <c r="I49" s="127"/>
      <c r="J49" s="128"/>
      <c r="K49" s="32" t="s">
        <v>30</v>
      </c>
      <c r="L49" s="139" t="s">
        <v>31</v>
      </c>
      <c r="M49" s="139"/>
      <c r="N49" s="34" t="s">
        <v>33</v>
      </c>
      <c r="O49" s="136"/>
      <c r="P49" s="137"/>
      <c r="Q49" s="138"/>
      <c r="R49" s="29"/>
      <c r="S49" s="22"/>
      <c r="T49" s="3"/>
      <c r="U49" s="22"/>
      <c r="V49" s="22"/>
      <c r="W49" s="3"/>
      <c r="X49" s="22"/>
      <c r="Y49" s="22"/>
      <c r="Z49" s="3"/>
      <c r="AA49" s="22"/>
      <c r="AB49" s="22"/>
      <c r="AC49" s="3"/>
      <c r="AD49" s="22"/>
      <c r="AE49" s="22"/>
      <c r="AF49" s="3"/>
      <c r="AG49" s="30"/>
      <c r="AH49" s="30"/>
      <c r="AI49" s="30"/>
      <c r="AJ49" s="28"/>
    </row>
    <row r="50" spans="1:36" x14ac:dyDescent="0.25">
      <c r="A50" s="22"/>
      <c r="B50" s="3"/>
      <c r="C50" s="22"/>
      <c r="D50" s="35" t="s">
        <v>8</v>
      </c>
      <c r="E50" s="36">
        <v>0.3125</v>
      </c>
      <c r="F50" s="84">
        <v>0.52083333333333337</v>
      </c>
      <c r="G50" s="84"/>
      <c r="H50" s="37">
        <f t="shared" ref="H50:H55" si="0">SUM(F50-E50)</f>
        <v>0.20833333333333337</v>
      </c>
      <c r="I50" s="127"/>
      <c r="J50" s="128"/>
      <c r="K50" s="38">
        <v>0.55208333333333337</v>
      </c>
      <c r="L50" s="85">
        <v>0.76041666666666663</v>
      </c>
      <c r="M50" s="85"/>
      <c r="N50" s="39">
        <f t="shared" ref="N50:N55" si="1">SUM(L50-K50)</f>
        <v>0.20833333333333326</v>
      </c>
      <c r="O50" s="108">
        <f t="shared" ref="O50:O55" si="2">SUM(H50+N50)</f>
        <v>0.41666666666666663</v>
      </c>
      <c r="P50" s="109"/>
      <c r="Q50" s="110"/>
      <c r="R50" s="29"/>
      <c r="S50" s="22"/>
      <c r="T50" s="3"/>
      <c r="U50" s="22"/>
      <c r="V50" s="22"/>
      <c r="W50" s="3"/>
      <c r="X50" s="22"/>
      <c r="Y50" s="22"/>
      <c r="Z50" s="3"/>
      <c r="AA50" s="22"/>
      <c r="AB50" s="22"/>
      <c r="AC50" s="3"/>
      <c r="AD50" s="22"/>
      <c r="AE50" s="22"/>
      <c r="AF50" s="3"/>
      <c r="AG50" s="40"/>
      <c r="AH50" s="40"/>
      <c r="AI50" s="40"/>
      <c r="AJ50" s="28"/>
    </row>
    <row r="51" spans="1:36" x14ac:dyDescent="0.25">
      <c r="A51" s="22"/>
      <c r="B51" s="3"/>
      <c r="C51" s="22"/>
      <c r="D51" s="41" t="s">
        <v>6</v>
      </c>
      <c r="E51" s="36">
        <v>0.3125</v>
      </c>
      <c r="F51" s="84">
        <v>0.45833333333333331</v>
      </c>
      <c r="G51" s="84"/>
      <c r="H51" s="42">
        <f t="shared" si="0"/>
        <v>0.14583333333333331</v>
      </c>
      <c r="I51" s="127"/>
      <c r="J51" s="128"/>
      <c r="K51" s="38">
        <v>0.48958333333333331</v>
      </c>
      <c r="L51" s="85">
        <v>0.76041666666666663</v>
      </c>
      <c r="M51" s="85"/>
      <c r="N51" s="43">
        <f t="shared" si="1"/>
        <v>0.27083333333333331</v>
      </c>
      <c r="O51" s="86">
        <f t="shared" si="2"/>
        <v>0.41666666666666663</v>
      </c>
      <c r="P51" s="87"/>
      <c r="Q51" s="88"/>
      <c r="R51" s="29"/>
      <c r="S51" s="22"/>
      <c r="T51" s="3"/>
      <c r="U51" s="22"/>
      <c r="V51" s="22"/>
      <c r="W51" s="3"/>
      <c r="X51" s="22"/>
      <c r="Y51" s="22"/>
      <c r="Z51" s="3"/>
      <c r="AA51" s="22"/>
      <c r="AB51" s="22"/>
      <c r="AC51" s="3"/>
      <c r="AD51" s="22"/>
      <c r="AE51" s="22"/>
      <c r="AF51" s="3"/>
      <c r="AG51" s="40"/>
      <c r="AH51" s="40"/>
      <c r="AI51" s="40"/>
      <c r="AJ51" s="28"/>
    </row>
    <row r="52" spans="1:36" x14ac:dyDescent="0.25">
      <c r="A52" s="22"/>
      <c r="B52" s="3"/>
      <c r="C52" s="22"/>
      <c r="D52" s="44" t="s">
        <v>34</v>
      </c>
      <c r="E52" s="36">
        <v>0.3125</v>
      </c>
      <c r="F52" s="84">
        <v>0.52083333333333337</v>
      </c>
      <c r="G52" s="84"/>
      <c r="H52" s="42">
        <f t="shared" si="0"/>
        <v>0.20833333333333337</v>
      </c>
      <c r="I52" s="127"/>
      <c r="J52" s="128"/>
      <c r="K52" s="38">
        <v>0.54166666666666663</v>
      </c>
      <c r="L52" s="85">
        <v>0.75</v>
      </c>
      <c r="M52" s="85"/>
      <c r="N52" s="43">
        <f t="shared" si="1"/>
        <v>0.20833333333333337</v>
      </c>
      <c r="O52" s="86">
        <f t="shared" si="2"/>
        <v>0.41666666666666674</v>
      </c>
      <c r="P52" s="87"/>
      <c r="Q52" s="88"/>
      <c r="R52" s="29"/>
      <c r="S52" s="22"/>
      <c r="T52" s="3"/>
      <c r="U52" s="22"/>
      <c r="V52" s="22"/>
      <c r="W52" s="3"/>
      <c r="X52" s="22"/>
      <c r="Y52" s="22"/>
      <c r="Z52" s="3"/>
      <c r="AA52" s="22"/>
      <c r="AB52" s="22"/>
      <c r="AC52" s="3"/>
      <c r="AD52" s="22"/>
      <c r="AE52" s="22"/>
      <c r="AF52" s="3"/>
      <c r="AG52" s="40"/>
      <c r="AH52" s="40"/>
      <c r="AI52" s="40"/>
      <c r="AJ52" s="28"/>
    </row>
    <row r="53" spans="1:36" x14ac:dyDescent="0.25">
      <c r="A53" s="22"/>
      <c r="B53" s="3"/>
      <c r="C53" s="22"/>
      <c r="D53" s="44" t="s">
        <v>4</v>
      </c>
      <c r="E53" s="36">
        <v>0</v>
      </c>
      <c r="F53" s="84">
        <v>0</v>
      </c>
      <c r="G53" s="84"/>
      <c r="H53" s="42">
        <f t="shared" si="0"/>
        <v>0</v>
      </c>
      <c r="I53" s="127"/>
      <c r="J53" s="128"/>
      <c r="K53" s="38">
        <v>0.54166666666666663</v>
      </c>
      <c r="L53" s="85">
        <v>0.79166666666666663</v>
      </c>
      <c r="M53" s="85"/>
      <c r="N53" s="43">
        <f t="shared" si="1"/>
        <v>0.25</v>
      </c>
      <c r="O53" s="86">
        <f t="shared" si="2"/>
        <v>0.25</v>
      </c>
      <c r="P53" s="87"/>
      <c r="Q53" s="88"/>
      <c r="R53" s="29"/>
      <c r="S53" s="22"/>
      <c r="T53" s="3"/>
      <c r="U53" s="22"/>
      <c r="V53" s="22"/>
      <c r="W53" s="3"/>
      <c r="X53" s="22"/>
      <c r="Y53" s="22"/>
      <c r="Z53" s="45"/>
      <c r="AA53" s="22"/>
      <c r="AB53" s="22"/>
      <c r="AC53" s="3"/>
      <c r="AD53" s="22"/>
      <c r="AE53" s="22"/>
      <c r="AF53" s="3"/>
      <c r="AG53" s="46"/>
      <c r="AH53" s="46"/>
      <c r="AI53" s="46"/>
      <c r="AJ53" s="28"/>
    </row>
    <row r="54" spans="1:36" ht="15.75" thickBot="1" x14ac:dyDescent="0.3">
      <c r="A54" s="22"/>
      <c r="B54" s="3"/>
      <c r="C54" s="22"/>
      <c r="D54" s="47" t="s">
        <v>9</v>
      </c>
      <c r="E54" s="36">
        <v>0.375</v>
      </c>
      <c r="F54" s="84">
        <v>0.58333333333333337</v>
      </c>
      <c r="G54" s="84"/>
      <c r="H54" s="48">
        <f t="shared" si="0"/>
        <v>0.20833333333333337</v>
      </c>
      <c r="I54" s="129"/>
      <c r="J54" s="130"/>
      <c r="K54" s="38"/>
      <c r="L54" s="85"/>
      <c r="M54" s="85"/>
      <c r="N54" s="49">
        <f t="shared" si="1"/>
        <v>0</v>
      </c>
      <c r="O54" s="89">
        <f t="shared" si="2"/>
        <v>0.20833333333333337</v>
      </c>
      <c r="P54" s="90"/>
      <c r="Q54" s="91"/>
      <c r="R54" s="29"/>
      <c r="S54" s="22"/>
      <c r="T54" s="3"/>
      <c r="U54" s="22"/>
      <c r="V54" s="22"/>
      <c r="W54" s="3"/>
      <c r="X54" s="22"/>
      <c r="Y54" s="22"/>
      <c r="Z54" s="3"/>
      <c r="AA54" s="22"/>
      <c r="AB54" s="22"/>
      <c r="AC54" s="3"/>
      <c r="AD54" s="22"/>
      <c r="AE54" s="22"/>
      <c r="AF54" s="3"/>
      <c r="AG54" s="46"/>
      <c r="AH54" s="46"/>
      <c r="AI54" s="46"/>
      <c r="AJ54" s="28"/>
    </row>
    <row r="55" spans="1:36" ht="15.75" thickBot="1" x14ac:dyDescent="0.3">
      <c r="A55" s="22"/>
      <c r="B55" s="3"/>
      <c r="C55" s="22"/>
      <c r="D55" s="50" t="s">
        <v>7</v>
      </c>
      <c r="E55" s="36">
        <v>0</v>
      </c>
      <c r="F55" s="92">
        <v>0</v>
      </c>
      <c r="G55" s="93"/>
      <c r="H55" s="48">
        <f t="shared" si="0"/>
        <v>0</v>
      </c>
      <c r="I55" s="51"/>
      <c r="J55" s="52"/>
      <c r="K55" s="38"/>
      <c r="L55" s="94"/>
      <c r="M55" s="95"/>
      <c r="N55" s="49">
        <f t="shared" si="1"/>
        <v>0</v>
      </c>
      <c r="O55" s="89">
        <f t="shared" si="2"/>
        <v>0</v>
      </c>
      <c r="P55" s="90"/>
      <c r="Q55" s="91"/>
      <c r="R55" s="29"/>
      <c r="S55" s="22"/>
      <c r="T55" s="3"/>
      <c r="U55" s="22"/>
      <c r="V55" s="22"/>
      <c r="W55" s="3"/>
      <c r="X55" s="22"/>
      <c r="Y55" s="22"/>
      <c r="Z55" s="3"/>
      <c r="AA55" s="22"/>
      <c r="AB55" s="22"/>
      <c r="AC55" s="3"/>
      <c r="AD55" s="22"/>
      <c r="AE55" s="22"/>
      <c r="AF55" s="3"/>
      <c r="AG55" s="46"/>
      <c r="AH55" s="46"/>
      <c r="AI55" s="46"/>
      <c r="AJ55" s="28"/>
    </row>
    <row r="56" spans="1:36" x14ac:dyDescent="0.25">
      <c r="A56" s="22"/>
      <c r="B56" s="3"/>
      <c r="C56" s="22"/>
      <c r="D56" s="96" t="s">
        <v>35</v>
      </c>
      <c r="E56" s="97"/>
      <c r="F56" s="97"/>
      <c r="G56" s="97"/>
      <c r="H56" s="97"/>
      <c r="I56" s="97"/>
      <c r="J56" s="97"/>
      <c r="K56" s="97"/>
      <c r="L56" s="97"/>
      <c r="M56" s="97"/>
      <c r="N56" s="98"/>
      <c r="O56" s="102">
        <f>SUM(O50:Q55)</f>
        <v>1.7083333333333335</v>
      </c>
      <c r="P56" s="103"/>
      <c r="Q56" s="104"/>
      <c r="R56" s="29"/>
      <c r="S56" s="22"/>
      <c r="T56" s="3"/>
      <c r="U56" s="22"/>
      <c r="V56" s="22"/>
      <c r="W56" s="3"/>
      <c r="X56" s="22"/>
      <c r="Y56" s="22"/>
      <c r="Z56" s="3"/>
      <c r="AA56" s="22"/>
      <c r="AB56" s="22"/>
      <c r="AC56" s="3"/>
      <c r="AD56" s="22"/>
      <c r="AE56" s="22"/>
      <c r="AF56" s="3"/>
      <c r="AG56" s="22"/>
      <c r="AH56" s="22"/>
      <c r="AI56" s="3"/>
      <c r="AJ56" s="28"/>
    </row>
    <row r="57" spans="1:36" ht="15.75" thickBot="1" x14ac:dyDescent="0.3">
      <c r="A57" s="22"/>
      <c r="B57" s="3"/>
      <c r="C57" s="22"/>
      <c r="D57" s="99"/>
      <c r="E57" s="100"/>
      <c r="F57" s="100"/>
      <c r="G57" s="100"/>
      <c r="H57" s="100"/>
      <c r="I57" s="100"/>
      <c r="J57" s="100"/>
      <c r="K57" s="100"/>
      <c r="L57" s="100"/>
      <c r="M57" s="100"/>
      <c r="N57" s="101"/>
      <c r="O57" s="105"/>
      <c r="P57" s="106"/>
      <c r="Q57" s="107"/>
      <c r="R57" s="22"/>
      <c r="S57" s="22"/>
      <c r="T57" s="3"/>
      <c r="U57" s="22"/>
      <c r="V57" s="22"/>
      <c r="W57" s="3"/>
      <c r="X57" s="22"/>
      <c r="Y57" s="22"/>
      <c r="Z57" s="3"/>
      <c r="AA57" s="22"/>
      <c r="AB57" s="22"/>
      <c r="AC57" s="3"/>
      <c r="AD57" s="22"/>
      <c r="AE57" s="22"/>
      <c r="AF57" s="3"/>
      <c r="AG57" s="22"/>
      <c r="AH57" s="22"/>
      <c r="AI57" s="3"/>
      <c r="AJ57" s="24"/>
    </row>
    <row r="58" spans="1:36" x14ac:dyDescent="0.25">
      <c r="A58" s="22"/>
      <c r="B58" s="3"/>
      <c r="C58" s="22"/>
      <c r="D58" s="22"/>
      <c r="E58" s="3"/>
      <c r="F58" s="22"/>
      <c r="G58" s="22"/>
      <c r="H58" s="3"/>
      <c r="I58" s="22"/>
      <c r="J58" s="22"/>
      <c r="K58" s="3"/>
      <c r="L58" s="22"/>
      <c r="M58" s="22"/>
      <c r="N58" s="3"/>
      <c r="O58" s="22"/>
      <c r="P58" s="22"/>
      <c r="Q58" s="3"/>
      <c r="R58" s="22"/>
      <c r="S58" s="22"/>
      <c r="T58" s="3"/>
      <c r="U58" s="22"/>
      <c r="V58" s="22"/>
      <c r="W58" s="3"/>
      <c r="X58" s="22"/>
      <c r="Y58" s="22"/>
      <c r="Z58" s="3"/>
      <c r="AA58" s="22"/>
      <c r="AB58" s="22"/>
      <c r="AC58" s="3"/>
      <c r="AD58" s="22"/>
      <c r="AE58" s="22"/>
      <c r="AF58" s="3"/>
      <c r="AG58" s="22"/>
      <c r="AH58" s="22"/>
      <c r="AI58" s="3"/>
      <c r="AJ58" s="22"/>
    </row>
    <row r="59" spans="1:36" x14ac:dyDescent="0.25">
      <c r="A59" s="22"/>
      <c r="B59" s="53" t="s">
        <v>36</v>
      </c>
      <c r="C59" s="54"/>
      <c r="D59" s="54"/>
      <c r="E59" s="53"/>
      <c r="F59" s="54"/>
      <c r="G59" s="54"/>
      <c r="H59" s="55"/>
      <c r="I59" s="31"/>
      <c r="J59" s="31"/>
      <c r="K59" s="83" t="s">
        <v>37</v>
      </c>
      <c r="L59" s="83"/>
      <c r="M59" s="83"/>
      <c r="N59" s="55"/>
      <c r="O59" s="31"/>
      <c r="P59" s="31"/>
      <c r="Q59" s="55"/>
      <c r="R59" s="31" t="s">
        <v>38</v>
      </c>
      <c r="S59" s="22"/>
      <c r="T59" s="3"/>
      <c r="U59" s="22"/>
      <c r="V59" s="22"/>
      <c r="W59" s="3"/>
      <c r="X59" s="31" t="s">
        <v>39</v>
      </c>
      <c r="Y59" s="31"/>
      <c r="Z59" s="55"/>
      <c r="AA59" s="55"/>
      <c r="AB59" s="55"/>
      <c r="AC59" s="55" t="s">
        <v>40</v>
      </c>
      <c r="AD59" s="22"/>
      <c r="AE59" s="22"/>
      <c r="AF59" s="3"/>
      <c r="AG59" s="31"/>
      <c r="AH59" s="31"/>
      <c r="AI59" s="55"/>
      <c r="AJ59" s="22"/>
    </row>
  </sheetData>
  <mergeCells count="85">
    <mergeCell ref="C1:H1"/>
    <mergeCell ref="M1:Q1"/>
    <mergeCell ref="Y1:AJ1"/>
    <mergeCell ref="A3:C3"/>
    <mergeCell ref="D3:F3"/>
    <mergeCell ref="G3:I3"/>
    <mergeCell ref="J3:L3"/>
    <mergeCell ref="M3:O3"/>
    <mergeCell ref="P3:R3"/>
    <mergeCell ref="S3:U3"/>
    <mergeCell ref="V3:X3"/>
    <mergeCell ref="Y3:AA3"/>
    <mergeCell ref="AB3:AD3"/>
    <mergeCell ref="AE3:AG3"/>
    <mergeCell ref="AH3:AJ3"/>
    <mergeCell ref="Z39:AB39"/>
    <mergeCell ref="Z37:AB37"/>
    <mergeCell ref="A38:K38"/>
    <mergeCell ref="N38:P38"/>
    <mergeCell ref="Q38:S38"/>
    <mergeCell ref="T38:V38"/>
    <mergeCell ref="W38:Y38"/>
    <mergeCell ref="Z38:AB38"/>
    <mergeCell ref="A37:K37"/>
    <mergeCell ref="N37:P37"/>
    <mergeCell ref="Q37:S37"/>
    <mergeCell ref="T37:V37"/>
    <mergeCell ref="W37:Y37"/>
    <mergeCell ref="A39:K39"/>
    <mergeCell ref="N39:P39"/>
    <mergeCell ref="Q39:S39"/>
    <mergeCell ref="T39:V39"/>
    <mergeCell ref="W39:Y39"/>
    <mergeCell ref="A40:C40"/>
    <mergeCell ref="D40:G40"/>
    <mergeCell ref="N40:P40"/>
    <mergeCell ref="Q40:S40"/>
    <mergeCell ref="T40:V40"/>
    <mergeCell ref="Z40:AB40"/>
    <mergeCell ref="N41:P41"/>
    <mergeCell ref="Q41:S41"/>
    <mergeCell ref="T41:V41"/>
    <mergeCell ref="W41:Y41"/>
    <mergeCell ref="Z41:AB41"/>
    <mergeCell ref="W40:Y40"/>
    <mergeCell ref="T42:V42"/>
    <mergeCell ref="W42:Y42"/>
    <mergeCell ref="Z42:AB42"/>
    <mergeCell ref="N43:P44"/>
    <mergeCell ref="Q43:S44"/>
    <mergeCell ref="T43:V44"/>
    <mergeCell ref="W43:Y44"/>
    <mergeCell ref="F52:G52"/>
    <mergeCell ref="L52:M52"/>
    <mergeCell ref="O52:Q52"/>
    <mergeCell ref="Z43:AB44"/>
    <mergeCell ref="D47:Q47"/>
    <mergeCell ref="D48:D49"/>
    <mergeCell ref="E48:H48"/>
    <mergeCell ref="I48:J54"/>
    <mergeCell ref="K48:N48"/>
    <mergeCell ref="O48:Q49"/>
    <mergeCell ref="F49:G49"/>
    <mergeCell ref="L49:M49"/>
    <mergeCell ref="F50:G50"/>
    <mergeCell ref="A42:K43"/>
    <mergeCell ref="N42:P42"/>
    <mergeCell ref="Q42:S42"/>
    <mergeCell ref="L50:M50"/>
    <mergeCell ref="O50:Q50"/>
    <mergeCell ref="F51:G51"/>
    <mergeCell ref="L51:M51"/>
    <mergeCell ref="O51:Q51"/>
    <mergeCell ref="K59:M59"/>
    <mergeCell ref="F53:G53"/>
    <mergeCell ref="L53:M53"/>
    <mergeCell ref="O53:Q53"/>
    <mergeCell ref="F54:G54"/>
    <mergeCell ref="L54:M54"/>
    <mergeCell ref="O54:Q54"/>
    <mergeCell ref="F55:G55"/>
    <mergeCell ref="L55:M55"/>
    <mergeCell ref="O55:Q55"/>
    <mergeCell ref="D56:N57"/>
    <mergeCell ref="O56:Q57"/>
  </mergeCells>
  <pageMargins left="0.7" right="0.7" top="0.75" bottom="0.75" header="0.3" footer="0.3"/>
  <pageSetup paperSize="9" scale="21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tabColor theme="3"/>
    <pageSetUpPr fitToPage="1"/>
  </sheetPr>
  <dimension ref="A1:AJ59"/>
  <sheetViews>
    <sheetView topLeftCell="A29" workbookViewId="0">
      <selection activeCell="F52" sqref="F52:G52"/>
    </sheetView>
  </sheetViews>
  <sheetFormatPr baseColWidth="10" defaultRowHeight="15" x14ac:dyDescent="0.25"/>
  <sheetData>
    <row r="1" spans="1:36" ht="18" x14ac:dyDescent="0.25">
      <c r="A1" s="1" t="s">
        <v>0</v>
      </c>
      <c r="B1" s="58"/>
      <c r="C1" s="228"/>
      <c r="D1" s="181"/>
      <c r="E1" s="181"/>
      <c r="F1" s="181"/>
      <c r="G1" s="181"/>
      <c r="H1" s="229"/>
      <c r="I1" s="2"/>
      <c r="J1" s="2"/>
      <c r="K1" s="1" t="s">
        <v>1</v>
      </c>
      <c r="L1" s="58"/>
      <c r="M1" s="228"/>
      <c r="N1" s="230"/>
      <c r="O1" s="230"/>
      <c r="P1" s="230"/>
      <c r="Q1" s="231"/>
      <c r="R1" s="2"/>
      <c r="S1" s="2"/>
      <c r="T1" s="2"/>
      <c r="U1" s="2"/>
      <c r="V1" s="2"/>
      <c r="W1" s="1" t="s">
        <v>2</v>
      </c>
      <c r="X1" s="58"/>
      <c r="Y1" s="228" t="s">
        <v>3</v>
      </c>
      <c r="Z1" s="230"/>
      <c r="AA1" s="230"/>
      <c r="AB1" s="230"/>
      <c r="AC1" s="230"/>
      <c r="AD1" s="230"/>
      <c r="AE1" s="230"/>
      <c r="AF1" s="230"/>
      <c r="AG1" s="230"/>
      <c r="AH1" s="230"/>
      <c r="AI1" s="230"/>
      <c r="AJ1" s="231"/>
    </row>
    <row r="2" spans="1:36" ht="18.75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</row>
    <row r="3" spans="1:36" ht="15" customHeight="1" thickBot="1" x14ac:dyDescent="0.3">
      <c r="A3" s="232">
        <v>42979</v>
      </c>
      <c r="B3" s="233"/>
      <c r="C3" s="233"/>
      <c r="D3" s="232">
        <v>43009</v>
      </c>
      <c r="E3" s="233"/>
      <c r="F3" s="233"/>
      <c r="G3" s="232">
        <v>43040</v>
      </c>
      <c r="H3" s="233"/>
      <c r="I3" s="233"/>
      <c r="J3" s="232">
        <v>43070</v>
      </c>
      <c r="K3" s="233"/>
      <c r="L3" s="233"/>
      <c r="M3" s="232">
        <v>43101</v>
      </c>
      <c r="N3" s="233"/>
      <c r="O3" s="233"/>
      <c r="P3" s="232">
        <v>43132</v>
      </c>
      <c r="Q3" s="233"/>
      <c r="R3" s="233"/>
      <c r="S3" s="232">
        <v>43160</v>
      </c>
      <c r="T3" s="233"/>
      <c r="U3" s="233"/>
      <c r="V3" s="232">
        <v>43191</v>
      </c>
      <c r="W3" s="233"/>
      <c r="X3" s="233"/>
      <c r="Y3" s="232">
        <v>43221</v>
      </c>
      <c r="Z3" s="233"/>
      <c r="AA3" s="233"/>
      <c r="AB3" s="232">
        <v>43252</v>
      </c>
      <c r="AC3" s="233"/>
      <c r="AD3" s="233"/>
      <c r="AE3" s="232">
        <v>43282</v>
      </c>
      <c r="AF3" s="233"/>
      <c r="AG3" s="233"/>
      <c r="AH3" s="232">
        <v>43313</v>
      </c>
      <c r="AI3" s="233"/>
      <c r="AJ3" s="233"/>
    </row>
    <row r="4" spans="1:36" x14ac:dyDescent="0.25">
      <c r="A4" s="5" t="s">
        <v>9</v>
      </c>
      <c r="B4" s="6">
        <f>$O$54</f>
        <v>0.44791666666666663</v>
      </c>
      <c r="C4" s="7">
        <v>1</v>
      </c>
      <c r="D4" s="8" t="s">
        <v>7</v>
      </c>
      <c r="E4" s="10">
        <f>$O$55</f>
        <v>0</v>
      </c>
      <c r="F4" s="11">
        <v>1</v>
      </c>
      <c r="G4" s="8" t="s">
        <v>42</v>
      </c>
      <c r="H4" s="9">
        <v>0</v>
      </c>
      <c r="I4" s="11">
        <v>1</v>
      </c>
      <c r="J4" s="5" t="s">
        <v>9</v>
      </c>
      <c r="K4" s="6">
        <f>$O$54</f>
        <v>0.44791666666666663</v>
      </c>
      <c r="L4" s="7">
        <v>1</v>
      </c>
      <c r="M4" s="8" t="s">
        <v>8</v>
      </c>
      <c r="N4" s="9">
        <v>0</v>
      </c>
      <c r="O4" s="11">
        <v>1</v>
      </c>
      <c r="P4" s="12" t="s">
        <v>4</v>
      </c>
      <c r="Q4" s="10">
        <f>$O$53</f>
        <v>0.30208333333333331</v>
      </c>
      <c r="R4" s="11">
        <v>1</v>
      </c>
      <c r="S4" s="12" t="s">
        <v>4</v>
      </c>
      <c r="T4" s="10">
        <f>$O$53</f>
        <v>0.30208333333333331</v>
      </c>
      <c r="U4" s="11">
        <v>1</v>
      </c>
      <c r="V4" s="8" t="s">
        <v>7</v>
      </c>
      <c r="W4" s="9">
        <f>$O$55</f>
        <v>0</v>
      </c>
      <c r="X4" s="11">
        <v>1</v>
      </c>
      <c r="Y4" s="12" t="s">
        <v>6</v>
      </c>
      <c r="Z4" s="10">
        <f>$O$51</f>
        <v>0.3125</v>
      </c>
      <c r="AA4" s="11">
        <v>1</v>
      </c>
      <c r="AB4" s="5" t="s">
        <v>9</v>
      </c>
      <c r="AC4" s="6">
        <f>$O$54</f>
        <v>0.44791666666666663</v>
      </c>
      <c r="AD4" s="11">
        <v>1</v>
      </c>
      <c r="AE4" s="8" t="s">
        <v>7</v>
      </c>
      <c r="AF4" s="9">
        <f>$O$55</f>
        <v>0</v>
      </c>
      <c r="AG4" s="11">
        <v>1</v>
      </c>
      <c r="AH4" s="8" t="s">
        <v>42</v>
      </c>
      <c r="AI4" s="9">
        <v>0</v>
      </c>
      <c r="AJ4" s="59">
        <v>1</v>
      </c>
    </row>
    <row r="5" spans="1:36" x14ac:dyDescent="0.25">
      <c r="A5" s="8" t="s">
        <v>5</v>
      </c>
      <c r="B5" s="9"/>
      <c r="C5" s="15">
        <v>2</v>
      </c>
      <c r="D5" s="12" t="s">
        <v>8</v>
      </c>
      <c r="E5" s="10">
        <f>$O$50</f>
        <v>0.41666666666666657</v>
      </c>
      <c r="F5" s="14">
        <v>2</v>
      </c>
      <c r="G5" s="8" t="s">
        <v>4</v>
      </c>
      <c r="H5" s="9">
        <v>0</v>
      </c>
      <c r="I5" s="14">
        <v>2</v>
      </c>
      <c r="J5" s="8" t="s">
        <v>5</v>
      </c>
      <c r="K5" s="9"/>
      <c r="L5" s="13">
        <v>2</v>
      </c>
      <c r="M5" s="8" t="s">
        <v>6</v>
      </c>
      <c r="N5" s="9">
        <v>0</v>
      </c>
      <c r="O5" s="14">
        <v>2</v>
      </c>
      <c r="P5" s="5" t="s">
        <v>9</v>
      </c>
      <c r="Q5" s="6">
        <f>$O$54</f>
        <v>0.44791666666666663</v>
      </c>
      <c r="R5" s="14">
        <v>2</v>
      </c>
      <c r="S5" s="5" t="s">
        <v>9</v>
      </c>
      <c r="T5" s="6">
        <f>$O$54</f>
        <v>0.44791666666666663</v>
      </c>
      <c r="U5" s="14">
        <v>2</v>
      </c>
      <c r="V5" s="12" t="s">
        <v>8</v>
      </c>
      <c r="W5" s="10">
        <f>$O$50</f>
        <v>0.41666666666666657</v>
      </c>
      <c r="X5" s="14">
        <v>2</v>
      </c>
      <c r="Y5" s="12" t="s">
        <v>42</v>
      </c>
      <c r="Z5" s="10">
        <f>$O$52</f>
        <v>0.22916666666666663</v>
      </c>
      <c r="AA5" s="14">
        <v>2</v>
      </c>
      <c r="AB5" s="8" t="s">
        <v>5</v>
      </c>
      <c r="AC5" s="9"/>
      <c r="AD5" s="14">
        <v>2</v>
      </c>
      <c r="AE5" s="12" t="s">
        <v>8</v>
      </c>
      <c r="AF5" s="10">
        <f>$O$50</f>
        <v>0.41666666666666657</v>
      </c>
      <c r="AG5" s="14">
        <v>2</v>
      </c>
      <c r="AH5" s="8" t="s">
        <v>4</v>
      </c>
      <c r="AI5" s="9">
        <v>0</v>
      </c>
      <c r="AJ5" s="60">
        <v>2</v>
      </c>
    </row>
    <row r="6" spans="1:36" x14ac:dyDescent="0.25">
      <c r="A6" s="8" t="s">
        <v>7</v>
      </c>
      <c r="B6" s="9">
        <f>$O$55</f>
        <v>0</v>
      </c>
      <c r="C6" s="15">
        <v>3</v>
      </c>
      <c r="D6" s="12" t="s">
        <v>6</v>
      </c>
      <c r="E6" s="10">
        <f>$O$51</f>
        <v>0.3125</v>
      </c>
      <c r="F6" s="14">
        <v>3</v>
      </c>
      <c r="G6" s="77" t="s">
        <v>9</v>
      </c>
      <c r="H6" s="9">
        <v>0</v>
      </c>
      <c r="I6" s="14">
        <v>3</v>
      </c>
      <c r="J6" s="8" t="s">
        <v>7</v>
      </c>
      <c r="K6" s="9">
        <f>$O$55</f>
        <v>0</v>
      </c>
      <c r="L6" s="13">
        <v>3</v>
      </c>
      <c r="M6" s="8" t="s">
        <v>42</v>
      </c>
      <c r="N6" s="9">
        <v>0</v>
      </c>
      <c r="O6" s="14">
        <v>3</v>
      </c>
      <c r="P6" s="8" t="s">
        <v>5</v>
      </c>
      <c r="Q6" s="9"/>
      <c r="R6" s="14">
        <v>3</v>
      </c>
      <c r="S6" s="8" t="s">
        <v>5</v>
      </c>
      <c r="T6" s="9"/>
      <c r="U6" s="14">
        <v>3</v>
      </c>
      <c r="V6" s="12" t="s">
        <v>6</v>
      </c>
      <c r="W6" s="10">
        <f>$O$51</f>
        <v>0.3125</v>
      </c>
      <c r="X6" s="14">
        <v>3</v>
      </c>
      <c r="Y6" s="12" t="s">
        <v>4</v>
      </c>
      <c r="Z6" s="10">
        <f>$O$53</f>
        <v>0.30208333333333331</v>
      </c>
      <c r="AA6" s="14">
        <v>3</v>
      </c>
      <c r="AB6" s="8" t="s">
        <v>7</v>
      </c>
      <c r="AC6" s="9">
        <f>$O$55</f>
        <v>0</v>
      </c>
      <c r="AD6" s="14">
        <v>3</v>
      </c>
      <c r="AE6" s="12" t="s">
        <v>6</v>
      </c>
      <c r="AF6" s="10">
        <f>$O$51</f>
        <v>0.3125</v>
      </c>
      <c r="AG6" s="14">
        <v>3</v>
      </c>
      <c r="AH6" s="77" t="s">
        <v>9</v>
      </c>
      <c r="AI6" s="9">
        <v>0</v>
      </c>
      <c r="AJ6" s="60">
        <v>3</v>
      </c>
    </row>
    <row r="7" spans="1:36" x14ac:dyDescent="0.25">
      <c r="A7" s="12" t="s">
        <v>8</v>
      </c>
      <c r="B7" s="10">
        <f>$O$50</f>
        <v>0.41666666666666657</v>
      </c>
      <c r="C7" s="13">
        <v>4</v>
      </c>
      <c r="D7" s="12" t="s">
        <v>42</v>
      </c>
      <c r="E7" s="10">
        <f>$O$52</f>
        <v>0.22916666666666663</v>
      </c>
      <c r="F7" s="14">
        <v>4</v>
      </c>
      <c r="G7" s="8" t="s">
        <v>5</v>
      </c>
      <c r="H7" s="9">
        <v>0</v>
      </c>
      <c r="I7" s="14">
        <v>4</v>
      </c>
      <c r="J7" s="12" t="s">
        <v>8</v>
      </c>
      <c r="K7" s="10">
        <f>$O$50</f>
        <v>0.41666666666666657</v>
      </c>
      <c r="L7" s="13">
        <v>4</v>
      </c>
      <c r="M7" s="8" t="s">
        <v>4</v>
      </c>
      <c r="N7" s="9">
        <v>0</v>
      </c>
      <c r="O7" s="14">
        <v>4</v>
      </c>
      <c r="P7" s="8" t="s">
        <v>7</v>
      </c>
      <c r="Q7" s="9">
        <f>$O$55</f>
        <v>0</v>
      </c>
      <c r="R7" s="14">
        <v>4</v>
      </c>
      <c r="S7" s="8" t="s">
        <v>7</v>
      </c>
      <c r="T7" s="9">
        <f>$O$55</f>
        <v>0</v>
      </c>
      <c r="U7" s="14">
        <v>4</v>
      </c>
      <c r="V7" s="12" t="s">
        <v>42</v>
      </c>
      <c r="W7" s="10">
        <f>$O$52</f>
        <v>0.22916666666666663</v>
      </c>
      <c r="X7" s="14">
        <v>4</v>
      </c>
      <c r="Y7" s="5" t="s">
        <v>9</v>
      </c>
      <c r="Z7" s="6">
        <f>$O$54</f>
        <v>0.44791666666666663</v>
      </c>
      <c r="AA7" s="14">
        <v>4</v>
      </c>
      <c r="AB7" s="12" t="s">
        <v>8</v>
      </c>
      <c r="AC7" s="10">
        <f>$O$50</f>
        <v>0.41666666666666657</v>
      </c>
      <c r="AD7" s="14">
        <v>4</v>
      </c>
      <c r="AE7" s="12" t="s">
        <v>42</v>
      </c>
      <c r="AF7" s="10">
        <f>$O$52</f>
        <v>0.22916666666666663</v>
      </c>
      <c r="AG7" s="14">
        <v>4</v>
      </c>
      <c r="AH7" s="8" t="s">
        <v>5</v>
      </c>
      <c r="AI7" s="9">
        <v>0</v>
      </c>
      <c r="AJ7" s="60">
        <v>4</v>
      </c>
    </row>
    <row r="8" spans="1:36" x14ac:dyDescent="0.25">
      <c r="A8" s="12" t="s">
        <v>6</v>
      </c>
      <c r="B8" s="10">
        <f>$O$51</f>
        <v>0.3125</v>
      </c>
      <c r="C8" s="14">
        <v>5</v>
      </c>
      <c r="D8" s="12" t="s">
        <v>4</v>
      </c>
      <c r="E8" s="10">
        <f>$O$53</f>
        <v>0.30208333333333331</v>
      </c>
      <c r="F8" s="14">
        <v>5</v>
      </c>
      <c r="G8" s="8" t="s">
        <v>7</v>
      </c>
      <c r="H8" s="9">
        <f>$O$55</f>
        <v>0</v>
      </c>
      <c r="I8" s="14">
        <v>5</v>
      </c>
      <c r="J8" s="12" t="s">
        <v>6</v>
      </c>
      <c r="K8" s="10">
        <f>$O$51</f>
        <v>0.3125</v>
      </c>
      <c r="L8" s="14">
        <v>5</v>
      </c>
      <c r="M8" s="77" t="s">
        <v>9</v>
      </c>
      <c r="N8" s="9">
        <v>0</v>
      </c>
      <c r="O8" s="14">
        <v>5</v>
      </c>
      <c r="P8" s="12" t="s">
        <v>8</v>
      </c>
      <c r="Q8" s="10">
        <f>$O$50</f>
        <v>0.41666666666666657</v>
      </c>
      <c r="R8" s="14">
        <v>5</v>
      </c>
      <c r="S8" s="12" t="s">
        <v>8</v>
      </c>
      <c r="T8" s="10">
        <f>$O$50</f>
        <v>0.41666666666666657</v>
      </c>
      <c r="U8" s="14">
        <v>5</v>
      </c>
      <c r="V8" s="12" t="s">
        <v>4</v>
      </c>
      <c r="W8" s="10">
        <f>$O$53</f>
        <v>0.30208333333333331</v>
      </c>
      <c r="X8" s="14">
        <v>5</v>
      </c>
      <c r="Y8" s="8" t="s">
        <v>5</v>
      </c>
      <c r="Z8" s="9"/>
      <c r="AA8" s="14">
        <v>5</v>
      </c>
      <c r="AB8" s="12" t="s">
        <v>6</v>
      </c>
      <c r="AC8" s="10">
        <f>$O$51</f>
        <v>0.3125</v>
      </c>
      <c r="AD8" s="14">
        <v>5</v>
      </c>
      <c r="AE8" s="12" t="s">
        <v>4</v>
      </c>
      <c r="AF8" s="10">
        <f>$O$53</f>
        <v>0.30208333333333331</v>
      </c>
      <c r="AG8" s="14">
        <v>5</v>
      </c>
      <c r="AH8" s="8" t="s">
        <v>7</v>
      </c>
      <c r="AI8" s="9">
        <v>0</v>
      </c>
      <c r="AJ8" s="60">
        <v>5</v>
      </c>
    </row>
    <row r="9" spans="1:36" x14ac:dyDescent="0.25">
      <c r="A9" s="12" t="s">
        <v>42</v>
      </c>
      <c r="B9" s="10">
        <f>$O$52</f>
        <v>0.22916666666666663</v>
      </c>
      <c r="C9" s="13">
        <v>6</v>
      </c>
      <c r="D9" s="5" t="s">
        <v>9</v>
      </c>
      <c r="E9" s="6">
        <f>$O$54</f>
        <v>0.44791666666666663</v>
      </c>
      <c r="F9" s="13">
        <v>6</v>
      </c>
      <c r="G9" s="12" t="s">
        <v>8</v>
      </c>
      <c r="H9" s="10">
        <f>$O$50</f>
        <v>0.41666666666666657</v>
      </c>
      <c r="I9" s="14">
        <v>6</v>
      </c>
      <c r="J9" s="12" t="s">
        <v>42</v>
      </c>
      <c r="K9" s="10">
        <f>$O$52</f>
        <v>0.22916666666666663</v>
      </c>
      <c r="L9" s="13">
        <v>6</v>
      </c>
      <c r="M9" s="8" t="s">
        <v>5</v>
      </c>
      <c r="N9" s="9">
        <v>0</v>
      </c>
      <c r="O9" s="14">
        <v>6</v>
      </c>
      <c r="P9" s="12" t="s">
        <v>6</v>
      </c>
      <c r="Q9" s="10">
        <f>$O$51</f>
        <v>0.3125</v>
      </c>
      <c r="R9" s="14">
        <v>6</v>
      </c>
      <c r="S9" s="12" t="s">
        <v>6</v>
      </c>
      <c r="T9" s="10">
        <f>$O$51</f>
        <v>0.3125</v>
      </c>
      <c r="U9" s="14">
        <v>6</v>
      </c>
      <c r="V9" s="5" t="s">
        <v>9</v>
      </c>
      <c r="W9" s="6">
        <f>$O$54</f>
        <v>0.44791666666666663</v>
      </c>
      <c r="X9" s="14">
        <v>6</v>
      </c>
      <c r="Y9" s="8" t="s">
        <v>7</v>
      </c>
      <c r="Z9" s="9">
        <f>$O$55</f>
        <v>0</v>
      </c>
      <c r="AA9" s="14">
        <v>6</v>
      </c>
      <c r="AB9" s="12" t="s">
        <v>42</v>
      </c>
      <c r="AC9" s="10">
        <f>$O$52</f>
        <v>0.22916666666666663</v>
      </c>
      <c r="AD9" s="14">
        <v>6</v>
      </c>
      <c r="AE9" s="5" t="s">
        <v>9</v>
      </c>
      <c r="AF9" s="6">
        <f>$O$54</f>
        <v>0.44791666666666663</v>
      </c>
      <c r="AG9" s="14">
        <v>6</v>
      </c>
      <c r="AH9" s="8" t="s">
        <v>8</v>
      </c>
      <c r="AI9" s="9">
        <v>0</v>
      </c>
      <c r="AJ9" s="60">
        <v>6</v>
      </c>
    </row>
    <row r="10" spans="1:36" x14ac:dyDescent="0.25">
      <c r="A10" s="12" t="s">
        <v>4</v>
      </c>
      <c r="B10" s="10">
        <f>$O$53</f>
        <v>0.30208333333333331</v>
      </c>
      <c r="C10" s="13">
        <v>7</v>
      </c>
      <c r="D10" s="8" t="s">
        <v>5</v>
      </c>
      <c r="E10" s="9"/>
      <c r="F10" s="13">
        <v>7</v>
      </c>
      <c r="G10" s="12" t="s">
        <v>6</v>
      </c>
      <c r="H10" s="10">
        <f>$O$51</f>
        <v>0.3125</v>
      </c>
      <c r="I10" s="14">
        <v>7</v>
      </c>
      <c r="J10" s="12" t="s">
        <v>4</v>
      </c>
      <c r="K10" s="10">
        <f>$O$53</f>
        <v>0.30208333333333331</v>
      </c>
      <c r="L10" s="13">
        <v>7</v>
      </c>
      <c r="M10" s="8" t="s">
        <v>7</v>
      </c>
      <c r="N10" s="9">
        <v>0</v>
      </c>
      <c r="O10" s="14">
        <v>7</v>
      </c>
      <c r="P10" s="12" t="s">
        <v>42</v>
      </c>
      <c r="Q10" s="10">
        <f>$O$52</f>
        <v>0.22916666666666663</v>
      </c>
      <c r="R10" s="14">
        <v>7</v>
      </c>
      <c r="S10" s="12" t="s">
        <v>42</v>
      </c>
      <c r="T10" s="10">
        <f>$O$52</f>
        <v>0.22916666666666663</v>
      </c>
      <c r="U10" s="14">
        <v>7</v>
      </c>
      <c r="V10" s="8" t="s">
        <v>5</v>
      </c>
      <c r="W10" s="9"/>
      <c r="X10" s="14">
        <v>7</v>
      </c>
      <c r="Y10" s="12" t="s">
        <v>8</v>
      </c>
      <c r="Z10" s="10">
        <f>$O$50</f>
        <v>0.41666666666666657</v>
      </c>
      <c r="AA10" s="14">
        <v>7</v>
      </c>
      <c r="AB10" s="12" t="s">
        <v>4</v>
      </c>
      <c r="AC10" s="10">
        <f>$O$53</f>
        <v>0.30208333333333331</v>
      </c>
      <c r="AD10" s="14">
        <v>7</v>
      </c>
      <c r="AE10" s="8" t="s">
        <v>5</v>
      </c>
      <c r="AF10" s="9"/>
      <c r="AG10" s="14">
        <v>7</v>
      </c>
      <c r="AH10" s="8" t="s">
        <v>6</v>
      </c>
      <c r="AI10" s="9">
        <v>0</v>
      </c>
      <c r="AJ10" s="60">
        <v>7</v>
      </c>
    </row>
    <row r="11" spans="1:36" x14ac:dyDescent="0.25">
      <c r="A11" s="5" t="s">
        <v>9</v>
      </c>
      <c r="B11" s="6">
        <f>$O$54</f>
        <v>0.44791666666666663</v>
      </c>
      <c r="C11" s="13">
        <v>8</v>
      </c>
      <c r="D11" s="8" t="s">
        <v>7</v>
      </c>
      <c r="E11" s="9">
        <f>$O$55</f>
        <v>0</v>
      </c>
      <c r="F11" s="13">
        <v>8</v>
      </c>
      <c r="G11" s="12" t="s">
        <v>42</v>
      </c>
      <c r="H11" s="10">
        <f>$O$52</f>
        <v>0.22916666666666663</v>
      </c>
      <c r="I11" s="14">
        <v>8</v>
      </c>
      <c r="J11" s="5" t="s">
        <v>9</v>
      </c>
      <c r="K11" s="6">
        <f>$O$54</f>
        <v>0.44791666666666663</v>
      </c>
      <c r="L11" s="13">
        <v>8</v>
      </c>
      <c r="M11" s="12" t="s">
        <v>8</v>
      </c>
      <c r="N11" s="10">
        <f>$O$50</f>
        <v>0.41666666666666657</v>
      </c>
      <c r="O11" s="14">
        <v>8</v>
      </c>
      <c r="P11" s="12" t="s">
        <v>4</v>
      </c>
      <c r="Q11" s="10">
        <f>$O$53</f>
        <v>0.30208333333333331</v>
      </c>
      <c r="R11" s="14">
        <v>8</v>
      </c>
      <c r="S11" s="12" t="s">
        <v>4</v>
      </c>
      <c r="T11" s="10">
        <f>$O$53</f>
        <v>0.30208333333333331</v>
      </c>
      <c r="U11" s="14">
        <v>8</v>
      </c>
      <c r="V11" s="8" t="s">
        <v>7</v>
      </c>
      <c r="W11" s="9">
        <v>0</v>
      </c>
      <c r="X11" s="14">
        <v>8</v>
      </c>
      <c r="Y11" s="12" t="s">
        <v>6</v>
      </c>
      <c r="Z11" s="10">
        <f>$O$51</f>
        <v>0.3125</v>
      </c>
      <c r="AA11" s="14">
        <v>8</v>
      </c>
      <c r="AB11" s="5" t="s">
        <v>9</v>
      </c>
      <c r="AC11" s="6">
        <f>$O$54</f>
        <v>0.44791666666666663</v>
      </c>
      <c r="AD11" s="14">
        <v>8</v>
      </c>
      <c r="AE11" s="8" t="s">
        <v>7</v>
      </c>
      <c r="AF11" s="9">
        <v>0</v>
      </c>
      <c r="AG11" s="14">
        <v>8</v>
      </c>
      <c r="AH11" s="8" t="s">
        <v>42</v>
      </c>
      <c r="AI11" s="9">
        <v>0</v>
      </c>
      <c r="AJ11" s="60">
        <v>8</v>
      </c>
    </row>
    <row r="12" spans="1:36" x14ac:dyDescent="0.25">
      <c r="A12" s="8" t="s">
        <v>5</v>
      </c>
      <c r="B12" s="9"/>
      <c r="C12" s="15">
        <v>9</v>
      </c>
      <c r="D12" s="12" t="s">
        <v>8</v>
      </c>
      <c r="E12" s="10">
        <f>$O$50</f>
        <v>0.41666666666666657</v>
      </c>
      <c r="F12" s="13">
        <v>9</v>
      </c>
      <c r="G12" s="12" t="s">
        <v>4</v>
      </c>
      <c r="H12" s="10">
        <f>$O$53</f>
        <v>0.30208333333333331</v>
      </c>
      <c r="I12" s="14">
        <v>9</v>
      </c>
      <c r="J12" s="8" t="s">
        <v>5</v>
      </c>
      <c r="K12" s="9"/>
      <c r="L12" s="13">
        <v>9</v>
      </c>
      <c r="M12" s="12" t="s">
        <v>6</v>
      </c>
      <c r="N12" s="10">
        <f>$O$51</f>
        <v>0.3125</v>
      </c>
      <c r="O12" s="14">
        <v>9</v>
      </c>
      <c r="P12" s="5" t="s">
        <v>9</v>
      </c>
      <c r="Q12" s="6">
        <f>$O$54</f>
        <v>0.44791666666666663</v>
      </c>
      <c r="R12" s="14">
        <v>9</v>
      </c>
      <c r="S12" s="5" t="s">
        <v>9</v>
      </c>
      <c r="T12" s="6">
        <f>$O$54</f>
        <v>0.44791666666666663</v>
      </c>
      <c r="U12" s="14">
        <v>9</v>
      </c>
      <c r="V12" s="8" t="s">
        <v>8</v>
      </c>
      <c r="W12" s="9">
        <v>0</v>
      </c>
      <c r="X12" s="14">
        <v>9</v>
      </c>
      <c r="Y12" s="12" t="s">
        <v>42</v>
      </c>
      <c r="Z12" s="10">
        <f>$O$52</f>
        <v>0.22916666666666663</v>
      </c>
      <c r="AA12" s="14">
        <v>9</v>
      </c>
      <c r="AB12" s="8" t="s">
        <v>5</v>
      </c>
      <c r="AC12" s="9"/>
      <c r="AD12" s="14">
        <v>9</v>
      </c>
      <c r="AE12" s="8" t="s">
        <v>8</v>
      </c>
      <c r="AF12" s="9">
        <v>0</v>
      </c>
      <c r="AG12" s="14">
        <v>9</v>
      </c>
      <c r="AH12" s="8" t="s">
        <v>4</v>
      </c>
      <c r="AI12" s="9">
        <v>0</v>
      </c>
      <c r="AJ12" s="60">
        <v>9</v>
      </c>
    </row>
    <row r="13" spans="1:36" x14ac:dyDescent="0.25">
      <c r="A13" s="8" t="s">
        <v>7</v>
      </c>
      <c r="B13" s="9">
        <f>$O$55</f>
        <v>0</v>
      </c>
      <c r="C13" s="15">
        <v>10</v>
      </c>
      <c r="D13" s="12" t="s">
        <v>6</v>
      </c>
      <c r="E13" s="10">
        <f>$O$51</f>
        <v>0.3125</v>
      </c>
      <c r="F13" s="14">
        <v>10</v>
      </c>
      <c r="G13" s="5" t="s">
        <v>9</v>
      </c>
      <c r="H13" s="6">
        <f>$O$54</f>
        <v>0.44791666666666663</v>
      </c>
      <c r="I13" s="14">
        <v>10</v>
      </c>
      <c r="J13" s="8" t="s">
        <v>7</v>
      </c>
      <c r="K13" s="9">
        <f>$O$55</f>
        <v>0</v>
      </c>
      <c r="L13" s="13">
        <v>10</v>
      </c>
      <c r="M13" s="12" t="s">
        <v>42</v>
      </c>
      <c r="N13" s="10">
        <f>$O$52</f>
        <v>0.22916666666666663</v>
      </c>
      <c r="O13" s="14">
        <v>10</v>
      </c>
      <c r="P13" s="8" t="s">
        <v>5</v>
      </c>
      <c r="Q13" s="9"/>
      <c r="R13" s="14">
        <v>10</v>
      </c>
      <c r="S13" s="8" t="s">
        <v>5</v>
      </c>
      <c r="T13" s="9"/>
      <c r="U13" s="14">
        <v>10</v>
      </c>
      <c r="V13" s="8" t="s">
        <v>6</v>
      </c>
      <c r="W13" s="9">
        <v>0</v>
      </c>
      <c r="X13" s="14">
        <v>10</v>
      </c>
      <c r="Y13" s="12" t="s">
        <v>4</v>
      </c>
      <c r="Z13" s="10">
        <f>$O$53</f>
        <v>0.30208333333333331</v>
      </c>
      <c r="AA13" s="14">
        <v>10</v>
      </c>
      <c r="AB13" s="8" t="s">
        <v>7</v>
      </c>
      <c r="AC13" s="9">
        <f>$O$55</f>
        <v>0</v>
      </c>
      <c r="AD13" s="14">
        <v>10</v>
      </c>
      <c r="AE13" s="8" t="s">
        <v>6</v>
      </c>
      <c r="AF13" s="9">
        <v>0</v>
      </c>
      <c r="AG13" s="14">
        <v>10</v>
      </c>
      <c r="AH13" s="77" t="s">
        <v>9</v>
      </c>
      <c r="AI13" s="9">
        <v>0</v>
      </c>
      <c r="AJ13" s="60">
        <v>10</v>
      </c>
    </row>
    <row r="14" spans="1:36" x14ac:dyDescent="0.25">
      <c r="A14" s="12" t="s">
        <v>8</v>
      </c>
      <c r="B14" s="10">
        <f>$O$50</f>
        <v>0.41666666666666657</v>
      </c>
      <c r="C14" s="13">
        <v>11</v>
      </c>
      <c r="D14" s="12" t="s">
        <v>42</v>
      </c>
      <c r="E14" s="10">
        <f>$O$52</f>
        <v>0.22916666666666663</v>
      </c>
      <c r="F14" s="13">
        <v>11</v>
      </c>
      <c r="G14" s="8" t="s">
        <v>5</v>
      </c>
      <c r="H14" s="9"/>
      <c r="I14" s="14">
        <v>11</v>
      </c>
      <c r="J14" s="12" t="s">
        <v>8</v>
      </c>
      <c r="K14" s="10">
        <f>$O$50</f>
        <v>0.41666666666666657</v>
      </c>
      <c r="L14" s="13">
        <v>11</v>
      </c>
      <c r="M14" s="12" t="s">
        <v>4</v>
      </c>
      <c r="N14" s="10">
        <f>$O$53</f>
        <v>0.30208333333333331</v>
      </c>
      <c r="O14" s="14">
        <v>11</v>
      </c>
      <c r="P14" s="8" t="s">
        <v>7</v>
      </c>
      <c r="Q14" s="9">
        <v>0</v>
      </c>
      <c r="R14" s="14">
        <v>11</v>
      </c>
      <c r="S14" s="8" t="s">
        <v>7</v>
      </c>
      <c r="T14" s="9">
        <f>$O$55</f>
        <v>0</v>
      </c>
      <c r="U14" s="14">
        <v>11</v>
      </c>
      <c r="V14" s="8" t="s">
        <v>42</v>
      </c>
      <c r="W14" s="9">
        <v>0</v>
      </c>
      <c r="X14" s="14">
        <v>11</v>
      </c>
      <c r="Y14" s="5" t="s">
        <v>9</v>
      </c>
      <c r="Z14" s="6">
        <f>$O$54</f>
        <v>0.44791666666666663</v>
      </c>
      <c r="AA14" s="14">
        <v>11</v>
      </c>
      <c r="AB14" s="12" t="s">
        <v>8</v>
      </c>
      <c r="AC14" s="10">
        <f>$O$50</f>
        <v>0.41666666666666657</v>
      </c>
      <c r="AD14" s="14">
        <v>11</v>
      </c>
      <c r="AE14" s="8" t="s">
        <v>42</v>
      </c>
      <c r="AF14" s="9">
        <v>0</v>
      </c>
      <c r="AG14" s="14">
        <v>11</v>
      </c>
      <c r="AH14" s="8" t="s">
        <v>5</v>
      </c>
      <c r="AI14" s="9">
        <v>0</v>
      </c>
      <c r="AJ14" s="60">
        <v>11</v>
      </c>
    </row>
    <row r="15" spans="1:36" x14ac:dyDescent="0.25">
      <c r="A15" s="12" t="s">
        <v>6</v>
      </c>
      <c r="B15" s="10">
        <f>$O$51</f>
        <v>0.3125</v>
      </c>
      <c r="C15" s="14">
        <v>12</v>
      </c>
      <c r="D15" s="12" t="s">
        <v>4</v>
      </c>
      <c r="E15" s="10">
        <f>$O$53</f>
        <v>0.30208333333333331</v>
      </c>
      <c r="F15" s="13">
        <v>12</v>
      </c>
      <c r="G15" s="8" t="s">
        <v>7</v>
      </c>
      <c r="H15" s="9">
        <f>$O$55</f>
        <v>0</v>
      </c>
      <c r="I15" s="14">
        <v>12</v>
      </c>
      <c r="J15" s="12" t="s">
        <v>6</v>
      </c>
      <c r="K15" s="10">
        <f>$O$51</f>
        <v>0.3125</v>
      </c>
      <c r="L15" s="14">
        <v>12</v>
      </c>
      <c r="M15" s="5" t="s">
        <v>9</v>
      </c>
      <c r="N15" s="6">
        <f>$O$54</f>
        <v>0.44791666666666663</v>
      </c>
      <c r="O15" s="14">
        <v>12</v>
      </c>
      <c r="P15" s="8" t="s">
        <v>8</v>
      </c>
      <c r="Q15" s="9">
        <v>0</v>
      </c>
      <c r="R15" s="14">
        <v>12</v>
      </c>
      <c r="S15" s="12" t="s">
        <v>8</v>
      </c>
      <c r="T15" s="10">
        <f>$O$50</f>
        <v>0.41666666666666657</v>
      </c>
      <c r="U15" s="14">
        <v>12</v>
      </c>
      <c r="V15" s="8" t="s">
        <v>4</v>
      </c>
      <c r="W15" s="9">
        <v>0</v>
      </c>
      <c r="X15" s="14">
        <v>12</v>
      </c>
      <c r="Y15" s="8" t="s">
        <v>5</v>
      </c>
      <c r="Z15" s="9"/>
      <c r="AA15" s="14">
        <v>12</v>
      </c>
      <c r="AB15" s="12" t="s">
        <v>6</v>
      </c>
      <c r="AC15" s="10">
        <f>$O$51</f>
        <v>0.3125</v>
      </c>
      <c r="AD15" s="14">
        <v>12</v>
      </c>
      <c r="AE15" s="8" t="s">
        <v>4</v>
      </c>
      <c r="AF15" s="9">
        <v>0</v>
      </c>
      <c r="AG15" s="14">
        <v>12</v>
      </c>
      <c r="AH15" s="8" t="s">
        <v>7</v>
      </c>
      <c r="AI15" s="9">
        <v>0</v>
      </c>
      <c r="AJ15" s="60">
        <v>12</v>
      </c>
    </row>
    <row r="16" spans="1:36" x14ac:dyDescent="0.25">
      <c r="A16" s="12" t="s">
        <v>42</v>
      </c>
      <c r="B16" s="10">
        <f>$O$52</f>
        <v>0.22916666666666663</v>
      </c>
      <c r="C16" s="13">
        <v>13</v>
      </c>
      <c r="D16" s="5" t="s">
        <v>9</v>
      </c>
      <c r="E16" s="6">
        <f>$O$54</f>
        <v>0.44791666666666663</v>
      </c>
      <c r="F16" s="13">
        <v>13</v>
      </c>
      <c r="G16" s="12" t="s">
        <v>8</v>
      </c>
      <c r="H16" s="10">
        <f>$O$50</f>
        <v>0.41666666666666657</v>
      </c>
      <c r="I16" s="14">
        <v>13</v>
      </c>
      <c r="J16" s="12" t="s">
        <v>42</v>
      </c>
      <c r="K16" s="10">
        <f>$O$52</f>
        <v>0.22916666666666663</v>
      </c>
      <c r="L16" s="13">
        <v>13</v>
      </c>
      <c r="M16" s="8" t="s">
        <v>5</v>
      </c>
      <c r="N16" s="9"/>
      <c r="O16" s="14">
        <v>13</v>
      </c>
      <c r="P16" s="8" t="s">
        <v>6</v>
      </c>
      <c r="Q16" s="9">
        <v>0</v>
      </c>
      <c r="R16" s="14">
        <v>13</v>
      </c>
      <c r="S16" s="12" t="s">
        <v>6</v>
      </c>
      <c r="T16" s="10">
        <f>$O$51</f>
        <v>0.3125</v>
      </c>
      <c r="U16" s="14">
        <v>13</v>
      </c>
      <c r="V16" s="77" t="s">
        <v>9</v>
      </c>
      <c r="W16" s="9">
        <v>0</v>
      </c>
      <c r="X16" s="14">
        <v>13</v>
      </c>
      <c r="Y16" s="8" t="s">
        <v>7</v>
      </c>
      <c r="Z16" s="9">
        <f>$O$55</f>
        <v>0</v>
      </c>
      <c r="AA16" s="14">
        <v>13</v>
      </c>
      <c r="AB16" s="12" t="s">
        <v>42</v>
      </c>
      <c r="AC16" s="10">
        <f>$O$52</f>
        <v>0.22916666666666663</v>
      </c>
      <c r="AD16" s="14">
        <v>13</v>
      </c>
      <c r="AE16" s="77" t="s">
        <v>9</v>
      </c>
      <c r="AF16" s="9">
        <v>0</v>
      </c>
      <c r="AG16" s="14">
        <v>13</v>
      </c>
      <c r="AH16" s="8" t="s">
        <v>8</v>
      </c>
      <c r="AI16" s="9">
        <v>0</v>
      </c>
      <c r="AJ16" s="60">
        <v>13</v>
      </c>
    </row>
    <row r="17" spans="1:36" x14ac:dyDescent="0.25">
      <c r="A17" s="12" t="s">
        <v>4</v>
      </c>
      <c r="B17" s="10">
        <f>$O$53</f>
        <v>0.30208333333333331</v>
      </c>
      <c r="C17" s="13">
        <v>14</v>
      </c>
      <c r="D17" s="8" t="s">
        <v>5</v>
      </c>
      <c r="E17" s="9"/>
      <c r="F17" s="13">
        <v>14</v>
      </c>
      <c r="G17" s="12" t="s">
        <v>6</v>
      </c>
      <c r="H17" s="10">
        <f>$O$51</f>
        <v>0.3125</v>
      </c>
      <c r="I17" s="14">
        <v>14</v>
      </c>
      <c r="J17" s="12" t="s">
        <v>4</v>
      </c>
      <c r="K17" s="10">
        <f>$O$53</f>
        <v>0.30208333333333331</v>
      </c>
      <c r="L17" s="13">
        <v>14</v>
      </c>
      <c r="M17" s="8" t="s">
        <v>7</v>
      </c>
      <c r="N17" s="9">
        <f>$O$55</f>
        <v>0</v>
      </c>
      <c r="O17" s="14">
        <v>14</v>
      </c>
      <c r="P17" s="8" t="s">
        <v>42</v>
      </c>
      <c r="Q17" s="9">
        <v>0</v>
      </c>
      <c r="R17" s="14">
        <v>14</v>
      </c>
      <c r="S17" s="12" t="s">
        <v>42</v>
      </c>
      <c r="T17" s="10">
        <f>$O$52</f>
        <v>0.22916666666666663</v>
      </c>
      <c r="U17" s="14">
        <v>14</v>
      </c>
      <c r="V17" s="8" t="s">
        <v>5</v>
      </c>
      <c r="W17" s="9">
        <v>0</v>
      </c>
      <c r="X17" s="14">
        <v>14</v>
      </c>
      <c r="Y17" s="12" t="s">
        <v>8</v>
      </c>
      <c r="Z17" s="10">
        <f>$O$50</f>
        <v>0.41666666666666657</v>
      </c>
      <c r="AA17" s="14">
        <v>14</v>
      </c>
      <c r="AB17" s="12" t="s">
        <v>4</v>
      </c>
      <c r="AC17" s="10">
        <f>$O$53</f>
        <v>0.30208333333333331</v>
      </c>
      <c r="AD17" s="14">
        <v>14</v>
      </c>
      <c r="AE17" s="8" t="s">
        <v>5</v>
      </c>
      <c r="AF17" s="9">
        <v>0</v>
      </c>
      <c r="AG17" s="14">
        <v>14</v>
      </c>
      <c r="AH17" s="8" t="s">
        <v>6</v>
      </c>
      <c r="AI17" s="9">
        <v>0</v>
      </c>
      <c r="AJ17" s="60">
        <v>14</v>
      </c>
    </row>
    <row r="18" spans="1:36" x14ac:dyDescent="0.25">
      <c r="A18" s="5" t="s">
        <v>9</v>
      </c>
      <c r="B18" s="6">
        <f>$O$54</f>
        <v>0.44791666666666663</v>
      </c>
      <c r="C18" s="13">
        <v>15</v>
      </c>
      <c r="D18" s="8" t="s">
        <v>7</v>
      </c>
      <c r="E18" s="9">
        <f>$O$55</f>
        <v>0</v>
      </c>
      <c r="F18" s="13">
        <v>15</v>
      </c>
      <c r="G18" s="12" t="s">
        <v>42</v>
      </c>
      <c r="H18" s="10">
        <f>$O$52</f>
        <v>0.22916666666666663</v>
      </c>
      <c r="I18" s="14">
        <v>15</v>
      </c>
      <c r="J18" s="5" t="s">
        <v>9</v>
      </c>
      <c r="K18" s="6">
        <f>$O$54</f>
        <v>0.44791666666666663</v>
      </c>
      <c r="L18" s="13">
        <v>15</v>
      </c>
      <c r="M18" s="12" t="s">
        <v>8</v>
      </c>
      <c r="N18" s="10">
        <f>$O$50</f>
        <v>0.41666666666666657</v>
      </c>
      <c r="O18" s="14">
        <v>15</v>
      </c>
      <c r="P18" s="8" t="s">
        <v>4</v>
      </c>
      <c r="Q18" s="9">
        <v>0</v>
      </c>
      <c r="R18" s="14">
        <v>15</v>
      </c>
      <c r="S18" s="12" t="s">
        <v>4</v>
      </c>
      <c r="T18" s="10">
        <f>$O$53</f>
        <v>0.30208333333333331</v>
      </c>
      <c r="U18" s="14">
        <v>15</v>
      </c>
      <c r="V18" s="8" t="s">
        <v>7</v>
      </c>
      <c r="W18" s="9">
        <v>0</v>
      </c>
      <c r="X18" s="14">
        <v>15</v>
      </c>
      <c r="Y18" s="12" t="s">
        <v>6</v>
      </c>
      <c r="Z18" s="10">
        <f>$O$51</f>
        <v>0.3125</v>
      </c>
      <c r="AA18" s="14">
        <v>15</v>
      </c>
      <c r="AB18" s="5" t="s">
        <v>9</v>
      </c>
      <c r="AC18" s="6">
        <f>$O$54</f>
        <v>0.44791666666666663</v>
      </c>
      <c r="AD18" s="14">
        <v>15</v>
      </c>
      <c r="AE18" s="8" t="s">
        <v>7</v>
      </c>
      <c r="AF18" s="9">
        <v>0</v>
      </c>
      <c r="AG18" s="14">
        <v>15</v>
      </c>
      <c r="AH18" s="8" t="s">
        <v>42</v>
      </c>
      <c r="AI18" s="9">
        <v>0</v>
      </c>
      <c r="AJ18" s="60">
        <v>15</v>
      </c>
    </row>
    <row r="19" spans="1:36" x14ac:dyDescent="0.25">
      <c r="A19" s="8" t="s">
        <v>5</v>
      </c>
      <c r="B19" s="9"/>
      <c r="C19" s="13">
        <v>16</v>
      </c>
      <c r="D19" s="12" t="s">
        <v>8</v>
      </c>
      <c r="E19" s="10">
        <f>$O$50</f>
        <v>0.41666666666666657</v>
      </c>
      <c r="F19" s="13">
        <v>16</v>
      </c>
      <c r="G19" s="12" t="s">
        <v>4</v>
      </c>
      <c r="H19" s="10">
        <f>$O$53</f>
        <v>0.30208333333333331</v>
      </c>
      <c r="I19" s="14">
        <v>16</v>
      </c>
      <c r="J19" s="8" t="s">
        <v>5</v>
      </c>
      <c r="K19" s="9"/>
      <c r="L19" s="13">
        <v>16</v>
      </c>
      <c r="M19" s="12" t="s">
        <v>6</v>
      </c>
      <c r="N19" s="10">
        <f>$O$51</f>
        <v>0.3125</v>
      </c>
      <c r="O19" s="14">
        <v>16</v>
      </c>
      <c r="P19" s="77" t="s">
        <v>9</v>
      </c>
      <c r="Q19" s="9">
        <v>0</v>
      </c>
      <c r="R19" s="14">
        <v>16</v>
      </c>
      <c r="S19" s="5" t="s">
        <v>9</v>
      </c>
      <c r="T19" s="6">
        <f>$O$54</f>
        <v>0.44791666666666663</v>
      </c>
      <c r="U19" s="14">
        <v>16</v>
      </c>
      <c r="V19" s="8" t="s">
        <v>8</v>
      </c>
      <c r="W19" s="9">
        <v>0</v>
      </c>
      <c r="X19" s="14">
        <v>16</v>
      </c>
      <c r="Y19" s="12" t="s">
        <v>42</v>
      </c>
      <c r="Z19" s="10">
        <f>$O$52</f>
        <v>0.22916666666666663</v>
      </c>
      <c r="AA19" s="14">
        <v>16</v>
      </c>
      <c r="AB19" s="8" t="s">
        <v>5</v>
      </c>
      <c r="AC19" s="9"/>
      <c r="AD19" s="14">
        <v>16</v>
      </c>
      <c r="AE19" s="8" t="s">
        <v>8</v>
      </c>
      <c r="AF19" s="9">
        <v>0</v>
      </c>
      <c r="AG19" s="14">
        <v>16</v>
      </c>
      <c r="AH19" s="8" t="s">
        <v>4</v>
      </c>
      <c r="AI19" s="9">
        <v>0</v>
      </c>
      <c r="AJ19" s="60">
        <v>16</v>
      </c>
    </row>
    <row r="20" spans="1:36" x14ac:dyDescent="0.25">
      <c r="A20" s="8" t="s">
        <v>7</v>
      </c>
      <c r="B20" s="9">
        <f>$O$55</f>
        <v>0</v>
      </c>
      <c r="C20" s="13">
        <v>17</v>
      </c>
      <c r="D20" s="12" t="s">
        <v>6</v>
      </c>
      <c r="E20" s="10">
        <f>$O$51</f>
        <v>0.3125</v>
      </c>
      <c r="F20" s="14">
        <v>17</v>
      </c>
      <c r="G20" s="5" t="s">
        <v>9</v>
      </c>
      <c r="H20" s="6">
        <f>$O$54</f>
        <v>0.44791666666666663</v>
      </c>
      <c r="I20" s="14">
        <v>17</v>
      </c>
      <c r="J20" s="8" t="s">
        <v>7</v>
      </c>
      <c r="K20" s="9">
        <f>$O$55</f>
        <v>0</v>
      </c>
      <c r="L20" s="13">
        <v>17</v>
      </c>
      <c r="M20" s="12" t="s">
        <v>42</v>
      </c>
      <c r="N20" s="10">
        <f>$O$52</f>
        <v>0.22916666666666663</v>
      </c>
      <c r="O20" s="14">
        <v>17</v>
      </c>
      <c r="P20" s="8" t="s">
        <v>5</v>
      </c>
      <c r="Q20" s="9">
        <v>0</v>
      </c>
      <c r="R20" s="14">
        <v>17</v>
      </c>
      <c r="S20" s="8" t="s">
        <v>5</v>
      </c>
      <c r="T20" s="9"/>
      <c r="U20" s="14">
        <v>17</v>
      </c>
      <c r="V20" s="8" t="s">
        <v>6</v>
      </c>
      <c r="W20" s="9">
        <v>0</v>
      </c>
      <c r="X20" s="14">
        <v>17</v>
      </c>
      <c r="Y20" s="12" t="s">
        <v>4</v>
      </c>
      <c r="Z20" s="10">
        <f>$O$53</f>
        <v>0.30208333333333331</v>
      </c>
      <c r="AA20" s="14">
        <v>17</v>
      </c>
      <c r="AB20" s="8" t="s">
        <v>7</v>
      </c>
      <c r="AC20" s="9">
        <f>$O$55</f>
        <v>0</v>
      </c>
      <c r="AD20" s="14">
        <v>17</v>
      </c>
      <c r="AE20" s="8" t="s">
        <v>6</v>
      </c>
      <c r="AF20" s="9">
        <v>0</v>
      </c>
      <c r="AG20" s="14">
        <v>17</v>
      </c>
      <c r="AH20" s="77" t="s">
        <v>9</v>
      </c>
      <c r="AI20" s="9">
        <v>0</v>
      </c>
      <c r="AJ20" s="60">
        <v>17</v>
      </c>
    </row>
    <row r="21" spans="1:36" x14ac:dyDescent="0.25">
      <c r="A21" s="12" t="s">
        <v>8</v>
      </c>
      <c r="B21" s="10">
        <f>$O$50</f>
        <v>0.41666666666666657</v>
      </c>
      <c r="C21" s="13">
        <v>18</v>
      </c>
      <c r="D21" s="12" t="s">
        <v>42</v>
      </c>
      <c r="E21" s="10">
        <f>$O$52</f>
        <v>0.22916666666666663</v>
      </c>
      <c r="F21" s="13">
        <v>18</v>
      </c>
      <c r="G21" s="8" t="s">
        <v>5</v>
      </c>
      <c r="H21" s="9"/>
      <c r="I21" s="14">
        <v>18</v>
      </c>
      <c r="J21" s="12" t="s">
        <v>8</v>
      </c>
      <c r="K21" s="10">
        <f>$O$50</f>
        <v>0.41666666666666657</v>
      </c>
      <c r="L21" s="13">
        <v>18</v>
      </c>
      <c r="M21" s="12" t="s">
        <v>4</v>
      </c>
      <c r="N21" s="10">
        <f>$O$53</f>
        <v>0.30208333333333331</v>
      </c>
      <c r="O21" s="14">
        <v>18</v>
      </c>
      <c r="P21" s="8" t="s">
        <v>7</v>
      </c>
      <c r="Q21" s="9">
        <v>0</v>
      </c>
      <c r="R21" s="14">
        <v>18</v>
      </c>
      <c r="S21" s="8" t="s">
        <v>7</v>
      </c>
      <c r="T21" s="9">
        <f>$O$55</f>
        <v>0</v>
      </c>
      <c r="U21" s="14">
        <v>18</v>
      </c>
      <c r="V21" s="8" t="s">
        <v>42</v>
      </c>
      <c r="W21" s="9">
        <v>0</v>
      </c>
      <c r="X21" s="14">
        <v>18</v>
      </c>
      <c r="Y21" s="5" t="s">
        <v>9</v>
      </c>
      <c r="Z21" s="6">
        <f>$O$54</f>
        <v>0.44791666666666663</v>
      </c>
      <c r="AA21" s="14">
        <v>18</v>
      </c>
      <c r="AB21" s="12" t="s">
        <v>8</v>
      </c>
      <c r="AC21" s="10">
        <f>$O$50</f>
        <v>0.41666666666666657</v>
      </c>
      <c r="AD21" s="14">
        <v>18</v>
      </c>
      <c r="AE21" s="8" t="s">
        <v>42</v>
      </c>
      <c r="AF21" s="9">
        <v>0</v>
      </c>
      <c r="AG21" s="14">
        <v>18</v>
      </c>
      <c r="AH21" s="8" t="s">
        <v>5</v>
      </c>
      <c r="AI21" s="9">
        <v>0</v>
      </c>
      <c r="AJ21" s="60">
        <v>18</v>
      </c>
    </row>
    <row r="22" spans="1:36" x14ac:dyDescent="0.25">
      <c r="A22" s="12" t="s">
        <v>6</v>
      </c>
      <c r="B22" s="10">
        <f>$O$51</f>
        <v>0.3125</v>
      </c>
      <c r="C22" s="14">
        <v>19</v>
      </c>
      <c r="D22" s="12" t="s">
        <v>4</v>
      </c>
      <c r="E22" s="10">
        <f>$O$53</f>
        <v>0.30208333333333331</v>
      </c>
      <c r="F22" s="13">
        <v>19</v>
      </c>
      <c r="G22" s="8" t="s">
        <v>7</v>
      </c>
      <c r="H22" s="9">
        <f>$O$55</f>
        <v>0</v>
      </c>
      <c r="I22" s="14">
        <v>19</v>
      </c>
      <c r="J22" s="12" t="s">
        <v>6</v>
      </c>
      <c r="K22" s="10">
        <f>$O$51</f>
        <v>0.3125</v>
      </c>
      <c r="L22" s="14">
        <v>19</v>
      </c>
      <c r="M22" s="5" t="s">
        <v>9</v>
      </c>
      <c r="N22" s="6">
        <f>$O$54</f>
        <v>0.44791666666666663</v>
      </c>
      <c r="O22" s="14">
        <v>19</v>
      </c>
      <c r="P22" s="8" t="s">
        <v>8</v>
      </c>
      <c r="Q22" s="9">
        <v>0</v>
      </c>
      <c r="R22" s="14">
        <v>19</v>
      </c>
      <c r="S22" s="12" t="s">
        <v>8</v>
      </c>
      <c r="T22" s="10">
        <f>$O$50</f>
        <v>0.41666666666666657</v>
      </c>
      <c r="U22" s="14">
        <v>19</v>
      </c>
      <c r="V22" s="8" t="s">
        <v>4</v>
      </c>
      <c r="W22" s="9">
        <v>0</v>
      </c>
      <c r="X22" s="14">
        <v>19</v>
      </c>
      <c r="Y22" s="8" t="s">
        <v>5</v>
      </c>
      <c r="Z22" s="9"/>
      <c r="AA22" s="14">
        <v>19</v>
      </c>
      <c r="AB22" s="12" t="s">
        <v>6</v>
      </c>
      <c r="AC22" s="10">
        <f>$O$51</f>
        <v>0.3125</v>
      </c>
      <c r="AD22" s="14">
        <v>19</v>
      </c>
      <c r="AE22" s="8" t="s">
        <v>4</v>
      </c>
      <c r="AF22" s="9">
        <v>0</v>
      </c>
      <c r="AG22" s="14">
        <v>19</v>
      </c>
      <c r="AH22" s="8" t="s">
        <v>7</v>
      </c>
      <c r="AI22" s="9">
        <v>0</v>
      </c>
      <c r="AJ22" s="60">
        <v>19</v>
      </c>
    </row>
    <row r="23" spans="1:36" x14ac:dyDescent="0.25">
      <c r="A23" s="12" t="s">
        <v>42</v>
      </c>
      <c r="B23" s="10">
        <f>$O$52</f>
        <v>0.22916666666666663</v>
      </c>
      <c r="C23" s="13">
        <v>20</v>
      </c>
      <c r="D23" s="5" t="s">
        <v>9</v>
      </c>
      <c r="E23" s="6">
        <f>$O$54</f>
        <v>0.44791666666666663</v>
      </c>
      <c r="F23" s="13">
        <v>20</v>
      </c>
      <c r="G23" s="12" t="s">
        <v>8</v>
      </c>
      <c r="H23" s="10">
        <f>$O$50</f>
        <v>0.41666666666666657</v>
      </c>
      <c r="I23" s="14">
        <v>20</v>
      </c>
      <c r="J23" s="12" t="s">
        <v>42</v>
      </c>
      <c r="K23" s="10">
        <f>$O$52</f>
        <v>0.22916666666666663</v>
      </c>
      <c r="L23" s="13">
        <v>20</v>
      </c>
      <c r="M23" s="8" t="s">
        <v>5</v>
      </c>
      <c r="N23" s="9"/>
      <c r="O23" s="14">
        <v>20</v>
      </c>
      <c r="P23" s="8" t="s">
        <v>6</v>
      </c>
      <c r="Q23" s="9">
        <v>0</v>
      </c>
      <c r="R23" s="14">
        <v>20</v>
      </c>
      <c r="S23" s="12" t="s">
        <v>6</v>
      </c>
      <c r="T23" s="10">
        <f>$O$51</f>
        <v>0.3125</v>
      </c>
      <c r="U23" s="14">
        <v>20</v>
      </c>
      <c r="V23" s="77" t="s">
        <v>9</v>
      </c>
      <c r="W23" s="9">
        <v>0</v>
      </c>
      <c r="X23" s="14">
        <v>20</v>
      </c>
      <c r="Y23" s="8" t="s">
        <v>7</v>
      </c>
      <c r="Z23" s="9">
        <f>$O$55</f>
        <v>0</v>
      </c>
      <c r="AA23" s="14">
        <v>20</v>
      </c>
      <c r="AB23" s="12" t="s">
        <v>42</v>
      </c>
      <c r="AC23" s="10">
        <f>$O$52</f>
        <v>0.22916666666666663</v>
      </c>
      <c r="AD23" s="14">
        <v>20</v>
      </c>
      <c r="AE23" s="77" t="s">
        <v>9</v>
      </c>
      <c r="AF23" s="9">
        <v>0</v>
      </c>
      <c r="AG23" s="14">
        <v>20</v>
      </c>
      <c r="AH23" s="8" t="s">
        <v>8</v>
      </c>
      <c r="AI23" s="9">
        <v>0</v>
      </c>
      <c r="AJ23" s="60">
        <v>20</v>
      </c>
    </row>
    <row r="24" spans="1:36" x14ac:dyDescent="0.25">
      <c r="A24" s="12" t="s">
        <v>4</v>
      </c>
      <c r="B24" s="10">
        <f>$O$53</f>
        <v>0.30208333333333331</v>
      </c>
      <c r="C24" s="13">
        <v>21</v>
      </c>
      <c r="D24" s="8" t="s">
        <v>5</v>
      </c>
      <c r="E24" s="9">
        <v>0</v>
      </c>
      <c r="F24" s="13">
        <v>21</v>
      </c>
      <c r="G24" s="12" t="s">
        <v>6</v>
      </c>
      <c r="H24" s="10">
        <f>$O$51</f>
        <v>0.3125</v>
      </c>
      <c r="I24" s="14">
        <v>21</v>
      </c>
      <c r="J24" s="12" t="s">
        <v>4</v>
      </c>
      <c r="K24" s="10">
        <f>$O$53</f>
        <v>0.30208333333333331</v>
      </c>
      <c r="L24" s="13">
        <v>21</v>
      </c>
      <c r="M24" s="8" t="s">
        <v>7</v>
      </c>
      <c r="N24" s="9">
        <f>$O$55</f>
        <v>0</v>
      </c>
      <c r="O24" s="14">
        <v>21</v>
      </c>
      <c r="P24" s="8" t="s">
        <v>42</v>
      </c>
      <c r="Q24" s="9">
        <v>0</v>
      </c>
      <c r="R24" s="14">
        <v>21</v>
      </c>
      <c r="S24" s="12" t="s">
        <v>42</v>
      </c>
      <c r="T24" s="10">
        <f>$O$52</f>
        <v>0.22916666666666663</v>
      </c>
      <c r="U24" s="14">
        <v>21</v>
      </c>
      <c r="V24" s="8" t="s">
        <v>5</v>
      </c>
      <c r="W24" s="9">
        <v>0</v>
      </c>
      <c r="X24" s="14">
        <v>21</v>
      </c>
      <c r="Y24" s="12" t="s">
        <v>8</v>
      </c>
      <c r="Z24" s="10">
        <f>$O$50</f>
        <v>0.41666666666666657</v>
      </c>
      <c r="AA24" s="14">
        <v>21</v>
      </c>
      <c r="AB24" s="12" t="s">
        <v>4</v>
      </c>
      <c r="AC24" s="10">
        <f>$O$53</f>
        <v>0.30208333333333331</v>
      </c>
      <c r="AD24" s="14">
        <v>21</v>
      </c>
      <c r="AE24" s="8" t="s">
        <v>5</v>
      </c>
      <c r="AF24" s="9">
        <v>0</v>
      </c>
      <c r="AG24" s="14">
        <v>21</v>
      </c>
      <c r="AH24" s="8" t="s">
        <v>6</v>
      </c>
      <c r="AI24" s="9">
        <v>0</v>
      </c>
      <c r="AJ24" s="60">
        <v>21</v>
      </c>
    </row>
    <row r="25" spans="1:36" x14ac:dyDescent="0.25">
      <c r="A25" s="5" t="s">
        <v>9</v>
      </c>
      <c r="B25" s="6">
        <f>$O$54</f>
        <v>0.44791666666666663</v>
      </c>
      <c r="C25" s="13">
        <v>22</v>
      </c>
      <c r="D25" s="8" t="s">
        <v>7</v>
      </c>
      <c r="E25" s="9">
        <v>0</v>
      </c>
      <c r="F25" s="13">
        <v>22</v>
      </c>
      <c r="G25" s="12" t="s">
        <v>42</v>
      </c>
      <c r="H25" s="10">
        <f>$O$52</f>
        <v>0.22916666666666663</v>
      </c>
      <c r="I25" s="14">
        <v>22</v>
      </c>
      <c r="J25" s="5" t="s">
        <v>9</v>
      </c>
      <c r="K25" s="6">
        <f>$O$54</f>
        <v>0.44791666666666663</v>
      </c>
      <c r="L25" s="13">
        <v>22</v>
      </c>
      <c r="M25" s="12" t="s">
        <v>8</v>
      </c>
      <c r="N25" s="10">
        <f>$O$50</f>
        <v>0.41666666666666657</v>
      </c>
      <c r="O25" s="14">
        <v>22</v>
      </c>
      <c r="P25" s="8" t="s">
        <v>4</v>
      </c>
      <c r="Q25" s="9">
        <v>0</v>
      </c>
      <c r="R25" s="14">
        <v>22</v>
      </c>
      <c r="S25" s="12" t="s">
        <v>4</v>
      </c>
      <c r="T25" s="10">
        <f>$O$53</f>
        <v>0.30208333333333331</v>
      </c>
      <c r="U25" s="14">
        <v>22</v>
      </c>
      <c r="V25" s="8" t="s">
        <v>7</v>
      </c>
      <c r="W25" s="9">
        <f>$O$55</f>
        <v>0</v>
      </c>
      <c r="X25" s="14">
        <v>22</v>
      </c>
      <c r="Y25" s="12" t="s">
        <v>6</v>
      </c>
      <c r="Z25" s="10">
        <f>$O$51</f>
        <v>0.3125</v>
      </c>
      <c r="AA25" s="14">
        <v>22</v>
      </c>
      <c r="AB25" s="5" t="s">
        <v>9</v>
      </c>
      <c r="AC25" s="6">
        <f>$O$54</f>
        <v>0.44791666666666663</v>
      </c>
      <c r="AD25" s="14">
        <v>22</v>
      </c>
      <c r="AE25" s="8" t="s">
        <v>7</v>
      </c>
      <c r="AF25" s="9">
        <v>0</v>
      </c>
      <c r="AG25" s="14">
        <v>22</v>
      </c>
      <c r="AH25" s="8" t="s">
        <v>42</v>
      </c>
      <c r="AI25" s="9">
        <v>0</v>
      </c>
      <c r="AJ25" s="60">
        <v>22</v>
      </c>
    </row>
    <row r="26" spans="1:36" x14ac:dyDescent="0.25">
      <c r="A26" s="8" t="s">
        <v>5</v>
      </c>
      <c r="B26" s="9"/>
      <c r="C26" s="13">
        <v>23</v>
      </c>
      <c r="D26" s="8" t="s">
        <v>8</v>
      </c>
      <c r="E26" s="9">
        <v>0</v>
      </c>
      <c r="F26" s="13">
        <v>23</v>
      </c>
      <c r="G26" s="12" t="s">
        <v>4</v>
      </c>
      <c r="H26" s="10">
        <f>$O$53</f>
        <v>0.30208333333333331</v>
      </c>
      <c r="I26" s="14">
        <v>23</v>
      </c>
      <c r="J26" s="8" t="s">
        <v>5</v>
      </c>
      <c r="K26" s="9"/>
      <c r="L26" s="13">
        <v>23</v>
      </c>
      <c r="M26" s="12" t="s">
        <v>6</v>
      </c>
      <c r="N26" s="10">
        <f>$O$51</f>
        <v>0.3125</v>
      </c>
      <c r="O26" s="14">
        <v>23</v>
      </c>
      <c r="P26" s="77" t="s">
        <v>9</v>
      </c>
      <c r="Q26" s="9">
        <v>0</v>
      </c>
      <c r="R26" s="14">
        <v>23</v>
      </c>
      <c r="S26" s="5" t="s">
        <v>9</v>
      </c>
      <c r="T26" s="6">
        <f>$O$54</f>
        <v>0.44791666666666663</v>
      </c>
      <c r="U26" s="14">
        <v>23</v>
      </c>
      <c r="V26" s="12" t="s">
        <v>8</v>
      </c>
      <c r="W26" s="10">
        <f>$O$50</f>
        <v>0.41666666666666657</v>
      </c>
      <c r="X26" s="14">
        <v>23</v>
      </c>
      <c r="Y26" s="12" t="s">
        <v>42</v>
      </c>
      <c r="Z26" s="10">
        <f>$O$52</f>
        <v>0.22916666666666663</v>
      </c>
      <c r="AA26" s="14">
        <v>23</v>
      </c>
      <c r="AB26" s="8" t="s">
        <v>5</v>
      </c>
      <c r="AC26" s="9"/>
      <c r="AD26" s="14">
        <v>23</v>
      </c>
      <c r="AE26" s="8" t="s">
        <v>8</v>
      </c>
      <c r="AF26" s="9">
        <v>0</v>
      </c>
      <c r="AG26" s="14">
        <v>23</v>
      </c>
      <c r="AH26" s="8" t="s">
        <v>4</v>
      </c>
      <c r="AI26" s="9">
        <v>0</v>
      </c>
      <c r="AJ26" s="60">
        <v>23</v>
      </c>
    </row>
    <row r="27" spans="1:36" x14ac:dyDescent="0.25">
      <c r="A27" s="8" t="s">
        <v>7</v>
      </c>
      <c r="B27" s="9">
        <f>$O$55</f>
        <v>0</v>
      </c>
      <c r="C27" s="13">
        <v>24</v>
      </c>
      <c r="D27" s="8" t="s">
        <v>6</v>
      </c>
      <c r="E27" s="9">
        <v>0</v>
      </c>
      <c r="F27" s="14">
        <v>24</v>
      </c>
      <c r="G27" s="5" t="s">
        <v>9</v>
      </c>
      <c r="H27" s="6">
        <f>$O$54</f>
        <v>0.44791666666666663</v>
      </c>
      <c r="I27" s="14">
        <v>24</v>
      </c>
      <c r="J27" s="8" t="s">
        <v>7</v>
      </c>
      <c r="K27" s="9">
        <v>0</v>
      </c>
      <c r="L27" s="13">
        <v>24</v>
      </c>
      <c r="M27" s="12" t="s">
        <v>42</v>
      </c>
      <c r="N27" s="10">
        <f>$O$52</f>
        <v>0.22916666666666663</v>
      </c>
      <c r="O27" s="14">
        <v>24</v>
      </c>
      <c r="P27" s="8" t="s">
        <v>5</v>
      </c>
      <c r="Q27" s="9">
        <v>0</v>
      </c>
      <c r="R27" s="14">
        <v>24</v>
      </c>
      <c r="S27" s="8" t="s">
        <v>5</v>
      </c>
      <c r="T27" s="9"/>
      <c r="U27" s="14">
        <v>24</v>
      </c>
      <c r="V27" s="12" t="s">
        <v>6</v>
      </c>
      <c r="W27" s="10">
        <f>$O$51</f>
        <v>0.3125</v>
      </c>
      <c r="X27" s="14">
        <v>24</v>
      </c>
      <c r="Y27" s="12" t="s">
        <v>4</v>
      </c>
      <c r="Z27" s="10">
        <f>$O$53</f>
        <v>0.30208333333333331</v>
      </c>
      <c r="AA27" s="14">
        <v>24</v>
      </c>
      <c r="AB27" s="8" t="s">
        <v>7</v>
      </c>
      <c r="AC27" s="9">
        <f>$O$55</f>
        <v>0</v>
      </c>
      <c r="AD27" s="14">
        <v>24</v>
      </c>
      <c r="AE27" s="8" t="s">
        <v>6</v>
      </c>
      <c r="AF27" s="9">
        <v>0</v>
      </c>
      <c r="AG27" s="14">
        <v>24</v>
      </c>
      <c r="AH27" s="77" t="s">
        <v>9</v>
      </c>
      <c r="AI27" s="9">
        <v>0</v>
      </c>
      <c r="AJ27" s="60">
        <v>24</v>
      </c>
    </row>
    <row r="28" spans="1:36" x14ac:dyDescent="0.25">
      <c r="A28" s="12" t="s">
        <v>8</v>
      </c>
      <c r="B28" s="10">
        <f>$O$50</f>
        <v>0.41666666666666657</v>
      </c>
      <c r="C28" s="13">
        <v>25</v>
      </c>
      <c r="D28" s="8" t="s">
        <v>42</v>
      </c>
      <c r="E28" s="9">
        <v>0</v>
      </c>
      <c r="F28" s="13">
        <v>25</v>
      </c>
      <c r="G28" s="8" t="s">
        <v>5</v>
      </c>
      <c r="H28" s="9"/>
      <c r="I28" s="14">
        <v>25</v>
      </c>
      <c r="J28" s="8" t="s">
        <v>8</v>
      </c>
      <c r="K28" s="9">
        <v>0</v>
      </c>
      <c r="L28" s="13">
        <v>25</v>
      </c>
      <c r="M28" s="12" t="s">
        <v>4</v>
      </c>
      <c r="N28" s="10">
        <f>$O$53</f>
        <v>0.30208333333333331</v>
      </c>
      <c r="O28" s="14">
        <v>25</v>
      </c>
      <c r="P28" s="8" t="s">
        <v>7</v>
      </c>
      <c r="Q28" s="9">
        <f>$O$55</f>
        <v>0</v>
      </c>
      <c r="R28" s="14">
        <v>25</v>
      </c>
      <c r="S28" s="8" t="s">
        <v>7</v>
      </c>
      <c r="T28" s="9">
        <f>$O$55</f>
        <v>0</v>
      </c>
      <c r="U28" s="14">
        <v>25</v>
      </c>
      <c r="V28" s="12" t="s">
        <v>42</v>
      </c>
      <c r="W28" s="10">
        <f>$O$52</f>
        <v>0.22916666666666663</v>
      </c>
      <c r="X28" s="14">
        <v>25</v>
      </c>
      <c r="Y28" s="5" t="s">
        <v>9</v>
      </c>
      <c r="Z28" s="6">
        <f>$O$54</f>
        <v>0.44791666666666663</v>
      </c>
      <c r="AA28" s="14">
        <v>25</v>
      </c>
      <c r="AB28" s="12" t="s">
        <v>8</v>
      </c>
      <c r="AC28" s="10">
        <f>$O$50</f>
        <v>0.41666666666666657</v>
      </c>
      <c r="AD28" s="14">
        <v>25</v>
      </c>
      <c r="AE28" s="8" t="s">
        <v>42</v>
      </c>
      <c r="AF28" s="9">
        <v>0</v>
      </c>
      <c r="AG28" s="14">
        <v>25</v>
      </c>
      <c r="AH28" s="8" t="s">
        <v>5</v>
      </c>
      <c r="AI28" s="9">
        <v>0</v>
      </c>
      <c r="AJ28" s="60">
        <v>25</v>
      </c>
    </row>
    <row r="29" spans="1:36" x14ac:dyDescent="0.25">
      <c r="A29" s="12" t="s">
        <v>6</v>
      </c>
      <c r="B29" s="10">
        <f>$O$51</f>
        <v>0.3125</v>
      </c>
      <c r="C29" s="14">
        <v>26</v>
      </c>
      <c r="D29" s="8" t="s">
        <v>4</v>
      </c>
      <c r="E29" s="9">
        <v>0</v>
      </c>
      <c r="F29" s="13">
        <v>26</v>
      </c>
      <c r="G29" s="8" t="s">
        <v>7</v>
      </c>
      <c r="H29" s="9">
        <f>$O$55</f>
        <v>0</v>
      </c>
      <c r="I29" s="14">
        <v>26</v>
      </c>
      <c r="J29" s="8" t="s">
        <v>6</v>
      </c>
      <c r="K29" s="9">
        <v>0</v>
      </c>
      <c r="L29" s="14">
        <v>26</v>
      </c>
      <c r="M29" s="5" t="s">
        <v>9</v>
      </c>
      <c r="N29" s="6">
        <f>$O$54</f>
        <v>0.44791666666666663</v>
      </c>
      <c r="O29" s="14">
        <v>26</v>
      </c>
      <c r="P29" s="12" t="s">
        <v>8</v>
      </c>
      <c r="Q29" s="10">
        <f>$O$50</f>
        <v>0.41666666666666657</v>
      </c>
      <c r="R29" s="14">
        <v>26</v>
      </c>
      <c r="S29" s="12" t="s">
        <v>8</v>
      </c>
      <c r="T29" s="10">
        <f>$O$50</f>
        <v>0.41666666666666657</v>
      </c>
      <c r="U29" s="14">
        <v>26</v>
      </c>
      <c r="V29" s="12" t="s">
        <v>4</v>
      </c>
      <c r="W29" s="10">
        <f>$O$53</f>
        <v>0.30208333333333331</v>
      </c>
      <c r="X29" s="14">
        <v>26</v>
      </c>
      <c r="Y29" s="8" t="s">
        <v>5</v>
      </c>
      <c r="Z29" s="9"/>
      <c r="AA29" s="14">
        <v>26</v>
      </c>
      <c r="AB29" s="12" t="s">
        <v>6</v>
      </c>
      <c r="AC29" s="10">
        <f>$O$51</f>
        <v>0.3125</v>
      </c>
      <c r="AD29" s="14">
        <v>26</v>
      </c>
      <c r="AE29" s="8" t="s">
        <v>4</v>
      </c>
      <c r="AF29" s="9">
        <v>0</v>
      </c>
      <c r="AG29" s="14">
        <v>26</v>
      </c>
      <c r="AH29" s="8" t="s">
        <v>7</v>
      </c>
      <c r="AI29" s="9">
        <v>0</v>
      </c>
      <c r="AJ29" s="60">
        <v>26</v>
      </c>
    </row>
    <row r="30" spans="1:36" x14ac:dyDescent="0.25">
      <c r="A30" s="12" t="s">
        <v>42</v>
      </c>
      <c r="B30" s="10">
        <f>$O$52</f>
        <v>0.22916666666666663</v>
      </c>
      <c r="C30" s="13">
        <v>27</v>
      </c>
      <c r="D30" s="77" t="s">
        <v>9</v>
      </c>
      <c r="E30" s="9">
        <v>0</v>
      </c>
      <c r="F30" s="13">
        <v>27</v>
      </c>
      <c r="G30" s="12" t="s">
        <v>8</v>
      </c>
      <c r="H30" s="10">
        <f>$O$50</f>
        <v>0.41666666666666657</v>
      </c>
      <c r="I30" s="14">
        <v>27</v>
      </c>
      <c r="J30" s="8" t="s">
        <v>42</v>
      </c>
      <c r="K30" s="9">
        <v>0</v>
      </c>
      <c r="L30" s="13">
        <v>27</v>
      </c>
      <c r="M30" s="8" t="s">
        <v>5</v>
      </c>
      <c r="N30" s="9"/>
      <c r="O30" s="14">
        <v>27</v>
      </c>
      <c r="P30" s="12" t="s">
        <v>6</v>
      </c>
      <c r="Q30" s="10">
        <f>$O$51</f>
        <v>0.3125</v>
      </c>
      <c r="R30" s="14">
        <v>27</v>
      </c>
      <c r="S30" s="12" t="s">
        <v>6</v>
      </c>
      <c r="T30" s="10">
        <f>$O$51</f>
        <v>0.3125</v>
      </c>
      <c r="U30" s="14">
        <v>27</v>
      </c>
      <c r="V30" s="5" t="s">
        <v>9</v>
      </c>
      <c r="W30" s="6">
        <f>$O$54</f>
        <v>0.44791666666666663</v>
      </c>
      <c r="X30" s="14">
        <v>27</v>
      </c>
      <c r="Y30" s="8" t="s">
        <v>7</v>
      </c>
      <c r="Z30" s="9">
        <f>$O$55</f>
        <v>0</v>
      </c>
      <c r="AA30" s="14">
        <v>27</v>
      </c>
      <c r="AB30" s="12" t="s">
        <v>42</v>
      </c>
      <c r="AC30" s="10">
        <f>$O$52</f>
        <v>0.22916666666666663</v>
      </c>
      <c r="AD30" s="14">
        <v>27</v>
      </c>
      <c r="AE30" s="77" t="s">
        <v>9</v>
      </c>
      <c r="AF30" s="9">
        <v>0</v>
      </c>
      <c r="AG30" s="14">
        <v>27</v>
      </c>
      <c r="AH30" s="8" t="s">
        <v>8</v>
      </c>
      <c r="AI30" s="9">
        <v>0</v>
      </c>
      <c r="AJ30" s="60">
        <v>27</v>
      </c>
    </row>
    <row r="31" spans="1:36" x14ac:dyDescent="0.25">
      <c r="A31" s="12" t="s">
        <v>4</v>
      </c>
      <c r="B31" s="10">
        <f>$O$53</f>
        <v>0.30208333333333331</v>
      </c>
      <c r="C31" s="13">
        <v>28</v>
      </c>
      <c r="D31" s="8" t="s">
        <v>5</v>
      </c>
      <c r="E31" s="9">
        <v>0</v>
      </c>
      <c r="F31" s="13">
        <v>28</v>
      </c>
      <c r="G31" s="12" t="s">
        <v>6</v>
      </c>
      <c r="H31" s="10">
        <f>$O$51</f>
        <v>0.3125</v>
      </c>
      <c r="I31" s="14">
        <v>28</v>
      </c>
      <c r="J31" s="8" t="s">
        <v>4</v>
      </c>
      <c r="K31" s="9">
        <v>0</v>
      </c>
      <c r="L31" s="13">
        <v>28</v>
      </c>
      <c r="M31" s="8" t="s">
        <v>7</v>
      </c>
      <c r="N31" s="9">
        <f>$O$55</f>
        <v>0</v>
      </c>
      <c r="O31" s="14">
        <v>28</v>
      </c>
      <c r="P31" s="12" t="s">
        <v>42</v>
      </c>
      <c r="Q31" s="10">
        <f>$O$52</f>
        <v>0.22916666666666663</v>
      </c>
      <c r="R31" s="14">
        <v>28</v>
      </c>
      <c r="S31" s="12" t="s">
        <v>42</v>
      </c>
      <c r="T31" s="10">
        <f>$O$52</f>
        <v>0.22916666666666663</v>
      </c>
      <c r="U31" s="14">
        <v>28</v>
      </c>
      <c r="V31" s="8" t="s">
        <v>5</v>
      </c>
      <c r="W31" s="9"/>
      <c r="X31" s="14">
        <v>28</v>
      </c>
      <c r="Y31" s="12" t="s">
        <v>8</v>
      </c>
      <c r="Z31" s="10">
        <f>$O$50</f>
        <v>0.41666666666666657</v>
      </c>
      <c r="AA31" s="14">
        <v>28</v>
      </c>
      <c r="AB31" s="12" t="s">
        <v>4</v>
      </c>
      <c r="AC31" s="10">
        <f>$O$53</f>
        <v>0.30208333333333331</v>
      </c>
      <c r="AD31" s="14">
        <v>28</v>
      </c>
      <c r="AE31" s="8" t="s">
        <v>5</v>
      </c>
      <c r="AF31" s="9">
        <v>0</v>
      </c>
      <c r="AG31" s="14">
        <v>28</v>
      </c>
      <c r="AH31" s="8" t="s">
        <v>6</v>
      </c>
      <c r="AI31" s="9">
        <v>0</v>
      </c>
      <c r="AJ31" s="60">
        <v>28</v>
      </c>
    </row>
    <row r="32" spans="1:36" x14ac:dyDescent="0.25">
      <c r="A32" s="5" t="s">
        <v>9</v>
      </c>
      <c r="B32" s="6">
        <f>$O$54</f>
        <v>0.44791666666666663</v>
      </c>
      <c r="C32" s="13">
        <v>29</v>
      </c>
      <c r="D32" s="8" t="s">
        <v>7</v>
      </c>
      <c r="E32" s="9">
        <v>0</v>
      </c>
      <c r="F32" s="14">
        <v>29</v>
      </c>
      <c r="G32" s="12" t="s">
        <v>42</v>
      </c>
      <c r="H32" s="10">
        <f>$O$52</f>
        <v>0.22916666666666663</v>
      </c>
      <c r="I32" s="14">
        <v>29</v>
      </c>
      <c r="J32" s="77" t="s">
        <v>9</v>
      </c>
      <c r="K32" s="9">
        <v>0</v>
      </c>
      <c r="L32" s="13">
        <v>29</v>
      </c>
      <c r="M32" s="12" t="s">
        <v>8</v>
      </c>
      <c r="N32" s="10">
        <f>$O$50</f>
        <v>0.41666666666666657</v>
      </c>
      <c r="O32" s="14">
        <v>29</v>
      </c>
      <c r="P32" s="62"/>
      <c r="Q32" s="63"/>
      <c r="R32" s="64"/>
      <c r="S32" s="12" t="s">
        <v>4</v>
      </c>
      <c r="T32" s="10">
        <f>$O$53</f>
        <v>0.30208333333333331</v>
      </c>
      <c r="U32" s="14">
        <v>29</v>
      </c>
      <c r="V32" s="8" t="s">
        <v>7</v>
      </c>
      <c r="W32" s="9">
        <f>$O$55</f>
        <v>0</v>
      </c>
      <c r="X32" s="14">
        <v>29</v>
      </c>
      <c r="Y32" s="12" t="s">
        <v>6</v>
      </c>
      <c r="Z32" s="10">
        <f>$O$51</f>
        <v>0.3125</v>
      </c>
      <c r="AA32" s="14">
        <v>29</v>
      </c>
      <c r="AB32" s="5" t="s">
        <v>9</v>
      </c>
      <c r="AC32" s="6">
        <f>$O$54</f>
        <v>0.44791666666666663</v>
      </c>
      <c r="AD32" s="14">
        <v>29</v>
      </c>
      <c r="AE32" s="8" t="s">
        <v>7</v>
      </c>
      <c r="AF32" s="9">
        <v>0</v>
      </c>
      <c r="AG32" s="14">
        <v>29</v>
      </c>
      <c r="AH32" s="8" t="s">
        <v>42</v>
      </c>
      <c r="AI32" s="9">
        <v>0</v>
      </c>
      <c r="AJ32" s="60">
        <v>29</v>
      </c>
    </row>
    <row r="33" spans="1:36" x14ac:dyDescent="0.25">
      <c r="A33" s="8" t="s">
        <v>5</v>
      </c>
      <c r="B33" s="9"/>
      <c r="C33" s="13">
        <v>30</v>
      </c>
      <c r="D33" s="8" t="s">
        <v>8</v>
      </c>
      <c r="E33" s="9">
        <v>0</v>
      </c>
      <c r="F33" s="14">
        <v>30</v>
      </c>
      <c r="G33" s="12" t="s">
        <v>4</v>
      </c>
      <c r="H33" s="10">
        <f>$O$53</f>
        <v>0.30208333333333331</v>
      </c>
      <c r="I33" s="14">
        <v>30</v>
      </c>
      <c r="J33" s="8" t="s">
        <v>5</v>
      </c>
      <c r="K33" s="9">
        <v>0</v>
      </c>
      <c r="L33" s="13">
        <v>30</v>
      </c>
      <c r="M33" s="12" t="s">
        <v>6</v>
      </c>
      <c r="N33" s="10">
        <f>$O$51</f>
        <v>0.3125</v>
      </c>
      <c r="O33" s="14">
        <v>30</v>
      </c>
      <c r="P33" s="65"/>
      <c r="Q33" s="66"/>
      <c r="R33" s="64"/>
      <c r="S33" s="5" t="s">
        <v>9</v>
      </c>
      <c r="T33" s="6">
        <f>$O$54</f>
        <v>0.44791666666666663</v>
      </c>
      <c r="U33" s="14">
        <v>30</v>
      </c>
      <c r="V33" s="12" t="s">
        <v>8</v>
      </c>
      <c r="W33" s="10">
        <f>$O$50</f>
        <v>0.41666666666666657</v>
      </c>
      <c r="X33" s="14">
        <v>30</v>
      </c>
      <c r="Y33" s="12" t="s">
        <v>42</v>
      </c>
      <c r="Z33" s="10">
        <f>$O$52</f>
        <v>0.22916666666666663</v>
      </c>
      <c r="AA33" s="14">
        <v>30</v>
      </c>
      <c r="AB33" s="8" t="s">
        <v>5</v>
      </c>
      <c r="AC33" s="9"/>
      <c r="AD33" s="14">
        <v>30</v>
      </c>
      <c r="AE33" s="8" t="s">
        <v>8</v>
      </c>
      <c r="AF33" s="9">
        <v>0</v>
      </c>
      <c r="AG33" s="14">
        <v>30</v>
      </c>
      <c r="AH33" s="8" t="s">
        <v>4</v>
      </c>
      <c r="AI33" s="9">
        <v>0</v>
      </c>
      <c r="AJ33" s="60">
        <v>30</v>
      </c>
    </row>
    <row r="34" spans="1:36" ht="15.75" thickBot="1" x14ac:dyDescent="0.3">
      <c r="A34" s="71"/>
      <c r="B34" s="72"/>
      <c r="C34" s="73"/>
      <c r="D34" s="8" t="s">
        <v>6</v>
      </c>
      <c r="E34" s="9">
        <v>0</v>
      </c>
      <c r="F34" s="16">
        <v>31</v>
      </c>
      <c r="G34" s="62"/>
      <c r="H34" s="63"/>
      <c r="I34" s="70"/>
      <c r="J34" s="8" t="s">
        <v>7</v>
      </c>
      <c r="K34" s="9">
        <v>0</v>
      </c>
      <c r="L34" s="16">
        <v>31</v>
      </c>
      <c r="M34" s="12" t="s">
        <v>42</v>
      </c>
      <c r="N34" s="10">
        <f>$O$52</f>
        <v>0.22916666666666663</v>
      </c>
      <c r="O34" s="16">
        <v>31</v>
      </c>
      <c r="P34" s="67"/>
      <c r="Q34" s="68"/>
      <c r="R34" s="69"/>
      <c r="S34" s="8" t="s">
        <v>5</v>
      </c>
      <c r="T34" s="9"/>
      <c r="U34" s="16">
        <v>31</v>
      </c>
      <c r="V34" s="74"/>
      <c r="W34" s="75"/>
      <c r="X34" s="69"/>
      <c r="Y34" s="12" t="s">
        <v>4</v>
      </c>
      <c r="Z34" s="10">
        <f>$O$53</f>
        <v>0.30208333333333331</v>
      </c>
      <c r="AA34" s="16">
        <v>31</v>
      </c>
      <c r="AB34" s="76"/>
      <c r="AC34" s="75"/>
      <c r="AD34" s="69"/>
      <c r="AE34" s="8" t="s">
        <v>6</v>
      </c>
      <c r="AF34" s="9">
        <v>0</v>
      </c>
      <c r="AG34" s="16">
        <v>31</v>
      </c>
      <c r="AH34" s="77" t="s">
        <v>9</v>
      </c>
      <c r="AI34" s="9">
        <v>0</v>
      </c>
      <c r="AJ34" s="61">
        <v>31</v>
      </c>
    </row>
    <row r="35" spans="1:36" ht="15.75" thickBot="1" x14ac:dyDescent="0.3">
      <c r="A35" s="17"/>
      <c r="B35" s="18">
        <f>SUM(B4:B34)</f>
        <v>7.2812500000000009</v>
      </c>
      <c r="C35" s="18"/>
      <c r="D35" s="18"/>
      <c r="E35" s="18">
        <f>SUM(E4:E34)</f>
        <v>5.1249999999999991</v>
      </c>
      <c r="F35" s="18"/>
      <c r="G35" s="18"/>
      <c r="H35" s="18">
        <f>SUM(H4:H34)</f>
        <v>6.3854166666666661</v>
      </c>
      <c r="I35" s="18"/>
      <c r="J35" s="19"/>
      <c r="K35" s="20">
        <f>SUM(K4:K34)</f>
        <v>5.572916666666667</v>
      </c>
      <c r="L35" s="18"/>
      <c r="M35" s="18"/>
      <c r="N35" s="18">
        <f>SUM(N4:N34)</f>
        <v>6.083333333333333</v>
      </c>
      <c r="O35" s="18"/>
      <c r="P35" s="18"/>
      <c r="Q35" s="18">
        <f>SUM(Q4:Q34)</f>
        <v>3.4166666666666661</v>
      </c>
      <c r="R35" s="18"/>
      <c r="S35" s="18"/>
      <c r="T35" s="18">
        <f>SUM(T4:T34)</f>
        <v>7.5833333333333339</v>
      </c>
      <c r="U35" s="18"/>
      <c r="V35" s="18"/>
      <c r="W35" s="18">
        <f>SUM(W4:W34)</f>
        <v>3.8333333333333326</v>
      </c>
      <c r="X35" s="18"/>
      <c r="Y35" s="18"/>
      <c r="Z35" s="18">
        <f>SUM(Z4:Z34)</f>
        <v>7.6770833333333339</v>
      </c>
      <c r="AA35" s="18"/>
      <c r="AB35" s="19"/>
      <c r="AC35" s="18">
        <f>SUM(AC4:AC34)</f>
        <v>7.2812500000000009</v>
      </c>
      <c r="AD35" s="18"/>
      <c r="AE35" s="18"/>
      <c r="AF35" s="18">
        <f>SUM(AF4:AF34)</f>
        <v>1.708333333333333</v>
      </c>
      <c r="AG35" s="18"/>
      <c r="AH35" s="18"/>
      <c r="AI35" s="18">
        <f>SUM(AI4:AI34)</f>
        <v>0</v>
      </c>
      <c r="AJ35" s="21"/>
    </row>
    <row r="36" spans="1:36" ht="15.75" thickBot="1" x14ac:dyDescent="0.3">
      <c r="A36" s="22"/>
      <c r="B36" s="3"/>
      <c r="C36" s="22"/>
      <c r="D36" s="22"/>
      <c r="E36" s="3"/>
      <c r="F36" s="22"/>
      <c r="G36" s="22"/>
      <c r="H36" s="3"/>
      <c r="I36" s="22"/>
      <c r="J36" s="22"/>
      <c r="K36" s="3"/>
      <c r="L36" s="22"/>
      <c r="M36" s="22"/>
      <c r="N36" s="3"/>
      <c r="O36" s="22"/>
      <c r="P36" s="22"/>
      <c r="Q36" s="3"/>
      <c r="R36" s="22"/>
      <c r="S36" s="22"/>
      <c r="T36" s="3"/>
      <c r="U36" s="22"/>
      <c r="V36" s="22"/>
      <c r="W36" s="3"/>
      <c r="X36" s="22"/>
      <c r="Y36" s="22"/>
      <c r="Z36" s="3"/>
      <c r="AA36" s="22"/>
      <c r="AB36" s="22"/>
      <c r="AC36" s="3"/>
      <c r="AD36" s="22"/>
      <c r="AE36" s="22"/>
      <c r="AF36" s="3"/>
      <c r="AG36" s="22"/>
      <c r="AH36" s="22"/>
      <c r="AI36" s="3"/>
      <c r="AJ36" s="22"/>
    </row>
    <row r="37" spans="1:36" ht="15.75" thickBot="1" x14ac:dyDescent="0.3">
      <c r="A37" s="210" t="s">
        <v>10</v>
      </c>
      <c r="B37" s="211"/>
      <c r="C37" s="211"/>
      <c r="D37" s="212"/>
      <c r="E37" s="212"/>
      <c r="F37" s="212"/>
      <c r="G37" s="212"/>
      <c r="H37" s="212"/>
      <c r="I37" s="212"/>
      <c r="J37" s="212"/>
      <c r="K37" s="213"/>
      <c r="L37" s="22"/>
      <c r="M37" s="22"/>
      <c r="N37" s="214" t="s">
        <v>11</v>
      </c>
      <c r="O37" s="215"/>
      <c r="P37" s="216"/>
      <c r="Q37" s="217" t="s">
        <v>12</v>
      </c>
      <c r="R37" s="218"/>
      <c r="S37" s="219"/>
      <c r="T37" s="237" t="s">
        <v>13</v>
      </c>
      <c r="U37" s="238"/>
      <c r="V37" s="239"/>
      <c r="W37" s="220" t="s">
        <v>14</v>
      </c>
      <c r="X37" s="221"/>
      <c r="Y37" s="221"/>
      <c r="Z37" s="234" t="s">
        <v>15</v>
      </c>
      <c r="AA37" s="235"/>
      <c r="AB37" s="236"/>
      <c r="AC37" s="3"/>
      <c r="AD37" s="22"/>
      <c r="AE37" s="22"/>
      <c r="AF37" s="3"/>
      <c r="AG37" s="22"/>
      <c r="AH37" s="22"/>
      <c r="AI37" s="3"/>
      <c r="AJ37" s="22"/>
    </row>
    <row r="38" spans="1:36" x14ac:dyDescent="0.25">
      <c r="A38" s="192" t="s">
        <v>16</v>
      </c>
      <c r="B38" s="193"/>
      <c r="C38" s="193"/>
      <c r="D38" s="194"/>
      <c r="E38" s="194"/>
      <c r="F38" s="194"/>
      <c r="G38" s="194"/>
      <c r="H38" s="194"/>
      <c r="I38" s="194"/>
      <c r="J38" s="194"/>
      <c r="K38" s="195"/>
      <c r="L38" s="22"/>
      <c r="M38" s="22"/>
      <c r="N38" s="196" t="s">
        <v>17</v>
      </c>
      <c r="O38" s="197"/>
      <c r="P38" s="198"/>
      <c r="Q38" s="199">
        <v>66.958333333333329</v>
      </c>
      <c r="R38" s="200"/>
      <c r="S38" s="201"/>
      <c r="T38" s="202">
        <f>Q38*0.5</f>
        <v>33.479166666666664</v>
      </c>
      <c r="U38" s="203"/>
      <c r="V38" s="204"/>
      <c r="W38" s="205">
        <f>Q38*0.8</f>
        <v>53.566666666666663</v>
      </c>
      <c r="X38" s="206"/>
      <c r="Y38" s="206"/>
      <c r="Z38" s="207">
        <f>Q38*0.9</f>
        <v>60.262499999999996</v>
      </c>
      <c r="AA38" s="208"/>
      <c r="AB38" s="209"/>
      <c r="AC38" s="3"/>
      <c r="AD38" s="22"/>
      <c r="AE38" s="22"/>
      <c r="AF38" s="3"/>
      <c r="AG38" s="22"/>
      <c r="AH38" s="22"/>
      <c r="AI38" s="3"/>
      <c r="AJ38" s="22"/>
    </row>
    <row r="39" spans="1:36" x14ac:dyDescent="0.25">
      <c r="A39" s="222" t="s">
        <v>18</v>
      </c>
      <c r="B39" s="87"/>
      <c r="C39" s="87"/>
      <c r="D39" s="223"/>
      <c r="E39" s="223"/>
      <c r="F39" s="223"/>
      <c r="G39" s="223"/>
      <c r="H39" s="223"/>
      <c r="I39" s="223"/>
      <c r="J39" s="223"/>
      <c r="K39" s="224"/>
      <c r="L39" s="22"/>
      <c r="M39" s="22"/>
      <c r="N39" s="225" t="s">
        <v>19</v>
      </c>
      <c r="O39" s="226"/>
      <c r="P39" s="227"/>
      <c r="Q39" s="183">
        <v>0.58333333333333337</v>
      </c>
      <c r="R39" s="184"/>
      <c r="S39" s="185"/>
      <c r="T39" s="175">
        <v>0.58333333333333337</v>
      </c>
      <c r="U39" s="176"/>
      <c r="V39" s="177"/>
      <c r="W39" s="175">
        <v>0.58333333333333337</v>
      </c>
      <c r="X39" s="176"/>
      <c r="Y39" s="177"/>
      <c r="Z39" s="186">
        <v>0.58333333333333337</v>
      </c>
      <c r="AA39" s="187"/>
      <c r="AB39" s="188"/>
      <c r="AC39" s="3"/>
      <c r="AD39" s="22"/>
      <c r="AE39" s="22"/>
      <c r="AF39" s="3"/>
      <c r="AG39" s="22"/>
      <c r="AH39" s="22"/>
      <c r="AI39" s="3"/>
      <c r="AJ39" s="22"/>
    </row>
    <row r="40" spans="1:36" x14ac:dyDescent="0.25">
      <c r="A40" s="178"/>
      <c r="B40" s="178"/>
      <c r="C40" s="178"/>
      <c r="D40" s="179"/>
      <c r="E40" s="179"/>
      <c r="F40" s="179"/>
      <c r="G40" s="179"/>
      <c r="H40" s="3"/>
      <c r="I40" s="22"/>
      <c r="J40" s="22"/>
      <c r="K40" s="3"/>
      <c r="L40" s="22"/>
      <c r="M40" s="22"/>
      <c r="N40" s="180" t="s">
        <v>20</v>
      </c>
      <c r="O40" s="181"/>
      <c r="P40" s="182"/>
      <c r="Q40" s="183">
        <v>8.3333333333333339</v>
      </c>
      <c r="R40" s="184"/>
      <c r="S40" s="185"/>
      <c r="T40" s="175"/>
      <c r="U40" s="176"/>
      <c r="V40" s="177"/>
      <c r="W40" s="175"/>
      <c r="X40" s="176"/>
      <c r="Y40" s="177"/>
      <c r="Z40" s="163"/>
      <c r="AA40" s="164"/>
      <c r="AB40" s="165"/>
      <c r="AC40" s="3"/>
      <c r="AD40" s="22"/>
      <c r="AE40" s="22"/>
      <c r="AF40" s="3"/>
      <c r="AG40" s="22"/>
      <c r="AH40" s="22"/>
      <c r="AI40" s="3"/>
      <c r="AJ40" s="22"/>
    </row>
    <row r="41" spans="1:36" x14ac:dyDescent="0.25">
      <c r="A41" s="56"/>
      <c r="B41" s="56"/>
      <c r="C41" s="56"/>
      <c r="D41" s="57"/>
      <c r="E41" s="57"/>
      <c r="F41" s="57"/>
      <c r="G41" s="57"/>
      <c r="H41" s="3"/>
      <c r="I41" s="22"/>
      <c r="J41" s="22"/>
      <c r="K41" s="3"/>
      <c r="L41" s="22"/>
      <c r="M41" s="22"/>
      <c r="N41" s="166" t="s">
        <v>21</v>
      </c>
      <c r="O41" s="167"/>
      <c r="P41" s="168"/>
      <c r="Q41" s="169">
        <f>+Q38-Q39-Q40</f>
        <v>58.041666666666664</v>
      </c>
      <c r="R41" s="170"/>
      <c r="S41" s="171"/>
      <c r="T41" s="172">
        <f>+T38-T39-T40</f>
        <v>32.895833333333329</v>
      </c>
      <c r="U41" s="173"/>
      <c r="V41" s="174"/>
      <c r="W41" s="172">
        <f>+W38-W39-W40</f>
        <v>52.983333333333327</v>
      </c>
      <c r="X41" s="173"/>
      <c r="Y41" s="174"/>
      <c r="Z41" s="172">
        <f>+Z38-Z39-Z40</f>
        <v>59.67916666666666</v>
      </c>
      <c r="AA41" s="173"/>
      <c r="AB41" s="174"/>
      <c r="AC41" s="3"/>
      <c r="AD41" s="22"/>
      <c r="AE41" s="22"/>
      <c r="AF41" s="3"/>
      <c r="AG41" s="22"/>
      <c r="AH41" s="22"/>
      <c r="AI41" s="3"/>
      <c r="AJ41" s="22"/>
    </row>
    <row r="42" spans="1:36" ht="15.75" thickBot="1" x14ac:dyDescent="0.3">
      <c r="A42" s="140" t="s">
        <v>22</v>
      </c>
      <c r="B42" s="141"/>
      <c r="C42" s="141"/>
      <c r="D42" s="141"/>
      <c r="E42" s="141"/>
      <c r="F42" s="141"/>
      <c r="G42" s="141"/>
      <c r="H42" s="141"/>
      <c r="I42" s="141"/>
      <c r="J42" s="141"/>
      <c r="K42" s="141"/>
      <c r="L42" s="22"/>
      <c r="M42" s="22"/>
      <c r="N42" s="142" t="s">
        <v>23</v>
      </c>
      <c r="O42" s="143"/>
      <c r="P42" s="144"/>
      <c r="Q42" s="145">
        <f>SUM($A$35:$AJ$35)</f>
        <v>61.947916666666671</v>
      </c>
      <c r="R42" s="146"/>
      <c r="S42" s="147"/>
      <c r="T42" s="148">
        <f>SUM($A$35:$AJ$35)</f>
        <v>61.947916666666671</v>
      </c>
      <c r="U42" s="149"/>
      <c r="V42" s="150"/>
      <c r="W42" s="148">
        <f>SUM($A$35:$AJ$35)</f>
        <v>61.947916666666671</v>
      </c>
      <c r="X42" s="149"/>
      <c r="Y42" s="150"/>
      <c r="Z42" s="148">
        <f>SUM($A$35:$AJ$35)</f>
        <v>61.947916666666671</v>
      </c>
      <c r="AA42" s="149"/>
      <c r="AB42" s="150"/>
      <c r="AC42" s="3"/>
      <c r="AD42" s="22"/>
      <c r="AE42" s="22"/>
      <c r="AF42" s="3"/>
      <c r="AG42" s="22"/>
      <c r="AH42" s="22"/>
      <c r="AI42" s="3"/>
      <c r="AJ42" s="22"/>
    </row>
    <row r="43" spans="1:36" x14ac:dyDescent="0.25">
      <c r="A43" s="141"/>
      <c r="B43" s="141"/>
      <c r="C43" s="141"/>
      <c r="D43" s="141"/>
      <c r="E43" s="141"/>
      <c r="F43" s="141"/>
      <c r="G43" s="141"/>
      <c r="H43" s="141"/>
      <c r="I43" s="141"/>
      <c r="J43" s="141"/>
      <c r="K43" s="141"/>
      <c r="L43" s="22"/>
      <c r="M43" s="22"/>
      <c r="N43" s="151" t="s">
        <v>24</v>
      </c>
      <c r="O43" s="152"/>
      <c r="P43" s="153"/>
      <c r="Q43" s="157">
        <f>Q41-Q42</f>
        <v>-3.9062500000000071</v>
      </c>
      <c r="R43" s="158"/>
      <c r="S43" s="159"/>
      <c r="T43" s="111">
        <f>T41-T42</f>
        <v>-29.052083333333343</v>
      </c>
      <c r="U43" s="112"/>
      <c r="V43" s="113"/>
      <c r="W43" s="111">
        <f>W41-W42</f>
        <v>-8.9645833333333442</v>
      </c>
      <c r="X43" s="112"/>
      <c r="Y43" s="113"/>
      <c r="Z43" s="111">
        <f>Z41-Z42</f>
        <v>-2.2687500000000114</v>
      </c>
      <c r="AA43" s="112"/>
      <c r="AB43" s="113"/>
      <c r="AC43" s="3"/>
      <c r="AD43" s="22"/>
      <c r="AE43" s="22"/>
      <c r="AF43" s="3"/>
      <c r="AG43" s="22"/>
      <c r="AH43" s="22"/>
      <c r="AI43" s="3"/>
      <c r="AJ43" s="22"/>
    </row>
    <row r="44" spans="1:36" ht="15.75" thickBot="1" x14ac:dyDescent="0.3">
      <c r="A44" s="22"/>
      <c r="B44" s="3"/>
      <c r="C44" s="22"/>
      <c r="D44" s="22"/>
      <c r="E44" s="3"/>
      <c r="F44" s="22"/>
      <c r="G44" s="22"/>
      <c r="H44" s="23"/>
      <c r="I44" s="22"/>
      <c r="J44" s="22"/>
      <c r="K44" s="3"/>
      <c r="L44" s="22"/>
      <c r="M44" s="22"/>
      <c r="N44" s="154"/>
      <c r="O44" s="155"/>
      <c r="P44" s="156"/>
      <c r="Q44" s="160"/>
      <c r="R44" s="161"/>
      <c r="S44" s="162"/>
      <c r="T44" s="114"/>
      <c r="U44" s="115"/>
      <c r="V44" s="116"/>
      <c r="W44" s="114"/>
      <c r="X44" s="115"/>
      <c r="Y44" s="116"/>
      <c r="Z44" s="114"/>
      <c r="AA44" s="115"/>
      <c r="AB44" s="116"/>
      <c r="AC44" s="3"/>
      <c r="AD44" s="22"/>
      <c r="AE44" s="22"/>
      <c r="AF44" s="3"/>
      <c r="AG44" s="22"/>
      <c r="AH44" s="22"/>
      <c r="AI44" s="3"/>
      <c r="AJ44" s="22"/>
    </row>
    <row r="45" spans="1:36" x14ac:dyDescent="0.25">
      <c r="A45" s="22"/>
      <c r="B45" s="3"/>
      <c r="C45" s="22"/>
      <c r="D45" s="22"/>
      <c r="E45" s="3"/>
      <c r="F45" s="22"/>
      <c r="G45" s="22"/>
      <c r="H45" s="3"/>
      <c r="I45" s="22"/>
      <c r="J45" s="22"/>
      <c r="K45" s="3"/>
      <c r="L45" s="22"/>
      <c r="M45" s="22"/>
      <c r="N45" s="3"/>
      <c r="O45" s="22"/>
      <c r="P45" s="22"/>
      <c r="Q45" s="3" t="s">
        <v>41</v>
      </c>
      <c r="R45" s="22"/>
      <c r="S45" s="22"/>
      <c r="T45" s="3"/>
      <c r="U45" s="22"/>
      <c r="V45" s="22"/>
      <c r="W45" s="3"/>
      <c r="X45" s="22"/>
      <c r="Y45" s="22"/>
      <c r="Z45" s="3"/>
      <c r="AA45" s="22"/>
      <c r="AB45" s="22"/>
      <c r="AC45" s="23"/>
      <c r="AD45" s="24"/>
      <c r="AE45" s="24"/>
      <c r="AF45" s="23"/>
      <c r="AG45" s="24"/>
      <c r="AH45" s="24"/>
      <c r="AI45" s="23"/>
      <c r="AJ45" s="22"/>
    </row>
    <row r="46" spans="1:36" ht="15.75" thickBot="1" x14ac:dyDescent="0.3">
      <c r="A46" s="22"/>
      <c r="B46" s="3"/>
      <c r="C46" s="22"/>
      <c r="D46" s="22"/>
      <c r="E46" s="3"/>
      <c r="F46" s="22"/>
      <c r="G46" s="22"/>
      <c r="H46" s="3"/>
      <c r="I46" s="22"/>
      <c r="J46" s="22"/>
      <c r="K46" s="3"/>
      <c r="L46" s="22"/>
      <c r="M46" s="22"/>
      <c r="N46" s="3"/>
      <c r="O46" s="22"/>
      <c r="P46" s="25"/>
      <c r="Q46" s="26"/>
      <c r="R46" s="25"/>
      <c r="S46" s="27"/>
      <c r="T46" s="27"/>
      <c r="U46" s="27"/>
      <c r="V46" s="28"/>
      <c r="W46" s="28"/>
      <c r="X46" s="28"/>
      <c r="Y46" s="28"/>
      <c r="Z46" s="28"/>
      <c r="AA46" s="28"/>
      <c r="AB46" s="28"/>
      <c r="AC46" s="55"/>
      <c r="AD46" s="28"/>
      <c r="AE46" s="28"/>
      <c r="AF46" s="28"/>
      <c r="AG46" s="28"/>
      <c r="AH46" s="22"/>
      <c r="AI46" s="3"/>
      <c r="AJ46" s="22"/>
    </row>
    <row r="47" spans="1:36" ht="15.75" thickBot="1" x14ac:dyDescent="0.3">
      <c r="A47" s="22"/>
      <c r="B47" s="3"/>
      <c r="C47" s="22"/>
      <c r="D47" s="117" t="s">
        <v>44</v>
      </c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9"/>
      <c r="R47" s="29"/>
      <c r="S47" s="22"/>
      <c r="T47" s="3"/>
      <c r="U47" s="22"/>
      <c r="V47" s="22"/>
      <c r="W47" s="3"/>
      <c r="X47" s="22"/>
      <c r="Y47" s="22"/>
      <c r="Z47" s="3"/>
      <c r="AA47" s="22"/>
      <c r="AB47" s="22"/>
      <c r="AC47" s="3"/>
      <c r="AD47" s="22"/>
      <c r="AE47" s="22"/>
      <c r="AF47" s="3"/>
      <c r="AG47" s="30"/>
      <c r="AH47" s="30"/>
      <c r="AI47" s="30"/>
      <c r="AJ47" s="28"/>
    </row>
    <row r="48" spans="1:36" x14ac:dyDescent="0.25">
      <c r="A48" s="22"/>
      <c r="B48" s="3"/>
      <c r="C48" s="22"/>
      <c r="D48" s="120">
        <v>8</v>
      </c>
      <c r="E48" s="122" t="s">
        <v>26</v>
      </c>
      <c r="F48" s="123"/>
      <c r="G48" s="123"/>
      <c r="H48" s="124"/>
      <c r="I48" s="125" t="s">
        <v>27</v>
      </c>
      <c r="J48" s="126"/>
      <c r="K48" s="131" t="s">
        <v>28</v>
      </c>
      <c r="L48" s="131"/>
      <c r="M48" s="131"/>
      <c r="N48" s="132"/>
      <c r="O48" s="133" t="s">
        <v>29</v>
      </c>
      <c r="P48" s="134"/>
      <c r="Q48" s="135"/>
      <c r="R48" s="29"/>
      <c r="S48" s="31"/>
      <c r="T48" s="55"/>
      <c r="U48" s="31"/>
      <c r="V48" s="31"/>
      <c r="W48" s="55"/>
      <c r="X48" s="31"/>
      <c r="Y48" s="31"/>
      <c r="Z48" s="3"/>
      <c r="AA48" s="22"/>
      <c r="AB48" s="22"/>
      <c r="AC48" s="3"/>
      <c r="AD48" s="31"/>
      <c r="AE48" s="31"/>
      <c r="AF48" s="55"/>
      <c r="AG48" s="30"/>
      <c r="AH48" s="30"/>
      <c r="AI48" s="30"/>
      <c r="AJ48" s="28"/>
    </row>
    <row r="49" spans="1:36" ht="15.75" thickBot="1" x14ac:dyDescent="0.3">
      <c r="A49" s="22"/>
      <c r="B49" s="3"/>
      <c r="C49" s="22"/>
      <c r="D49" s="121"/>
      <c r="E49" s="32" t="s">
        <v>30</v>
      </c>
      <c r="F49" s="139" t="s">
        <v>31</v>
      </c>
      <c r="G49" s="139"/>
      <c r="H49" s="33" t="s">
        <v>32</v>
      </c>
      <c r="I49" s="127"/>
      <c r="J49" s="128"/>
      <c r="K49" s="32" t="s">
        <v>30</v>
      </c>
      <c r="L49" s="139" t="s">
        <v>31</v>
      </c>
      <c r="M49" s="139"/>
      <c r="N49" s="34" t="s">
        <v>33</v>
      </c>
      <c r="O49" s="136"/>
      <c r="P49" s="137"/>
      <c r="Q49" s="138"/>
      <c r="R49" s="29"/>
      <c r="S49" s="22"/>
      <c r="T49" s="3"/>
      <c r="U49" s="22"/>
      <c r="V49" s="22"/>
      <c r="W49" s="3"/>
      <c r="X49" s="22"/>
      <c r="Y49" s="22"/>
      <c r="Z49" s="3"/>
      <c r="AA49" s="22"/>
      <c r="AB49" s="22"/>
      <c r="AC49" s="3"/>
      <c r="AD49" s="22"/>
      <c r="AE49" s="22"/>
      <c r="AF49" s="3"/>
      <c r="AG49" s="30"/>
      <c r="AH49" s="30"/>
      <c r="AI49" s="30"/>
      <c r="AJ49" s="28"/>
    </row>
    <row r="50" spans="1:36" x14ac:dyDescent="0.25">
      <c r="A50" s="22"/>
      <c r="B50" s="3"/>
      <c r="C50" s="22"/>
      <c r="D50" s="35" t="s">
        <v>8</v>
      </c>
      <c r="E50" s="36">
        <v>0.3125</v>
      </c>
      <c r="F50" s="84">
        <v>0.48958333333333331</v>
      </c>
      <c r="G50" s="84"/>
      <c r="H50" s="37">
        <f t="shared" ref="H50:H55" si="0">SUM(F50-E50)</f>
        <v>0.17708333333333331</v>
      </c>
      <c r="I50" s="127"/>
      <c r="J50" s="128"/>
      <c r="K50" s="38">
        <v>0.52083333333333337</v>
      </c>
      <c r="L50" s="85">
        <v>0.76041666666666663</v>
      </c>
      <c r="M50" s="85"/>
      <c r="N50" s="39">
        <f t="shared" ref="N50:N55" si="1">SUM(L50-K50)</f>
        <v>0.23958333333333326</v>
      </c>
      <c r="O50" s="108">
        <f t="shared" ref="O50:O55" si="2">SUM(H50+N50)</f>
        <v>0.41666666666666657</v>
      </c>
      <c r="P50" s="109"/>
      <c r="Q50" s="110"/>
      <c r="R50" s="29"/>
      <c r="S50" s="22"/>
      <c r="T50" s="3"/>
      <c r="U50" s="22"/>
      <c r="V50" s="22"/>
      <c r="W50" s="3"/>
      <c r="X50" s="22"/>
      <c r="Y50" s="22"/>
      <c r="Z50" s="3"/>
      <c r="AA50" s="22"/>
      <c r="AB50" s="22"/>
      <c r="AC50" s="3"/>
      <c r="AD50" s="22"/>
      <c r="AE50" s="22"/>
      <c r="AF50" s="3"/>
      <c r="AG50" s="40"/>
      <c r="AH50" s="40"/>
      <c r="AI50" s="40"/>
      <c r="AJ50" s="28"/>
    </row>
    <row r="51" spans="1:36" x14ac:dyDescent="0.25">
      <c r="A51" s="22"/>
      <c r="B51" s="3"/>
      <c r="C51" s="22"/>
      <c r="D51" s="41" t="s">
        <v>6</v>
      </c>
      <c r="E51" s="36">
        <v>0.3125</v>
      </c>
      <c r="F51" s="84">
        <v>0.625</v>
      </c>
      <c r="G51" s="84"/>
      <c r="H51" s="42">
        <f t="shared" si="0"/>
        <v>0.3125</v>
      </c>
      <c r="I51" s="127"/>
      <c r="J51" s="128"/>
      <c r="K51" s="38">
        <v>0</v>
      </c>
      <c r="L51" s="85">
        <v>0</v>
      </c>
      <c r="M51" s="85"/>
      <c r="N51" s="43">
        <f t="shared" si="1"/>
        <v>0</v>
      </c>
      <c r="O51" s="86">
        <f t="shared" si="2"/>
        <v>0.3125</v>
      </c>
      <c r="P51" s="87"/>
      <c r="Q51" s="88"/>
      <c r="R51" s="29"/>
      <c r="S51" s="22"/>
      <c r="T51" s="3"/>
      <c r="U51" s="22"/>
      <c r="V51" s="22"/>
      <c r="W51" s="3"/>
      <c r="X51" s="22"/>
      <c r="Y51" s="22"/>
      <c r="Z51" s="3"/>
      <c r="AA51" s="22"/>
      <c r="AB51" s="22"/>
      <c r="AC51" s="3"/>
      <c r="AD51" s="22"/>
      <c r="AE51" s="22"/>
      <c r="AF51" s="3"/>
      <c r="AG51" s="40"/>
      <c r="AH51" s="40"/>
      <c r="AI51" s="40"/>
      <c r="AJ51" s="28"/>
    </row>
    <row r="52" spans="1:36" x14ac:dyDescent="0.25">
      <c r="A52" s="22"/>
      <c r="B52" s="3"/>
      <c r="C52" s="22"/>
      <c r="D52" s="44" t="s">
        <v>34</v>
      </c>
      <c r="E52" s="36">
        <v>0.3125</v>
      </c>
      <c r="F52" s="84">
        <v>0.54166666666666663</v>
      </c>
      <c r="G52" s="84"/>
      <c r="H52" s="42">
        <f t="shared" si="0"/>
        <v>0.22916666666666663</v>
      </c>
      <c r="I52" s="127"/>
      <c r="J52" s="128"/>
      <c r="K52" s="38"/>
      <c r="L52" s="85"/>
      <c r="M52" s="85"/>
      <c r="N52" s="43">
        <f t="shared" si="1"/>
        <v>0</v>
      </c>
      <c r="O52" s="86">
        <f t="shared" si="2"/>
        <v>0.22916666666666663</v>
      </c>
      <c r="P52" s="87"/>
      <c r="Q52" s="88"/>
      <c r="R52" s="29"/>
      <c r="S52" s="22"/>
      <c r="T52" s="3"/>
      <c r="U52" s="22"/>
      <c r="V52" s="22"/>
      <c r="W52" s="3"/>
      <c r="X52" s="22"/>
      <c r="Y52" s="22"/>
      <c r="Z52" s="3"/>
      <c r="AA52" s="22"/>
      <c r="AB52" s="22"/>
      <c r="AC52" s="3"/>
      <c r="AD52" s="22"/>
      <c r="AE52" s="22"/>
      <c r="AF52" s="3"/>
      <c r="AG52" s="40"/>
      <c r="AH52" s="40"/>
      <c r="AI52" s="40"/>
      <c r="AJ52" s="28"/>
    </row>
    <row r="53" spans="1:36" x14ac:dyDescent="0.25">
      <c r="A53" s="22"/>
      <c r="B53" s="3"/>
      <c r="C53" s="22"/>
      <c r="D53" s="44" t="s">
        <v>4</v>
      </c>
      <c r="E53" s="36">
        <v>0.45833333333333331</v>
      </c>
      <c r="F53" s="84">
        <v>0.45833333333333331</v>
      </c>
      <c r="G53" s="84"/>
      <c r="H53" s="42">
        <f t="shared" si="0"/>
        <v>0</v>
      </c>
      <c r="I53" s="127"/>
      <c r="J53" s="128"/>
      <c r="K53" s="38">
        <v>0.48958333333333331</v>
      </c>
      <c r="L53" s="85">
        <v>0.79166666666666663</v>
      </c>
      <c r="M53" s="85"/>
      <c r="N53" s="43">
        <f t="shared" si="1"/>
        <v>0.30208333333333331</v>
      </c>
      <c r="O53" s="86">
        <f t="shared" si="2"/>
        <v>0.30208333333333331</v>
      </c>
      <c r="P53" s="87"/>
      <c r="Q53" s="88"/>
      <c r="R53" s="29"/>
      <c r="S53" s="22"/>
      <c r="T53" s="3"/>
      <c r="U53" s="22"/>
      <c r="V53" s="22"/>
      <c r="W53" s="3"/>
      <c r="X53" s="22"/>
      <c r="Y53" s="22"/>
      <c r="Z53" s="45"/>
      <c r="AA53" s="22"/>
      <c r="AB53" s="22"/>
      <c r="AC53" s="3"/>
      <c r="AD53" s="22"/>
      <c r="AE53" s="22"/>
      <c r="AF53" s="3"/>
      <c r="AG53" s="46"/>
      <c r="AH53" s="46"/>
      <c r="AI53" s="46"/>
      <c r="AJ53" s="28"/>
    </row>
    <row r="54" spans="1:36" ht="15.75" thickBot="1" x14ac:dyDescent="0.3">
      <c r="A54" s="22"/>
      <c r="B54" s="3"/>
      <c r="C54" s="22"/>
      <c r="D54" s="47" t="s">
        <v>9</v>
      </c>
      <c r="E54" s="36">
        <v>0.3125</v>
      </c>
      <c r="F54" s="84">
        <v>0.47916666666666669</v>
      </c>
      <c r="G54" s="84"/>
      <c r="H54" s="48">
        <f t="shared" si="0"/>
        <v>0.16666666666666669</v>
      </c>
      <c r="I54" s="129"/>
      <c r="J54" s="130"/>
      <c r="K54" s="38">
        <v>0.47916666666666669</v>
      </c>
      <c r="L54" s="85">
        <v>0.76041666666666663</v>
      </c>
      <c r="M54" s="85"/>
      <c r="N54" s="49">
        <f t="shared" si="1"/>
        <v>0.28124999999999994</v>
      </c>
      <c r="O54" s="89">
        <f t="shared" si="2"/>
        <v>0.44791666666666663</v>
      </c>
      <c r="P54" s="90"/>
      <c r="Q54" s="91"/>
      <c r="R54" s="29"/>
      <c r="S54" s="22"/>
      <c r="T54" s="3"/>
      <c r="U54" s="22"/>
      <c r="V54" s="22"/>
      <c r="W54" s="3"/>
      <c r="X54" s="22"/>
      <c r="Y54" s="22"/>
      <c r="Z54" s="3"/>
      <c r="AA54" s="22"/>
      <c r="AB54" s="22"/>
      <c r="AC54" s="3"/>
      <c r="AD54" s="22"/>
      <c r="AE54" s="22"/>
      <c r="AF54" s="3"/>
      <c r="AG54" s="46"/>
      <c r="AH54" s="46"/>
      <c r="AI54" s="46"/>
      <c r="AJ54" s="28"/>
    </row>
    <row r="55" spans="1:36" ht="15.75" thickBot="1" x14ac:dyDescent="0.3">
      <c r="A55" s="22"/>
      <c r="B55" s="3"/>
      <c r="C55" s="22"/>
      <c r="D55" s="50" t="s">
        <v>7</v>
      </c>
      <c r="E55" s="36">
        <v>0</v>
      </c>
      <c r="F55" s="92">
        <v>0</v>
      </c>
      <c r="G55" s="93"/>
      <c r="H55" s="48">
        <f t="shared" si="0"/>
        <v>0</v>
      </c>
      <c r="I55" s="51"/>
      <c r="J55" s="52"/>
      <c r="K55" s="38"/>
      <c r="L55" s="94"/>
      <c r="M55" s="95"/>
      <c r="N55" s="49">
        <f t="shared" si="1"/>
        <v>0</v>
      </c>
      <c r="O55" s="89">
        <f t="shared" si="2"/>
        <v>0</v>
      </c>
      <c r="P55" s="90"/>
      <c r="Q55" s="91"/>
      <c r="R55" s="29"/>
      <c r="S55" s="22"/>
      <c r="T55" s="3"/>
      <c r="U55" s="22"/>
      <c r="V55" s="22"/>
      <c r="W55" s="3"/>
      <c r="X55" s="22"/>
      <c r="Y55" s="22"/>
      <c r="Z55" s="3"/>
      <c r="AA55" s="22"/>
      <c r="AB55" s="22"/>
      <c r="AC55" s="3"/>
      <c r="AD55" s="22"/>
      <c r="AE55" s="22"/>
      <c r="AF55" s="3"/>
      <c r="AG55" s="46"/>
      <c r="AH55" s="46"/>
      <c r="AI55" s="46"/>
      <c r="AJ55" s="28"/>
    </row>
    <row r="56" spans="1:36" x14ac:dyDescent="0.25">
      <c r="A56" s="22"/>
      <c r="B56" s="3"/>
      <c r="C56" s="22"/>
      <c r="D56" s="96" t="s">
        <v>35</v>
      </c>
      <c r="E56" s="97"/>
      <c r="F56" s="97"/>
      <c r="G56" s="97"/>
      <c r="H56" s="97"/>
      <c r="I56" s="97"/>
      <c r="J56" s="97"/>
      <c r="K56" s="97"/>
      <c r="L56" s="97"/>
      <c r="M56" s="97"/>
      <c r="N56" s="98"/>
      <c r="O56" s="102">
        <f>SUM(O50:Q55)</f>
        <v>1.708333333333333</v>
      </c>
      <c r="P56" s="103"/>
      <c r="Q56" s="104"/>
      <c r="R56" s="29"/>
      <c r="S56" s="22"/>
      <c r="T56" s="3"/>
      <c r="U56" s="22"/>
      <c r="V56" s="22"/>
      <c r="W56" s="3"/>
      <c r="X56" s="22"/>
      <c r="Y56" s="22"/>
      <c r="Z56" s="3"/>
      <c r="AA56" s="22"/>
      <c r="AB56" s="22"/>
      <c r="AC56" s="3"/>
      <c r="AD56" s="22"/>
      <c r="AE56" s="22"/>
      <c r="AF56" s="3"/>
      <c r="AG56" s="22"/>
      <c r="AH56" s="22"/>
      <c r="AI56" s="3"/>
      <c r="AJ56" s="28"/>
    </row>
    <row r="57" spans="1:36" ht="15.75" thickBot="1" x14ac:dyDescent="0.3">
      <c r="A57" s="22"/>
      <c r="B57" s="3"/>
      <c r="C57" s="22"/>
      <c r="D57" s="99"/>
      <c r="E57" s="100"/>
      <c r="F57" s="100"/>
      <c r="G57" s="100"/>
      <c r="H57" s="100"/>
      <c r="I57" s="100"/>
      <c r="J57" s="100"/>
      <c r="K57" s="100"/>
      <c r="L57" s="100"/>
      <c r="M57" s="100"/>
      <c r="N57" s="101"/>
      <c r="O57" s="105"/>
      <c r="P57" s="106"/>
      <c r="Q57" s="107"/>
      <c r="R57" s="22"/>
      <c r="S57" s="22"/>
      <c r="T57" s="3"/>
      <c r="U57" s="22"/>
      <c r="V57" s="22"/>
      <c r="W57" s="3"/>
      <c r="X57" s="22"/>
      <c r="Y57" s="22"/>
      <c r="Z57" s="3"/>
      <c r="AA57" s="22"/>
      <c r="AB57" s="22"/>
      <c r="AC57" s="3"/>
      <c r="AD57" s="22"/>
      <c r="AE57" s="22"/>
      <c r="AF57" s="3"/>
      <c r="AG57" s="22"/>
      <c r="AH57" s="22"/>
      <c r="AI57" s="3"/>
      <c r="AJ57" s="24"/>
    </row>
    <row r="58" spans="1:36" x14ac:dyDescent="0.25">
      <c r="A58" s="22"/>
      <c r="B58" s="3"/>
      <c r="C58" s="22"/>
      <c r="D58" s="22"/>
      <c r="E58" s="3"/>
      <c r="F58" s="22"/>
      <c r="G58" s="22"/>
      <c r="H58" s="3"/>
      <c r="I58" s="22"/>
      <c r="J58" s="22"/>
      <c r="K58" s="3"/>
      <c r="L58" s="22"/>
      <c r="M58" s="22"/>
      <c r="N58" s="3"/>
      <c r="O58" s="22"/>
      <c r="P58" s="22"/>
      <c r="Q58" s="3"/>
      <c r="R58" s="22"/>
      <c r="S58" s="22"/>
      <c r="T58" s="3"/>
      <c r="U58" s="22"/>
      <c r="V58" s="22"/>
      <c r="W58" s="3"/>
      <c r="X58" s="22"/>
      <c r="Y58" s="22"/>
      <c r="Z58" s="3"/>
      <c r="AA58" s="22"/>
      <c r="AB58" s="22"/>
      <c r="AC58" s="3"/>
      <c r="AD58" s="22"/>
      <c r="AE58" s="22"/>
      <c r="AF58" s="3"/>
      <c r="AG58" s="22"/>
      <c r="AH58" s="22"/>
      <c r="AI58" s="3"/>
      <c r="AJ58" s="22"/>
    </row>
    <row r="59" spans="1:36" x14ac:dyDescent="0.25">
      <c r="A59" s="22"/>
      <c r="B59" s="53" t="s">
        <v>36</v>
      </c>
      <c r="C59" s="54"/>
      <c r="D59" s="54"/>
      <c r="E59" s="53"/>
      <c r="F59" s="54"/>
      <c r="G59" s="54"/>
      <c r="H59" s="55"/>
      <c r="I59" s="31"/>
      <c r="J59" s="31"/>
      <c r="K59" s="83" t="s">
        <v>37</v>
      </c>
      <c r="L59" s="83"/>
      <c r="M59" s="83"/>
      <c r="N59" s="55"/>
      <c r="O59" s="31"/>
      <c r="P59" s="31"/>
      <c r="Q59" s="55"/>
      <c r="R59" s="31" t="s">
        <v>38</v>
      </c>
      <c r="S59" s="22"/>
      <c r="T59" s="3"/>
      <c r="U59" s="22"/>
      <c r="V59" s="22"/>
      <c r="W59" s="3"/>
      <c r="X59" s="31" t="s">
        <v>39</v>
      </c>
      <c r="Y59" s="31"/>
      <c r="Z59" s="55"/>
      <c r="AA59" s="55"/>
      <c r="AB59" s="55"/>
      <c r="AC59" s="55" t="s">
        <v>40</v>
      </c>
      <c r="AD59" s="22"/>
      <c r="AE59" s="22"/>
      <c r="AF59" s="3"/>
      <c r="AG59" s="31"/>
      <c r="AH59" s="31"/>
      <c r="AI59" s="55"/>
      <c r="AJ59" s="22"/>
    </row>
  </sheetData>
  <mergeCells count="85">
    <mergeCell ref="C1:H1"/>
    <mergeCell ref="M1:Q1"/>
    <mergeCell ref="Y1:AJ1"/>
    <mergeCell ref="A3:C3"/>
    <mergeCell ref="D3:F3"/>
    <mergeCell ref="G3:I3"/>
    <mergeCell ref="J3:L3"/>
    <mergeCell ref="M3:O3"/>
    <mergeCell ref="P3:R3"/>
    <mergeCell ref="S3:U3"/>
    <mergeCell ref="V3:X3"/>
    <mergeCell ref="Y3:AA3"/>
    <mergeCell ref="AB3:AD3"/>
    <mergeCell ref="AE3:AG3"/>
    <mergeCell ref="AH3:AJ3"/>
    <mergeCell ref="Z39:AB39"/>
    <mergeCell ref="Z37:AB37"/>
    <mergeCell ref="A38:K38"/>
    <mergeCell ref="N38:P38"/>
    <mergeCell ref="Q38:S38"/>
    <mergeCell ref="T38:V38"/>
    <mergeCell ref="W38:Y38"/>
    <mergeCell ref="Z38:AB38"/>
    <mergeCell ref="A37:K37"/>
    <mergeCell ref="N37:P37"/>
    <mergeCell ref="Q37:S37"/>
    <mergeCell ref="T37:V37"/>
    <mergeCell ref="W37:Y37"/>
    <mergeCell ref="A39:K39"/>
    <mergeCell ref="N39:P39"/>
    <mergeCell ref="Q39:S39"/>
    <mergeCell ref="T39:V39"/>
    <mergeCell ref="W39:Y39"/>
    <mergeCell ref="A40:C40"/>
    <mergeCell ref="D40:G40"/>
    <mergeCell ref="N40:P40"/>
    <mergeCell ref="Q40:S40"/>
    <mergeCell ref="T40:V40"/>
    <mergeCell ref="Z40:AB40"/>
    <mergeCell ref="N41:P41"/>
    <mergeCell ref="Q41:S41"/>
    <mergeCell ref="T41:V41"/>
    <mergeCell ref="W41:Y41"/>
    <mergeCell ref="Z41:AB41"/>
    <mergeCell ref="W40:Y40"/>
    <mergeCell ref="T42:V42"/>
    <mergeCell ref="W42:Y42"/>
    <mergeCell ref="Z42:AB42"/>
    <mergeCell ref="N43:P44"/>
    <mergeCell ref="Q43:S44"/>
    <mergeCell ref="T43:V44"/>
    <mergeCell ref="W43:Y44"/>
    <mergeCell ref="F52:G52"/>
    <mergeCell ref="L52:M52"/>
    <mergeCell ref="O52:Q52"/>
    <mergeCell ref="Z43:AB44"/>
    <mergeCell ref="D47:Q47"/>
    <mergeCell ref="D48:D49"/>
    <mergeCell ref="E48:H48"/>
    <mergeCell ref="I48:J54"/>
    <mergeCell ref="K48:N48"/>
    <mergeCell ref="O48:Q49"/>
    <mergeCell ref="F49:G49"/>
    <mergeCell ref="L49:M49"/>
    <mergeCell ref="F50:G50"/>
    <mergeCell ref="A42:K43"/>
    <mergeCell ref="N42:P42"/>
    <mergeCell ref="Q42:S42"/>
    <mergeCell ref="L50:M50"/>
    <mergeCell ref="O50:Q50"/>
    <mergeCell ref="F51:G51"/>
    <mergeCell ref="L51:M51"/>
    <mergeCell ref="O51:Q51"/>
    <mergeCell ref="K59:M59"/>
    <mergeCell ref="F53:G53"/>
    <mergeCell ref="L53:M53"/>
    <mergeCell ref="O53:Q53"/>
    <mergeCell ref="F54:G54"/>
    <mergeCell ref="L54:M54"/>
    <mergeCell ref="O54:Q54"/>
    <mergeCell ref="F55:G55"/>
    <mergeCell ref="L55:M55"/>
    <mergeCell ref="O55:Q55"/>
    <mergeCell ref="D56:N57"/>
    <mergeCell ref="O56:Q57"/>
  </mergeCells>
  <pageMargins left="0.7" right="0.7" top="0.75" bottom="0.75" header="0.3" footer="0.3"/>
  <pageSetup paperSize="9" scale="21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tabColor theme="3"/>
    <pageSetUpPr fitToPage="1"/>
  </sheetPr>
  <dimension ref="A1:AJ59"/>
  <sheetViews>
    <sheetView topLeftCell="A31" workbookViewId="0">
      <selection activeCell="N54" sqref="N54"/>
    </sheetView>
  </sheetViews>
  <sheetFormatPr baseColWidth="10" defaultRowHeight="15" x14ac:dyDescent="0.25"/>
  <sheetData>
    <row r="1" spans="1:36" ht="18" x14ac:dyDescent="0.25">
      <c r="A1" s="1" t="s">
        <v>0</v>
      </c>
      <c r="B1" s="58"/>
      <c r="C1" s="228"/>
      <c r="D1" s="181"/>
      <c r="E1" s="181"/>
      <c r="F1" s="181"/>
      <c r="G1" s="181"/>
      <c r="H1" s="229"/>
      <c r="I1" s="2"/>
      <c r="J1" s="2"/>
      <c r="K1" s="1" t="s">
        <v>1</v>
      </c>
      <c r="L1" s="58"/>
      <c r="M1" s="228"/>
      <c r="N1" s="230"/>
      <c r="O1" s="230"/>
      <c r="P1" s="230"/>
      <c r="Q1" s="231"/>
      <c r="R1" s="2"/>
      <c r="S1" s="2"/>
      <c r="T1" s="2"/>
      <c r="U1" s="2"/>
      <c r="V1" s="2"/>
      <c r="W1" s="1" t="s">
        <v>2</v>
      </c>
      <c r="X1" s="58"/>
      <c r="Y1" s="228" t="s">
        <v>3</v>
      </c>
      <c r="Z1" s="230"/>
      <c r="AA1" s="230"/>
      <c r="AB1" s="230"/>
      <c r="AC1" s="230"/>
      <c r="AD1" s="230"/>
      <c r="AE1" s="230"/>
      <c r="AF1" s="230"/>
      <c r="AG1" s="230"/>
      <c r="AH1" s="230"/>
      <c r="AI1" s="230"/>
      <c r="AJ1" s="231"/>
    </row>
    <row r="2" spans="1:36" ht="18.75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</row>
    <row r="3" spans="1:36" ht="15" customHeight="1" thickBot="1" x14ac:dyDescent="0.3">
      <c r="A3" s="232">
        <v>42979</v>
      </c>
      <c r="B3" s="233"/>
      <c r="C3" s="233"/>
      <c r="D3" s="232">
        <v>43009</v>
      </c>
      <c r="E3" s="233"/>
      <c r="F3" s="233"/>
      <c r="G3" s="232">
        <v>43040</v>
      </c>
      <c r="H3" s="233"/>
      <c r="I3" s="233"/>
      <c r="J3" s="232">
        <v>43070</v>
      </c>
      <c r="K3" s="233"/>
      <c r="L3" s="233"/>
      <c r="M3" s="232">
        <v>43101</v>
      </c>
      <c r="N3" s="233"/>
      <c r="O3" s="233"/>
      <c r="P3" s="232">
        <v>43132</v>
      </c>
      <c r="Q3" s="233"/>
      <c r="R3" s="233"/>
      <c r="S3" s="232">
        <v>43160</v>
      </c>
      <c r="T3" s="233"/>
      <c r="U3" s="233"/>
      <c r="V3" s="232">
        <v>43191</v>
      </c>
      <c r="W3" s="233"/>
      <c r="X3" s="233"/>
      <c r="Y3" s="232">
        <v>43221</v>
      </c>
      <c r="Z3" s="233"/>
      <c r="AA3" s="233"/>
      <c r="AB3" s="232">
        <v>43252</v>
      </c>
      <c r="AC3" s="233"/>
      <c r="AD3" s="233"/>
      <c r="AE3" s="232">
        <v>43282</v>
      </c>
      <c r="AF3" s="233"/>
      <c r="AG3" s="233"/>
      <c r="AH3" s="232">
        <v>43313</v>
      </c>
      <c r="AI3" s="233"/>
      <c r="AJ3" s="233"/>
    </row>
    <row r="4" spans="1:36" x14ac:dyDescent="0.25">
      <c r="A4" s="5" t="s">
        <v>9</v>
      </c>
      <c r="B4" s="6">
        <f>$O$54</f>
        <v>0.32291666666666663</v>
      </c>
      <c r="C4" s="7">
        <v>1</v>
      </c>
      <c r="D4" s="8" t="s">
        <v>7</v>
      </c>
      <c r="E4" s="10">
        <f>$O$55</f>
        <v>0</v>
      </c>
      <c r="F4" s="11">
        <v>1</v>
      </c>
      <c r="G4" s="8" t="s">
        <v>42</v>
      </c>
      <c r="H4" s="9">
        <v>0</v>
      </c>
      <c r="I4" s="11">
        <v>1</v>
      </c>
      <c r="J4" s="5" t="s">
        <v>9</v>
      </c>
      <c r="K4" s="6">
        <f>$O$54</f>
        <v>0.32291666666666663</v>
      </c>
      <c r="L4" s="7">
        <v>1</v>
      </c>
      <c r="M4" s="8" t="s">
        <v>8</v>
      </c>
      <c r="N4" s="9">
        <v>0</v>
      </c>
      <c r="O4" s="11">
        <v>1</v>
      </c>
      <c r="P4" s="12" t="s">
        <v>4</v>
      </c>
      <c r="Q4" s="10">
        <f>$O$53</f>
        <v>0.28124999999999994</v>
      </c>
      <c r="R4" s="11">
        <v>1</v>
      </c>
      <c r="S4" s="12" t="s">
        <v>4</v>
      </c>
      <c r="T4" s="10">
        <f>$O$53</f>
        <v>0.28124999999999994</v>
      </c>
      <c r="U4" s="11">
        <v>1</v>
      </c>
      <c r="V4" s="8" t="s">
        <v>7</v>
      </c>
      <c r="W4" s="9">
        <f>$O$55</f>
        <v>0</v>
      </c>
      <c r="X4" s="11">
        <v>1</v>
      </c>
      <c r="Y4" s="12" t="s">
        <v>6</v>
      </c>
      <c r="Z4" s="10">
        <f>$O$51</f>
        <v>0.41666666666666663</v>
      </c>
      <c r="AA4" s="11">
        <v>1</v>
      </c>
      <c r="AB4" s="5" t="s">
        <v>9</v>
      </c>
      <c r="AC4" s="6">
        <f>$O$54</f>
        <v>0.32291666666666663</v>
      </c>
      <c r="AD4" s="11">
        <v>1</v>
      </c>
      <c r="AE4" s="8" t="s">
        <v>7</v>
      </c>
      <c r="AF4" s="9">
        <f>$O$55</f>
        <v>0</v>
      </c>
      <c r="AG4" s="11">
        <v>1</v>
      </c>
      <c r="AH4" s="8" t="s">
        <v>42</v>
      </c>
      <c r="AI4" s="9">
        <v>0</v>
      </c>
      <c r="AJ4" s="59">
        <v>1</v>
      </c>
    </row>
    <row r="5" spans="1:36" x14ac:dyDescent="0.25">
      <c r="A5" s="8" t="s">
        <v>5</v>
      </c>
      <c r="B5" s="9"/>
      <c r="C5" s="15">
        <v>2</v>
      </c>
      <c r="D5" s="12" t="s">
        <v>8</v>
      </c>
      <c r="E5" s="10">
        <f>$O$50</f>
        <v>0.41666666666666663</v>
      </c>
      <c r="F5" s="14">
        <v>2</v>
      </c>
      <c r="G5" s="8" t="s">
        <v>4</v>
      </c>
      <c r="H5" s="9">
        <v>0</v>
      </c>
      <c r="I5" s="14">
        <v>2</v>
      </c>
      <c r="J5" s="8" t="s">
        <v>5</v>
      </c>
      <c r="K5" s="9"/>
      <c r="L5" s="13">
        <v>2</v>
      </c>
      <c r="M5" s="8" t="s">
        <v>6</v>
      </c>
      <c r="N5" s="9">
        <v>0</v>
      </c>
      <c r="O5" s="14">
        <v>2</v>
      </c>
      <c r="P5" s="5" t="s">
        <v>9</v>
      </c>
      <c r="Q5" s="6">
        <f>$O$54</f>
        <v>0.32291666666666663</v>
      </c>
      <c r="R5" s="14">
        <v>2</v>
      </c>
      <c r="S5" s="5" t="s">
        <v>9</v>
      </c>
      <c r="T5" s="6">
        <f>$O$54</f>
        <v>0.32291666666666663</v>
      </c>
      <c r="U5" s="14">
        <v>2</v>
      </c>
      <c r="V5" s="12" t="s">
        <v>8</v>
      </c>
      <c r="W5" s="10">
        <f>$O$50</f>
        <v>0.41666666666666663</v>
      </c>
      <c r="X5" s="14">
        <v>2</v>
      </c>
      <c r="Y5" s="12" t="s">
        <v>42</v>
      </c>
      <c r="Z5" s="10">
        <f>$O$52</f>
        <v>0.27083333333333337</v>
      </c>
      <c r="AA5" s="14">
        <v>2</v>
      </c>
      <c r="AB5" s="8" t="s">
        <v>5</v>
      </c>
      <c r="AC5" s="9"/>
      <c r="AD5" s="14">
        <v>2</v>
      </c>
      <c r="AE5" s="12" t="s">
        <v>8</v>
      </c>
      <c r="AF5" s="10">
        <f>$O$50</f>
        <v>0.41666666666666663</v>
      </c>
      <c r="AG5" s="14">
        <v>2</v>
      </c>
      <c r="AH5" s="8" t="s">
        <v>4</v>
      </c>
      <c r="AI5" s="9">
        <v>0</v>
      </c>
      <c r="AJ5" s="60">
        <v>2</v>
      </c>
    </row>
    <row r="6" spans="1:36" x14ac:dyDescent="0.25">
      <c r="A6" s="8" t="s">
        <v>7</v>
      </c>
      <c r="B6" s="9">
        <f>$O$55</f>
        <v>0</v>
      </c>
      <c r="C6" s="15">
        <v>3</v>
      </c>
      <c r="D6" s="12" t="s">
        <v>6</v>
      </c>
      <c r="E6" s="10">
        <f>$O$51</f>
        <v>0.41666666666666663</v>
      </c>
      <c r="F6" s="14">
        <v>3</v>
      </c>
      <c r="G6" s="77" t="s">
        <v>9</v>
      </c>
      <c r="H6" s="9">
        <v>0</v>
      </c>
      <c r="I6" s="14">
        <v>3</v>
      </c>
      <c r="J6" s="8" t="s">
        <v>7</v>
      </c>
      <c r="K6" s="9">
        <f>$O$55</f>
        <v>0</v>
      </c>
      <c r="L6" s="13">
        <v>3</v>
      </c>
      <c r="M6" s="8" t="s">
        <v>42</v>
      </c>
      <c r="N6" s="9">
        <v>0</v>
      </c>
      <c r="O6" s="14">
        <v>3</v>
      </c>
      <c r="P6" s="8" t="s">
        <v>5</v>
      </c>
      <c r="Q6" s="9"/>
      <c r="R6" s="14">
        <v>3</v>
      </c>
      <c r="S6" s="8" t="s">
        <v>5</v>
      </c>
      <c r="T6" s="9"/>
      <c r="U6" s="14">
        <v>3</v>
      </c>
      <c r="V6" s="12" t="s">
        <v>6</v>
      </c>
      <c r="W6" s="10">
        <f>$O$51</f>
        <v>0.41666666666666663</v>
      </c>
      <c r="X6" s="14">
        <v>3</v>
      </c>
      <c r="Y6" s="12" t="s">
        <v>4</v>
      </c>
      <c r="Z6" s="10">
        <f>$O$53</f>
        <v>0.28124999999999994</v>
      </c>
      <c r="AA6" s="14">
        <v>3</v>
      </c>
      <c r="AB6" s="8" t="s">
        <v>7</v>
      </c>
      <c r="AC6" s="9">
        <f>$O$55</f>
        <v>0</v>
      </c>
      <c r="AD6" s="14">
        <v>3</v>
      </c>
      <c r="AE6" s="12" t="s">
        <v>6</v>
      </c>
      <c r="AF6" s="10">
        <f>$O$51</f>
        <v>0.41666666666666663</v>
      </c>
      <c r="AG6" s="14">
        <v>3</v>
      </c>
      <c r="AH6" s="77" t="s">
        <v>9</v>
      </c>
      <c r="AI6" s="9">
        <v>0</v>
      </c>
      <c r="AJ6" s="60">
        <v>3</v>
      </c>
    </row>
    <row r="7" spans="1:36" x14ac:dyDescent="0.25">
      <c r="A7" s="12" t="s">
        <v>8</v>
      </c>
      <c r="B7" s="10">
        <f>$O$50</f>
        <v>0.41666666666666663</v>
      </c>
      <c r="C7" s="13">
        <v>4</v>
      </c>
      <c r="D7" s="12" t="s">
        <v>42</v>
      </c>
      <c r="E7" s="10">
        <f>$O$52</f>
        <v>0.27083333333333337</v>
      </c>
      <c r="F7" s="14">
        <v>4</v>
      </c>
      <c r="G7" s="8" t="s">
        <v>5</v>
      </c>
      <c r="H7" s="9">
        <v>0</v>
      </c>
      <c r="I7" s="14">
        <v>4</v>
      </c>
      <c r="J7" s="12" t="s">
        <v>8</v>
      </c>
      <c r="K7" s="10">
        <f>$O$50</f>
        <v>0.41666666666666663</v>
      </c>
      <c r="L7" s="13">
        <v>4</v>
      </c>
      <c r="M7" s="8" t="s">
        <v>4</v>
      </c>
      <c r="N7" s="9">
        <v>0</v>
      </c>
      <c r="O7" s="14">
        <v>4</v>
      </c>
      <c r="P7" s="8" t="s">
        <v>7</v>
      </c>
      <c r="Q7" s="9">
        <f>$O$55</f>
        <v>0</v>
      </c>
      <c r="R7" s="14">
        <v>4</v>
      </c>
      <c r="S7" s="8" t="s">
        <v>7</v>
      </c>
      <c r="T7" s="9">
        <f>$O$55</f>
        <v>0</v>
      </c>
      <c r="U7" s="14">
        <v>4</v>
      </c>
      <c r="V7" s="12" t="s">
        <v>42</v>
      </c>
      <c r="W7" s="10">
        <f>$O$52</f>
        <v>0.27083333333333337</v>
      </c>
      <c r="X7" s="14">
        <v>4</v>
      </c>
      <c r="Y7" s="5" t="s">
        <v>9</v>
      </c>
      <c r="Z7" s="6">
        <f>$O$54</f>
        <v>0.32291666666666663</v>
      </c>
      <c r="AA7" s="14">
        <v>4</v>
      </c>
      <c r="AB7" s="12" t="s">
        <v>8</v>
      </c>
      <c r="AC7" s="10">
        <f>$O$50</f>
        <v>0.41666666666666663</v>
      </c>
      <c r="AD7" s="14">
        <v>4</v>
      </c>
      <c r="AE7" s="12" t="s">
        <v>42</v>
      </c>
      <c r="AF7" s="10">
        <f>$O$52</f>
        <v>0.27083333333333337</v>
      </c>
      <c r="AG7" s="14">
        <v>4</v>
      </c>
      <c r="AH7" s="8" t="s">
        <v>5</v>
      </c>
      <c r="AI7" s="9">
        <v>0</v>
      </c>
      <c r="AJ7" s="60">
        <v>4</v>
      </c>
    </row>
    <row r="8" spans="1:36" x14ac:dyDescent="0.25">
      <c r="A8" s="12" t="s">
        <v>6</v>
      </c>
      <c r="B8" s="10">
        <f>$O$51</f>
        <v>0.41666666666666663</v>
      </c>
      <c r="C8" s="14">
        <v>5</v>
      </c>
      <c r="D8" s="12" t="s">
        <v>4</v>
      </c>
      <c r="E8" s="10">
        <f>$O$53</f>
        <v>0.28124999999999994</v>
      </c>
      <c r="F8" s="14">
        <v>5</v>
      </c>
      <c r="G8" s="8" t="s">
        <v>7</v>
      </c>
      <c r="H8" s="9">
        <f>$O$55</f>
        <v>0</v>
      </c>
      <c r="I8" s="14">
        <v>5</v>
      </c>
      <c r="J8" s="12" t="s">
        <v>6</v>
      </c>
      <c r="K8" s="10">
        <f>$O$51</f>
        <v>0.41666666666666663</v>
      </c>
      <c r="L8" s="14">
        <v>5</v>
      </c>
      <c r="M8" s="77" t="s">
        <v>9</v>
      </c>
      <c r="N8" s="9">
        <v>0</v>
      </c>
      <c r="O8" s="14">
        <v>5</v>
      </c>
      <c r="P8" s="12" t="s">
        <v>8</v>
      </c>
      <c r="Q8" s="10">
        <f>$O$50</f>
        <v>0.41666666666666663</v>
      </c>
      <c r="R8" s="14">
        <v>5</v>
      </c>
      <c r="S8" s="12" t="s">
        <v>8</v>
      </c>
      <c r="T8" s="10">
        <f>$O$50</f>
        <v>0.41666666666666663</v>
      </c>
      <c r="U8" s="14">
        <v>5</v>
      </c>
      <c r="V8" s="12" t="s">
        <v>4</v>
      </c>
      <c r="W8" s="10">
        <f>$O$53</f>
        <v>0.28124999999999994</v>
      </c>
      <c r="X8" s="14">
        <v>5</v>
      </c>
      <c r="Y8" s="8" t="s">
        <v>5</v>
      </c>
      <c r="Z8" s="9"/>
      <c r="AA8" s="14">
        <v>5</v>
      </c>
      <c r="AB8" s="12" t="s">
        <v>6</v>
      </c>
      <c r="AC8" s="10">
        <f>$O$51</f>
        <v>0.41666666666666663</v>
      </c>
      <c r="AD8" s="14">
        <v>5</v>
      </c>
      <c r="AE8" s="12" t="s">
        <v>4</v>
      </c>
      <c r="AF8" s="10">
        <f>$O$53</f>
        <v>0.28124999999999994</v>
      </c>
      <c r="AG8" s="14">
        <v>5</v>
      </c>
      <c r="AH8" s="8" t="s">
        <v>7</v>
      </c>
      <c r="AI8" s="9">
        <v>0</v>
      </c>
      <c r="AJ8" s="60">
        <v>5</v>
      </c>
    </row>
    <row r="9" spans="1:36" x14ac:dyDescent="0.25">
      <c r="A9" s="12" t="s">
        <v>42</v>
      </c>
      <c r="B9" s="10">
        <f>$O$52</f>
        <v>0.27083333333333337</v>
      </c>
      <c r="C9" s="13">
        <v>6</v>
      </c>
      <c r="D9" s="5" t="s">
        <v>9</v>
      </c>
      <c r="E9" s="6">
        <f>$O$54</f>
        <v>0.32291666666666663</v>
      </c>
      <c r="F9" s="13">
        <v>6</v>
      </c>
      <c r="G9" s="12" t="s">
        <v>8</v>
      </c>
      <c r="H9" s="10">
        <f>$O$50</f>
        <v>0.41666666666666663</v>
      </c>
      <c r="I9" s="14">
        <v>6</v>
      </c>
      <c r="J9" s="12" t="s">
        <v>42</v>
      </c>
      <c r="K9" s="10">
        <f>$O$52</f>
        <v>0.27083333333333337</v>
      </c>
      <c r="L9" s="13">
        <v>6</v>
      </c>
      <c r="M9" s="8" t="s">
        <v>5</v>
      </c>
      <c r="N9" s="9">
        <v>0</v>
      </c>
      <c r="O9" s="14">
        <v>6</v>
      </c>
      <c r="P9" s="12" t="s">
        <v>6</v>
      </c>
      <c r="Q9" s="10">
        <f>$O$51</f>
        <v>0.41666666666666663</v>
      </c>
      <c r="R9" s="14">
        <v>6</v>
      </c>
      <c r="S9" s="12" t="s">
        <v>6</v>
      </c>
      <c r="T9" s="10">
        <f>$O$51</f>
        <v>0.41666666666666663</v>
      </c>
      <c r="U9" s="14">
        <v>6</v>
      </c>
      <c r="V9" s="5" t="s">
        <v>9</v>
      </c>
      <c r="W9" s="6">
        <f>$O$54</f>
        <v>0.32291666666666663</v>
      </c>
      <c r="X9" s="14">
        <v>6</v>
      </c>
      <c r="Y9" s="8" t="s">
        <v>7</v>
      </c>
      <c r="Z9" s="9">
        <f>$O$55</f>
        <v>0</v>
      </c>
      <c r="AA9" s="14">
        <v>6</v>
      </c>
      <c r="AB9" s="12" t="s">
        <v>42</v>
      </c>
      <c r="AC9" s="10">
        <f>$O$52</f>
        <v>0.27083333333333337</v>
      </c>
      <c r="AD9" s="14">
        <v>6</v>
      </c>
      <c r="AE9" s="5" t="s">
        <v>9</v>
      </c>
      <c r="AF9" s="6">
        <f>$O$54</f>
        <v>0.32291666666666663</v>
      </c>
      <c r="AG9" s="14">
        <v>6</v>
      </c>
      <c r="AH9" s="8" t="s">
        <v>8</v>
      </c>
      <c r="AI9" s="9">
        <v>0</v>
      </c>
      <c r="AJ9" s="60">
        <v>6</v>
      </c>
    </row>
    <row r="10" spans="1:36" x14ac:dyDescent="0.25">
      <c r="A10" s="12" t="s">
        <v>4</v>
      </c>
      <c r="B10" s="10">
        <f>$O$53</f>
        <v>0.28124999999999994</v>
      </c>
      <c r="C10" s="13">
        <v>7</v>
      </c>
      <c r="D10" s="8" t="s">
        <v>5</v>
      </c>
      <c r="E10" s="9"/>
      <c r="F10" s="13">
        <v>7</v>
      </c>
      <c r="G10" s="12" t="s">
        <v>6</v>
      </c>
      <c r="H10" s="10">
        <f>$O$51</f>
        <v>0.41666666666666663</v>
      </c>
      <c r="I10" s="14">
        <v>7</v>
      </c>
      <c r="J10" s="12" t="s">
        <v>4</v>
      </c>
      <c r="K10" s="10">
        <f>$O$53</f>
        <v>0.28124999999999994</v>
      </c>
      <c r="L10" s="13">
        <v>7</v>
      </c>
      <c r="M10" s="8" t="s">
        <v>7</v>
      </c>
      <c r="N10" s="9">
        <v>0</v>
      </c>
      <c r="O10" s="14">
        <v>7</v>
      </c>
      <c r="P10" s="12" t="s">
        <v>42</v>
      </c>
      <c r="Q10" s="10">
        <f>$O$52</f>
        <v>0.27083333333333337</v>
      </c>
      <c r="R10" s="14">
        <v>7</v>
      </c>
      <c r="S10" s="12" t="s">
        <v>42</v>
      </c>
      <c r="T10" s="10">
        <f>$O$52</f>
        <v>0.27083333333333337</v>
      </c>
      <c r="U10" s="14">
        <v>7</v>
      </c>
      <c r="V10" s="8" t="s">
        <v>5</v>
      </c>
      <c r="W10" s="9"/>
      <c r="X10" s="14">
        <v>7</v>
      </c>
      <c r="Y10" s="12" t="s">
        <v>8</v>
      </c>
      <c r="Z10" s="10">
        <f>$O$50</f>
        <v>0.41666666666666663</v>
      </c>
      <c r="AA10" s="14">
        <v>7</v>
      </c>
      <c r="AB10" s="12" t="s">
        <v>4</v>
      </c>
      <c r="AC10" s="10">
        <f>$O$53</f>
        <v>0.28124999999999994</v>
      </c>
      <c r="AD10" s="14">
        <v>7</v>
      </c>
      <c r="AE10" s="8" t="s">
        <v>5</v>
      </c>
      <c r="AF10" s="9"/>
      <c r="AG10" s="14">
        <v>7</v>
      </c>
      <c r="AH10" s="8" t="s">
        <v>6</v>
      </c>
      <c r="AI10" s="9">
        <v>0</v>
      </c>
      <c r="AJ10" s="60">
        <v>7</v>
      </c>
    </row>
    <row r="11" spans="1:36" x14ac:dyDescent="0.25">
      <c r="A11" s="5" t="s">
        <v>9</v>
      </c>
      <c r="B11" s="6">
        <f>$O$54</f>
        <v>0.32291666666666663</v>
      </c>
      <c r="C11" s="13">
        <v>8</v>
      </c>
      <c r="D11" s="8" t="s">
        <v>7</v>
      </c>
      <c r="E11" s="9">
        <f>$O$55</f>
        <v>0</v>
      </c>
      <c r="F11" s="13">
        <v>8</v>
      </c>
      <c r="G11" s="12" t="s">
        <v>42</v>
      </c>
      <c r="H11" s="10">
        <f>$O$52</f>
        <v>0.27083333333333337</v>
      </c>
      <c r="I11" s="14">
        <v>8</v>
      </c>
      <c r="J11" s="5" t="s">
        <v>9</v>
      </c>
      <c r="K11" s="6">
        <f>$O$54</f>
        <v>0.32291666666666663</v>
      </c>
      <c r="L11" s="13">
        <v>8</v>
      </c>
      <c r="M11" s="12" t="s">
        <v>8</v>
      </c>
      <c r="N11" s="10">
        <f>$O$50</f>
        <v>0.41666666666666663</v>
      </c>
      <c r="O11" s="14">
        <v>8</v>
      </c>
      <c r="P11" s="12" t="s">
        <v>4</v>
      </c>
      <c r="Q11" s="10">
        <f>$O$53</f>
        <v>0.28124999999999994</v>
      </c>
      <c r="R11" s="14">
        <v>8</v>
      </c>
      <c r="S11" s="12" t="s">
        <v>4</v>
      </c>
      <c r="T11" s="10">
        <f>$O$53</f>
        <v>0.28124999999999994</v>
      </c>
      <c r="U11" s="14">
        <v>8</v>
      </c>
      <c r="V11" s="8" t="s">
        <v>7</v>
      </c>
      <c r="W11" s="9">
        <v>0</v>
      </c>
      <c r="X11" s="14">
        <v>8</v>
      </c>
      <c r="Y11" s="12" t="s">
        <v>6</v>
      </c>
      <c r="Z11" s="10">
        <f>$O$51</f>
        <v>0.41666666666666663</v>
      </c>
      <c r="AA11" s="14">
        <v>8</v>
      </c>
      <c r="AB11" s="5" t="s">
        <v>9</v>
      </c>
      <c r="AC11" s="6">
        <f>$O$54</f>
        <v>0.32291666666666663</v>
      </c>
      <c r="AD11" s="14">
        <v>8</v>
      </c>
      <c r="AE11" s="8" t="s">
        <v>7</v>
      </c>
      <c r="AF11" s="9">
        <v>0</v>
      </c>
      <c r="AG11" s="14">
        <v>8</v>
      </c>
      <c r="AH11" s="8" t="s">
        <v>42</v>
      </c>
      <c r="AI11" s="9">
        <v>0</v>
      </c>
      <c r="AJ11" s="60">
        <v>8</v>
      </c>
    </row>
    <row r="12" spans="1:36" x14ac:dyDescent="0.25">
      <c r="A12" s="8" t="s">
        <v>5</v>
      </c>
      <c r="B12" s="9"/>
      <c r="C12" s="15">
        <v>9</v>
      </c>
      <c r="D12" s="12" t="s">
        <v>8</v>
      </c>
      <c r="E12" s="10">
        <f>$O$50</f>
        <v>0.41666666666666663</v>
      </c>
      <c r="F12" s="13">
        <v>9</v>
      </c>
      <c r="G12" s="12" t="s">
        <v>4</v>
      </c>
      <c r="H12" s="10">
        <f>$O$53</f>
        <v>0.28124999999999994</v>
      </c>
      <c r="I12" s="14">
        <v>9</v>
      </c>
      <c r="J12" s="8" t="s">
        <v>5</v>
      </c>
      <c r="K12" s="9"/>
      <c r="L12" s="13">
        <v>9</v>
      </c>
      <c r="M12" s="12" t="s">
        <v>6</v>
      </c>
      <c r="N12" s="10">
        <f>$O$51</f>
        <v>0.41666666666666663</v>
      </c>
      <c r="O12" s="14">
        <v>9</v>
      </c>
      <c r="P12" s="5" t="s">
        <v>9</v>
      </c>
      <c r="Q12" s="6">
        <f>$O$54</f>
        <v>0.32291666666666663</v>
      </c>
      <c r="R12" s="14">
        <v>9</v>
      </c>
      <c r="S12" s="5" t="s">
        <v>9</v>
      </c>
      <c r="T12" s="6">
        <f>$O$54</f>
        <v>0.32291666666666663</v>
      </c>
      <c r="U12" s="14">
        <v>9</v>
      </c>
      <c r="V12" s="8" t="s">
        <v>8</v>
      </c>
      <c r="W12" s="9">
        <v>0</v>
      </c>
      <c r="X12" s="14">
        <v>9</v>
      </c>
      <c r="Y12" s="12" t="s">
        <v>42</v>
      </c>
      <c r="Z12" s="10">
        <f>$O$52</f>
        <v>0.27083333333333337</v>
      </c>
      <c r="AA12" s="14">
        <v>9</v>
      </c>
      <c r="AB12" s="8" t="s">
        <v>5</v>
      </c>
      <c r="AC12" s="9"/>
      <c r="AD12" s="14">
        <v>9</v>
      </c>
      <c r="AE12" s="8" t="s">
        <v>8</v>
      </c>
      <c r="AF12" s="9">
        <v>0</v>
      </c>
      <c r="AG12" s="14">
        <v>9</v>
      </c>
      <c r="AH12" s="8" t="s">
        <v>4</v>
      </c>
      <c r="AI12" s="9">
        <v>0</v>
      </c>
      <c r="AJ12" s="60">
        <v>9</v>
      </c>
    </row>
    <row r="13" spans="1:36" x14ac:dyDescent="0.25">
      <c r="A13" s="8" t="s">
        <v>7</v>
      </c>
      <c r="B13" s="9">
        <f>$O$55</f>
        <v>0</v>
      </c>
      <c r="C13" s="15">
        <v>10</v>
      </c>
      <c r="D13" s="12" t="s">
        <v>6</v>
      </c>
      <c r="E13" s="10">
        <f>$O$51</f>
        <v>0.41666666666666663</v>
      </c>
      <c r="F13" s="14">
        <v>10</v>
      </c>
      <c r="G13" s="5" t="s">
        <v>9</v>
      </c>
      <c r="H13" s="6">
        <f>$O$54</f>
        <v>0.32291666666666663</v>
      </c>
      <c r="I13" s="14">
        <v>10</v>
      </c>
      <c r="J13" s="8" t="s">
        <v>7</v>
      </c>
      <c r="K13" s="9">
        <f>$O$55</f>
        <v>0</v>
      </c>
      <c r="L13" s="13">
        <v>10</v>
      </c>
      <c r="M13" s="12" t="s">
        <v>42</v>
      </c>
      <c r="N13" s="10">
        <f>$O$52</f>
        <v>0.27083333333333337</v>
      </c>
      <c r="O13" s="14">
        <v>10</v>
      </c>
      <c r="P13" s="8" t="s">
        <v>5</v>
      </c>
      <c r="Q13" s="9"/>
      <c r="R13" s="14">
        <v>10</v>
      </c>
      <c r="S13" s="8" t="s">
        <v>5</v>
      </c>
      <c r="T13" s="9"/>
      <c r="U13" s="14">
        <v>10</v>
      </c>
      <c r="V13" s="8" t="s">
        <v>6</v>
      </c>
      <c r="W13" s="9">
        <v>0</v>
      </c>
      <c r="X13" s="14">
        <v>10</v>
      </c>
      <c r="Y13" s="12" t="s">
        <v>4</v>
      </c>
      <c r="Z13" s="10">
        <f>$O$53</f>
        <v>0.28124999999999994</v>
      </c>
      <c r="AA13" s="14">
        <v>10</v>
      </c>
      <c r="AB13" s="8" t="s">
        <v>7</v>
      </c>
      <c r="AC13" s="9">
        <f>$O$55</f>
        <v>0</v>
      </c>
      <c r="AD13" s="14">
        <v>10</v>
      </c>
      <c r="AE13" s="8" t="s">
        <v>6</v>
      </c>
      <c r="AF13" s="9">
        <v>0</v>
      </c>
      <c r="AG13" s="14">
        <v>10</v>
      </c>
      <c r="AH13" s="77" t="s">
        <v>9</v>
      </c>
      <c r="AI13" s="9">
        <v>0</v>
      </c>
      <c r="AJ13" s="60">
        <v>10</v>
      </c>
    </row>
    <row r="14" spans="1:36" x14ac:dyDescent="0.25">
      <c r="A14" s="12" t="s">
        <v>8</v>
      </c>
      <c r="B14" s="10">
        <f>$O$50</f>
        <v>0.41666666666666663</v>
      </c>
      <c r="C14" s="13">
        <v>11</v>
      </c>
      <c r="D14" s="12" t="s">
        <v>42</v>
      </c>
      <c r="E14" s="10">
        <f>$O$52</f>
        <v>0.27083333333333337</v>
      </c>
      <c r="F14" s="13">
        <v>11</v>
      </c>
      <c r="G14" s="8" t="s">
        <v>5</v>
      </c>
      <c r="H14" s="9"/>
      <c r="I14" s="14">
        <v>11</v>
      </c>
      <c r="J14" s="12" t="s">
        <v>8</v>
      </c>
      <c r="K14" s="10">
        <f>$O$50</f>
        <v>0.41666666666666663</v>
      </c>
      <c r="L14" s="13">
        <v>11</v>
      </c>
      <c r="M14" s="12" t="s">
        <v>4</v>
      </c>
      <c r="N14" s="10">
        <f>$O$53</f>
        <v>0.28124999999999994</v>
      </c>
      <c r="O14" s="14">
        <v>11</v>
      </c>
      <c r="P14" s="8" t="s">
        <v>7</v>
      </c>
      <c r="Q14" s="9">
        <v>0</v>
      </c>
      <c r="R14" s="14">
        <v>11</v>
      </c>
      <c r="S14" s="8" t="s">
        <v>7</v>
      </c>
      <c r="T14" s="9">
        <f>$O$55</f>
        <v>0</v>
      </c>
      <c r="U14" s="14">
        <v>11</v>
      </c>
      <c r="V14" s="8" t="s">
        <v>42</v>
      </c>
      <c r="W14" s="9">
        <v>0</v>
      </c>
      <c r="X14" s="14">
        <v>11</v>
      </c>
      <c r="Y14" s="5" t="s">
        <v>9</v>
      </c>
      <c r="Z14" s="6">
        <f>$O$54</f>
        <v>0.32291666666666663</v>
      </c>
      <c r="AA14" s="14">
        <v>11</v>
      </c>
      <c r="AB14" s="12" t="s">
        <v>8</v>
      </c>
      <c r="AC14" s="10">
        <f>$O$50</f>
        <v>0.41666666666666663</v>
      </c>
      <c r="AD14" s="14">
        <v>11</v>
      </c>
      <c r="AE14" s="8" t="s">
        <v>42</v>
      </c>
      <c r="AF14" s="9">
        <v>0</v>
      </c>
      <c r="AG14" s="14">
        <v>11</v>
      </c>
      <c r="AH14" s="8" t="s">
        <v>5</v>
      </c>
      <c r="AI14" s="9">
        <v>0</v>
      </c>
      <c r="AJ14" s="60">
        <v>11</v>
      </c>
    </row>
    <row r="15" spans="1:36" x14ac:dyDescent="0.25">
      <c r="A15" s="12" t="s">
        <v>6</v>
      </c>
      <c r="B15" s="10">
        <f>$O$51</f>
        <v>0.41666666666666663</v>
      </c>
      <c r="C15" s="14">
        <v>12</v>
      </c>
      <c r="D15" s="12" t="s">
        <v>4</v>
      </c>
      <c r="E15" s="10">
        <f>$O$53</f>
        <v>0.28124999999999994</v>
      </c>
      <c r="F15" s="13">
        <v>12</v>
      </c>
      <c r="G15" s="8" t="s">
        <v>7</v>
      </c>
      <c r="H15" s="9">
        <f>$O$55</f>
        <v>0</v>
      </c>
      <c r="I15" s="14">
        <v>12</v>
      </c>
      <c r="J15" s="12" t="s">
        <v>6</v>
      </c>
      <c r="K15" s="10">
        <f>$O$51</f>
        <v>0.41666666666666663</v>
      </c>
      <c r="L15" s="14">
        <v>12</v>
      </c>
      <c r="M15" s="5" t="s">
        <v>9</v>
      </c>
      <c r="N15" s="6">
        <f>$O$54</f>
        <v>0.32291666666666663</v>
      </c>
      <c r="O15" s="14">
        <v>12</v>
      </c>
      <c r="P15" s="8" t="s">
        <v>8</v>
      </c>
      <c r="Q15" s="9">
        <v>0</v>
      </c>
      <c r="R15" s="14">
        <v>12</v>
      </c>
      <c r="S15" s="12" t="s">
        <v>8</v>
      </c>
      <c r="T15" s="10">
        <f>$O$50</f>
        <v>0.41666666666666663</v>
      </c>
      <c r="U15" s="14">
        <v>12</v>
      </c>
      <c r="V15" s="8" t="s">
        <v>4</v>
      </c>
      <c r="W15" s="9">
        <v>0</v>
      </c>
      <c r="X15" s="14">
        <v>12</v>
      </c>
      <c r="Y15" s="8" t="s">
        <v>5</v>
      </c>
      <c r="Z15" s="9"/>
      <c r="AA15" s="14">
        <v>12</v>
      </c>
      <c r="AB15" s="12" t="s">
        <v>6</v>
      </c>
      <c r="AC15" s="10">
        <f>$O$51</f>
        <v>0.41666666666666663</v>
      </c>
      <c r="AD15" s="14">
        <v>12</v>
      </c>
      <c r="AE15" s="8" t="s">
        <v>4</v>
      </c>
      <c r="AF15" s="9">
        <v>0</v>
      </c>
      <c r="AG15" s="14">
        <v>12</v>
      </c>
      <c r="AH15" s="8" t="s">
        <v>7</v>
      </c>
      <c r="AI15" s="9">
        <v>0</v>
      </c>
      <c r="AJ15" s="60">
        <v>12</v>
      </c>
    </row>
    <row r="16" spans="1:36" x14ac:dyDescent="0.25">
      <c r="A16" s="12" t="s">
        <v>42</v>
      </c>
      <c r="B16" s="10">
        <f>$O$52</f>
        <v>0.27083333333333337</v>
      </c>
      <c r="C16" s="13">
        <v>13</v>
      </c>
      <c r="D16" s="5" t="s">
        <v>9</v>
      </c>
      <c r="E16" s="6">
        <f>$O$54</f>
        <v>0.32291666666666663</v>
      </c>
      <c r="F16" s="13">
        <v>13</v>
      </c>
      <c r="G16" s="12" t="s">
        <v>8</v>
      </c>
      <c r="H16" s="10">
        <f>$O$50</f>
        <v>0.41666666666666663</v>
      </c>
      <c r="I16" s="14">
        <v>13</v>
      </c>
      <c r="J16" s="12" t="s">
        <v>42</v>
      </c>
      <c r="K16" s="10">
        <f>$O$52</f>
        <v>0.27083333333333337</v>
      </c>
      <c r="L16" s="13">
        <v>13</v>
      </c>
      <c r="M16" s="8" t="s">
        <v>5</v>
      </c>
      <c r="N16" s="9"/>
      <c r="O16" s="14">
        <v>13</v>
      </c>
      <c r="P16" s="8" t="s">
        <v>6</v>
      </c>
      <c r="Q16" s="9">
        <v>0</v>
      </c>
      <c r="R16" s="14">
        <v>13</v>
      </c>
      <c r="S16" s="12" t="s">
        <v>6</v>
      </c>
      <c r="T16" s="10">
        <f>$O$51</f>
        <v>0.41666666666666663</v>
      </c>
      <c r="U16" s="14">
        <v>13</v>
      </c>
      <c r="V16" s="77" t="s">
        <v>9</v>
      </c>
      <c r="W16" s="9">
        <v>0</v>
      </c>
      <c r="X16" s="14">
        <v>13</v>
      </c>
      <c r="Y16" s="8" t="s">
        <v>7</v>
      </c>
      <c r="Z16" s="9">
        <f>$O$55</f>
        <v>0</v>
      </c>
      <c r="AA16" s="14">
        <v>13</v>
      </c>
      <c r="AB16" s="12" t="s">
        <v>42</v>
      </c>
      <c r="AC16" s="10">
        <f>$O$52</f>
        <v>0.27083333333333337</v>
      </c>
      <c r="AD16" s="14">
        <v>13</v>
      </c>
      <c r="AE16" s="77" t="s">
        <v>9</v>
      </c>
      <c r="AF16" s="9">
        <v>0</v>
      </c>
      <c r="AG16" s="14">
        <v>13</v>
      </c>
      <c r="AH16" s="8" t="s">
        <v>8</v>
      </c>
      <c r="AI16" s="9">
        <v>0</v>
      </c>
      <c r="AJ16" s="60">
        <v>13</v>
      </c>
    </row>
    <row r="17" spans="1:36" x14ac:dyDescent="0.25">
      <c r="A17" s="12" t="s">
        <v>4</v>
      </c>
      <c r="B17" s="10">
        <f>$O$53</f>
        <v>0.28124999999999994</v>
      </c>
      <c r="C17" s="13">
        <v>14</v>
      </c>
      <c r="D17" s="8" t="s">
        <v>5</v>
      </c>
      <c r="E17" s="9"/>
      <c r="F17" s="13">
        <v>14</v>
      </c>
      <c r="G17" s="12" t="s">
        <v>6</v>
      </c>
      <c r="H17" s="10">
        <f>$O$51</f>
        <v>0.41666666666666663</v>
      </c>
      <c r="I17" s="14">
        <v>14</v>
      </c>
      <c r="J17" s="12" t="s">
        <v>4</v>
      </c>
      <c r="K17" s="10">
        <f>$O$53</f>
        <v>0.28124999999999994</v>
      </c>
      <c r="L17" s="13">
        <v>14</v>
      </c>
      <c r="M17" s="8" t="s">
        <v>7</v>
      </c>
      <c r="N17" s="9">
        <f>$O$55</f>
        <v>0</v>
      </c>
      <c r="O17" s="14">
        <v>14</v>
      </c>
      <c r="P17" s="8" t="s">
        <v>42</v>
      </c>
      <c r="Q17" s="9">
        <v>0</v>
      </c>
      <c r="R17" s="14">
        <v>14</v>
      </c>
      <c r="S17" s="12" t="s">
        <v>42</v>
      </c>
      <c r="T17" s="10">
        <f>$O$52</f>
        <v>0.27083333333333337</v>
      </c>
      <c r="U17" s="14">
        <v>14</v>
      </c>
      <c r="V17" s="8" t="s">
        <v>5</v>
      </c>
      <c r="W17" s="9">
        <v>0</v>
      </c>
      <c r="X17" s="14">
        <v>14</v>
      </c>
      <c r="Y17" s="12" t="s">
        <v>8</v>
      </c>
      <c r="Z17" s="10">
        <f>$O$50</f>
        <v>0.41666666666666663</v>
      </c>
      <c r="AA17" s="14">
        <v>14</v>
      </c>
      <c r="AB17" s="12" t="s">
        <v>4</v>
      </c>
      <c r="AC17" s="10">
        <f>$O$53</f>
        <v>0.28124999999999994</v>
      </c>
      <c r="AD17" s="14">
        <v>14</v>
      </c>
      <c r="AE17" s="8" t="s">
        <v>5</v>
      </c>
      <c r="AF17" s="9">
        <v>0</v>
      </c>
      <c r="AG17" s="14">
        <v>14</v>
      </c>
      <c r="AH17" s="8" t="s">
        <v>6</v>
      </c>
      <c r="AI17" s="9">
        <v>0</v>
      </c>
      <c r="AJ17" s="60">
        <v>14</v>
      </c>
    </row>
    <row r="18" spans="1:36" x14ac:dyDescent="0.25">
      <c r="A18" s="5" t="s">
        <v>9</v>
      </c>
      <c r="B18" s="6">
        <f>$O$54</f>
        <v>0.32291666666666663</v>
      </c>
      <c r="C18" s="13">
        <v>15</v>
      </c>
      <c r="D18" s="8" t="s">
        <v>7</v>
      </c>
      <c r="E18" s="9">
        <f>$O$55</f>
        <v>0</v>
      </c>
      <c r="F18" s="13">
        <v>15</v>
      </c>
      <c r="G18" s="12" t="s">
        <v>42</v>
      </c>
      <c r="H18" s="10">
        <f>$O$52</f>
        <v>0.27083333333333337</v>
      </c>
      <c r="I18" s="14">
        <v>15</v>
      </c>
      <c r="J18" s="5" t="s">
        <v>9</v>
      </c>
      <c r="K18" s="6">
        <f>$O$54</f>
        <v>0.32291666666666663</v>
      </c>
      <c r="L18" s="13">
        <v>15</v>
      </c>
      <c r="M18" s="12" t="s">
        <v>8</v>
      </c>
      <c r="N18" s="10">
        <f>$O$50</f>
        <v>0.41666666666666663</v>
      </c>
      <c r="O18" s="14">
        <v>15</v>
      </c>
      <c r="P18" s="8" t="s">
        <v>4</v>
      </c>
      <c r="Q18" s="9">
        <v>0</v>
      </c>
      <c r="R18" s="14">
        <v>15</v>
      </c>
      <c r="S18" s="12" t="s">
        <v>4</v>
      </c>
      <c r="T18" s="10">
        <f>$O$53</f>
        <v>0.28124999999999994</v>
      </c>
      <c r="U18" s="14">
        <v>15</v>
      </c>
      <c r="V18" s="8" t="s">
        <v>7</v>
      </c>
      <c r="W18" s="9">
        <v>0</v>
      </c>
      <c r="X18" s="14">
        <v>15</v>
      </c>
      <c r="Y18" s="12" t="s">
        <v>6</v>
      </c>
      <c r="Z18" s="10">
        <f>$O$51</f>
        <v>0.41666666666666663</v>
      </c>
      <c r="AA18" s="14">
        <v>15</v>
      </c>
      <c r="AB18" s="5" t="s">
        <v>9</v>
      </c>
      <c r="AC18" s="6">
        <f>$O$54</f>
        <v>0.32291666666666663</v>
      </c>
      <c r="AD18" s="14">
        <v>15</v>
      </c>
      <c r="AE18" s="8" t="s">
        <v>7</v>
      </c>
      <c r="AF18" s="9">
        <v>0</v>
      </c>
      <c r="AG18" s="14">
        <v>15</v>
      </c>
      <c r="AH18" s="8" t="s">
        <v>42</v>
      </c>
      <c r="AI18" s="9">
        <v>0</v>
      </c>
      <c r="AJ18" s="60">
        <v>15</v>
      </c>
    </row>
    <row r="19" spans="1:36" x14ac:dyDescent="0.25">
      <c r="A19" s="8" t="s">
        <v>5</v>
      </c>
      <c r="B19" s="9"/>
      <c r="C19" s="13">
        <v>16</v>
      </c>
      <c r="D19" s="12" t="s">
        <v>8</v>
      </c>
      <c r="E19" s="10">
        <f>$O$50</f>
        <v>0.41666666666666663</v>
      </c>
      <c r="F19" s="13">
        <v>16</v>
      </c>
      <c r="G19" s="12" t="s">
        <v>4</v>
      </c>
      <c r="H19" s="10">
        <f>$O$53</f>
        <v>0.28124999999999994</v>
      </c>
      <c r="I19" s="14">
        <v>16</v>
      </c>
      <c r="J19" s="8" t="s">
        <v>5</v>
      </c>
      <c r="K19" s="9"/>
      <c r="L19" s="13">
        <v>16</v>
      </c>
      <c r="M19" s="12" t="s">
        <v>6</v>
      </c>
      <c r="N19" s="10">
        <f>$O$51</f>
        <v>0.41666666666666663</v>
      </c>
      <c r="O19" s="14">
        <v>16</v>
      </c>
      <c r="P19" s="77" t="s">
        <v>9</v>
      </c>
      <c r="Q19" s="9">
        <v>0</v>
      </c>
      <c r="R19" s="14">
        <v>16</v>
      </c>
      <c r="S19" s="5" t="s">
        <v>9</v>
      </c>
      <c r="T19" s="6">
        <f>$O$54</f>
        <v>0.32291666666666663</v>
      </c>
      <c r="U19" s="14">
        <v>16</v>
      </c>
      <c r="V19" s="8" t="s">
        <v>8</v>
      </c>
      <c r="W19" s="9">
        <v>0</v>
      </c>
      <c r="X19" s="14">
        <v>16</v>
      </c>
      <c r="Y19" s="12" t="s">
        <v>42</v>
      </c>
      <c r="Z19" s="10">
        <f>$O$52</f>
        <v>0.27083333333333337</v>
      </c>
      <c r="AA19" s="14">
        <v>16</v>
      </c>
      <c r="AB19" s="8" t="s">
        <v>5</v>
      </c>
      <c r="AC19" s="9"/>
      <c r="AD19" s="14">
        <v>16</v>
      </c>
      <c r="AE19" s="8" t="s">
        <v>8</v>
      </c>
      <c r="AF19" s="9">
        <v>0</v>
      </c>
      <c r="AG19" s="14">
        <v>16</v>
      </c>
      <c r="AH19" s="8" t="s">
        <v>4</v>
      </c>
      <c r="AI19" s="9">
        <v>0</v>
      </c>
      <c r="AJ19" s="60">
        <v>16</v>
      </c>
    </row>
    <row r="20" spans="1:36" x14ac:dyDescent="0.25">
      <c r="A20" s="8" t="s">
        <v>7</v>
      </c>
      <c r="B20" s="9">
        <f>$O$55</f>
        <v>0</v>
      </c>
      <c r="C20" s="13">
        <v>17</v>
      </c>
      <c r="D20" s="12" t="s">
        <v>6</v>
      </c>
      <c r="E20" s="10">
        <f>$O$51</f>
        <v>0.41666666666666663</v>
      </c>
      <c r="F20" s="14">
        <v>17</v>
      </c>
      <c r="G20" s="5" t="s">
        <v>9</v>
      </c>
      <c r="H20" s="6">
        <f>$O$54</f>
        <v>0.32291666666666663</v>
      </c>
      <c r="I20" s="14">
        <v>17</v>
      </c>
      <c r="J20" s="8" t="s">
        <v>7</v>
      </c>
      <c r="K20" s="9">
        <f>$O$55</f>
        <v>0</v>
      </c>
      <c r="L20" s="13">
        <v>17</v>
      </c>
      <c r="M20" s="12" t="s">
        <v>42</v>
      </c>
      <c r="N20" s="10">
        <f>$O$52</f>
        <v>0.27083333333333337</v>
      </c>
      <c r="O20" s="14">
        <v>17</v>
      </c>
      <c r="P20" s="8" t="s">
        <v>5</v>
      </c>
      <c r="Q20" s="9">
        <v>0</v>
      </c>
      <c r="R20" s="14">
        <v>17</v>
      </c>
      <c r="S20" s="8" t="s">
        <v>5</v>
      </c>
      <c r="T20" s="9"/>
      <c r="U20" s="14">
        <v>17</v>
      </c>
      <c r="V20" s="8" t="s">
        <v>6</v>
      </c>
      <c r="W20" s="9">
        <v>0</v>
      </c>
      <c r="X20" s="14">
        <v>17</v>
      </c>
      <c r="Y20" s="12" t="s">
        <v>4</v>
      </c>
      <c r="Z20" s="10">
        <f>$O$53</f>
        <v>0.28124999999999994</v>
      </c>
      <c r="AA20" s="14">
        <v>17</v>
      </c>
      <c r="AB20" s="8" t="s">
        <v>7</v>
      </c>
      <c r="AC20" s="9">
        <f>$O$55</f>
        <v>0</v>
      </c>
      <c r="AD20" s="14">
        <v>17</v>
      </c>
      <c r="AE20" s="8" t="s">
        <v>6</v>
      </c>
      <c r="AF20" s="9">
        <v>0</v>
      </c>
      <c r="AG20" s="14">
        <v>17</v>
      </c>
      <c r="AH20" s="77" t="s">
        <v>9</v>
      </c>
      <c r="AI20" s="9">
        <v>0</v>
      </c>
      <c r="AJ20" s="60">
        <v>17</v>
      </c>
    </row>
    <row r="21" spans="1:36" x14ac:dyDescent="0.25">
      <c r="A21" s="12" t="s">
        <v>8</v>
      </c>
      <c r="B21" s="10">
        <f>$O$50</f>
        <v>0.41666666666666663</v>
      </c>
      <c r="C21" s="13">
        <v>18</v>
      </c>
      <c r="D21" s="12" t="s">
        <v>42</v>
      </c>
      <c r="E21" s="10">
        <f>$O$52</f>
        <v>0.27083333333333337</v>
      </c>
      <c r="F21" s="13">
        <v>18</v>
      </c>
      <c r="G21" s="8" t="s">
        <v>5</v>
      </c>
      <c r="H21" s="9"/>
      <c r="I21" s="14">
        <v>18</v>
      </c>
      <c r="J21" s="12" t="s">
        <v>8</v>
      </c>
      <c r="K21" s="10">
        <f>$O$50</f>
        <v>0.41666666666666663</v>
      </c>
      <c r="L21" s="13">
        <v>18</v>
      </c>
      <c r="M21" s="12" t="s">
        <v>4</v>
      </c>
      <c r="N21" s="10">
        <f>$O$53</f>
        <v>0.28124999999999994</v>
      </c>
      <c r="O21" s="14">
        <v>18</v>
      </c>
      <c r="P21" s="8" t="s">
        <v>7</v>
      </c>
      <c r="Q21" s="9">
        <v>0</v>
      </c>
      <c r="R21" s="14">
        <v>18</v>
      </c>
      <c r="S21" s="8" t="s">
        <v>7</v>
      </c>
      <c r="T21" s="9">
        <f>$O$55</f>
        <v>0</v>
      </c>
      <c r="U21" s="14">
        <v>18</v>
      </c>
      <c r="V21" s="8" t="s">
        <v>42</v>
      </c>
      <c r="W21" s="9">
        <v>0</v>
      </c>
      <c r="X21" s="14">
        <v>18</v>
      </c>
      <c r="Y21" s="5" t="s">
        <v>9</v>
      </c>
      <c r="Z21" s="6">
        <f>$O$54</f>
        <v>0.32291666666666663</v>
      </c>
      <c r="AA21" s="14">
        <v>18</v>
      </c>
      <c r="AB21" s="12" t="s">
        <v>8</v>
      </c>
      <c r="AC21" s="10">
        <f>$O$50</f>
        <v>0.41666666666666663</v>
      </c>
      <c r="AD21" s="14">
        <v>18</v>
      </c>
      <c r="AE21" s="8" t="s">
        <v>42</v>
      </c>
      <c r="AF21" s="9">
        <v>0</v>
      </c>
      <c r="AG21" s="14">
        <v>18</v>
      </c>
      <c r="AH21" s="8" t="s">
        <v>5</v>
      </c>
      <c r="AI21" s="9">
        <v>0</v>
      </c>
      <c r="AJ21" s="60">
        <v>18</v>
      </c>
    </row>
    <row r="22" spans="1:36" x14ac:dyDescent="0.25">
      <c r="A22" s="12" t="s">
        <v>6</v>
      </c>
      <c r="B22" s="10">
        <f>$O$51</f>
        <v>0.41666666666666663</v>
      </c>
      <c r="C22" s="14">
        <v>19</v>
      </c>
      <c r="D22" s="12" t="s">
        <v>4</v>
      </c>
      <c r="E22" s="10">
        <f>$O$53</f>
        <v>0.28124999999999994</v>
      </c>
      <c r="F22" s="13">
        <v>19</v>
      </c>
      <c r="G22" s="8" t="s">
        <v>7</v>
      </c>
      <c r="H22" s="9">
        <f>$O$55</f>
        <v>0</v>
      </c>
      <c r="I22" s="14">
        <v>19</v>
      </c>
      <c r="J22" s="12" t="s">
        <v>6</v>
      </c>
      <c r="K22" s="10">
        <f>$O$51</f>
        <v>0.41666666666666663</v>
      </c>
      <c r="L22" s="14">
        <v>19</v>
      </c>
      <c r="M22" s="5" t="s">
        <v>9</v>
      </c>
      <c r="N22" s="6">
        <f>$O$54</f>
        <v>0.32291666666666663</v>
      </c>
      <c r="O22" s="14">
        <v>19</v>
      </c>
      <c r="P22" s="8" t="s">
        <v>8</v>
      </c>
      <c r="Q22" s="9">
        <v>0</v>
      </c>
      <c r="R22" s="14">
        <v>19</v>
      </c>
      <c r="S22" s="12" t="s">
        <v>8</v>
      </c>
      <c r="T22" s="10">
        <f>$O$50</f>
        <v>0.41666666666666663</v>
      </c>
      <c r="U22" s="14">
        <v>19</v>
      </c>
      <c r="V22" s="8" t="s">
        <v>4</v>
      </c>
      <c r="W22" s="9">
        <v>0</v>
      </c>
      <c r="X22" s="14">
        <v>19</v>
      </c>
      <c r="Y22" s="8" t="s">
        <v>5</v>
      </c>
      <c r="Z22" s="9"/>
      <c r="AA22" s="14">
        <v>19</v>
      </c>
      <c r="AB22" s="12" t="s">
        <v>6</v>
      </c>
      <c r="AC22" s="10">
        <f>$O$51</f>
        <v>0.41666666666666663</v>
      </c>
      <c r="AD22" s="14">
        <v>19</v>
      </c>
      <c r="AE22" s="8" t="s">
        <v>4</v>
      </c>
      <c r="AF22" s="9">
        <v>0</v>
      </c>
      <c r="AG22" s="14">
        <v>19</v>
      </c>
      <c r="AH22" s="8" t="s">
        <v>7</v>
      </c>
      <c r="AI22" s="9">
        <v>0</v>
      </c>
      <c r="AJ22" s="60">
        <v>19</v>
      </c>
    </row>
    <row r="23" spans="1:36" x14ac:dyDescent="0.25">
      <c r="A23" s="12" t="s">
        <v>42</v>
      </c>
      <c r="B23" s="10">
        <f>$O$52</f>
        <v>0.27083333333333337</v>
      </c>
      <c r="C23" s="13">
        <v>20</v>
      </c>
      <c r="D23" s="5" t="s">
        <v>9</v>
      </c>
      <c r="E23" s="6">
        <f>$O$54</f>
        <v>0.32291666666666663</v>
      </c>
      <c r="F23" s="13">
        <v>20</v>
      </c>
      <c r="G23" s="12" t="s">
        <v>8</v>
      </c>
      <c r="H23" s="10">
        <f>$O$50</f>
        <v>0.41666666666666663</v>
      </c>
      <c r="I23" s="14">
        <v>20</v>
      </c>
      <c r="J23" s="12" t="s">
        <v>42</v>
      </c>
      <c r="K23" s="10">
        <f>$O$52</f>
        <v>0.27083333333333337</v>
      </c>
      <c r="L23" s="13">
        <v>20</v>
      </c>
      <c r="M23" s="8" t="s">
        <v>5</v>
      </c>
      <c r="N23" s="9"/>
      <c r="O23" s="14">
        <v>20</v>
      </c>
      <c r="P23" s="8" t="s">
        <v>6</v>
      </c>
      <c r="Q23" s="9">
        <v>0</v>
      </c>
      <c r="R23" s="14">
        <v>20</v>
      </c>
      <c r="S23" s="12" t="s">
        <v>6</v>
      </c>
      <c r="T23" s="10">
        <f>$O$51</f>
        <v>0.41666666666666663</v>
      </c>
      <c r="U23" s="14">
        <v>20</v>
      </c>
      <c r="V23" s="77" t="s">
        <v>9</v>
      </c>
      <c r="W23" s="9">
        <v>0</v>
      </c>
      <c r="X23" s="14">
        <v>20</v>
      </c>
      <c r="Y23" s="8" t="s">
        <v>7</v>
      </c>
      <c r="Z23" s="9">
        <f>$O$55</f>
        <v>0</v>
      </c>
      <c r="AA23" s="14">
        <v>20</v>
      </c>
      <c r="AB23" s="12" t="s">
        <v>42</v>
      </c>
      <c r="AC23" s="10">
        <f>$O$52</f>
        <v>0.27083333333333337</v>
      </c>
      <c r="AD23" s="14">
        <v>20</v>
      </c>
      <c r="AE23" s="77" t="s">
        <v>9</v>
      </c>
      <c r="AF23" s="9">
        <v>0</v>
      </c>
      <c r="AG23" s="14">
        <v>20</v>
      </c>
      <c r="AH23" s="8" t="s">
        <v>8</v>
      </c>
      <c r="AI23" s="9">
        <v>0</v>
      </c>
      <c r="AJ23" s="60">
        <v>20</v>
      </c>
    </row>
    <row r="24" spans="1:36" x14ac:dyDescent="0.25">
      <c r="A24" s="12" t="s">
        <v>4</v>
      </c>
      <c r="B24" s="10">
        <f>$O$53</f>
        <v>0.28124999999999994</v>
      </c>
      <c r="C24" s="13">
        <v>21</v>
      </c>
      <c r="D24" s="8" t="s">
        <v>5</v>
      </c>
      <c r="E24" s="9">
        <v>0</v>
      </c>
      <c r="F24" s="13">
        <v>21</v>
      </c>
      <c r="G24" s="12" t="s">
        <v>6</v>
      </c>
      <c r="H24" s="10">
        <f>$O$51</f>
        <v>0.41666666666666663</v>
      </c>
      <c r="I24" s="14">
        <v>21</v>
      </c>
      <c r="J24" s="12" t="s">
        <v>4</v>
      </c>
      <c r="K24" s="10">
        <f>$O$53</f>
        <v>0.28124999999999994</v>
      </c>
      <c r="L24" s="13">
        <v>21</v>
      </c>
      <c r="M24" s="8" t="s">
        <v>7</v>
      </c>
      <c r="N24" s="9">
        <f>$O$55</f>
        <v>0</v>
      </c>
      <c r="O24" s="14">
        <v>21</v>
      </c>
      <c r="P24" s="8" t="s">
        <v>42</v>
      </c>
      <c r="Q24" s="9">
        <v>0</v>
      </c>
      <c r="R24" s="14">
        <v>21</v>
      </c>
      <c r="S24" s="12" t="s">
        <v>42</v>
      </c>
      <c r="T24" s="10">
        <f>$O$52</f>
        <v>0.27083333333333337</v>
      </c>
      <c r="U24" s="14">
        <v>21</v>
      </c>
      <c r="V24" s="8" t="s">
        <v>5</v>
      </c>
      <c r="W24" s="9">
        <v>0</v>
      </c>
      <c r="X24" s="14">
        <v>21</v>
      </c>
      <c r="Y24" s="12" t="s">
        <v>8</v>
      </c>
      <c r="Z24" s="10">
        <f>$O$50</f>
        <v>0.41666666666666663</v>
      </c>
      <c r="AA24" s="14">
        <v>21</v>
      </c>
      <c r="AB24" s="12" t="s">
        <v>4</v>
      </c>
      <c r="AC24" s="10">
        <f>$O$53</f>
        <v>0.28124999999999994</v>
      </c>
      <c r="AD24" s="14">
        <v>21</v>
      </c>
      <c r="AE24" s="8" t="s">
        <v>5</v>
      </c>
      <c r="AF24" s="9">
        <v>0</v>
      </c>
      <c r="AG24" s="14">
        <v>21</v>
      </c>
      <c r="AH24" s="8" t="s">
        <v>6</v>
      </c>
      <c r="AI24" s="9">
        <v>0</v>
      </c>
      <c r="AJ24" s="60">
        <v>21</v>
      </c>
    </row>
    <row r="25" spans="1:36" x14ac:dyDescent="0.25">
      <c r="A25" s="5" t="s">
        <v>9</v>
      </c>
      <c r="B25" s="6">
        <f>$O$54</f>
        <v>0.32291666666666663</v>
      </c>
      <c r="C25" s="13">
        <v>22</v>
      </c>
      <c r="D25" s="8" t="s">
        <v>7</v>
      </c>
      <c r="E25" s="9">
        <v>0</v>
      </c>
      <c r="F25" s="13">
        <v>22</v>
      </c>
      <c r="G25" s="12" t="s">
        <v>42</v>
      </c>
      <c r="H25" s="10">
        <f>$O$52</f>
        <v>0.27083333333333337</v>
      </c>
      <c r="I25" s="14">
        <v>22</v>
      </c>
      <c r="J25" s="5" t="s">
        <v>9</v>
      </c>
      <c r="K25" s="6">
        <f>$O$54</f>
        <v>0.32291666666666663</v>
      </c>
      <c r="L25" s="13">
        <v>22</v>
      </c>
      <c r="M25" s="12" t="s">
        <v>8</v>
      </c>
      <c r="N25" s="10">
        <f>$O$50</f>
        <v>0.41666666666666663</v>
      </c>
      <c r="O25" s="14">
        <v>22</v>
      </c>
      <c r="P25" s="8" t="s">
        <v>4</v>
      </c>
      <c r="Q25" s="9">
        <v>0</v>
      </c>
      <c r="R25" s="14">
        <v>22</v>
      </c>
      <c r="S25" s="12" t="s">
        <v>4</v>
      </c>
      <c r="T25" s="10">
        <f>$O$53</f>
        <v>0.28124999999999994</v>
      </c>
      <c r="U25" s="14">
        <v>22</v>
      </c>
      <c r="V25" s="8" t="s">
        <v>7</v>
      </c>
      <c r="W25" s="9">
        <f>$O$55</f>
        <v>0</v>
      </c>
      <c r="X25" s="14">
        <v>22</v>
      </c>
      <c r="Y25" s="12" t="s">
        <v>6</v>
      </c>
      <c r="Z25" s="10">
        <f>$O$51</f>
        <v>0.41666666666666663</v>
      </c>
      <c r="AA25" s="14">
        <v>22</v>
      </c>
      <c r="AB25" s="5" t="s">
        <v>9</v>
      </c>
      <c r="AC25" s="6">
        <f>$O$54</f>
        <v>0.32291666666666663</v>
      </c>
      <c r="AD25" s="14">
        <v>22</v>
      </c>
      <c r="AE25" s="8" t="s">
        <v>7</v>
      </c>
      <c r="AF25" s="9">
        <v>0</v>
      </c>
      <c r="AG25" s="14">
        <v>22</v>
      </c>
      <c r="AH25" s="8" t="s">
        <v>42</v>
      </c>
      <c r="AI25" s="9">
        <v>0</v>
      </c>
      <c r="AJ25" s="60">
        <v>22</v>
      </c>
    </row>
    <row r="26" spans="1:36" x14ac:dyDescent="0.25">
      <c r="A26" s="8" t="s">
        <v>5</v>
      </c>
      <c r="B26" s="9"/>
      <c r="C26" s="13">
        <v>23</v>
      </c>
      <c r="D26" s="8" t="s">
        <v>8</v>
      </c>
      <c r="E26" s="9">
        <v>0</v>
      </c>
      <c r="F26" s="13">
        <v>23</v>
      </c>
      <c r="G26" s="12" t="s">
        <v>4</v>
      </c>
      <c r="H26" s="10">
        <f>$O$53</f>
        <v>0.28124999999999994</v>
      </c>
      <c r="I26" s="14">
        <v>23</v>
      </c>
      <c r="J26" s="8" t="s">
        <v>5</v>
      </c>
      <c r="K26" s="9"/>
      <c r="L26" s="13">
        <v>23</v>
      </c>
      <c r="M26" s="12" t="s">
        <v>6</v>
      </c>
      <c r="N26" s="10">
        <f>$O$51</f>
        <v>0.41666666666666663</v>
      </c>
      <c r="O26" s="14">
        <v>23</v>
      </c>
      <c r="P26" s="77" t="s">
        <v>9</v>
      </c>
      <c r="Q26" s="9">
        <v>0</v>
      </c>
      <c r="R26" s="14">
        <v>23</v>
      </c>
      <c r="S26" s="5" t="s">
        <v>9</v>
      </c>
      <c r="T26" s="6">
        <f>$O$54</f>
        <v>0.32291666666666663</v>
      </c>
      <c r="U26" s="14">
        <v>23</v>
      </c>
      <c r="V26" s="12" t="s">
        <v>8</v>
      </c>
      <c r="W26" s="10">
        <f>$O$50</f>
        <v>0.41666666666666663</v>
      </c>
      <c r="X26" s="14">
        <v>23</v>
      </c>
      <c r="Y26" s="12" t="s">
        <v>42</v>
      </c>
      <c r="Z26" s="10">
        <f>$O$52</f>
        <v>0.27083333333333337</v>
      </c>
      <c r="AA26" s="14">
        <v>23</v>
      </c>
      <c r="AB26" s="8" t="s">
        <v>5</v>
      </c>
      <c r="AC26" s="9"/>
      <c r="AD26" s="14">
        <v>23</v>
      </c>
      <c r="AE26" s="8" t="s">
        <v>8</v>
      </c>
      <c r="AF26" s="9">
        <v>0</v>
      </c>
      <c r="AG26" s="14">
        <v>23</v>
      </c>
      <c r="AH26" s="8" t="s">
        <v>4</v>
      </c>
      <c r="AI26" s="9">
        <v>0</v>
      </c>
      <c r="AJ26" s="60">
        <v>23</v>
      </c>
    </row>
    <row r="27" spans="1:36" x14ac:dyDescent="0.25">
      <c r="A27" s="8" t="s">
        <v>7</v>
      </c>
      <c r="B27" s="9">
        <f>$O$55</f>
        <v>0</v>
      </c>
      <c r="C27" s="13">
        <v>24</v>
      </c>
      <c r="D27" s="8" t="s">
        <v>6</v>
      </c>
      <c r="E27" s="9">
        <v>0</v>
      </c>
      <c r="F27" s="14">
        <v>24</v>
      </c>
      <c r="G27" s="5" t="s">
        <v>9</v>
      </c>
      <c r="H27" s="6">
        <f>$O$54</f>
        <v>0.32291666666666663</v>
      </c>
      <c r="I27" s="14">
        <v>24</v>
      </c>
      <c r="J27" s="8" t="s">
        <v>7</v>
      </c>
      <c r="K27" s="9">
        <v>0</v>
      </c>
      <c r="L27" s="13">
        <v>24</v>
      </c>
      <c r="M27" s="12" t="s">
        <v>42</v>
      </c>
      <c r="N27" s="10">
        <f>$O$52</f>
        <v>0.27083333333333337</v>
      </c>
      <c r="O27" s="14">
        <v>24</v>
      </c>
      <c r="P27" s="8" t="s">
        <v>5</v>
      </c>
      <c r="Q27" s="9">
        <v>0</v>
      </c>
      <c r="R27" s="14">
        <v>24</v>
      </c>
      <c r="S27" s="8" t="s">
        <v>5</v>
      </c>
      <c r="T27" s="9"/>
      <c r="U27" s="14">
        <v>24</v>
      </c>
      <c r="V27" s="12" t="s">
        <v>6</v>
      </c>
      <c r="W27" s="10">
        <f>$O$51</f>
        <v>0.41666666666666663</v>
      </c>
      <c r="X27" s="14">
        <v>24</v>
      </c>
      <c r="Y27" s="12" t="s">
        <v>4</v>
      </c>
      <c r="Z27" s="10">
        <f>$O$53</f>
        <v>0.28124999999999994</v>
      </c>
      <c r="AA27" s="14">
        <v>24</v>
      </c>
      <c r="AB27" s="8" t="s">
        <v>7</v>
      </c>
      <c r="AC27" s="9">
        <f>$O$55</f>
        <v>0</v>
      </c>
      <c r="AD27" s="14">
        <v>24</v>
      </c>
      <c r="AE27" s="8" t="s">
        <v>6</v>
      </c>
      <c r="AF27" s="9">
        <v>0</v>
      </c>
      <c r="AG27" s="14">
        <v>24</v>
      </c>
      <c r="AH27" s="77" t="s">
        <v>9</v>
      </c>
      <c r="AI27" s="9">
        <v>0</v>
      </c>
      <c r="AJ27" s="60">
        <v>24</v>
      </c>
    </row>
    <row r="28" spans="1:36" x14ac:dyDescent="0.25">
      <c r="A28" s="12" t="s">
        <v>8</v>
      </c>
      <c r="B28" s="10">
        <f>$O$50</f>
        <v>0.41666666666666663</v>
      </c>
      <c r="C28" s="13">
        <v>25</v>
      </c>
      <c r="D28" s="8" t="s">
        <v>42</v>
      </c>
      <c r="E28" s="9">
        <v>0</v>
      </c>
      <c r="F28" s="13">
        <v>25</v>
      </c>
      <c r="G28" s="8" t="s">
        <v>5</v>
      </c>
      <c r="H28" s="9"/>
      <c r="I28" s="14">
        <v>25</v>
      </c>
      <c r="J28" s="8" t="s">
        <v>8</v>
      </c>
      <c r="K28" s="9">
        <v>0</v>
      </c>
      <c r="L28" s="13">
        <v>25</v>
      </c>
      <c r="M28" s="12" t="s">
        <v>4</v>
      </c>
      <c r="N28" s="10">
        <f>$O$53</f>
        <v>0.28124999999999994</v>
      </c>
      <c r="O28" s="14">
        <v>25</v>
      </c>
      <c r="P28" s="8" t="s">
        <v>7</v>
      </c>
      <c r="Q28" s="9">
        <f>$O$55</f>
        <v>0</v>
      </c>
      <c r="R28" s="14">
        <v>25</v>
      </c>
      <c r="S28" s="8" t="s">
        <v>7</v>
      </c>
      <c r="T28" s="9">
        <f>$O$55</f>
        <v>0</v>
      </c>
      <c r="U28" s="14">
        <v>25</v>
      </c>
      <c r="V28" s="12" t="s">
        <v>42</v>
      </c>
      <c r="W28" s="10">
        <f>$O$52</f>
        <v>0.27083333333333337</v>
      </c>
      <c r="X28" s="14">
        <v>25</v>
      </c>
      <c r="Y28" s="5" t="s">
        <v>9</v>
      </c>
      <c r="Z28" s="6">
        <f>$O$54</f>
        <v>0.32291666666666663</v>
      </c>
      <c r="AA28" s="14">
        <v>25</v>
      </c>
      <c r="AB28" s="12" t="s">
        <v>8</v>
      </c>
      <c r="AC28" s="10">
        <f>$O$50</f>
        <v>0.41666666666666663</v>
      </c>
      <c r="AD28" s="14">
        <v>25</v>
      </c>
      <c r="AE28" s="8" t="s">
        <v>42</v>
      </c>
      <c r="AF28" s="9">
        <v>0</v>
      </c>
      <c r="AG28" s="14">
        <v>25</v>
      </c>
      <c r="AH28" s="8" t="s">
        <v>5</v>
      </c>
      <c r="AI28" s="9">
        <v>0</v>
      </c>
      <c r="AJ28" s="60">
        <v>25</v>
      </c>
    </row>
    <row r="29" spans="1:36" x14ac:dyDescent="0.25">
      <c r="A29" s="12" t="s">
        <v>6</v>
      </c>
      <c r="B29" s="10">
        <f>$O$51</f>
        <v>0.41666666666666663</v>
      </c>
      <c r="C29" s="14">
        <v>26</v>
      </c>
      <c r="D29" s="8" t="s">
        <v>4</v>
      </c>
      <c r="E29" s="9">
        <v>0</v>
      </c>
      <c r="F29" s="13">
        <v>26</v>
      </c>
      <c r="G29" s="8" t="s">
        <v>7</v>
      </c>
      <c r="H29" s="9">
        <f>$O$55</f>
        <v>0</v>
      </c>
      <c r="I29" s="14">
        <v>26</v>
      </c>
      <c r="J29" s="8" t="s">
        <v>6</v>
      </c>
      <c r="K29" s="9">
        <v>0</v>
      </c>
      <c r="L29" s="14">
        <v>26</v>
      </c>
      <c r="M29" s="5" t="s">
        <v>9</v>
      </c>
      <c r="N29" s="6">
        <f>$O$54</f>
        <v>0.32291666666666663</v>
      </c>
      <c r="O29" s="14">
        <v>26</v>
      </c>
      <c r="P29" s="12" t="s">
        <v>8</v>
      </c>
      <c r="Q29" s="10">
        <f>$O$50</f>
        <v>0.41666666666666663</v>
      </c>
      <c r="R29" s="14">
        <v>26</v>
      </c>
      <c r="S29" s="12" t="s">
        <v>8</v>
      </c>
      <c r="T29" s="10">
        <f>$O$50</f>
        <v>0.41666666666666663</v>
      </c>
      <c r="U29" s="14">
        <v>26</v>
      </c>
      <c r="V29" s="12" t="s">
        <v>4</v>
      </c>
      <c r="W29" s="10">
        <f>$O$53</f>
        <v>0.28124999999999994</v>
      </c>
      <c r="X29" s="14">
        <v>26</v>
      </c>
      <c r="Y29" s="8" t="s">
        <v>5</v>
      </c>
      <c r="Z29" s="9"/>
      <c r="AA29" s="14">
        <v>26</v>
      </c>
      <c r="AB29" s="12" t="s">
        <v>6</v>
      </c>
      <c r="AC29" s="10">
        <f>$O$51</f>
        <v>0.41666666666666663</v>
      </c>
      <c r="AD29" s="14">
        <v>26</v>
      </c>
      <c r="AE29" s="8" t="s">
        <v>4</v>
      </c>
      <c r="AF29" s="9">
        <v>0</v>
      </c>
      <c r="AG29" s="14">
        <v>26</v>
      </c>
      <c r="AH29" s="8" t="s">
        <v>7</v>
      </c>
      <c r="AI29" s="9">
        <v>0</v>
      </c>
      <c r="AJ29" s="60">
        <v>26</v>
      </c>
    </row>
    <row r="30" spans="1:36" x14ac:dyDescent="0.25">
      <c r="A30" s="12" t="s">
        <v>42</v>
      </c>
      <c r="B30" s="10">
        <f>$O$52</f>
        <v>0.27083333333333337</v>
      </c>
      <c r="C30" s="13">
        <v>27</v>
      </c>
      <c r="D30" s="77" t="s">
        <v>9</v>
      </c>
      <c r="E30" s="9">
        <v>0</v>
      </c>
      <c r="F30" s="13">
        <v>27</v>
      </c>
      <c r="G30" s="12" t="s">
        <v>8</v>
      </c>
      <c r="H30" s="10">
        <f>$O$50</f>
        <v>0.41666666666666663</v>
      </c>
      <c r="I30" s="14">
        <v>27</v>
      </c>
      <c r="J30" s="8" t="s">
        <v>42</v>
      </c>
      <c r="K30" s="9">
        <v>0</v>
      </c>
      <c r="L30" s="13">
        <v>27</v>
      </c>
      <c r="M30" s="8" t="s">
        <v>5</v>
      </c>
      <c r="N30" s="9"/>
      <c r="O30" s="14">
        <v>27</v>
      </c>
      <c r="P30" s="12" t="s">
        <v>6</v>
      </c>
      <c r="Q30" s="10">
        <f>$O$51</f>
        <v>0.41666666666666663</v>
      </c>
      <c r="R30" s="14">
        <v>27</v>
      </c>
      <c r="S30" s="12" t="s">
        <v>6</v>
      </c>
      <c r="T30" s="10">
        <f>$O$51</f>
        <v>0.41666666666666663</v>
      </c>
      <c r="U30" s="14">
        <v>27</v>
      </c>
      <c r="V30" s="5" t="s">
        <v>9</v>
      </c>
      <c r="W30" s="6">
        <f>$O$54</f>
        <v>0.32291666666666663</v>
      </c>
      <c r="X30" s="14">
        <v>27</v>
      </c>
      <c r="Y30" s="8" t="s">
        <v>7</v>
      </c>
      <c r="Z30" s="9">
        <f>$O$55</f>
        <v>0</v>
      </c>
      <c r="AA30" s="14">
        <v>27</v>
      </c>
      <c r="AB30" s="12" t="s">
        <v>42</v>
      </c>
      <c r="AC30" s="10">
        <f>$O$52</f>
        <v>0.27083333333333337</v>
      </c>
      <c r="AD30" s="14">
        <v>27</v>
      </c>
      <c r="AE30" s="77" t="s">
        <v>9</v>
      </c>
      <c r="AF30" s="9">
        <v>0</v>
      </c>
      <c r="AG30" s="14">
        <v>27</v>
      </c>
      <c r="AH30" s="8" t="s">
        <v>8</v>
      </c>
      <c r="AI30" s="9">
        <v>0</v>
      </c>
      <c r="AJ30" s="60">
        <v>27</v>
      </c>
    </row>
    <row r="31" spans="1:36" x14ac:dyDescent="0.25">
      <c r="A31" s="12" t="s">
        <v>4</v>
      </c>
      <c r="B31" s="10">
        <f>$O$53</f>
        <v>0.28124999999999994</v>
      </c>
      <c r="C31" s="13">
        <v>28</v>
      </c>
      <c r="D31" s="8" t="s">
        <v>5</v>
      </c>
      <c r="E31" s="9">
        <v>0</v>
      </c>
      <c r="F31" s="13">
        <v>28</v>
      </c>
      <c r="G31" s="12" t="s">
        <v>6</v>
      </c>
      <c r="H31" s="10">
        <f>$O$51</f>
        <v>0.41666666666666663</v>
      </c>
      <c r="I31" s="14">
        <v>28</v>
      </c>
      <c r="J31" s="8" t="s">
        <v>4</v>
      </c>
      <c r="K31" s="9">
        <v>0</v>
      </c>
      <c r="L31" s="13">
        <v>28</v>
      </c>
      <c r="M31" s="8" t="s">
        <v>7</v>
      </c>
      <c r="N31" s="9">
        <f>$O$55</f>
        <v>0</v>
      </c>
      <c r="O31" s="14">
        <v>28</v>
      </c>
      <c r="P31" s="12" t="s">
        <v>42</v>
      </c>
      <c r="Q31" s="10">
        <f>$O$52</f>
        <v>0.27083333333333337</v>
      </c>
      <c r="R31" s="14">
        <v>28</v>
      </c>
      <c r="S31" s="12" t="s">
        <v>42</v>
      </c>
      <c r="T31" s="10">
        <f>$O$52</f>
        <v>0.27083333333333337</v>
      </c>
      <c r="U31" s="14">
        <v>28</v>
      </c>
      <c r="V31" s="8" t="s">
        <v>5</v>
      </c>
      <c r="W31" s="9"/>
      <c r="X31" s="14">
        <v>28</v>
      </c>
      <c r="Y31" s="12" t="s">
        <v>8</v>
      </c>
      <c r="Z31" s="10">
        <f>$O$50</f>
        <v>0.41666666666666663</v>
      </c>
      <c r="AA31" s="14">
        <v>28</v>
      </c>
      <c r="AB31" s="12" t="s">
        <v>4</v>
      </c>
      <c r="AC31" s="10">
        <f>$O$53</f>
        <v>0.28124999999999994</v>
      </c>
      <c r="AD31" s="14">
        <v>28</v>
      </c>
      <c r="AE31" s="8" t="s">
        <v>5</v>
      </c>
      <c r="AF31" s="9">
        <v>0</v>
      </c>
      <c r="AG31" s="14">
        <v>28</v>
      </c>
      <c r="AH31" s="8" t="s">
        <v>6</v>
      </c>
      <c r="AI31" s="9">
        <v>0</v>
      </c>
      <c r="AJ31" s="60">
        <v>28</v>
      </c>
    </row>
    <row r="32" spans="1:36" x14ac:dyDescent="0.25">
      <c r="A32" s="5" t="s">
        <v>9</v>
      </c>
      <c r="B32" s="6">
        <f>$O$54</f>
        <v>0.32291666666666663</v>
      </c>
      <c r="C32" s="13">
        <v>29</v>
      </c>
      <c r="D32" s="8" t="s">
        <v>7</v>
      </c>
      <c r="E32" s="9">
        <v>0</v>
      </c>
      <c r="F32" s="14">
        <v>29</v>
      </c>
      <c r="G32" s="12" t="s">
        <v>42</v>
      </c>
      <c r="H32" s="10">
        <f>$O$52</f>
        <v>0.27083333333333337</v>
      </c>
      <c r="I32" s="14">
        <v>29</v>
      </c>
      <c r="J32" s="77" t="s">
        <v>9</v>
      </c>
      <c r="K32" s="9">
        <v>0</v>
      </c>
      <c r="L32" s="13">
        <v>29</v>
      </c>
      <c r="M32" s="12" t="s">
        <v>8</v>
      </c>
      <c r="N32" s="10">
        <f>$O$50</f>
        <v>0.41666666666666663</v>
      </c>
      <c r="O32" s="14">
        <v>29</v>
      </c>
      <c r="P32" s="62"/>
      <c r="Q32" s="63"/>
      <c r="R32" s="64"/>
      <c r="S32" s="12" t="s">
        <v>4</v>
      </c>
      <c r="T32" s="10">
        <f>$O$53</f>
        <v>0.28124999999999994</v>
      </c>
      <c r="U32" s="14">
        <v>29</v>
      </c>
      <c r="V32" s="8" t="s">
        <v>7</v>
      </c>
      <c r="W32" s="9">
        <f>$O$55</f>
        <v>0</v>
      </c>
      <c r="X32" s="14">
        <v>29</v>
      </c>
      <c r="Y32" s="12" t="s">
        <v>6</v>
      </c>
      <c r="Z32" s="10">
        <f>$O$51</f>
        <v>0.41666666666666663</v>
      </c>
      <c r="AA32" s="14">
        <v>29</v>
      </c>
      <c r="AB32" s="5" t="s">
        <v>9</v>
      </c>
      <c r="AC32" s="6">
        <f>$O$54</f>
        <v>0.32291666666666663</v>
      </c>
      <c r="AD32" s="14">
        <v>29</v>
      </c>
      <c r="AE32" s="8" t="s">
        <v>7</v>
      </c>
      <c r="AF32" s="9">
        <v>0</v>
      </c>
      <c r="AG32" s="14">
        <v>29</v>
      </c>
      <c r="AH32" s="8" t="s">
        <v>42</v>
      </c>
      <c r="AI32" s="9">
        <v>0</v>
      </c>
      <c r="AJ32" s="60">
        <v>29</v>
      </c>
    </row>
    <row r="33" spans="1:36" x14ac:dyDescent="0.25">
      <c r="A33" s="8" t="s">
        <v>5</v>
      </c>
      <c r="B33" s="9"/>
      <c r="C33" s="13">
        <v>30</v>
      </c>
      <c r="D33" s="8" t="s">
        <v>8</v>
      </c>
      <c r="E33" s="9">
        <v>0</v>
      </c>
      <c r="F33" s="14">
        <v>30</v>
      </c>
      <c r="G33" s="12" t="s">
        <v>4</v>
      </c>
      <c r="H33" s="10">
        <f>$O$53</f>
        <v>0.28124999999999994</v>
      </c>
      <c r="I33" s="14">
        <v>30</v>
      </c>
      <c r="J33" s="8" t="s">
        <v>5</v>
      </c>
      <c r="K33" s="9">
        <v>0</v>
      </c>
      <c r="L33" s="13">
        <v>30</v>
      </c>
      <c r="M33" s="12" t="s">
        <v>6</v>
      </c>
      <c r="N33" s="10">
        <f>$O$51</f>
        <v>0.41666666666666663</v>
      </c>
      <c r="O33" s="14">
        <v>30</v>
      </c>
      <c r="P33" s="65"/>
      <c r="Q33" s="66"/>
      <c r="R33" s="64"/>
      <c r="S33" s="5" t="s">
        <v>9</v>
      </c>
      <c r="T33" s="6">
        <f>$O$54</f>
        <v>0.32291666666666663</v>
      </c>
      <c r="U33" s="14">
        <v>30</v>
      </c>
      <c r="V33" s="12" t="s">
        <v>8</v>
      </c>
      <c r="W33" s="10">
        <f>$O$50</f>
        <v>0.41666666666666663</v>
      </c>
      <c r="X33" s="14">
        <v>30</v>
      </c>
      <c r="Y33" s="12" t="s">
        <v>42</v>
      </c>
      <c r="Z33" s="10">
        <f>$O$52</f>
        <v>0.27083333333333337</v>
      </c>
      <c r="AA33" s="14">
        <v>30</v>
      </c>
      <c r="AB33" s="8" t="s">
        <v>5</v>
      </c>
      <c r="AC33" s="9"/>
      <c r="AD33" s="14">
        <v>30</v>
      </c>
      <c r="AE33" s="8" t="s">
        <v>8</v>
      </c>
      <c r="AF33" s="9">
        <v>0</v>
      </c>
      <c r="AG33" s="14">
        <v>30</v>
      </c>
      <c r="AH33" s="8" t="s">
        <v>4</v>
      </c>
      <c r="AI33" s="9">
        <v>0</v>
      </c>
      <c r="AJ33" s="60">
        <v>30</v>
      </c>
    </row>
    <row r="34" spans="1:36" ht="15.75" thickBot="1" x14ac:dyDescent="0.3">
      <c r="A34" s="71"/>
      <c r="B34" s="72"/>
      <c r="C34" s="73"/>
      <c r="D34" s="8" t="s">
        <v>6</v>
      </c>
      <c r="E34" s="9">
        <v>0</v>
      </c>
      <c r="F34" s="16">
        <v>31</v>
      </c>
      <c r="G34" s="62"/>
      <c r="H34" s="63"/>
      <c r="I34" s="70"/>
      <c r="J34" s="8" t="s">
        <v>7</v>
      </c>
      <c r="K34" s="9">
        <v>0</v>
      </c>
      <c r="L34" s="16">
        <v>31</v>
      </c>
      <c r="M34" s="12" t="s">
        <v>42</v>
      </c>
      <c r="N34" s="10">
        <f>$O$52</f>
        <v>0.27083333333333337</v>
      </c>
      <c r="O34" s="16">
        <v>31</v>
      </c>
      <c r="P34" s="67"/>
      <c r="Q34" s="68"/>
      <c r="R34" s="69"/>
      <c r="S34" s="8" t="s">
        <v>5</v>
      </c>
      <c r="T34" s="9"/>
      <c r="U34" s="16">
        <v>31</v>
      </c>
      <c r="V34" s="74"/>
      <c r="W34" s="75"/>
      <c r="X34" s="69"/>
      <c r="Y34" s="12" t="s">
        <v>4</v>
      </c>
      <c r="Z34" s="10">
        <f>$O$53</f>
        <v>0.28124999999999994</v>
      </c>
      <c r="AA34" s="16">
        <v>31</v>
      </c>
      <c r="AB34" s="76"/>
      <c r="AC34" s="75"/>
      <c r="AD34" s="69"/>
      <c r="AE34" s="8" t="s">
        <v>6</v>
      </c>
      <c r="AF34" s="9">
        <v>0</v>
      </c>
      <c r="AG34" s="16">
        <v>31</v>
      </c>
      <c r="AH34" s="77" t="s">
        <v>9</v>
      </c>
      <c r="AI34" s="9">
        <v>0</v>
      </c>
      <c r="AJ34" s="61">
        <v>31</v>
      </c>
    </row>
    <row r="35" spans="1:36" ht="15.75" thickBot="1" x14ac:dyDescent="0.3">
      <c r="A35" s="17"/>
      <c r="B35" s="18">
        <f>SUM(B4:B34)</f>
        <v>7.1562500000000009</v>
      </c>
      <c r="C35" s="18"/>
      <c r="D35" s="18"/>
      <c r="E35" s="18">
        <f>SUM(E4:E34)</f>
        <v>5.1249999999999991</v>
      </c>
      <c r="F35" s="18"/>
      <c r="G35" s="18"/>
      <c r="H35" s="18">
        <f>SUM(H4:H34)</f>
        <v>6.5104166666666661</v>
      </c>
      <c r="I35" s="18"/>
      <c r="J35" s="19"/>
      <c r="K35" s="20">
        <f>SUM(K4:K34)</f>
        <v>5.447916666666667</v>
      </c>
      <c r="L35" s="18"/>
      <c r="M35" s="18"/>
      <c r="N35" s="18">
        <f>SUM(N4:N34)</f>
        <v>6.2291666666666661</v>
      </c>
      <c r="O35" s="18"/>
      <c r="P35" s="18"/>
      <c r="Q35" s="18">
        <f>SUM(Q4:Q34)</f>
        <v>3.4166666666666661</v>
      </c>
      <c r="R35" s="18"/>
      <c r="S35" s="18"/>
      <c r="T35" s="18">
        <f>SUM(T4:T34)</f>
        <v>7.4375000000000009</v>
      </c>
      <c r="U35" s="18"/>
      <c r="V35" s="18"/>
      <c r="W35" s="18">
        <f>SUM(W4:W34)</f>
        <v>3.8333333333333326</v>
      </c>
      <c r="X35" s="18"/>
      <c r="Y35" s="18"/>
      <c r="Z35" s="18">
        <f>SUM(Z4:Z34)</f>
        <v>7.8020833333333339</v>
      </c>
      <c r="AA35" s="18"/>
      <c r="AB35" s="19"/>
      <c r="AC35" s="18">
        <f>SUM(AC4:AC34)</f>
        <v>7.1562500000000009</v>
      </c>
      <c r="AD35" s="18"/>
      <c r="AE35" s="18"/>
      <c r="AF35" s="18">
        <f>SUM(AF4:AF34)</f>
        <v>1.708333333333333</v>
      </c>
      <c r="AG35" s="18"/>
      <c r="AH35" s="18"/>
      <c r="AI35" s="18">
        <f>SUM(AI4:AI34)</f>
        <v>0</v>
      </c>
      <c r="AJ35" s="21"/>
    </row>
    <row r="36" spans="1:36" ht="15.75" thickBot="1" x14ac:dyDescent="0.3">
      <c r="A36" s="22"/>
      <c r="B36" s="3"/>
      <c r="C36" s="22"/>
      <c r="D36" s="22"/>
      <c r="E36" s="3"/>
      <c r="F36" s="22"/>
      <c r="G36" s="22"/>
      <c r="H36" s="3"/>
      <c r="I36" s="22"/>
      <c r="J36" s="22"/>
      <c r="K36" s="3"/>
      <c r="L36" s="22"/>
      <c r="M36" s="22"/>
      <c r="N36" s="3"/>
      <c r="O36" s="22"/>
      <c r="P36" s="22"/>
      <c r="Q36" s="3"/>
      <c r="R36" s="22"/>
      <c r="S36" s="22"/>
      <c r="T36" s="3"/>
      <c r="U36" s="22"/>
      <c r="V36" s="22"/>
      <c r="W36" s="3"/>
      <c r="X36" s="22"/>
      <c r="Y36" s="22"/>
      <c r="Z36" s="3"/>
      <c r="AA36" s="22"/>
      <c r="AB36" s="22"/>
      <c r="AC36" s="3"/>
      <c r="AD36" s="22"/>
      <c r="AE36" s="22"/>
      <c r="AF36" s="3"/>
      <c r="AG36" s="22"/>
      <c r="AH36" s="22"/>
      <c r="AI36" s="3"/>
      <c r="AJ36" s="22"/>
    </row>
    <row r="37" spans="1:36" ht="15.75" thickBot="1" x14ac:dyDescent="0.3">
      <c r="A37" s="210" t="s">
        <v>10</v>
      </c>
      <c r="B37" s="211"/>
      <c r="C37" s="211"/>
      <c r="D37" s="212"/>
      <c r="E37" s="212"/>
      <c r="F37" s="212"/>
      <c r="G37" s="212"/>
      <c r="H37" s="212"/>
      <c r="I37" s="212"/>
      <c r="J37" s="212"/>
      <c r="K37" s="213"/>
      <c r="L37" s="22"/>
      <c r="M37" s="22"/>
      <c r="N37" s="214" t="s">
        <v>11</v>
      </c>
      <c r="O37" s="215"/>
      <c r="P37" s="216"/>
      <c r="Q37" s="217" t="s">
        <v>12</v>
      </c>
      <c r="R37" s="218"/>
      <c r="S37" s="219"/>
      <c r="T37" s="237" t="s">
        <v>13</v>
      </c>
      <c r="U37" s="238"/>
      <c r="V37" s="239"/>
      <c r="W37" s="220" t="s">
        <v>14</v>
      </c>
      <c r="X37" s="221"/>
      <c r="Y37" s="221"/>
      <c r="Z37" s="234" t="s">
        <v>15</v>
      </c>
      <c r="AA37" s="235"/>
      <c r="AB37" s="236"/>
      <c r="AC37" s="3"/>
      <c r="AD37" s="22"/>
      <c r="AE37" s="22"/>
      <c r="AF37" s="3"/>
      <c r="AG37" s="22"/>
      <c r="AH37" s="22"/>
      <c r="AI37" s="3"/>
      <c r="AJ37" s="22"/>
    </row>
    <row r="38" spans="1:36" x14ac:dyDescent="0.25">
      <c r="A38" s="192" t="s">
        <v>16</v>
      </c>
      <c r="B38" s="193"/>
      <c r="C38" s="193"/>
      <c r="D38" s="194"/>
      <c r="E38" s="194"/>
      <c r="F38" s="194"/>
      <c r="G38" s="194"/>
      <c r="H38" s="194"/>
      <c r="I38" s="194"/>
      <c r="J38" s="194"/>
      <c r="K38" s="195"/>
      <c r="L38" s="22"/>
      <c r="M38" s="22"/>
      <c r="N38" s="196" t="s">
        <v>17</v>
      </c>
      <c r="O38" s="197"/>
      <c r="P38" s="198"/>
      <c r="Q38" s="199">
        <v>66.958333333333329</v>
      </c>
      <c r="R38" s="200"/>
      <c r="S38" s="201"/>
      <c r="T38" s="202">
        <f>Q38*0.5</f>
        <v>33.479166666666664</v>
      </c>
      <c r="U38" s="203"/>
      <c r="V38" s="204"/>
      <c r="W38" s="205">
        <f>Q38*0.8</f>
        <v>53.566666666666663</v>
      </c>
      <c r="X38" s="206"/>
      <c r="Y38" s="206"/>
      <c r="Z38" s="207">
        <f>Q38*0.9</f>
        <v>60.262499999999996</v>
      </c>
      <c r="AA38" s="208"/>
      <c r="AB38" s="209"/>
      <c r="AC38" s="3"/>
      <c r="AD38" s="22"/>
      <c r="AE38" s="22"/>
      <c r="AF38" s="3"/>
      <c r="AG38" s="22"/>
      <c r="AH38" s="22"/>
      <c r="AI38" s="3"/>
      <c r="AJ38" s="22"/>
    </row>
    <row r="39" spans="1:36" x14ac:dyDescent="0.25">
      <c r="A39" s="222" t="s">
        <v>18</v>
      </c>
      <c r="B39" s="87"/>
      <c r="C39" s="87"/>
      <c r="D39" s="223"/>
      <c r="E39" s="223"/>
      <c r="F39" s="223"/>
      <c r="G39" s="223"/>
      <c r="H39" s="223"/>
      <c r="I39" s="223"/>
      <c r="J39" s="223"/>
      <c r="K39" s="224"/>
      <c r="L39" s="22"/>
      <c r="M39" s="22"/>
      <c r="N39" s="225" t="s">
        <v>19</v>
      </c>
      <c r="O39" s="226"/>
      <c r="P39" s="227"/>
      <c r="Q39" s="183">
        <v>0.58333333333333337</v>
      </c>
      <c r="R39" s="184"/>
      <c r="S39" s="185"/>
      <c r="T39" s="175">
        <v>0.58333333333333337</v>
      </c>
      <c r="U39" s="176"/>
      <c r="V39" s="177"/>
      <c r="W39" s="175">
        <v>0.58333333333333337</v>
      </c>
      <c r="X39" s="176"/>
      <c r="Y39" s="177"/>
      <c r="Z39" s="186">
        <v>0.58333333333333337</v>
      </c>
      <c r="AA39" s="187"/>
      <c r="AB39" s="188"/>
      <c r="AC39" s="3"/>
      <c r="AD39" s="22"/>
      <c r="AE39" s="22"/>
      <c r="AF39" s="3"/>
      <c r="AG39" s="22"/>
      <c r="AH39" s="22"/>
      <c r="AI39" s="3"/>
      <c r="AJ39" s="22"/>
    </row>
    <row r="40" spans="1:36" x14ac:dyDescent="0.25">
      <c r="A40" s="178"/>
      <c r="B40" s="178"/>
      <c r="C40" s="178"/>
      <c r="D40" s="179"/>
      <c r="E40" s="179"/>
      <c r="F40" s="179"/>
      <c r="G40" s="179"/>
      <c r="H40" s="3"/>
      <c r="I40" s="22"/>
      <c r="J40" s="22"/>
      <c r="K40" s="3"/>
      <c r="L40" s="22"/>
      <c r="M40" s="22"/>
      <c r="N40" s="180" t="s">
        <v>20</v>
      </c>
      <c r="O40" s="181"/>
      <c r="P40" s="182"/>
      <c r="Q40" s="183">
        <v>8.3333333333333339</v>
      </c>
      <c r="R40" s="184"/>
      <c r="S40" s="185"/>
      <c r="T40" s="175"/>
      <c r="U40" s="176"/>
      <c r="V40" s="177"/>
      <c r="W40" s="175"/>
      <c r="X40" s="176"/>
      <c r="Y40" s="177"/>
      <c r="Z40" s="163"/>
      <c r="AA40" s="164"/>
      <c r="AB40" s="165"/>
      <c r="AC40" s="3"/>
      <c r="AD40" s="22"/>
      <c r="AE40" s="22"/>
      <c r="AF40" s="3"/>
      <c r="AG40" s="22"/>
      <c r="AH40" s="22"/>
      <c r="AI40" s="3"/>
      <c r="AJ40" s="22"/>
    </row>
    <row r="41" spans="1:36" x14ac:dyDescent="0.25">
      <c r="A41" s="56"/>
      <c r="B41" s="56"/>
      <c r="C41" s="56"/>
      <c r="D41" s="57"/>
      <c r="E41" s="57"/>
      <c r="F41" s="57"/>
      <c r="G41" s="57"/>
      <c r="H41" s="3"/>
      <c r="I41" s="22"/>
      <c r="J41" s="22"/>
      <c r="K41" s="3"/>
      <c r="L41" s="22"/>
      <c r="M41" s="22"/>
      <c r="N41" s="166" t="s">
        <v>21</v>
      </c>
      <c r="O41" s="167"/>
      <c r="P41" s="168"/>
      <c r="Q41" s="169">
        <f>+Q38-Q39-Q40</f>
        <v>58.041666666666664</v>
      </c>
      <c r="R41" s="170"/>
      <c r="S41" s="171"/>
      <c r="T41" s="172">
        <f>+T38-T39-T40</f>
        <v>32.895833333333329</v>
      </c>
      <c r="U41" s="173"/>
      <c r="V41" s="174"/>
      <c r="W41" s="172">
        <f>+W38-W39-W40</f>
        <v>52.983333333333327</v>
      </c>
      <c r="X41" s="173"/>
      <c r="Y41" s="174"/>
      <c r="Z41" s="172">
        <f>+Z38-Z39-Z40</f>
        <v>59.67916666666666</v>
      </c>
      <c r="AA41" s="173"/>
      <c r="AB41" s="174"/>
      <c r="AC41" s="3"/>
      <c r="AD41" s="22"/>
      <c r="AE41" s="22"/>
      <c r="AF41" s="3"/>
      <c r="AG41" s="22"/>
      <c r="AH41" s="22"/>
      <c r="AI41" s="3"/>
      <c r="AJ41" s="22"/>
    </row>
    <row r="42" spans="1:36" ht="15.75" thickBot="1" x14ac:dyDescent="0.3">
      <c r="A42" s="140" t="s">
        <v>22</v>
      </c>
      <c r="B42" s="141"/>
      <c r="C42" s="141"/>
      <c r="D42" s="141"/>
      <c r="E42" s="141"/>
      <c r="F42" s="141"/>
      <c r="G42" s="141"/>
      <c r="H42" s="141"/>
      <c r="I42" s="141"/>
      <c r="J42" s="141"/>
      <c r="K42" s="141"/>
      <c r="L42" s="22"/>
      <c r="M42" s="22"/>
      <c r="N42" s="142" t="s">
        <v>23</v>
      </c>
      <c r="O42" s="143"/>
      <c r="P42" s="144"/>
      <c r="Q42" s="145">
        <f>SUM($A$35:$AJ$35)</f>
        <v>61.822916666666671</v>
      </c>
      <c r="R42" s="146"/>
      <c r="S42" s="147"/>
      <c r="T42" s="148">
        <f>SUM($A$35:$AJ$35)</f>
        <v>61.822916666666671</v>
      </c>
      <c r="U42" s="149"/>
      <c r="V42" s="150"/>
      <c r="W42" s="148">
        <f>SUM($A$35:$AJ$35)</f>
        <v>61.822916666666671</v>
      </c>
      <c r="X42" s="149"/>
      <c r="Y42" s="150"/>
      <c r="Z42" s="148">
        <f>SUM($A$35:$AJ$35)</f>
        <v>61.822916666666671</v>
      </c>
      <c r="AA42" s="149"/>
      <c r="AB42" s="150"/>
      <c r="AC42" s="3"/>
      <c r="AD42" s="22"/>
      <c r="AE42" s="22"/>
      <c r="AF42" s="3"/>
      <c r="AG42" s="22"/>
      <c r="AH42" s="22"/>
      <c r="AI42" s="3"/>
      <c r="AJ42" s="22"/>
    </row>
    <row r="43" spans="1:36" x14ac:dyDescent="0.25">
      <c r="A43" s="141"/>
      <c r="B43" s="141"/>
      <c r="C43" s="141"/>
      <c r="D43" s="141"/>
      <c r="E43" s="141"/>
      <c r="F43" s="141"/>
      <c r="G43" s="141"/>
      <c r="H43" s="141"/>
      <c r="I43" s="141"/>
      <c r="J43" s="141"/>
      <c r="K43" s="141"/>
      <c r="L43" s="22"/>
      <c r="M43" s="22"/>
      <c r="N43" s="151" t="s">
        <v>24</v>
      </c>
      <c r="O43" s="152"/>
      <c r="P43" s="153"/>
      <c r="Q43" s="157">
        <f>Q41-Q42</f>
        <v>-3.7812500000000071</v>
      </c>
      <c r="R43" s="158"/>
      <c r="S43" s="159"/>
      <c r="T43" s="111">
        <f>T41-T42</f>
        <v>-28.927083333333343</v>
      </c>
      <c r="U43" s="112"/>
      <c r="V43" s="113"/>
      <c r="W43" s="111">
        <f>W41-W42</f>
        <v>-8.8395833333333442</v>
      </c>
      <c r="X43" s="112"/>
      <c r="Y43" s="113"/>
      <c r="Z43" s="111">
        <f>Z41-Z42</f>
        <v>-2.1437500000000114</v>
      </c>
      <c r="AA43" s="112"/>
      <c r="AB43" s="113"/>
      <c r="AC43" s="3"/>
      <c r="AD43" s="22"/>
      <c r="AE43" s="22"/>
      <c r="AF43" s="3"/>
      <c r="AG43" s="22"/>
      <c r="AH43" s="22"/>
      <c r="AI43" s="3"/>
      <c r="AJ43" s="22"/>
    </row>
    <row r="44" spans="1:36" ht="15.75" thickBot="1" x14ac:dyDescent="0.3">
      <c r="A44" s="22"/>
      <c r="B44" s="3"/>
      <c r="C44" s="22"/>
      <c r="D44" s="22"/>
      <c r="E44" s="3"/>
      <c r="F44" s="22"/>
      <c r="G44" s="22"/>
      <c r="H44" s="23"/>
      <c r="I44" s="22"/>
      <c r="J44" s="22"/>
      <c r="K44" s="3"/>
      <c r="L44" s="22"/>
      <c r="M44" s="22"/>
      <c r="N44" s="154"/>
      <c r="O44" s="155"/>
      <c r="P44" s="156"/>
      <c r="Q44" s="160"/>
      <c r="R44" s="161"/>
      <c r="S44" s="162"/>
      <c r="T44" s="114"/>
      <c r="U44" s="115"/>
      <c r="V44" s="116"/>
      <c r="W44" s="114"/>
      <c r="X44" s="115"/>
      <c r="Y44" s="116"/>
      <c r="Z44" s="114"/>
      <c r="AA44" s="115"/>
      <c r="AB44" s="116"/>
      <c r="AC44" s="3"/>
      <c r="AD44" s="22"/>
      <c r="AE44" s="22"/>
      <c r="AF44" s="3"/>
      <c r="AG44" s="22"/>
      <c r="AH44" s="22"/>
      <c r="AI44" s="3"/>
      <c r="AJ44" s="22"/>
    </row>
    <row r="45" spans="1:36" x14ac:dyDescent="0.25">
      <c r="A45" s="22"/>
      <c r="B45" s="3"/>
      <c r="C45" s="22"/>
      <c r="D45" s="22"/>
      <c r="E45" s="3"/>
      <c r="F45" s="22"/>
      <c r="G45" s="22"/>
      <c r="H45" s="3"/>
      <c r="I45" s="22"/>
      <c r="J45" s="22"/>
      <c r="K45" s="3"/>
      <c r="L45" s="22"/>
      <c r="M45" s="22"/>
      <c r="N45" s="3"/>
      <c r="O45" s="22"/>
      <c r="P45" s="22"/>
      <c r="Q45" s="3" t="s">
        <v>41</v>
      </c>
      <c r="R45" s="22"/>
      <c r="S45" s="22"/>
      <c r="T45" s="3"/>
      <c r="U45" s="22"/>
      <c r="V45" s="22"/>
      <c r="W45" s="3"/>
      <c r="X45" s="22"/>
      <c r="Y45" s="22"/>
      <c r="Z45" s="3"/>
      <c r="AA45" s="22"/>
      <c r="AB45" s="22"/>
      <c r="AC45" s="23"/>
      <c r="AD45" s="24"/>
      <c r="AE45" s="24"/>
      <c r="AF45" s="23"/>
      <c r="AG45" s="24"/>
      <c r="AH45" s="24"/>
      <c r="AI45" s="23"/>
      <c r="AJ45" s="22"/>
    </row>
    <row r="46" spans="1:36" ht="15.75" thickBot="1" x14ac:dyDescent="0.3">
      <c r="A46" s="22"/>
      <c r="B46" s="3"/>
      <c r="C46" s="22"/>
      <c r="D46" s="22"/>
      <c r="E46" s="3"/>
      <c r="F46" s="22"/>
      <c r="G46" s="22"/>
      <c r="H46" s="3"/>
      <c r="I46" s="22"/>
      <c r="J46" s="22"/>
      <c r="K46" s="3"/>
      <c r="L46" s="22"/>
      <c r="M46" s="22"/>
      <c r="N46" s="3"/>
      <c r="O46" s="22"/>
      <c r="P46" s="25"/>
      <c r="Q46" s="26"/>
      <c r="R46" s="25"/>
      <c r="S46" s="27"/>
      <c r="T46" s="27"/>
      <c r="U46" s="27"/>
      <c r="V46" s="28"/>
      <c r="W46" s="28"/>
      <c r="X46" s="28"/>
      <c r="Y46" s="28"/>
      <c r="Z46" s="28"/>
      <c r="AA46" s="28"/>
      <c r="AB46" s="28"/>
      <c r="AC46" s="55"/>
      <c r="AD46" s="28"/>
      <c r="AE46" s="28"/>
      <c r="AF46" s="28"/>
      <c r="AG46" s="28"/>
      <c r="AH46" s="22"/>
      <c r="AI46" s="3"/>
      <c r="AJ46" s="22"/>
    </row>
    <row r="47" spans="1:36" ht="15.75" thickBot="1" x14ac:dyDescent="0.3">
      <c r="A47" s="22"/>
      <c r="B47" s="3"/>
      <c r="C47" s="22"/>
      <c r="D47" s="117" t="s">
        <v>25</v>
      </c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9"/>
      <c r="R47" s="29"/>
      <c r="S47" s="22"/>
      <c r="T47" s="3"/>
      <c r="U47" s="22"/>
      <c r="V47" s="22"/>
      <c r="W47" s="3"/>
      <c r="X47" s="22"/>
      <c r="Y47" s="22"/>
      <c r="Z47" s="3"/>
      <c r="AA47" s="22"/>
      <c r="AB47" s="22"/>
      <c r="AC47" s="3"/>
      <c r="AD47" s="22"/>
      <c r="AE47" s="22"/>
      <c r="AF47" s="3"/>
      <c r="AG47" s="30"/>
      <c r="AH47" s="30"/>
      <c r="AI47" s="30"/>
      <c r="AJ47" s="28"/>
    </row>
    <row r="48" spans="1:36" x14ac:dyDescent="0.25">
      <c r="A48" s="22"/>
      <c r="B48" s="3"/>
      <c r="C48" s="22"/>
      <c r="D48" s="120">
        <v>9</v>
      </c>
      <c r="E48" s="122" t="s">
        <v>26</v>
      </c>
      <c r="F48" s="123"/>
      <c r="G48" s="123"/>
      <c r="H48" s="124"/>
      <c r="I48" s="125" t="s">
        <v>27</v>
      </c>
      <c r="J48" s="126"/>
      <c r="K48" s="131" t="s">
        <v>28</v>
      </c>
      <c r="L48" s="131"/>
      <c r="M48" s="131"/>
      <c r="N48" s="132"/>
      <c r="O48" s="133" t="s">
        <v>29</v>
      </c>
      <c r="P48" s="134"/>
      <c r="Q48" s="135"/>
      <c r="R48" s="29"/>
      <c r="S48" s="31"/>
      <c r="T48" s="55"/>
      <c r="U48" s="31"/>
      <c r="V48" s="31"/>
      <c r="W48" s="55"/>
      <c r="X48" s="31"/>
      <c r="Y48" s="31"/>
      <c r="Z48" s="3"/>
      <c r="AA48" s="22"/>
      <c r="AB48" s="22"/>
      <c r="AC48" s="3"/>
      <c r="AD48" s="31"/>
      <c r="AE48" s="31"/>
      <c r="AF48" s="55"/>
      <c r="AG48" s="30"/>
      <c r="AH48" s="30"/>
      <c r="AI48" s="30"/>
      <c r="AJ48" s="28"/>
    </row>
    <row r="49" spans="1:36" ht="15.75" thickBot="1" x14ac:dyDescent="0.3">
      <c r="A49" s="22"/>
      <c r="B49" s="3"/>
      <c r="C49" s="22"/>
      <c r="D49" s="121"/>
      <c r="E49" s="32" t="s">
        <v>30</v>
      </c>
      <c r="F49" s="139" t="s">
        <v>31</v>
      </c>
      <c r="G49" s="139"/>
      <c r="H49" s="33" t="s">
        <v>32</v>
      </c>
      <c r="I49" s="127"/>
      <c r="J49" s="128"/>
      <c r="K49" s="32" t="s">
        <v>30</v>
      </c>
      <c r="L49" s="139" t="s">
        <v>31</v>
      </c>
      <c r="M49" s="139"/>
      <c r="N49" s="34" t="s">
        <v>33</v>
      </c>
      <c r="O49" s="136"/>
      <c r="P49" s="137"/>
      <c r="Q49" s="138"/>
      <c r="R49" s="29"/>
      <c r="S49" s="22"/>
      <c r="T49" s="3"/>
      <c r="U49" s="22"/>
      <c r="V49" s="22"/>
      <c r="W49" s="3"/>
      <c r="X49" s="22"/>
      <c r="Y49" s="22"/>
      <c r="Z49" s="3"/>
      <c r="AA49" s="22"/>
      <c r="AB49" s="22"/>
      <c r="AC49" s="3"/>
      <c r="AD49" s="22"/>
      <c r="AE49" s="22"/>
      <c r="AF49" s="3"/>
      <c r="AG49" s="30"/>
      <c r="AH49" s="30"/>
      <c r="AI49" s="30"/>
      <c r="AJ49" s="28"/>
    </row>
    <row r="50" spans="1:36" x14ac:dyDescent="0.25">
      <c r="A50" s="22"/>
      <c r="B50" s="3"/>
      <c r="C50" s="22"/>
      <c r="D50" s="35" t="s">
        <v>8</v>
      </c>
      <c r="E50" s="36">
        <v>0.3125</v>
      </c>
      <c r="F50" s="84">
        <v>0.45833333333333331</v>
      </c>
      <c r="G50" s="84"/>
      <c r="H50" s="37">
        <f t="shared" ref="H50:H55" si="0">SUM(F50-E50)</f>
        <v>0.14583333333333331</v>
      </c>
      <c r="I50" s="127"/>
      <c r="J50" s="128"/>
      <c r="K50" s="38">
        <v>0.48958333333333331</v>
      </c>
      <c r="L50" s="85">
        <v>0.76041666666666663</v>
      </c>
      <c r="M50" s="85"/>
      <c r="N50" s="39">
        <f t="shared" ref="N50:N55" si="1">SUM(L50-K50)</f>
        <v>0.27083333333333331</v>
      </c>
      <c r="O50" s="108">
        <f t="shared" ref="O50:O55" si="2">SUM(H50+N50)</f>
        <v>0.41666666666666663</v>
      </c>
      <c r="P50" s="109"/>
      <c r="Q50" s="110"/>
      <c r="R50" s="29"/>
      <c r="S50" s="22"/>
      <c r="T50" s="3"/>
      <c r="U50" s="22"/>
      <c r="V50" s="22"/>
      <c r="W50" s="3"/>
      <c r="X50" s="22"/>
      <c r="Y50" s="22"/>
      <c r="Z50" s="3"/>
      <c r="AA50" s="22"/>
      <c r="AB50" s="22"/>
      <c r="AC50" s="3"/>
      <c r="AD50" s="22"/>
      <c r="AE50" s="22"/>
      <c r="AF50" s="3"/>
      <c r="AG50" s="40"/>
      <c r="AH50" s="40"/>
      <c r="AI50" s="40"/>
      <c r="AJ50" s="28"/>
    </row>
    <row r="51" spans="1:36" x14ac:dyDescent="0.25">
      <c r="A51" s="22"/>
      <c r="B51" s="3"/>
      <c r="C51" s="22"/>
      <c r="D51" s="41" t="s">
        <v>6</v>
      </c>
      <c r="E51" s="36">
        <v>0.3125</v>
      </c>
      <c r="F51" s="84">
        <v>0.45833333333333331</v>
      </c>
      <c r="G51" s="84"/>
      <c r="H51" s="42">
        <f t="shared" si="0"/>
        <v>0.14583333333333331</v>
      </c>
      <c r="I51" s="127"/>
      <c r="J51" s="128"/>
      <c r="K51" s="38">
        <v>0.48958333333333331</v>
      </c>
      <c r="L51" s="85">
        <v>0.76041666666666663</v>
      </c>
      <c r="M51" s="85"/>
      <c r="N51" s="43">
        <f t="shared" si="1"/>
        <v>0.27083333333333331</v>
      </c>
      <c r="O51" s="86">
        <f t="shared" si="2"/>
        <v>0.41666666666666663</v>
      </c>
      <c r="P51" s="87"/>
      <c r="Q51" s="88"/>
      <c r="R51" s="29"/>
      <c r="S51" s="22"/>
      <c r="T51" s="3"/>
      <c r="U51" s="22"/>
      <c r="V51" s="22"/>
      <c r="W51" s="3"/>
      <c r="X51" s="22"/>
      <c r="Y51" s="22"/>
      <c r="Z51" s="3"/>
      <c r="AA51" s="22"/>
      <c r="AB51" s="22"/>
      <c r="AC51" s="3"/>
      <c r="AD51" s="22"/>
      <c r="AE51" s="22"/>
      <c r="AF51" s="3"/>
      <c r="AG51" s="40"/>
      <c r="AH51" s="40"/>
      <c r="AI51" s="40"/>
      <c r="AJ51" s="28"/>
    </row>
    <row r="52" spans="1:36" x14ac:dyDescent="0.25">
      <c r="A52" s="22"/>
      <c r="B52" s="3"/>
      <c r="C52" s="22"/>
      <c r="D52" s="44" t="s">
        <v>34</v>
      </c>
      <c r="E52" s="36">
        <v>0.3125</v>
      </c>
      <c r="F52" s="84">
        <v>0.58333333333333337</v>
      </c>
      <c r="G52" s="84"/>
      <c r="H52" s="42">
        <f t="shared" si="0"/>
        <v>0.27083333333333337</v>
      </c>
      <c r="I52" s="127"/>
      <c r="J52" s="128"/>
      <c r="K52" s="38"/>
      <c r="L52" s="85"/>
      <c r="M52" s="85"/>
      <c r="N52" s="43">
        <f t="shared" si="1"/>
        <v>0</v>
      </c>
      <c r="O52" s="86">
        <f t="shared" si="2"/>
        <v>0.27083333333333337</v>
      </c>
      <c r="P52" s="87"/>
      <c r="Q52" s="88"/>
      <c r="R52" s="29"/>
      <c r="S52" s="22"/>
      <c r="T52" s="3"/>
      <c r="U52" s="22"/>
      <c r="V52" s="22"/>
      <c r="W52" s="3"/>
      <c r="X52" s="22"/>
      <c r="Y52" s="22"/>
      <c r="Z52" s="3"/>
      <c r="AA52" s="22"/>
      <c r="AB52" s="22"/>
      <c r="AC52" s="3"/>
      <c r="AD52" s="22"/>
      <c r="AE52" s="22"/>
      <c r="AF52" s="3"/>
      <c r="AG52" s="40"/>
      <c r="AH52" s="40"/>
      <c r="AI52" s="40"/>
      <c r="AJ52" s="28"/>
    </row>
    <row r="53" spans="1:36" x14ac:dyDescent="0.25">
      <c r="A53" s="22"/>
      <c r="B53" s="3"/>
      <c r="C53" s="22"/>
      <c r="D53" s="44" t="s">
        <v>4</v>
      </c>
      <c r="E53" s="36">
        <v>0.47916666666666669</v>
      </c>
      <c r="F53" s="84">
        <v>0.52083333333333337</v>
      </c>
      <c r="G53" s="84"/>
      <c r="H53" s="42">
        <f t="shared" si="0"/>
        <v>4.1666666666666685E-2</v>
      </c>
      <c r="I53" s="127"/>
      <c r="J53" s="128"/>
      <c r="K53" s="38">
        <v>0.55208333333333337</v>
      </c>
      <c r="L53" s="85">
        <v>0.79166666666666663</v>
      </c>
      <c r="M53" s="85"/>
      <c r="N53" s="43">
        <f t="shared" si="1"/>
        <v>0.23958333333333326</v>
      </c>
      <c r="O53" s="86">
        <f t="shared" si="2"/>
        <v>0.28124999999999994</v>
      </c>
      <c r="P53" s="87"/>
      <c r="Q53" s="88"/>
      <c r="R53" s="29"/>
      <c r="S53" s="22"/>
      <c r="T53" s="3"/>
      <c r="U53" s="22"/>
      <c r="V53" s="22"/>
      <c r="W53" s="3"/>
      <c r="X53" s="22"/>
      <c r="Y53" s="22"/>
      <c r="Z53" s="45"/>
      <c r="AA53" s="22"/>
      <c r="AB53" s="22"/>
      <c r="AC53" s="3"/>
      <c r="AD53" s="22"/>
      <c r="AE53" s="22"/>
      <c r="AF53" s="3"/>
      <c r="AG53" s="46"/>
      <c r="AH53" s="46"/>
      <c r="AI53" s="46"/>
      <c r="AJ53" s="28"/>
    </row>
    <row r="54" spans="1:36" ht="15.75" thickBot="1" x14ac:dyDescent="0.3">
      <c r="A54" s="22"/>
      <c r="B54" s="3"/>
      <c r="C54" s="22"/>
      <c r="D54" s="47" t="s">
        <v>9</v>
      </c>
      <c r="E54" s="36">
        <v>0.3125</v>
      </c>
      <c r="F54" s="84">
        <v>0.45833333333333331</v>
      </c>
      <c r="G54" s="84"/>
      <c r="H54" s="48">
        <f t="shared" si="0"/>
        <v>0.14583333333333331</v>
      </c>
      <c r="I54" s="129"/>
      <c r="J54" s="130"/>
      <c r="K54" s="38">
        <v>0.48958333333333331</v>
      </c>
      <c r="L54" s="85">
        <v>0.66666666666666663</v>
      </c>
      <c r="M54" s="85"/>
      <c r="N54" s="49">
        <f t="shared" si="1"/>
        <v>0.17708333333333331</v>
      </c>
      <c r="O54" s="89">
        <f t="shared" si="2"/>
        <v>0.32291666666666663</v>
      </c>
      <c r="P54" s="90"/>
      <c r="Q54" s="91"/>
      <c r="R54" s="29"/>
      <c r="S54" s="22"/>
      <c r="T54" s="3"/>
      <c r="U54" s="22"/>
      <c r="V54" s="22"/>
      <c r="W54" s="3"/>
      <c r="X54" s="22"/>
      <c r="Y54" s="22"/>
      <c r="Z54" s="3"/>
      <c r="AA54" s="22"/>
      <c r="AB54" s="22"/>
      <c r="AC54" s="3"/>
      <c r="AD54" s="22"/>
      <c r="AE54" s="22"/>
      <c r="AF54" s="3"/>
      <c r="AG54" s="46"/>
      <c r="AH54" s="46"/>
      <c r="AI54" s="46"/>
      <c r="AJ54" s="28"/>
    </row>
    <row r="55" spans="1:36" ht="15.75" thickBot="1" x14ac:dyDescent="0.3">
      <c r="A55" s="22"/>
      <c r="B55" s="3"/>
      <c r="C55" s="22"/>
      <c r="D55" s="50" t="s">
        <v>7</v>
      </c>
      <c r="E55" s="36">
        <v>0</v>
      </c>
      <c r="F55" s="92">
        <v>0</v>
      </c>
      <c r="G55" s="93"/>
      <c r="H55" s="48">
        <f t="shared" si="0"/>
        <v>0</v>
      </c>
      <c r="I55" s="51"/>
      <c r="J55" s="52"/>
      <c r="K55" s="38"/>
      <c r="L55" s="94"/>
      <c r="M55" s="95"/>
      <c r="N55" s="49">
        <f t="shared" si="1"/>
        <v>0</v>
      </c>
      <c r="O55" s="89">
        <f t="shared" si="2"/>
        <v>0</v>
      </c>
      <c r="P55" s="90"/>
      <c r="Q55" s="91"/>
      <c r="R55" s="29"/>
      <c r="S55" s="22"/>
      <c r="T55" s="3"/>
      <c r="U55" s="22"/>
      <c r="V55" s="22"/>
      <c r="W55" s="3"/>
      <c r="X55" s="22"/>
      <c r="Y55" s="22"/>
      <c r="Z55" s="3"/>
      <c r="AA55" s="22"/>
      <c r="AB55" s="22"/>
      <c r="AC55" s="3"/>
      <c r="AD55" s="22"/>
      <c r="AE55" s="22"/>
      <c r="AF55" s="3"/>
      <c r="AG55" s="46"/>
      <c r="AH55" s="46"/>
      <c r="AI55" s="46"/>
      <c r="AJ55" s="28"/>
    </row>
    <row r="56" spans="1:36" x14ac:dyDescent="0.25">
      <c r="A56" s="22"/>
      <c r="B56" s="3"/>
      <c r="C56" s="22"/>
      <c r="D56" s="96" t="s">
        <v>35</v>
      </c>
      <c r="E56" s="97"/>
      <c r="F56" s="97"/>
      <c r="G56" s="97"/>
      <c r="H56" s="97"/>
      <c r="I56" s="97"/>
      <c r="J56" s="97"/>
      <c r="K56" s="97"/>
      <c r="L56" s="97"/>
      <c r="M56" s="97"/>
      <c r="N56" s="98"/>
      <c r="O56" s="102">
        <f>SUM(O50:Q55)</f>
        <v>1.708333333333333</v>
      </c>
      <c r="P56" s="103"/>
      <c r="Q56" s="104"/>
      <c r="R56" s="29"/>
      <c r="S56" s="22"/>
      <c r="T56" s="3"/>
      <c r="U56" s="22"/>
      <c r="V56" s="22"/>
      <c r="W56" s="3"/>
      <c r="X56" s="22"/>
      <c r="Y56" s="22"/>
      <c r="Z56" s="3"/>
      <c r="AA56" s="22"/>
      <c r="AB56" s="22"/>
      <c r="AC56" s="3"/>
      <c r="AD56" s="22"/>
      <c r="AE56" s="22"/>
      <c r="AF56" s="3"/>
      <c r="AG56" s="22"/>
      <c r="AH56" s="22"/>
      <c r="AI56" s="3"/>
      <c r="AJ56" s="28"/>
    </row>
    <row r="57" spans="1:36" ht="15.75" thickBot="1" x14ac:dyDescent="0.3">
      <c r="A57" s="22"/>
      <c r="B57" s="3"/>
      <c r="C57" s="22"/>
      <c r="D57" s="99"/>
      <c r="E57" s="100"/>
      <c r="F57" s="100"/>
      <c r="G57" s="100"/>
      <c r="H57" s="100"/>
      <c r="I57" s="100"/>
      <c r="J57" s="100"/>
      <c r="K57" s="100"/>
      <c r="L57" s="100"/>
      <c r="M57" s="100"/>
      <c r="N57" s="101"/>
      <c r="O57" s="105"/>
      <c r="P57" s="106"/>
      <c r="Q57" s="107"/>
      <c r="R57" s="22"/>
      <c r="S57" s="22"/>
      <c r="T57" s="3"/>
      <c r="U57" s="22"/>
      <c r="V57" s="22"/>
      <c r="W57" s="3"/>
      <c r="X57" s="22"/>
      <c r="Y57" s="22"/>
      <c r="Z57" s="3"/>
      <c r="AA57" s="22"/>
      <c r="AB57" s="22"/>
      <c r="AC57" s="3"/>
      <c r="AD57" s="22"/>
      <c r="AE57" s="22"/>
      <c r="AF57" s="3"/>
      <c r="AG57" s="22"/>
      <c r="AH57" s="22"/>
      <c r="AI57" s="3"/>
      <c r="AJ57" s="24"/>
    </row>
    <row r="58" spans="1:36" x14ac:dyDescent="0.25">
      <c r="A58" s="22"/>
      <c r="B58" s="3"/>
      <c r="C58" s="22"/>
      <c r="D58" s="22"/>
      <c r="E58" s="3"/>
      <c r="F58" s="22"/>
      <c r="G58" s="22"/>
      <c r="H58" s="3"/>
      <c r="I58" s="22"/>
      <c r="J58" s="22"/>
      <c r="K58" s="3"/>
      <c r="L58" s="22"/>
      <c r="M58" s="22"/>
      <c r="N58" s="3"/>
      <c r="O58" s="22"/>
      <c r="P58" s="22"/>
      <c r="Q58" s="3"/>
      <c r="R58" s="22"/>
      <c r="S58" s="22"/>
      <c r="T58" s="3"/>
      <c r="U58" s="22"/>
      <c r="V58" s="22"/>
      <c r="W58" s="3"/>
      <c r="X58" s="22"/>
      <c r="Y58" s="22"/>
      <c r="Z58" s="3"/>
      <c r="AA58" s="22"/>
      <c r="AB58" s="22"/>
      <c r="AC58" s="3"/>
      <c r="AD58" s="22"/>
      <c r="AE58" s="22"/>
      <c r="AF58" s="3"/>
      <c r="AG58" s="22"/>
      <c r="AH58" s="22"/>
      <c r="AI58" s="3"/>
      <c r="AJ58" s="22"/>
    </row>
    <row r="59" spans="1:36" x14ac:dyDescent="0.25">
      <c r="A59" s="22"/>
      <c r="B59" s="53" t="s">
        <v>36</v>
      </c>
      <c r="C59" s="54"/>
      <c r="D59" s="54"/>
      <c r="E59" s="53"/>
      <c r="F59" s="54"/>
      <c r="G59" s="54"/>
      <c r="H59" s="55"/>
      <c r="I59" s="31"/>
      <c r="J59" s="31"/>
      <c r="K59" s="83" t="s">
        <v>37</v>
      </c>
      <c r="L59" s="83"/>
      <c r="M59" s="83"/>
      <c r="N59" s="55"/>
      <c r="O59" s="31"/>
      <c r="P59" s="31"/>
      <c r="Q59" s="55"/>
      <c r="R59" s="31" t="s">
        <v>38</v>
      </c>
      <c r="S59" s="22"/>
      <c r="T59" s="3"/>
      <c r="U59" s="22"/>
      <c r="V59" s="22"/>
      <c r="W59" s="3"/>
      <c r="X59" s="31" t="s">
        <v>39</v>
      </c>
      <c r="Y59" s="31"/>
      <c r="Z59" s="55"/>
      <c r="AA59" s="55"/>
      <c r="AB59" s="55"/>
      <c r="AC59" s="55" t="s">
        <v>40</v>
      </c>
      <c r="AD59" s="22"/>
      <c r="AE59" s="22"/>
      <c r="AF59" s="3"/>
      <c r="AG59" s="31"/>
      <c r="AH59" s="31"/>
      <c r="AI59" s="55"/>
      <c r="AJ59" s="22"/>
    </row>
  </sheetData>
  <mergeCells count="85">
    <mergeCell ref="C1:H1"/>
    <mergeCell ref="M1:Q1"/>
    <mergeCell ref="Y1:AJ1"/>
    <mergeCell ref="A3:C3"/>
    <mergeCell ref="D3:F3"/>
    <mergeCell ref="G3:I3"/>
    <mergeCell ref="J3:L3"/>
    <mergeCell ref="M3:O3"/>
    <mergeCell ref="P3:R3"/>
    <mergeCell ref="S3:U3"/>
    <mergeCell ref="V3:X3"/>
    <mergeCell ref="Y3:AA3"/>
    <mergeCell ref="AB3:AD3"/>
    <mergeCell ref="AE3:AG3"/>
    <mergeCell ref="AH3:AJ3"/>
    <mergeCell ref="Z39:AB39"/>
    <mergeCell ref="Z37:AB37"/>
    <mergeCell ref="A38:K38"/>
    <mergeCell ref="N38:P38"/>
    <mergeCell ref="Q38:S38"/>
    <mergeCell ref="T38:V38"/>
    <mergeCell ref="W38:Y38"/>
    <mergeCell ref="Z38:AB38"/>
    <mergeCell ref="A37:K37"/>
    <mergeCell ref="N37:P37"/>
    <mergeCell ref="Q37:S37"/>
    <mergeCell ref="T37:V37"/>
    <mergeCell ref="W37:Y37"/>
    <mergeCell ref="A39:K39"/>
    <mergeCell ref="N39:P39"/>
    <mergeCell ref="Q39:S39"/>
    <mergeCell ref="T39:V39"/>
    <mergeCell ref="W39:Y39"/>
    <mergeCell ref="A40:C40"/>
    <mergeCell ref="D40:G40"/>
    <mergeCell ref="N40:P40"/>
    <mergeCell ref="Q40:S40"/>
    <mergeCell ref="T40:V40"/>
    <mergeCell ref="Z40:AB40"/>
    <mergeCell ref="N41:P41"/>
    <mergeCell ref="Q41:S41"/>
    <mergeCell ref="T41:V41"/>
    <mergeCell ref="W41:Y41"/>
    <mergeCell ref="Z41:AB41"/>
    <mergeCell ref="W40:Y40"/>
    <mergeCell ref="T42:V42"/>
    <mergeCell ref="W42:Y42"/>
    <mergeCell ref="Z42:AB42"/>
    <mergeCell ref="N43:P44"/>
    <mergeCell ref="Q43:S44"/>
    <mergeCell ref="T43:V44"/>
    <mergeCell ref="W43:Y44"/>
    <mergeCell ref="F52:G52"/>
    <mergeCell ref="L52:M52"/>
    <mergeCell ref="O52:Q52"/>
    <mergeCell ref="Z43:AB44"/>
    <mergeCell ref="D47:Q47"/>
    <mergeCell ref="D48:D49"/>
    <mergeCell ref="E48:H48"/>
    <mergeCell ref="I48:J54"/>
    <mergeCell ref="K48:N48"/>
    <mergeCell ref="O48:Q49"/>
    <mergeCell ref="F49:G49"/>
    <mergeCell ref="L49:M49"/>
    <mergeCell ref="F50:G50"/>
    <mergeCell ref="A42:K43"/>
    <mergeCell ref="N42:P42"/>
    <mergeCell ref="Q42:S42"/>
    <mergeCell ref="L50:M50"/>
    <mergeCell ref="O50:Q50"/>
    <mergeCell ref="F51:G51"/>
    <mergeCell ref="L51:M51"/>
    <mergeCell ref="O51:Q51"/>
    <mergeCell ref="K59:M59"/>
    <mergeCell ref="F53:G53"/>
    <mergeCell ref="L53:M53"/>
    <mergeCell ref="O53:Q53"/>
    <mergeCell ref="F54:G54"/>
    <mergeCell ref="L54:M54"/>
    <mergeCell ref="O54:Q54"/>
    <mergeCell ref="F55:G55"/>
    <mergeCell ref="L55:M55"/>
    <mergeCell ref="O55:Q55"/>
    <mergeCell ref="D56:N57"/>
    <mergeCell ref="O56:Q57"/>
  </mergeCells>
  <pageMargins left="0.7" right="0.7" top="0.75" bottom="0.75" header="0.3" footer="0.3"/>
  <pageSetup paperSize="9" scale="21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tabColor theme="3"/>
    <pageSetUpPr fitToPage="1"/>
  </sheetPr>
  <dimension ref="A1:AJ59"/>
  <sheetViews>
    <sheetView topLeftCell="A28" workbookViewId="0">
      <selection activeCell="E53" sqref="E53"/>
    </sheetView>
  </sheetViews>
  <sheetFormatPr baseColWidth="10" defaultRowHeight="15" x14ac:dyDescent="0.25"/>
  <sheetData>
    <row r="1" spans="1:36" ht="18" x14ac:dyDescent="0.25">
      <c r="A1" s="1" t="s">
        <v>0</v>
      </c>
      <c r="B1" s="58"/>
      <c r="C1" s="228"/>
      <c r="D1" s="181"/>
      <c r="E1" s="181"/>
      <c r="F1" s="181"/>
      <c r="G1" s="181"/>
      <c r="H1" s="229"/>
      <c r="I1" s="2"/>
      <c r="J1" s="2"/>
      <c r="K1" s="1" t="s">
        <v>1</v>
      </c>
      <c r="L1" s="58"/>
      <c r="M1" s="228"/>
      <c r="N1" s="230"/>
      <c r="O1" s="230"/>
      <c r="P1" s="230"/>
      <c r="Q1" s="231"/>
      <c r="R1" s="2"/>
      <c r="S1" s="2"/>
      <c r="T1" s="2"/>
      <c r="U1" s="2"/>
      <c r="V1" s="2"/>
      <c r="W1" s="1" t="s">
        <v>2</v>
      </c>
      <c r="X1" s="58"/>
      <c r="Y1" s="228" t="s">
        <v>3</v>
      </c>
      <c r="Z1" s="230"/>
      <c r="AA1" s="230"/>
      <c r="AB1" s="230"/>
      <c r="AC1" s="230"/>
      <c r="AD1" s="230"/>
      <c r="AE1" s="230"/>
      <c r="AF1" s="230"/>
      <c r="AG1" s="230"/>
      <c r="AH1" s="230"/>
      <c r="AI1" s="230"/>
      <c r="AJ1" s="231"/>
    </row>
    <row r="2" spans="1:36" ht="18.75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</row>
    <row r="3" spans="1:36" ht="15" customHeight="1" thickBot="1" x14ac:dyDescent="0.3">
      <c r="A3" s="232">
        <v>42979</v>
      </c>
      <c r="B3" s="233"/>
      <c r="C3" s="233"/>
      <c r="D3" s="232">
        <v>43009</v>
      </c>
      <c r="E3" s="233"/>
      <c r="F3" s="233"/>
      <c r="G3" s="232">
        <v>43040</v>
      </c>
      <c r="H3" s="233"/>
      <c r="I3" s="233"/>
      <c r="J3" s="232">
        <v>43070</v>
      </c>
      <c r="K3" s="233"/>
      <c r="L3" s="233"/>
      <c r="M3" s="232">
        <v>43101</v>
      </c>
      <c r="N3" s="233"/>
      <c r="O3" s="233"/>
      <c r="P3" s="232">
        <v>43132</v>
      </c>
      <c r="Q3" s="233"/>
      <c r="R3" s="233"/>
      <c r="S3" s="232">
        <v>43160</v>
      </c>
      <c r="T3" s="233"/>
      <c r="U3" s="233"/>
      <c r="V3" s="232">
        <v>43191</v>
      </c>
      <c r="W3" s="233"/>
      <c r="X3" s="233"/>
      <c r="Y3" s="232">
        <v>43221</v>
      </c>
      <c r="Z3" s="233"/>
      <c r="AA3" s="233"/>
      <c r="AB3" s="232">
        <v>43252</v>
      </c>
      <c r="AC3" s="233"/>
      <c r="AD3" s="233"/>
      <c r="AE3" s="232">
        <v>43282</v>
      </c>
      <c r="AF3" s="233"/>
      <c r="AG3" s="233"/>
      <c r="AH3" s="232">
        <v>43313</v>
      </c>
      <c r="AI3" s="233"/>
      <c r="AJ3" s="233"/>
    </row>
    <row r="4" spans="1:36" x14ac:dyDescent="0.25">
      <c r="A4" s="5" t="s">
        <v>9</v>
      </c>
      <c r="B4" s="6">
        <f>$O$54</f>
        <v>0</v>
      </c>
      <c r="C4" s="7">
        <v>1</v>
      </c>
      <c r="D4" s="8" t="s">
        <v>7</v>
      </c>
      <c r="E4" s="10">
        <f>$O$55</f>
        <v>0</v>
      </c>
      <c r="F4" s="11">
        <v>1</v>
      </c>
      <c r="G4" s="8" t="s">
        <v>42</v>
      </c>
      <c r="H4" s="9">
        <v>0</v>
      </c>
      <c r="I4" s="11">
        <v>1</v>
      </c>
      <c r="J4" s="5" t="s">
        <v>9</v>
      </c>
      <c r="K4" s="6">
        <f>$O$54</f>
        <v>0</v>
      </c>
      <c r="L4" s="7">
        <v>1</v>
      </c>
      <c r="M4" s="8" t="s">
        <v>8</v>
      </c>
      <c r="N4" s="9">
        <v>0</v>
      </c>
      <c r="O4" s="11">
        <v>1</v>
      </c>
      <c r="P4" s="12" t="s">
        <v>4</v>
      </c>
      <c r="Q4" s="10">
        <f>$O$53</f>
        <v>0.41666666666666663</v>
      </c>
      <c r="R4" s="11">
        <v>1</v>
      </c>
      <c r="S4" s="12" t="s">
        <v>4</v>
      </c>
      <c r="T4" s="10">
        <f>$O$53</f>
        <v>0.41666666666666663</v>
      </c>
      <c r="U4" s="11">
        <v>1</v>
      </c>
      <c r="V4" s="8" t="s">
        <v>7</v>
      </c>
      <c r="W4" s="9">
        <f>$O$55</f>
        <v>0</v>
      </c>
      <c r="X4" s="11">
        <v>1</v>
      </c>
      <c r="Y4" s="12" t="s">
        <v>6</v>
      </c>
      <c r="Z4" s="10">
        <f>$O$51</f>
        <v>0</v>
      </c>
      <c r="AA4" s="11">
        <v>1</v>
      </c>
      <c r="AB4" s="5" t="s">
        <v>9</v>
      </c>
      <c r="AC4" s="6">
        <f>$O$54</f>
        <v>0</v>
      </c>
      <c r="AD4" s="11">
        <v>1</v>
      </c>
      <c r="AE4" s="8" t="s">
        <v>7</v>
      </c>
      <c r="AF4" s="9">
        <f>$O$55</f>
        <v>0</v>
      </c>
      <c r="AG4" s="11">
        <v>1</v>
      </c>
      <c r="AH4" s="8" t="s">
        <v>42</v>
      </c>
      <c r="AI4" s="9">
        <v>0</v>
      </c>
      <c r="AJ4" s="59">
        <v>1</v>
      </c>
    </row>
    <row r="5" spans="1:36" x14ac:dyDescent="0.25">
      <c r="A5" s="8" t="s">
        <v>5</v>
      </c>
      <c r="B5" s="9"/>
      <c r="C5" s="15">
        <v>2</v>
      </c>
      <c r="D5" s="12" t="s">
        <v>8</v>
      </c>
      <c r="E5" s="10">
        <f>$O$50</f>
        <v>0</v>
      </c>
      <c r="F5" s="14">
        <v>2</v>
      </c>
      <c r="G5" s="8" t="s">
        <v>4</v>
      </c>
      <c r="H5" s="9">
        <v>0</v>
      </c>
      <c r="I5" s="14">
        <v>2</v>
      </c>
      <c r="J5" s="8" t="s">
        <v>5</v>
      </c>
      <c r="K5" s="9"/>
      <c r="L5" s="13">
        <v>2</v>
      </c>
      <c r="M5" s="8" t="s">
        <v>6</v>
      </c>
      <c r="N5" s="9">
        <v>0</v>
      </c>
      <c r="O5" s="14">
        <v>2</v>
      </c>
      <c r="P5" s="5" t="s">
        <v>9</v>
      </c>
      <c r="Q5" s="6">
        <f>$O$54</f>
        <v>0</v>
      </c>
      <c r="R5" s="14">
        <v>2</v>
      </c>
      <c r="S5" s="5" t="s">
        <v>9</v>
      </c>
      <c r="T5" s="6">
        <f>$O$54</f>
        <v>0</v>
      </c>
      <c r="U5" s="14">
        <v>2</v>
      </c>
      <c r="V5" s="12" t="s">
        <v>8</v>
      </c>
      <c r="W5" s="10">
        <f>$O$50</f>
        <v>0</v>
      </c>
      <c r="X5" s="14">
        <v>2</v>
      </c>
      <c r="Y5" s="12" t="s">
        <v>42</v>
      </c>
      <c r="Z5" s="10">
        <f>$O$52</f>
        <v>0.25</v>
      </c>
      <c r="AA5" s="14">
        <v>2</v>
      </c>
      <c r="AB5" s="8" t="s">
        <v>5</v>
      </c>
      <c r="AC5" s="9"/>
      <c r="AD5" s="14">
        <v>2</v>
      </c>
      <c r="AE5" s="12" t="s">
        <v>8</v>
      </c>
      <c r="AF5" s="10">
        <f>$O$50</f>
        <v>0</v>
      </c>
      <c r="AG5" s="14">
        <v>2</v>
      </c>
      <c r="AH5" s="8" t="s">
        <v>4</v>
      </c>
      <c r="AI5" s="9">
        <v>0</v>
      </c>
      <c r="AJ5" s="60">
        <v>2</v>
      </c>
    </row>
    <row r="6" spans="1:36" x14ac:dyDescent="0.25">
      <c r="A6" s="8" t="s">
        <v>7</v>
      </c>
      <c r="B6" s="9">
        <f>$O$55</f>
        <v>0</v>
      </c>
      <c r="C6" s="15">
        <v>3</v>
      </c>
      <c r="D6" s="12" t="s">
        <v>6</v>
      </c>
      <c r="E6" s="10">
        <f>$O$51</f>
        <v>0</v>
      </c>
      <c r="F6" s="14">
        <v>3</v>
      </c>
      <c r="G6" s="77" t="s">
        <v>9</v>
      </c>
      <c r="H6" s="9">
        <v>0</v>
      </c>
      <c r="I6" s="14">
        <v>3</v>
      </c>
      <c r="J6" s="8" t="s">
        <v>7</v>
      </c>
      <c r="K6" s="9">
        <f>$O$55</f>
        <v>0</v>
      </c>
      <c r="L6" s="13">
        <v>3</v>
      </c>
      <c r="M6" s="8" t="s">
        <v>42</v>
      </c>
      <c r="N6" s="9">
        <v>0</v>
      </c>
      <c r="O6" s="14">
        <v>3</v>
      </c>
      <c r="P6" s="8" t="s">
        <v>5</v>
      </c>
      <c r="Q6" s="9"/>
      <c r="R6" s="14">
        <v>3</v>
      </c>
      <c r="S6" s="8" t="s">
        <v>5</v>
      </c>
      <c r="T6" s="9"/>
      <c r="U6" s="14">
        <v>3</v>
      </c>
      <c r="V6" s="12" t="s">
        <v>6</v>
      </c>
      <c r="W6" s="10">
        <f>$O$51</f>
        <v>0</v>
      </c>
      <c r="X6" s="14">
        <v>3</v>
      </c>
      <c r="Y6" s="12" t="s">
        <v>4</v>
      </c>
      <c r="Z6" s="10">
        <f>$O$53</f>
        <v>0.41666666666666663</v>
      </c>
      <c r="AA6" s="14">
        <v>3</v>
      </c>
      <c r="AB6" s="8" t="s">
        <v>7</v>
      </c>
      <c r="AC6" s="9">
        <f>$O$55</f>
        <v>0</v>
      </c>
      <c r="AD6" s="14">
        <v>3</v>
      </c>
      <c r="AE6" s="12" t="s">
        <v>6</v>
      </c>
      <c r="AF6" s="10">
        <f>$O$51</f>
        <v>0</v>
      </c>
      <c r="AG6" s="14">
        <v>3</v>
      </c>
      <c r="AH6" s="77" t="s">
        <v>9</v>
      </c>
      <c r="AI6" s="9">
        <v>0</v>
      </c>
      <c r="AJ6" s="60">
        <v>3</v>
      </c>
    </row>
    <row r="7" spans="1:36" x14ac:dyDescent="0.25">
      <c r="A7" s="12" t="s">
        <v>8</v>
      </c>
      <c r="B7" s="10">
        <f>$O$50</f>
        <v>0</v>
      </c>
      <c r="C7" s="13">
        <v>4</v>
      </c>
      <c r="D7" s="12" t="s">
        <v>42</v>
      </c>
      <c r="E7" s="10">
        <f>$O$52</f>
        <v>0.25</v>
      </c>
      <c r="F7" s="14">
        <v>4</v>
      </c>
      <c r="G7" s="8" t="s">
        <v>5</v>
      </c>
      <c r="H7" s="9">
        <v>0</v>
      </c>
      <c r="I7" s="14">
        <v>4</v>
      </c>
      <c r="J7" s="12" t="s">
        <v>8</v>
      </c>
      <c r="K7" s="10">
        <f>$O$50</f>
        <v>0</v>
      </c>
      <c r="L7" s="13">
        <v>4</v>
      </c>
      <c r="M7" s="8" t="s">
        <v>4</v>
      </c>
      <c r="N7" s="9">
        <v>0</v>
      </c>
      <c r="O7" s="14">
        <v>4</v>
      </c>
      <c r="P7" s="8" t="s">
        <v>7</v>
      </c>
      <c r="Q7" s="9">
        <f>$O$55</f>
        <v>0</v>
      </c>
      <c r="R7" s="14">
        <v>4</v>
      </c>
      <c r="S7" s="8" t="s">
        <v>7</v>
      </c>
      <c r="T7" s="9">
        <f>$O$55</f>
        <v>0</v>
      </c>
      <c r="U7" s="14">
        <v>4</v>
      </c>
      <c r="V7" s="12" t="s">
        <v>42</v>
      </c>
      <c r="W7" s="10">
        <f>$O$52</f>
        <v>0.25</v>
      </c>
      <c r="X7" s="14">
        <v>4</v>
      </c>
      <c r="Y7" s="5" t="s">
        <v>9</v>
      </c>
      <c r="Z7" s="6">
        <f>$O$54</f>
        <v>0</v>
      </c>
      <c r="AA7" s="14">
        <v>4</v>
      </c>
      <c r="AB7" s="12" t="s">
        <v>8</v>
      </c>
      <c r="AC7" s="10">
        <f>$O$50</f>
        <v>0</v>
      </c>
      <c r="AD7" s="14">
        <v>4</v>
      </c>
      <c r="AE7" s="12" t="s">
        <v>42</v>
      </c>
      <c r="AF7" s="10">
        <f>$O$52</f>
        <v>0.25</v>
      </c>
      <c r="AG7" s="14">
        <v>4</v>
      </c>
      <c r="AH7" s="8" t="s">
        <v>5</v>
      </c>
      <c r="AI7" s="9">
        <v>0</v>
      </c>
      <c r="AJ7" s="60">
        <v>4</v>
      </c>
    </row>
    <row r="8" spans="1:36" x14ac:dyDescent="0.25">
      <c r="A8" s="12" t="s">
        <v>6</v>
      </c>
      <c r="B8" s="10">
        <f>$O$51</f>
        <v>0</v>
      </c>
      <c r="C8" s="14">
        <v>5</v>
      </c>
      <c r="D8" s="12" t="s">
        <v>4</v>
      </c>
      <c r="E8" s="10">
        <f>$O$53</f>
        <v>0.41666666666666663</v>
      </c>
      <c r="F8" s="14">
        <v>5</v>
      </c>
      <c r="G8" s="8" t="s">
        <v>7</v>
      </c>
      <c r="H8" s="9">
        <f>$O$55</f>
        <v>0</v>
      </c>
      <c r="I8" s="14">
        <v>5</v>
      </c>
      <c r="J8" s="12" t="s">
        <v>6</v>
      </c>
      <c r="K8" s="10">
        <f>$O$51</f>
        <v>0</v>
      </c>
      <c r="L8" s="14">
        <v>5</v>
      </c>
      <c r="M8" s="77" t="s">
        <v>9</v>
      </c>
      <c r="N8" s="9">
        <v>0</v>
      </c>
      <c r="O8" s="14">
        <v>5</v>
      </c>
      <c r="P8" s="12" t="s">
        <v>8</v>
      </c>
      <c r="Q8" s="10">
        <f>$O$50</f>
        <v>0</v>
      </c>
      <c r="R8" s="14">
        <v>5</v>
      </c>
      <c r="S8" s="12" t="s">
        <v>8</v>
      </c>
      <c r="T8" s="10">
        <f>$O$50</f>
        <v>0</v>
      </c>
      <c r="U8" s="14">
        <v>5</v>
      </c>
      <c r="V8" s="12" t="s">
        <v>4</v>
      </c>
      <c r="W8" s="10">
        <f>$O$53</f>
        <v>0.41666666666666663</v>
      </c>
      <c r="X8" s="14">
        <v>5</v>
      </c>
      <c r="Y8" s="8" t="s">
        <v>5</v>
      </c>
      <c r="Z8" s="9"/>
      <c r="AA8" s="14">
        <v>5</v>
      </c>
      <c r="AB8" s="12" t="s">
        <v>6</v>
      </c>
      <c r="AC8" s="10">
        <f>$O$51</f>
        <v>0</v>
      </c>
      <c r="AD8" s="14">
        <v>5</v>
      </c>
      <c r="AE8" s="12" t="s">
        <v>4</v>
      </c>
      <c r="AF8" s="10">
        <f>$O$53</f>
        <v>0.41666666666666663</v>
      </c>
      <c r="AG8" s="14">
        <v>5</v>
      </c>
      <c r="AH8" s="8" t="s">
        <v>7</v>
      </c>
      <c r="AI8" s="9">
        <v>0</v>
      </c>
      <c r="AJ8" s="60">
        <v>5</v>
      </c>
    </row>
    <row r="9" spans="1:36" x14ac:dyDescent="0.25">
      <c r="A9" s="12" t="s">
        <v>42</v>
      </c>
      <c r="B9" s="10">
        <f>$O$52</f>
        <v>0.25</v>
      </c>
      <c r="C9" s="13">
        <v>6</v>
      </c>
      <c r="D9" s="5" t="s">
        <v>9</v>
      </c>
      <c r="E9" s="6">
        <f>$O$54</f>
        <v>0</v>
      </c>
      <c r="F9" s="13">
        <v>6</v>
      </c>
      <c r="G9" s="12" t="s">
        <v>8</v>
      </c>
      <c r="H9" s="10">
        <f>$O$50</f>
        <v>0</v>
      </c>
      <c r="I9" s="14">
        <v>6</v>
      </c>
      <c r="J9" s="12" t="s">
        <v>42</v>
      </c>
      <c r="K9" s="10">
        <f>$O$52</f>
        <v>0.25</v>
      </c>
      <c r="L9" s="13">
        <v>6</v>
      </c>
      <c r="M9" s="8" t="s">
        <v>5</v>
      </c>
      <c r="N9" s="9">
        <v>0</v>
      </c>
      <c r="O9" s="14">
        <v>6</v>
      </c>
      <c r="P9" s="12" t="s">
        <v>6</v>
      </c>
      <c r="Q9" s="10">
        <f>$O$51</f>
        <v>0</v>
      </c>
      <c r="R9" s="14">
        <v>6</v>
      </c>
      <c r="S9" s="12" t="s">
        <v>6</v>
      </c>
      <c r="T9" s="10">
        <f>$O$51</f>
        <v>0</v>
      </c>
      <c r="U9" s="14">
        <v>6</v>
      </c>
      <c r="V9" s="5" t="s">
        <v>9</v>
      </c>
      <c r="W9" s="6">
        <f>$O$54</f>
        <v>0</v>
      </c>
      <c r="X9" s="14">
        <v>6</v>
      </c>
      <c r="Y9" s="8" t="s">
        <v>7</v>
      </c>
      <c r="Z9" s="9">
        <f>$O$55</f>
        <v>0</v>
      </c>
      <c r="AA9" s="14">
        <v>6</v>
      </c>
      <c r="AB9" s="12" t="s">
        <v>42</v>
      </c>
      <c r="AC9" s="10">
        <f>$O$52</f>
        <v>0.25</v>
      </c>
      <c r="AD9" s="14">
        <v>6</v>
      </c>
      <c r="AE9" s="5" t="s">
        <v>9</v>
      </c>
      <c r="AF9" s="6">
        <f>$O$54</f>
        <v>0</v>
      </c>
      <c r="AG9" s="14">
        <v>6</v>
      </c>
      <c r="AH9" s="8" t="s">
        <v>8</v>
      </c>
      <c r="AI9" s="9">
        <v>0</v>
      </c>
      <c r="AJ9" s="60">
        <v>6</v>
      </c>
    </row>
    <row r="10" spans="1:36" x14ac:dyDescent="0.25">
      <c r="A10" s="12" t="s">
        <v>4</v>
      </c>
      <c r="B10" s="10">
        <f>$O$53</f>
        <v>0.41666666666666663</v>
      </c>
      <c r="C10" s="13">
        <v>7</v>
      </c>
      <c r="D10" s="8" t="s">
        <v>5</v>
      </c>
      <c r="E10" s="9"/>
      <c r="F10" s="13">
        <v>7</v>
      </c>
      <c r="G10" s="12" t="s">
        <v>6</v>
      </c>
      <c r="H10" s="10">
        <f>$O$51</f>
        <v>0</v>
      </c>
      <c r="I10" s="14">
        <v>7</v>
      </c>
      <c r="J10" s="12" t="s">
        <v>4</v>
      </c>
      <c r="K10" s="10">
        <f>$O$53</f>
        <v>0.41666666666666663</v>
      </c>
      <c r="L10" s="13">
        <v>7</v>
      </c>
      <c r="M10" s="8" t="s">
        <v>7</v>
      </c>
      <c r="N10" s="9">
        <v>0</v>
      </c>
      <c r="O10" s="14">
        <v>7</v>
      </c>
      <c r="P10" s="12" t="s">
        <v>42</v>
      </c>
      <c r="Q10" s="10">
        <f>$O$52</f>
        <v>0.25</v>
      </c>
      <c r="R10" s="14">
        <v>7</v>
      </c>
      <c r="S10" s="12" t="s">
        <v>42</v>
      </c>
      <c r="T10" s="10">
        <f>$O$52</f>
        <v>0.25</v>
      </c>
      <c r="U10" s="14">
        <v>7</v>
      </c>
      <c r="V10" s="8" t="s">
        <v>5</v>
      </c>
      <c r="W10" s="9"/>
      <c r="X10" s="14">
        <v>7</v>
      </c>
      <c r="Y10" s="12" t="s">
        <v>8</v>
      </c>
      <c r="Z10" s="10">
        <f>$O$50</f>
        <v>0</v>
      </c>
      <c r="AA10" s="14">
        <v>7</v>
      </c>
      <c r="AB10" s="12" t="s">
        <v>4</v>
      </c>
      <c r="AC10" s="10">
        <f>$O$53</f>
        <v>0.41666666666666663</v>
      </c>
      <c r="AD10" s="14">
        <v>7</v>
      </c>
      <c r="AE10" s="8" t="s">
        <v>5</v>
      </c>
      <c r="AF10" s="9"/>
      <c r="AG10" s="14">
        <v>7</v>
      </c>
      <c r="AH10" s="8" t="s">
        <v>6</v>
      </c>
      <c r="AI10" s="9">
        <v>0</v>
      </c>
      <c r="AJ10" s="60">
        <v>7</v>
      </c>
    </row>
    <row r="11" spans="1:36" x14ac:dyDescent="0.25">
      <c r="A11" s="5" t="s">
        <v>9</v>
      </c>
      <c r="B11" s="6">
        <f>$O$54</f>
        <v>0</v>
      </c>
      <c r="C11" s="13">
        <v>8</v>
      </c>
      <c r="D11" s="8" t="s">
        <v>7</v>
      </c>
      <c r="E11" s="9">
        <f>$O$55</f>
        <v>0</v>
      </c>
      <c r="F11" s="13">
        <v>8</v>
      </c>
      <c r="G11" s="12" t="s">
        <v>42</v>
      </c>
      <c r="H11" s="10">
        <f>$O$52</f>
        <v>0.25</v>
      </c>
      <c r="I11" s="14">
        <v>8</v>
      </c>
      <c r="J11" s="5" t="s">
        <v>9</v>
      </c>
      <c r="K11" s="6">
        <f>$O$54</f>
        <v>0</v>
      </c>
      <c r="L11" s="13">
        <v>8</v>
      </c>
      <c r="M11" s="12" t="s">
        <v>8</v>
      </c>
      <c r="N11" s="10">
        <f>$O$50</f>
        <v>0</v>
      </c>
      <c r="O11" s="14">
        <v>8</v>
      </c>
      <c r="P11" s="12" t="s">
        <v>4</v>
      </c>
      <c r="Q11" s="10">
        <f>$O$53</f>
        <v>0.41666666666666663</v>
      </c>
      <c r="R11" s="14">
        <v>8</v>
      </c>
      <c r="S11" s="12" t="s">
        <v>4</v>
      </c>
      <c r="T11" s="10">
        <f>$O$53</f>
        <v>0.41666666666666663</v>
      </c>
      <c r="U11" s="14">
        <v>8</v>
      </c>
      <c r="V11" s="8" t="s">
        <v>7</v>
      </c>
      <c r="W11" s="9">
        <v>0</v>
      </c>
      <c r="X11" s="14">
        <v>8</v>
      </c>
      <c r="Y11" s="12" t="s">
        <v>6</v>
      </c>
      <c r="Z11" s="10">
        <f>$O$51</f>
        <v>0</v>
      </c>
      <c r="AA11" s="14">
        <v>8</v>
      </c>
      <c r="AB11" s="5" t="s">
        <v>9</v>
      </c>
      <c r="AC11" s="6">
        <f>$O$54</f>
        <v>0</v>
      </c>
      <c r="AD11" s="14">
        <v>8</v>
      </c>
      <c r="AE11" s="8" t="s">
        <v>7</v>
      </c>
      <c r="AF11" s="9">
        <v>0</v>
      </c>
      <c r="AG11" s="14">
        <v>8</v>
      </c>
      <c r="AH11" s="8" t="s">
        <v>42</v>
      </c>
      <c r="AI11" s="9">
        <v>0</v>
      </c>
      <c r="AJ11" s="60">
        <v>8</v>
      </c>
    </row>
    <row r="12" spans="1:36" x14ac:dyDescent="0.25">
      <c r="A12" s="8" t="s">
        <v>5</v>
      </c>
      <c r="B12" s="9"/>
      <c r="C12" s="15">
        <v>9</v>
      </c>
      <c r="D12" s="12" t="s">
        <v>8</v>
      </c>
      <c r="E12" s="10">
        <f>$O$50</f>
        <v>0</v>
      </c>
      <c r="F12" s="13">
        <v>9</v>
      </c>
      <c r="G12" s="12" t="s">
        <v>4</v>
      </c>
      <c r="H12" s="10">
        <f>$O$53</f>
        <v>0.41666666666666663</v>
      </c>
      <c r="I12" s="14">
        <v>9</v>
      </c>
      <c r="J12" s="8" t="s">
        <v>5</v>
      </c>
      <c r="K12" s="9"/>
      <c r="L12" s="13">
        <v>9</v>
      </c>
      <c r="M12" s="12" t="s">
        <v>6</v>
      </c>
      <c r="N12" s="10">
        <f>$O$51</f>
        <v>0</v>
      </c>
      <c r="O12" s="14">
        <v>9</v>
      </c>
      <c r="P12" s="5" t="s">
        <v>9</v>
      </c>
      <c r="Q12" s="6">
        <f>$O$54</f>
        <v>0</v>
      </c>
      <c r="R12" s="14">
        <v>9</v>
      </c>
      <c r="S12" s="5" t="s">
        <v>9</v>
      </c>
      <c r="T12" s="6">
        <f>$O$54</f>
        <v>0</v>
      </c>
      <c r="U12" s="14">
        <v>9</v>
      </c>
      <c r="V12" s="8" t="s">
        <v>8</v>
      </c>
      <c r="W12" s="9">
        <v>0</v>
      </c>
      <c r="X12" s="14">
        <v>9</v>
      </c>
      <c r="Y12" s="12" t="s">
        <v>42</v>
      </c>
      <c r="Z12" s="10">
        <f>$O$52</f>
        <v>0.25</v>
      </c>
      <c r="AA12" s="14">
        <v>9</v>
      </c>
      <c r="AB12" s="8" t="s">
        <v>5</v>
      </c>
      <c r="AC12" s="9"/>
      <c r="AD12" s="14">
        <v>9</v>
      </c>
      <c r="AE12" s="8" t="s">
        <v>8</v>
      </c>
      <c r="AF12" s="9">
        <v>0</v>
      </c>
      <c r="AG12" s="14">
        <v>9</v>
      </c>
      <c r="AH12" s="8" t="s">
        <v>4</v>
      </c>
      <c r="AI12" s="9">
        <v>0</v>
      </c>
      <c r="AJ12" s="60">
        <v>9</v>
      </c>
    </row>
    <row r="13" spans="1:36" x14ac:dyDescent="0.25">
      <c r="A13" s="8" t="s">
        <v>7</v>
      </c>
      <c r="B13" s="9">
        <f>$O$55</f>
        <v>0</v>
      </c>
      <c r="C13" s="15">
        <v>10</v>
      </c>
      <c r="D13" s="12" t="s">
        <v>6</v>
      </c>
      <c r="E13" s="10">
        <f>$O$51</f>
        <v>0</v>
      </c>
      <c r="F13" s="14">
        <v>10</v>
      </c>
      <c r="G13" s="5" t="s">
        <v>9</v>
      </c>
      <c r="H13" s="6">
        <f>$O$54</f>
        <v>0</v>
      </c>
      <c r="I13" s="14">
        <v>10</v>
      </c>
      <c r="J13" s="8" t="s">
        <v>7</v>
      </c>
      <c r="K13" s="9">
        <f>$O$55</f>
        <v>0</v>
      </c>
      <c r="L13" s="13">
        <v>10</v>
      </c>
      <c r="M13" s="12" t="s">
        <v>42</v>
      </c>
      <c r="N13" s="10">
        <f>$O$52</f>
        <v>0.25</v>
      </c>
      <c r="O13" s="14">
        <v>10</v>
      </c>
      <c r="P13" s="8" t="s">
        <v>5</v>
      </c>
      <c r="Q13" s="9"/>
      <c r="R13" s="14">
        <v>10</v>
      </c>
      <c r="S13" s="8" t="s">
        <v>5</v>
      </c>
      <c r="T13" s="9"/>
      <c r="U13" s="14">
        <v>10</v>
      </c>
      <c r="V13" s="8" t="s">
        <v>6</v>
      </c>
      <c r="W13" s="9">
        <v>0</v>
      </c>
      <c r="X13" s="14">
        <v>10</v>
      </c>
      <c r="Y13" s="12" t="s">
        <v>4</v>
      </c>
      <c r="Z13" s="10">
        <f>$O$53</f>
        <v>0.41666666666666663</v>
      </c>
      <c r="AA13" s="14">
        <v>10</v>
      </c>
      <c r="AB13" s="8" t="s">
        <v>7</v>
      </c>
      <c r="AC13" s="9">
        <f>$O$55</f>
        <v>0</v>
      </c>
      <c r="AD13" s="14">
        <v>10</v>
      </c>
      <c r="AE13" s="8" t="s">
        <v>6</v>
      </c>
      <c r="AF13" s="9">
        <v>0</v>
      </c>
      <c r="AG13" s="14">
        <v>10</v>
      </c>
      <c r="AH13" s="77" t="s">
        <v>9</v>
      </c>
      <c r="AI13" s="9">
        <v>0</v>
      </c>
      <c r="AJ13" s="60">
        <v>10</v>
      </c>
    </row>
    <row r="14" spans="1:36" x14ac:dyDescent="0.25">
      <c r="A14" s="12" t="s">
        <v>8</v>
      </c>
      <c r="B14" s="10">
        <f>$O$50</f>
        <v>0</v>
      </c>
      <c r="C14" s="13">
        <v>11</v>
      </c>
      <c r="D14" s="12" t="s">
        <v>42</v>
      </c>
      <c r="E14" s="10">
        <f>$O$52</f>
        <v>0.25</v>
      </c>
      <c r="F14" s="13">
        <v>11</v>
      </c>
      <c r="G14" s="8" t="s">
        <v>5</v>
      </c>
      <c r="H14" s="9"/>
      <c r="I14" s="14">
        <v>11</v>
      </c>
      <c r="J14" s="12" t="s">
        <v>8</v>
      </c>
      <c r="K14" s="10">
        <f>$O$50</f>
        <v>0</v>
      </c>
      <c r="L14" s="13">
        <v>11</v>
      </c>
      <c r="M14" s="12" t="s">
        <v>4</v>
      </c>
      <c r="N14" s="10">
        <f>$O$53</f>
        <v>0.41666666666666663</v>
      </c>
      <c r="O14" s="14">
        <v>11</v>
      </c>
      <c r="P14" s="8" t="s">
        <v>7</v>
      </c>
      <c r="Q14" s="9">
        <v>0</v>
      </c>
      <c r="R14" s="14">
        <v>11</v>
      </c>
      <c r="S14" s="8" t="s">
        <v>7</v>
      </c>
      <c r="T14" s="9">
        <f>$O$55</f>
        <v>0</v>
      </c>
      <c r="U14" s="14">
        <v>11</v>
      </c>
      <c r="V14" s="8" t="s">
        <v>42</v>
      </c>
      <c r="W14" s="9">
        <v>0</v>
      </c>
      <c r="X14" s="14">
        <v>11</v>
      </c>
      <c r="Y14" s="5" t="s">
        <v>9</v>
      </c>
      <c r="Z14" s="6">
        <f>$O$54</f>
        <v>0</v>
      </c>
      <c r="AA14" s="14">
        <v>11</v>
      </c>
      <c r="AB14" s="12" t="s">
        <v>8</v>
      </c>
      <c r="AC14" s="10">
        <f>$O$50</f>
        <v>0</v>
      </c>
      <c r="AD14" s="14">
        <v>11</v>
      </c>
      <c r="AE14" s="8" t="s">
        <v>42</v>
      </c>
      <c r="AF14" s="9">
        <v>0</v>
      </c>
      <c r="AG14" s="14">
        <v>11</v>
      </c>
      <c r="AH14" s="8" t="s">
        <v>5</v>
      </c>
      <c r="AI14" s="9">
        <v>0</v>
      </c>
      <c r="AJ14" s="60">
        <v>11</v>
      </c>
    </row>
    <row r="15" spans="1:36" x14ac:dyDescent="0.25">
      <c r="A15" s="12" t="s">
        <v>6</v>
      </c>
      <c r="B15" s="10">
        <f>$O$51</f>
        <v>0</v>
      </c>
      <c r="C15" s="14">
        <v>12</v>
      </c>
      <c r="D15" s="12" t="s">
        <v>4</v>
      </c>
      <c r="E15" s="10">
        <f>$O$53</f>
        <v>0.41666666666666663</v>
      </c>
      <c r="F15" s="13">
        <v>12</v>
      </c>
      <c r="G15" s="8" t="s">
        <v>7</v>
      </c>
      <c r="H15" s="9">
        <f>$O$55</f>
        <v>0</v>
      </c>
      <c r="I15" s="14">
        <v>12</v>
      </c>
      <c r="J15" s="12" t="s">
        <v>6</v>
      </c>
      <c r="K15" s="10">
        <f>$O$51</f>
        <v>0</v>
      </c>
      <c r="L15" s="14">
        <v>12</v>
      </c>
      <c r="M15" s="5" t="s">
        <v>9</v>
      </c>
      <c r="N15" s="6">
        <f>$O$54</f>
        <v>0</v>
      </c>
      <c r="O15" s="14">
        <v>12</v>
      </c>
      <c r="P15" s="8" t="s">
        <v>8</v>
      </c>
      <c r="Q15" s="9">
        <v>0</v>
      </c>
      <c r="R15" s="14">
        <v>12</v>
      </c>
      <c r="S15" s="12" t="s">
        <v>8</v>
      </c>
      <c r="T15" s="10">
        <f>$O$50</f>
        <v>0</v>
      </c>
      <c r="U15" s="14">
        <v>12</v>
      </c>
      <c r="V15" s="8" t="s">
        <v>4</v>
      </c>
      <c r="W15" s="9">
        <v>0</v>
      </c>
      <c r="X15" s="14">
        <v>12</v>
      </c>
      <c r="Y15" s="8" t="s">
        <v>5</v>
      </c>
      <c r="Z15" s="9"/>
      <c r="AA15" s="14">
        <v>12</v>
      </c>
      <c r="AB15" s="12" t="s">
        <v>6</v>
      </c>
      <c r="AC15" s="10">
        <f>$O$51</f>
        <v>0</v>
      </c>
      <c r="AD15" s="14">
        <v>12</v>
      </c>
      <c r="AE15" s="8" t="s">
        <v>4</v>
      </c>
      <c r="AF15" s="9">
        <v>0</v>
      </c>
      <c r="AG15" s="14">
        <v>12</v>
      </c>
      <c r="AH15" s="8" t="s">
        <v>7</v>
      </c>
      <c r="AI15" s="9">
        <v>0</v>
      </c>
      <c r="AJ15" s="60">
        <v>12</v>
      </c>
    </row>
    <row r="16" spans="1:36" x14ac:dyDescent="0.25">
      <c r="A16" s="12" t="s">
        <v>42</v>
      </c>
      <c r="B16" s="10">
        <f>$O$52</f>
        <v>0.25</v>
      </c>
      <c r="C16" s="13">
        <v>13</v>
      </c>
      <c r="D16" s="5" t="s">
        <v>9</v>
      </c>
      <c r="E16" s="6">
        <f>$O$54</f>
        <v>0</v>
      </c>
      <c r="F16" s="13">
        <v>13</v>
      </c>
      <c r="G16" s="12" t="s">
        <v>8</v>
      </c>
      <c r="H16" s="10">
        <f>$O$50</f>
        <v>0</v>
      </c>
      <c r="I16" s="14">
        <v>13</v>
      </c>
      <c r="J16" s="12" t="s">
        <v>42</v>
      </c>
      <c r="K16" s="10">
        <f>$O$52</f>
        <v>0.25</v>
      </c>
      <c r="L16" s="13">
        <v>13</v>
      </c>
      <c r="M16" s="8" t="s">
        <v>5</v>
      </c>
      <c r="N16" s="9"/>
      <c r="O16" s="14">
        <v>13</v>
      </c>
      <c r="P16" s="8" t="s">
        <v>6</v>
      </c>
      <c r="Q16" s="9">
        <v>0</v>
      </c>
      <c r="R16" s="14">
        <v>13</v>
      </c>
      <c r="S16" s="12" t="s">
        <v>6</v>
      </c>
      <c r="T16" s="10">
        <f>$O$51</f>
        <v>0</v>
      </c>
      <c r="U16" s="14">
        <v>13</v>
      </c>
      <c r="V16" s="77" t="s">
        <v>9</v>
      </c>
      <c r="W16" s="9">
        <v>0</v>
      </c>
      <c r="X16" s="14">
        <v>13</v>
      </c>
      <c r="Y16" s="8" t="s">
        <v>7</v>
      </c>
      <c r="Z16" s="9">
        <f>$O$55</f>
        <v>0</v>
      </c>
      <c r="AA16" s="14">
        <v>13</v>
      </c>
      <c r="AB16" s="12" t="s">
        <v>42</v>
      </c>
      <c r="AC16" s="10">
        <f>$O$52</f>
        <v>0.25</v>
      </c>
      <c r="AD16" s="14">
        <v>13</v>
      </c>
      <c r="AE16" s="77" t="s">
        <v>9</v>
      </c>
      <c r="AF16" s="9">
        <v>0</v>
      </c>
      <c r="AG16" s="14">
        <v>13</v>
      </c>
      <c r="AH16" s="8" t="s">
        <v>8</v>
      </c>
      <c r="AI16" s="9">
        <v>0</v>
      </c>
      <c r="AJ16" s="60">
        <v>13</v>
      </c>
    </row>
    <row r="17" spans="1:36" x14ac:dyDescent="0.25">
      <c r="A17" s="12" t="s">
        <v>4</v>
      </c>
      <c r="B17" s="10">
        <f>$O$53</f>
        <v>0.41666666666666663</v>
      </c>
      <c r="C17" s="13">
        <v>14</v>
      </c>
      <c r="D17" s="8" t="s">
        <v>5</v>
      </c>
      <c r="E17" s="9"/>
      <c r="F17" s="13">
        <v>14</v>
      </c>
      <c r="G17" s="12" t="s">
        <v>6</v>
      </c>
      <c r="H17" s="10">
        <f>$O$51</f>
        <v>0</v>
      </c>
      <c r="I17" s="14">
        <v>14</v>
      </c>
      <c r="J17" s="12" t="s">
        <v>4</v>
      </c>
      <c r="K17" s="10">
        <f>$O$53</f>
        <v>0.41666666666666663</v>
      </c>
      <c r="L17" s="13">
        <v>14</v>
      </c>
      <c r="M17" s="8" t="s">
        <v>7</v>
      </c>
      <c r="N17" s="9">
        <f>$O$55</f>
        <v>0</v>
      </c>
      <c r="O17" s="14">
        <v>14</v>
      </c>
      <c r="P17" s="8" t="s">
        <v>42</v>
      </c>
      <c r="Q17" s="9">
        <v>0</v>
      </c>
      <c r="R17" s="14">
        <v>14</v>
      </c>
      <c r="S17" s="12" t="s">
        <v>42</v>
      </c>
      <c r="T17" s="10">
        <f>$O$52</f>
        <v>0.25</v>
      </c>
      <c r="U17" s="14">
        <v>14</v>
      </c>
      <c r="V17" s="8" t="s">
        <v>5</v>
      </c>
      <c r="W17" s="9">
        <v>0</v>
      </c>
      <c r="X17" s="14">
        <v>14</v>
      </c>
      <c r="Y17" s="12" t="s">
        <v>8</v>
      </c>
      <c r="Z17" s="10">
        <f>$O$50</f>
        <v>0</v>
      </c>
      <c r="AA17" s="14">
        <v>14</v>
      </c>
      <c r="AB17" s="12" t="s">
        <v>4</v>
      </c>
      <c r="AC17" s="10">
        <f>$O$53</f>
        <v>0.41666666666666663</v>
      </c>
      <c r="AD17" s="14">
        <v>14</v>
      </c>
      <c r="AE17" s="8" t="s">
        <v>5</v>
      </c>
      <c r="AF17" s="9">
        <v>0</v>
      </c>
      <c r="AG17" s="14">
        <v>14</v>
      </c>
      <c r="AH17" s="8" t="s">
        <v>6</v>
      </c>
      <c r="AI17" s="9">
        <v>0</v>
      </c>
      <c r="AJ17" s="60">
        <v>14</v>
      </c>
    </row>
    <row r="18" spans="1:36" x14ac:dyDescent="0.25">
      <c r="A18" s="5" t="s">
        <v>9</v>
      </c>
      <c r="B18" s="6">
        <f>$O$54</f>
        <v>0</v>
      </c>
      <c r="C18" s="13">
        <v>15</v>
      </c>
      <c r="D18" s="8" t="s">
        <v>7</v>
      </c>
      <c r="E18" s="9">
        <f>$O$55</f>
        <v>0</v>
      </c>
      <c r="F18" s="13">
        <v>15</v>
      </c>
      <c r="G18" s="12" t="s">
        <v>42</v>
      </c>
      <c r="H18" s="10">
        <f>$O$52</f>
        <v>0.25</v>
      </c>
      <c r="I18" s="14">
        <v>15</v>
      </c>
      <c r="J18" s="5" t="s">
        <v>9</v>
      </c>
      <c r="K18" s="6">
        <f>$O$54</f>
        <v>0</v>
      </c>
      <c r="L18" s="13">
        <v>15</v>
      </c>
      <c r="M18" s="12" t="s">
        <v>8</v>
      </c>
      <c r="N18" s="10">
        <f>$O$50</f>
        <v>0</v>
      </c>
      <c r="O18" s="14">
        <v>15</v>
      </c>
      <c r="P18" s="8" t="s">
        <v>4</v>
      </c>
      <c r="Q18" s="9">
        <v>0</v>
      </c>
      <c r="R18" s="14">
        <v>15</v>
      </c>
      <c r="S18" s="12" t="s">
        <v>4</v>
      </c>
      <c r="T18" s="10">
        <f>$O$53</f>
        <v>0.41666666666666663</v>
      </c>
      <c r="U18" s="14">
        <v>15</v>
      </c>
      <c r="V18" s="8" t="s">
        <v>7</v>
      </c>
      <c r="W18" s="9">
        <v>0</v>
      </c>
      <c r="X18" s="14">
        <v>15</v>
      </c>
      <c r="Y18" s="12" t="s">
        <v>6</v>
      </c>
      <c r="Z18" s="10">
        <f>$O$51</f>
        <v>0</v>
      </c>
      <c r="AA18" s="14">
        <v>15</v>
      </c>
      <c r="AB18" s="5" t="s">
        <v>9</v>
      </c>
      <c r="AC18" s="6">
        <f>$O$54</f>
        <v>0</v>
      </c>
      <c r="AD18" s="14">
        <v>15</v>
      </c>
      <c r="AE18" s="8" t="s">
        <v>7</v>
      </c>
      <c r="AF18" s="9">
        <v>0</v>
      </c>
      <c r="AG18" s="14">
        <v>15</v>
      </c>
      <c r="AH18" s="8" t="s">
        <v>42</v>
      </c>
      <c r="AI18" s="9">
        <v>0</v>
      </c>
      <c r="AJ18" s="60">
        <v>15</v>
      </c>
    </row>
    <row r="19" spans="1:36" x14ac:dyDescent="0.25">
      <c r="A19" s="8" t="s">
        <v>5</v>
      </c>
      <c r="B19" s="9"/>
      <c r="C19" s="13">
        <v>16</v>
      </c>
      <c r="D19" s="12" t="s">
        <v>8</v>
      </c>
      <c r="E19" s="10">
        <f>$O$50</f>
        <v>0</v>
      </c>
      <c r="F19" s="13">
        <v>16</v>
      </c>
      <c r="G19" s="12" t="s">
        <v>4</v>
      </c>
      <c r="H19" s="10">
        <f>$O$53</f>
        <v>0.41666666666666663</v>
      </c>
      <c r="I19" s="14">
        <v>16</v>
      </c>
      <c r="J19" s="8" t="s">
        <v>5</v>
      </c>
      <c r="K19" s="9"/>
      <c r="L19" s="13">
        <v>16</v>
      </c>
      <c r="M19" s="12" t="s">
        <v>6</v>
      </c>
      <c r="N19" s="10">
        <f>$O$51</f>
        <v>0</v>
      </c>
      <c r="O19" s="14">
        <v>16</v>
      </c>
      <c r="P19" s="77" t="s">
        <v>9</v>
      </c>
      <c r="Q19" s="9">
        <v>0</v>
      </c>
      <c r="R19" s="14">
        <v>16</v>
      </c>
      <c r="S19" s="5" t="s">
        <v>9</v>
      </c>
      <c r="T19" s="6">
        <f>$O$54</f>
        <v>0</v>
      </c>
      <c r="U19" s="14">
        <v>16</v>
      </c>
      <c r="V19" s="8" t="s">
        <v>8</v>
      </c>
      <c r="W19" s="9">
        <v>0</v>
      </c>
      <c r="X19" s="14">
        <v>16</v>
      </c>
      <c r="Y19" s="12" t="s">
        <v>42</v>
      </c>
      <c r="Z19" s="10">
        <f>$O$52</f>
        <v>0.25</v>
      </c>
      <c r="AA19" s="14">
        <v>16</v>
      </c>
      <c r="AB19" s="8" t="s">
        <v>5</v>
      </c>
      <c r="AC19" s="9"/>
      <c r="AD19" s="14">
        <v>16</v>
      </c>
      <c r="AE19" s="8" t="s">
        <v>8</v>
      </c>
      <c r="AF19" s="9">
        <v>0</v>
      </c>
      <c r="AG19" s="14">
        <v>16</v>
      </c>
      <c r="AH19" s="8" t="s">
        <v>4</v>
      </c>
      <c r="AI19" s="9">
        <v>0</v>
      </c>
      <c r="AJ19" s="60">
        <v>16</v>
      </c>
    </row>
    <row r="20" spans="1:36" x14ac:dyDescent="0.25">
      <c r="A20" s="8" t="s">
        <v>7</v>
      </c>
      <c r="B20" s="9">
        <f>$O$55</f>
        <v>0</v>
      </c>
      <c r="C20" s="13">
        <v>17</v>
      </c>
      <c r="D20" s="12" t="s">
        <v>6</v>
      </c>
      <c r="E20" s="10">
        <f>$O$51</f>
        <v>0</v>
      </c>
      <c r="F20" s="14">
        <v>17</v>
      </c>
      <c r="G20" s="5" t="s">
        <v>9</v>
      </c>
      <c r="H20" s="6">
        <f>$O$54</f>
        <v>0</v>
      </c>
      <c r="I20" s="14">
        <v>17</v>
      </c>
      <c r="J20" s="8" t="s">
        <v>7</v>
      </c>
      <c r="K20" s="9">
        <f>$O$55</f>
        <v>0</v>
      </c>
      <c r="L20" s="13">
        <v>17</v>
      </c>
      <c r="M20" s="12" t="s">
        <v>42</v>
      </c>
      <c r="N20" s="10">
        <f>$O$52</f>
        <v>0.25</v>
      </c>
      <c r="O20" s="14">
        <v>17</v>
      </c>
      <c r="P20" s="8" t="s">
        <v>5</v>
      </c>
      <c r="Q20" s="9">
        <v>0</v>
      </c>
      <c r="R20" s="14">
        <v>17</v>
      </c>
      <c r="S20" s="8" t="s">
        <v>5</v>
      </c>
      <c r="T20" s="9"/>
      <c r="U20" s="14">
        <v>17</v>
      </c>
      <c r="V20" s="8" t="s">
        <v>6</v>
      </c>
      <c r="W20" s="9">
        <v>0</v>
      </c>
      <c r="X20" s="14">
        <v>17</v>
      </c>
      <c r="Y20" s="12" t="s">
        <v>4</v>
      </c>
      <c r="Z20" s="10">
        <f>$O$53</f>
        <v>0.41666666666666663</v>
      </c>
      <c r="AA20" s="14">
        <v>17</v>
      </c>
      <c r="AB20" s="8" t="s">
        <v>7</v>
      </c>
      <c r="AC20" s="9">
        <f>$O$55</f>
        <v>0</v>
      </c>
      <c r="AD20" s="14">
        <v>17</v>
      </c>
      <c r="AE20" s="8" t="s">
        <v>6</v>
      </c>
      <c r="AF20" s="9">
        <v>0</v>
      </c>
      <c r="AG20" s="14">
        <v>17</v>
      </c>
      <c r="AH20" s="77" t="s">
        <v>9</v>
      </c>
      <c r="AI20" s="9">
        <v>0</v>
      </c>
      <c r="AJ20" s="60">
        <v>17</v>
      </c>
    </row>
    <row r="21" spans="1:36" x14ac:dyDescent="0.25">
      <c r="A21" s="12" t="s">
        <v>8</v>
      </c>
      <c r="B21" s="10">
        <f>$O$50</f>
        <v>0</v>
      </c>
      <c r="C21" s="13">
        <v>18</v>
      </c>
      <c r="D21" s="12" t="s">
        <v>42</v>
      </c>
      <c r="E21" s="10">
        <f>$O$52</f>
        <v>0.25</v>
      </c>
      <c r="F21" s="13">
        <v>18</v>
      </c>
      <c r="G21" s="8" t="s">
        <v>5</v>
      </c>
      <c r="H21" s="9"/>
      <c r="I21" s="14">
        <v>18</v>
      </c>
      <c r="J21" s="12" t="s">
        <v>8</v>
      </c>
      <c r="K21" s="10">
        <f>$O$50</f>
        <v>0</v>
      </c>
      <c r="L21" s="13">
        <v>18</v>
      </c>
      <c r="M21" s="12" t="s">
        <v>4</v>
      </c>
      <c r="N21" s="10">
        <f>$O$53</f>
        <v>0.41666666666666663</v>
      </c>
      <c r="O21" s="14">
        <v>18</v>
      </c>
      <c r="P21" s="8" t="s">
        <v>7</v>
      </c>
      <c r="Q21" s="9">
        <v>0</v>
      </c>
      <c r="R21" s="14">
        <v>18</v>
      </c>
      <c r="S21" s="8" t="s">
        <v>7</v>
      </c>
      <c r="T21" s="9">
        <f>$O$55</f>
        <v>0</v>
      </c>
      <c r="U21" s="14">
        <v>18</v>
      </c>
      <c r="V21" s="8" t="s">
        <v>42</v>
      </c>
      <c r="W21" s="9">
        <v>0</v>
      </c>
      <c r="X21" s="14">
        <v>18</v>
      </c>
      <c r="Y21" s="5" t="s">
        <v>9</v>
      </c>
      <c r="Z21" s="6">
        <f>$O$54</f>
        <v>0</v>
      </c>
      <c r="AA21" s="14">
        <v>18</v>
      </c>
      <c r="AB21" s="12" t="s">
        <v>8</v>
      </c>
      <c r="AC21" s="10">
        <f>$O$50</f>
        <v>0</v>
      </c>
      <c r="AD21" s="14">
        <v>18</v>
      </c>
      <c r="AE21" s="8" t="s">
        <v>42</v>
      </c>
      <c r="AF21" s="9">
        <v>0</v>
      </c>
      <c r="AG21" s="14">
        <v>18</v>
      </c>
      <c r="AH21" s="8" t="s">
        <v>5</v>
      </c>
      <c r="AI21" s="9">
        <v>0</v>
      </c>
      <c r="AJ21" s="60">
        <v>18</v>
      </c>
    </row>
    <row r="22" spans="1:36" x14ac:dyDescent="0.25">
      <c r="A22" s="12" t="s">
        <v>6</v>
      </c>
      <c r="B22" s="10">
        <f>$O$51</f>
        <v>0</v>
      </c>
      <c r="C22" s="14">
        <v>19</v>
      </c>
      <c r="D22" s="12" t="s">
        <v>4</v>
      </c>
      <c r="E22" s="10">
        <f>$O$53</f>
        <v>0.41666666666666663</v>
      </c>
      <c r="F22" s="13">
        <v>19</v>
      </c>
      <c r="G22" s="8" t="s">
        <v>7</v>
      </c>
      <c r="H22" s="9">
        <f>$O$55</f>
        <v>0</v>
      </c>
      <c r="I22" s="14">
        <v>19</v>
      </c>
      <c r="J22" s="12" t="s">
        <v>6</v>
      </c>
      <c r="K22" s="10">
        <f>$O$51</f>
        <v>0</v>
      </c>
      <c r="L22" s="14">
        <v>19</v>
      </c>
      <c r="M22" s="5" t="s">
        <v>9</v>
      </c>
      <c r="N22" s="6">
        <f>$O$54</f>
        <v>0</v>
      </c>
      <c r="O22" s="14">
        <v>19</v>
      </c>
      <c r="P22" s="8" t="s">
        <v>8</v>
      </c>
      <c r="Q22" s="9">
        <v>0</v>
      </c>
      <c r="R22" s="14">
        <v>19</v>
      </c>
      <c r="S22" s="12" t="s">
        <v>8</v>
      </c>
      <c r="T22" s="10">
        <f>$O$50</f>
        <v>0</v>
      </c>
      <c r="U22" s="14">
        <v>19</v>
      </c>
      <c r="V22" s="8" t="s">
        <v>4</v>
      </c>
      <c r="W22" s="9">
        <v>0</v>
      </c>
      <c r="X22" s="14">
        <v>19</v>
      </c>
      <c r="Y22" s="8" t="s">
        <v>5</v>
      </c>
      <c r="Z22" s="9"/>
      <c r="AA22" s="14">
        <v>19</v>
      </c>
      <c r="AB22" s="12" t="s">
        <v>6</v>
      </c>
      <c r="AC22" s="10">
        <f>$O$51</f>
        <v>0</v>
      </c>
      <c r="AD22" s="14">
        <v>19</v>
      </c>
      <c r="AE22" s="8" t="s">
        <v>4</v>
      </c>
      <c r="AF22" s="9">
        <v>0</v>
      </c>
      <c r="AG22" s="14">
        <v>19</v>
      </c>
      <c r="AH22" s="8" t="s">
        <v>7</v>
      </c>
      <c r="AI22" s="9">
        <v>0</v>
      </c>
      <c r="AJ22" s="60">
        <v>19</v>
      </c>
    </row>
    <row r="23" spans="1:36" x14ac:dyDescent="0.25">
      <c r="A23" s="12" t="s">
        <v>42</v>
      </c>
      <c r="B23" s="10">
        <f>$O$52</f>
        <v>0.25</v>
      </c>
      <c r="C23" s="13">
        <v>20</v>
      </c>
      <c r="D23" s="5" t="s">
        <v>9</v>
      </c>
      <c r="E23" s="6">
        <f>$O$54</f>
        <v>0</v>
      </c>
      <c r="F23" s="13">
        <v>20</v>
      </c>
      <c r="G23" s="12" t="s">
        <v>8</v>
      </c>
      <c r="H23" s="10">
        <f>$O$50</f>
        <v>0</v>
      </c>
      <c r="I23" s="14">
        <v>20</v>
      </c>
      <c r="J23" s="12" t="s">
        <v>42</v>
      </c>
      <c r="K23" s="10">
        <f>$O$52</f>
        <v>0.25</v>
      </c>
      <c r="L23" s="13">
        <v>20</v>
      </c>
      <c r="M23" s="8" t="s">
        <v>5</v>
      </c>
      <c r="N23" s="9"/>
      <c r="O23" s="14">
        <v>20</v>
      </c>
      <c r="P23" s="8" t="s">
        <v>6</v>
      </c>
      <c r="Q23" s="9">
        <v>0</v>
      </c>
      <c r="R23" s="14">
        <v>20</v>
      </c>
      <c r="S23" s="12" t="s">
        <v>6</v>
      </c>
      <c r="T23" s="10">
        <f>$O$51</f>
        <v>0</v>
      </c>
      <c r="U23" s="14">
        <v>20</v>
      </c>
      <c r="V23" s="77" t="s">
        <v>9</v>
      </c>
      <c r="W23" s="9">
        <v>0</v>
      </c>
      <c r="X23" s="14">
        <v>20</v>
      </c>
      <c r="Y23" s="8" t="s">
        <v>7</v>
      </c>
      <c r="Z23" s="9">
        <f>$O$55</f>
        <v>0</v>
      </c>
      <c r="AA23" s="14">
        <v>20</v>
      </c>
      <c r="AB23" s="12" t="s">
        <v>42</v>
      </c>
      <c r="AC23" s="10">
        <f>$O$52</f>
        <v>0.25</v>
      </c>
      <c r="AD23" s="14">
        <v>20</v>
      </c>
      <c r="AE23" s="77" t="s">
        <v>9</v>
      </c>
      <c r="AF23" s="9">
        <v>0</v>
      </c>
      <c r="AG23" s="14">
        <v>20</v>
      </c>
      <c r="AH23" s="8" t="s">
        <v>8</v>
      </c>
      <c r="AI23" s="9">
        <v>0</v>
      </c>
      <c r="AJ23" s="60">
        <v>20</v>
      </c>
    </row>
    <row r="24" spans="1:36" x14ac:dyDescent="0.25">
      <c r="A24" s="12" t="s">
        <v>4</v>
      </c>
      <c r="B24" s="10">
        <f>$O$53</f>
        <v>0.41666666666666663</v>
      </c>
      <c r="C24" s="13">
        <v>21</v>
      </c>
      <c r="D24" s="8" t="s">
        <v>5</v>
      </c>
      <c r="E24" s="9">
        <v>0</v>
      </c>
      <c r="F24" s="13">
        <v>21</v>
      </c>
      <c r="G24" s="12" t="s">
        <v>6</v>
      </c>
      <c r="H24" s="10">
        <f>$O$51</f>
        <v>0</v>
      </c>
      <c r="I24" s="14">
        <v>21</v>
      </c>
      <c r="J24" s="12" t="s">
        <v>4</v>
      </c>
      <c r="K24" s="10">
        <f>$O$53</f>
        <v>0.41666666666666663</v>
      </c>
      <c r="L24" s="13">
        <v>21</v>
      </c>
      <c r="M24" s="8" t="s">
        <v>7</v>
      </c>
      <c r="N24" s="9">
        <f>$O$55</f>
        <v>0</v>
      </c>
      <c r="O24" s="14">
        <v>21</v>
      </c>
      <c r="P24" s="8" t="s">
        <v>42</v>
      </c>
      <c r="Q24" s="9">
        <v>0</v>
      </c>
      <c r="R24" s="14">
        <v>21</v>
      </c>
      <c r="S24" s="12" t="s">
        <v>42</v>
      </c>
      <c r="T24" s="10">
        <f>$O$52</f>
        <v>0.25</v>
      </c>
      <c r="U24" s="14">
        <v>21</v>
      </c>
      <c r="V24" s="8" t="s">
        <v>5</v>
      </c>
      <c r="W24" s="9">
        <v>0</v>
      </c>
      <c r="X24" s="14">
        <v>21</v>
      </c>
      <c r="Y24" s="12" t="s">
        <v>8</v>
      </c>
      <c r="Z24" s="10">
        <f>$O$50</f>
        <v>0</v>
      </c>
      <c r="AA24" s="14">
        <v>21</v>
      </c>
      <c r="AB24" s="12" t="s">
        <v>4</v>
      </c>
      <c r="AC24" s="10">
        <f>$O$53</f>
        <v>0.41666666666666663</v>
      </c>
      <c r="AD24" s="14">
        <v>21</v>
      </c>
      <c r="AE24" s="8" t="s">
        <v>5</v>
      </c>
      <c r="AF24" s="9">
        <v>0</v>
      </c>
      <c r="AG24" s="14">
        <v>21</v>
      </c>
      <c r="AH24" s="8" t="s">
        <v>6</v>
      </c>
      <c r="AI24" s="9">
        <v>0</v>
      </c>
      <c r="AJ24" s="60">
        <v>21</v>
      </c>
    </row>
    <row r="25" spans="1:36" x14ac:dyDescent="0.25">
      <c r="A25" s="5" t="s">
        <v>9</v>
      </c>
      <c r="B25" s="6">
        <f>$O$54</f>
        <v>0</v>
      </c>
      <c r="C25" s="13">
        <v>22</v>
      </c>
      <c r="D25" s="8" t="s">
        <v>7</v>
      </c>
      <c r="E25" s="9">
        <v>0</v>
      </c>
      <c r="F25" s="13">
        <v>22</v>
      </c>
      <c r="G25" s="12" t="s">
        <v>42</v>
      </c>
      <c r="H25" s="10">
        <f>$O$52</f>
        <v>0.25</v>
      </c>
      <c r="I25" s="14">
        <v>22</v>
      </c>
      <c r="J25" s="5" t="s">
        <v>9</v>
      </c>
      <c r="K25" s="6">
        <f>$O$54</f>
        <v>0</v>
      </c>
      <c r="L25" s="13">
        <v>22</v>
      </c>
      <c r="M25" s="12" t="s">
        <v>8</v>
      </c>
      <c r="N25" s="10">
        <f>$O$50</f>
        <v>0</v>
      </c>
      <c r="O25" s="14">
        <v>22</v>
      </c>
      <c r="P25" s="8" t="s">
        <v>4</v>
      </c>
      <c r="Q25" s="9">
        <v>0</v>
      </c>
      <c r="R25" s="14">
        <v>22</v>
      </c>
      <c r="S25" s="12" t="s">
        <v>4</v>
      </c>
      <c r="T25" s="10">
        <f>$O$53</f>
        <v>0.41666666666666663</v>
      </c>
      <c r="U25" s="14">
        <v>22</v>
      </c>
      <c r="V25" s="8" t="s">
        <v>7</v>
      </c>
      <c r="W25" s="9">
        <f>$O$55</f>
        <v>0</v>
      </c>
      <c r="X25" s="14">
        <v>22</v>
      </c>
      <c r="Y25" s="12" t="s">
        <v>6</v>
      </c>
      <c r="Z25" s="10">
        <f>$O$51</f>
        <v>0</v>
      </c>
      <c r="AA25" s="14">
        <v>22</v>
      </c>
      <c r="AB25" s="5" t="s">
        <v>9</v>
      </c>
      <c r="AC25" s="6">
        <f>$O$54</f>
        <v>0</v>
      </c>
      <c r="AD25" s="14">
        <v>22</v>
      </c>
      <c r="AE25" s="8" t="s">
        <v>7</v>
      </c>
      <c r="AF25" s="9">
        <v>0</v>
      </c>
      <c r="AG25" s="14">
        <v>22</v>
      </c>
      <c r="AH25" s="8" t="s">
        <v>42</v>
      </c>
      <c r="AI25" s="9">
        <v>0</v>
      </c>
      <c r="AJ25" s="60">
        <v>22</v>
      </c>
    </row>
    <row r="26" spans="1:36" x14ac:dyDescent="0.25">
      <c r="A26" s="8" t="s">
        <v>5</v>
      </c>
      <c r="B26" s="9"/>
      <c r="C26" s="13">
        <v>23</v>
      </c>
      <c r="D26" s="8" t="s">
        <v>8</v>
      </c>
      <c r="E26" s="9">
        <v>0</v>
      </c>
      <c r="F26" s="13">
        <v>23</v>
      </c>
      <c r="G26" s="12" t="s">
        <v>4</v>
      </c>
      <c r="H26" s="10">
        <f>$O$53</f>
        <v>0.41666666666666663</v>
      </c>
      <c r="I26" s="14">
        <v>23</v>
      </c>
      <c r="J26" s="8" t="s">
        <v>5</v>
      </c>
      <c r="K26" s="9"/>
      <c r="L26" s="13">
        <v>23</v>
      </c>
      <c r="M26" s="12" t="s">
        <v>6</v>
      </c>
      <c r="N26" s="10">
        <f>$O$51</f>
        <v>0</v>
      </c>
      <c r="O26" s="14">
        <v>23</v>
      </c>
      <c r="P26" s="77" t="s">
        <v>9</v>
      </c>
      <c r="Q26" s="9">
        <v>0</v>
      </c>
      <c r="R26" s="14">
        <v>23</v>
      </c>
      <c r="S26" s="5" t="s">
        <v>9</v>
      </c>
      <c r="T26" s="6">
        <f>$O$54</f>
        <v>0</v>
      </c>
      <c r="U26" s="14">
        <v>23</v>
      </c>
      <c r="V26" s="12" t="s">
        <v>8</v>
      </c>
      <c r="W26" s="10">
        <f>$O$50</f>
        <v>0</v>
      </c>
      <c r="X26" s="14">
        <v>23</v>
      </c>
      <c r="Y26" s="12" t="s">
        <v>42</v>
      </c>
      <c r="Z26" s="10">
        <f>$O$52</f>
        <v>0.25</v>
      </c>
      <c r="AA26" s="14">
        <v>23</v>
      </c>
      <c r="AB26" s="8" t="s">
        <v>5</v>
      </c>
      <c r="AC26" s="9"/>
      <c r="AD26" s="14">
        <v>23</v>
      </c>
      <c r="AE26" s="8" t="s">
        <v>8</v>
      </c>
      <c r="AF26" s="9">
        <v>0</v>
      </c>
      <c r="AG26" s="14">
        <v>23</v>
      </c>
      <c r="AH26" s="8" t="s">
        <v>4</v>
      </c>
      <c r="AI26" s="9">
        <v>0</v>
      </c>
      <c r="AJ26" s="60">
        <v>23</v>
      </c>
    </row>
    <row r="27" spans="1:36" x14ac:dyDescent="0.25">
      <c r="A27" s="8" t="s">
        <v>7</v>
      </c>
      <c r="B27" s="9">
        <f>$O$55</f>
        <v>0</v>
      </c>
      <c r="C27" s="13">
        <v>24</v>
      </c>
      <c r="D27" s="8" t="s">
        <v>6</v>
      </c>
      <c r="E27" s="9">
        <v>0</v>
      </c>
      <c r="F27" s="14">
        <v>24</v>
      </c>
      <c r="G27" s="5" t="s">
        <v>9</v>
      </c>
      <c r="H27" s="6">
        <f>$O$54</f>
        <v>0</v>
      </c>
      <c r="I27" s="14">
        <v>24</v>
      </c>
      <c r="J27" s="8" t="s">
        <v>7</v>
      </c>
      <c r="K27" s="9">
        <v>0</v>
      </c>
      <c r="L27" s="13">
        <v>24</v>
      </c>
      <c r="M27" s="12" t="s">
        <v>42</v>
      </c>
      <c r="N27" s="10">
        <f>$O$52</f>
        <v>0.25</v>
      </c>
      <c r="O27" s="14">
        <v>24</v>
      </c>
      <c r="P27" s="8" t="s">
        <v>5</v>
      </c>
      <c r="Q27" s="9">
        <v>0</v>
      </c>
      <c r="R27" s="14">
        <v>24</v>
      </c>
      <c r="S27" s="8" t="s">
        <v>5</v>
      </c>
      <c r="T27" s="9"/>
      <c r="U27" s="14">
        <v>24</v>
      </c>
      <c r="V27" s="12" t="s">
        <v>6</v>
      </c>
      <c r="W27" s="10">
        <f>$O$51</f>
        <v>0</v>
      </c>
      <c r="X27" s="14">
        <v>24</v>
      </c>
      <c r="Y27" s="12" t="s">
        <v>4</v>
      </c>
      <c r="Z27" s="10">
        <f>$O$53</f>
        <v>0.41666666666666663</v>
      </c>
      <c r="AA27" s="14">
        <v>24</v>
      </c>
      <c r="AB27" s="8" t="s">
        <v>7</v>
      </c>
      <c r="AC27" s="9">
        <f>$O$55</f>
        <v>0</v>
      </c>
      <c r="AD27" s="14">
        <v>24</v>
      </c>
      <c r="AE27" s="8" t="s">
        <v>6</v>
      </c>
      <c r="AF27" s="9">
        <v>0</v>
      </c>
      <c r="AG27" s="14">
        <v>24</v>
      </c>
      <c r="AH27" s="77" t="s">
        <v>9</v>
      </c>
      <c r="AI27" s="9">
        <v>0</v>
      </c>
      <c r="AJ27" s="60">
        <v>24</v>
      </c>
    </row>
    <row r="28" spans="1:36" x14ac:dyDescent="0.25">
      <c r="A28" s="12" t="s">
        <v>8</v>
      </c>
      <c r="B28" s="10">
        <f>$O$50</f>
        <v>0</v>
      </c>
      <c r="C28" s="13">
        <v>25</v>
      </c>
      <c r="D28" s="8" t="s">
        <v>42</v>
      </c>
      <c r="E28" s="9">
        <v>0</v>
      </c>
      <c r="F28" s="13">
        <v>25</v>
      </c>
      <c r="G28" s="8" t="s">
        <v>5</v>
      </c>
      <c r="H28" s="9"/>
      <c r="I28" s="14">
        <v>25</v>
      </c>
      <c r="J28" s="8" t="s">
        <v>8</v>
      </c>
      <c r="K28" s="9">
        <v>0</v>
      </c>
      <c r="L28" s="13">
        <v>25</v>
      </c>
      <c r="M28" s="12" t="s">
        <v>4</v>
      </c>
      <c r="N28" s="10">
        <f>$O$53</f>
        <v>0.41666666666666663</v>
      </c>
      <c r="O28" s="14">
        <v>25</v>
      </c>
      <c r="P28" s="8" t="s">
        <v>7</v>
      </c>
      <c r="Q28" s="9">
        <f>$O$55</f>
        <v>0</v>
      </c>
      <c r="R28" s="14">
        <v>25</v>
      </c>
      <c r="S28" s="8" t="s">
        <v>7</v>
      </c>
      <c r="T28" s="9">
        <f>$O$55</f>
        <v>0</v>
      </c>
      <c r="U28" s="14">
        <v>25</v>
      </c>
      <c r="V28" s="12" t="s">
        <v>42</v>
      </c>
      <c r="W28" s="10">
        <f>$O$52</f>
        <v>0.25</v>
      </c>
      <c r="X28" s="14">
        <v>25</v>
      </c>
      <c r="Y28" s="5" t="s">
        <v>9</v>
      </c>
      <c r="Z28" s="6">
        <f>$O$54</f>
        <v>0</v>
      </c>
      <c r="AA28" s="14">
        <v>25</v>
      </c>
      <c r="AB28" s="12" t="s">
        <v>8</v>
      </c>
      <c r="AC28" s="10">
        <f>$O$50</f>
        <v>0</v>
      </c>
      <c r="AD28" s="14">
        <v>25</v>
      </c>
      <c r="AE28" s="8" t="s">
        <v>42</v>
      </c>
      <c r="AF28" s="9">
        <v>0</v>
      </c>
      <c r="AG28" s="14">
        <v>25</v>
      </c>
      <c r="AH28" s="8" t="s">
        <v>5</v>
      </c>
      <c r="AI28" s="9">
        <v>0</v>
      </c>
      <c r="AJ28" s="60">
        <v>25</v>
      </c>
    </row>
    <row r="29" spans="1:36" x14ac:dyDescent="0.25">
      <c r="A29" s="12" t="s">
        <v>6</v>
      </c>
      <c r="B29" s="10">
        <f>$O$51</f>
        <v>0</v>
      </c>
      <c r="C29" s="14">
        <v>26</v>
      </c>
      <c r="D29" s="8" t="s">
        <v>4</v>
      </c>
      <c r="E29" s="9">
        <v>0</v>
      </c>
      <c r="F29" s="13">
        <v>26</v>
      </c>
      <c r="G29" s="8" t="s">
        <v>7</v>
      </c>
      <c r="H29" s="9">
        <f>$O$55</f>
        <v>0</v>
      </c>
      <c r="I29" s="14">
        <v>26</v>
      </c>
      <c r="J29" s="8" t="s">
        <v>6</v>
      </c>
      <c r="K29" s="9">
        <v>0</v>
      </c>
      <c r="L29" s="14">
        <v>26</v>
      </c>
      <c r="M29" s="5" t="s">
        <v>9</v>
      </c>
      <c r="N29" s="6">
        <f>$O$54</f>
        <v>0</v>
      </c>
      <c r="O29" s="14">
        <v>26</v>
      </c>
      <c r="P29" s="12" t="s">
        <v>8</v>
      </c>
      <c r="Q29" s="10">
        <f>$O$50</f>
        <v>0</v>
      </c>
      <c r="R29" s="14">
        <v>26</v>
      </c>
      <c r="S29" s="12" t="s">
        <v>8</v>
      </c>
      <c r="T29" s="10">
        <f>$O$50</f>
        <v>0</v>
      </c>
      <c r="U29" s="14">
        <v>26</v>
      </c>
      <c r="V29" s="12" t="s">
        <v>4</v>
      </c>
      <c r="W29" s="10">
        <f>$O$53</f>
        <v>0.41666666666666663</v>
      </c>
      <c r="X29" s="14">
        <v>26</v>
      </c>
      <c r="Y29" s="8" t="s">
        <v>5</v>
      </c>
      <c r="Z29" s="9"/>
      <c r="AA29" s="14">
        <v>26</v>
      </c>
      <c r="AB29" s="12" t="s">
        <v>6</v>
      </c>
      <c r="AC29" s="10">
        <f>$O$51</f>
        <v>0</v>
      </c>
      <c r="AD29" s="14">
        <v>26</v>
      </c>
      <c r="AE29" s="8" t="s">
        <v>4</v>
      </c>
      <c r="AF29" s="9">
        <v>0</v>
      </c>
      <c r="AG29" s="14">
        <v>26</v>
      </c>
      <c r="AH29" s="8" t="s">
        <v>7</v>
      </c>
      <c r="AI29" s="9">
        <v>0</v>
      </c>
      <c r="AJ29" s="60">
        <v>26</v>
      </c>
    </row>
    <row r="30" spans="1:36" x14ac:dyDescent="0.25">
      <c r="A30" s="12" t="s">
        <v>42</v>
      </c>
      <c r="B30" s="10">
        <f>$O$52</f>
        <v>0.25</v>
      </c>
      <c r="C30" s="13">
        <v>27</v>
      </c>
      <c r="D30" s="77" t="s">
        <v>9</v>
      </c>
      <c r="E30" s="9">
        <v>0</v>
      </c>
      <c r="F30" s="13">
        <v>27</v>
      </c>
      <c r="G30" s="12" t="s">
        <v>8</v>
      </c>
      <c r="H30" s="10">
        <f>$O$50</f>
        <v>0</v>
      </c>
      <c r="I30" s="14">
        <v>27</v>
      </c>
      <c r="J30" s="8" t="s">
        <v>42</v>
      </c>
      <c r="K30" s="9">
        <v>0</v>
      </c>
      <c r="L30" s="13">
        <v>27</v>
      </c>
      <c r="M30" s="8" t="s">
        <v>5</v>
      </c>
      <c r="N30" s="9"/>
      <c r="O30" s="14">
        <v>27</v>
      </c>
      <c r="P30" s="12" t="s">
        <v>6</v>
      </c>
      <c r="Q30" s="10">
        <f>$O$51</f>
        <v>0</v>
      </c>
      <c r="R30" s="14">
        <v>27</v>
      </c>
      <c r="S30" s="12" t="s">
        <v>6</v>
      </c>
      <c r="T30" s="10">
        <f>$O$51</f>
        <v>0</v>
      </c>
      <c r="U30" s="14">
        <v>27</v>
      </c>
      <c r="V30" s="5" t="s">
        <v>9</v>
      </c>
      <c r="W30" s="6">
        <f>$O$54</f>
        <v>0</v>
      </c>
      <c r="X30" s="14">
        <v>27</v>
      </c>
      <c r="Y30" s="8" t="s">
        <v>7</v>
      </c>
      <c r="Z30" s="9">
        <f>$O$55</f>
        <v>0</v>
      </c>
      <c r="AA30" s="14">
        <v>27</v>
      </c>
      <c r="AB30" s="12" t="s">
        <v>42</v>
      </c>
      <c r="AC30" s="10">
        <f>$O$52</f>
        <v>0.25</v>
      </c>
      <c r="AD30" s="14">
        <v>27</v>
      </c>
      <c r="AE30" s="77" t="s">
        <v>9</v>
      </c>
      <c r="AF30" s="9">
        <v>0</v>
      </c>
      <c r="AG30" s="14">
        <v>27</v>
      </c>
      <c r="AH30" s="8" t="s">
        <v>8</v>
      </c>
      <c r="AI30" s="9">
        <v>0</v>
      </c>
      <c r="AJ30" s="60">
        <v>27</v>
      </c>
    </row>
    <row r="31" spans="1:36" x14ac:dyDescent="0.25">
      <c r="A31" s="12" t="s">
        <v>4</v>
      </c>
      <c r="B31" s="10">
        <f>$O$53</f>
        <v>0.41666666666666663</v>
      </c>
      <c r="C31" s="13">
        <v>28</v>
      </c>
      <c r="D31" s="8" t="s">
        <v>5</v>
      </c>
      <c r="E31" s="9">
        <v>0</v>
      </c>
      <c r="F31" s="13">
        <v>28</v>
      </c>
      <c r="G31" s="12" t="s">
        <v>6</v>
      </c>
      <c r="H31" s="10">
        <f>$O$51</f>
        <v>0</v>
      </c>
      <c r="I31" s="14">
        <v>28</v>
      </c>
      <c r="J31" s="8" t="s">
        <v>4</v>
      </c>
      <c r="K31" s="9">
        <v>0</v>
      </c>
      <c r="L31" s="13">
        <v>28</v>
      </c>
      <c r="M31" s="8" t="s">
        <v>7</v>
      </c>
      <c r="N31" s="9">
        <f>$O$55</f>
        <v>0</v>
      </c>
      <c r="O31" s="14">
        <v>28</v>
      </c>
      <c r="P31" s="12" t="s">
        <v>42</v>
      </c>
      <c r="Q31" s="10">
        <f>$O$52</f>
        <v>0.25</v>
      </c>
      <c r="R31" s="14">
        <v>28</v>
      </c>
      <c r="S31" s="12" t="s">
        <v>42</v>
      </c>
      <c r="T31" s="10">
        <f>$O$52</f>
        <v>0.25</v>
      </c>
      <c r="U31" s="14">
        <v>28</v>
      </c>
      <c r="V31" s="8" t="s">
        <v>5</v>
      </c>
      <c r="W31" s="9"/>
      <c r="X31" s="14">
        <v>28</v>
      </c>
      <c r="Y31" s="12" t="s">
        <v>8</v>
      </c>
      <c r="Z31" s="10">
        <f>$O$50</f>
        <v>0</v>
      </c>
      <c r="AA31" s="14">
        <v>28</v>
      </c>
      <c r="AB31" s="12" t="s">
        <v>4</v>
      </c>
      <c r="AC31" s="10">
        <f>$O$53</f>
        <v>0.41666666666666663</v>
      </c>
      <c r="AD31" s="14">
        <v>28</v>
      </c>
      <c r="AE31" s="8" t="s">
        <v>5</v>
      </c>
      <c r="AF31" s="9">
        <v>0</v>
      </c>
      <c r="AG31" s="14">
        <v>28</v>
      </c>
      <c r="AH31" s="8" t="s">
        <v>6</v>
      </c>
      <c r="AI31" s="9">
        <v>0</v>
      </c>
      <c r="AJ31" s="60">
        <v>28</v>
      </c>
    </row>
    <row r="32" spans="1:36" x14ac:dyDescent="0.25">
      <c r="A32" s="5" t="s">
        <v>9</v>
      </c>
      <c r="B32" s="6">
        <f>$O$54</f>
        <v>0</v>
      </c>
      <c r="C32" s="13">
        <v>29</v>
      </c>
      <c r="D32" s="8" t="s">
        <v>7</v>
      </c>
      <c r="E32" s="9">
        <v>0</v>
      </c>
      <c r="F32" s="14">
        <v>29</v>
      </c>
      <c r="G32" s="12" t="s">
        <v>42</v>
      </c>
      <c r="H32" s="10">
        <f>$O$52</f>
        <v>0.25</v>
      </c>
      <c r="I32" s="14">
        <v>29</v>
      </c>
      <c r="J32" s="77" t="s">
        <v>9</v>
      </c>
      <c r="K32" s="9">
        <v>0</v>
      </c>
      <c r="L32" s="13">
        <v>29</v>
      </c>
      <c r="M32" s="12" t="s">
        <v>8</v>
      </c>
      <c r="N32" s="10">
        <f>$O$50</f>
        <v>0</v>
      </c>
      <c r="O32" s="14">
        <v>29</v>
      </c>
      <c r="P32" s="62"/>
      <c r="Q32" s="63"/>
      <c r="R32" s="64"/>
      <c r="S32" s="12" t="s">
        <v>4</v>
      </c>
      <c r="T32" s="10">
        <f>$O$53</f>
        <v>0.41666666666666663</v>
      </c>
      <c r="U32" s="14">
        <v>29</v>
      </c>
      <c r="V32" s="8" t="s">
        <v>7</v>
      </c>
      <c r="W32" s="9">
        <f>$O$55</f>
        <v>0</v>
      </c>
      <c r="X32" s="14">
        <v>29</v>
      </c>
      <c r="Y32" s="12" t="s">
        <v>6</v>
      </c>
      <c r="Z32" s="10">
        <f>$O$51</f>
        <v>0</v>
      </c>
      <c r="AA32" s="14">
        <v>29</v>
      </c>
      <c r="AB32" s="5" t="s">
        <v>9</v>
      </c>
      <c r="AC32" s="6">
        <f>$O$54</f>
        <v>0</v>
      </c>
      <c r="AD32" s="14">
        <v>29</v>
      </c>
      <c r="AE32" s="8" t="s">
        <v>7</v>
      </c>
      <c r="AF32" s="9">
        <v>0</v>
      </c>
      <c r="AG32" s="14">
        <v>29</v>
      </c>
      <c r="AH32" s="8" t="s">
        <v>42</v>
      </c>
      <c r="AI32" s="9">
        <v>0</v>
      </c>
      <c r="AJ32" s="60">
        <v>29</v>
      </c>
    </row>
    <row r="33" spans="1:36" x14ac:dyDescent="0.25">
      <c r="A33" s="8" t="s">
        <v>5</v>
      </c>
      <c r="B33" s="9"/>
      <c r="C33" s="13">
        <v>30</v>
      </c>
      <c r="D33" s="8" t="s">
        <v>8</v>
      </c>
      <c r="E33" s="9">
        <v>0</v>
      </c>
      <c r="F33" s="14">
        <v>30</v>
      </c>
      <c r="G33" s="12" t="s">
        <v>4</v>
      </c>
      <c r="H33" s="10">
        <f>$O$53</f>
        <v>0.41666666666666663</v>
      </c>
      <c r="I33" s="14">
        <v>30</v>
      </c>
      <c r="J33" s="8" t="s">
        <v>5</v>
      </c>
      <c r="K33" s="9">
        <v>0</v>
      </c>
      <c r="L33" s="13">
        <v>30</v>
      </c>
      <c r="M33" s="12" t="s">
        <v>6</v>
      </c>
      <c r="N33" s="10">
        <f>$O$51</f>
        <v>0</v>
      </c>
      <c r="O33" s="14">
        <v>30</v>
      </c>
      <c r="P33" s="65"/>
      <c r="Q33" s="66"/>
      <c r="R33" s="64"/>
      <c r="S33" s="5" t="s">
        <v>9</v>
      </c>
      <c r="T33" s="6">
        <f>$O$54</f>
        <v>0</v>
      </c>
      <c r="U33" s="14">
        <v>30</v>
      </c>
      <c r="V33" s="12" t="s">
        <v>8</v>
      </c>
      <c r="W33" s="10">
        <f>$O$50</f>
        <v>0</v>
      </c>
      <c r="X33" s="14">
        <v>30</v>
      </c>
      <c r="Y33" s="12" t="s">
        <v>42</v>
      </c>
      <c r="Z33" s="10">
        <f>$O$52</f>
        <v>0.25</v>
      </c>
      <c r="AA33" s="14">
        <v>30</v>
      </c>
      <c r="AB33" s="8" t="s">
        <v>5</v>
      </c>
      <c r="AC33" s="9"/>
      <c r="AD33" s="14">
        <v>30</v>
      </c>
      <c r="AE33" s="8" t="s">
        <v>8</v>
      </c>
      <c r="AF33" s="9">
        <v>0</v>
      </c>
      <c r="AG33" s="14">
        <v>30</v>
      </c>
      <c r="AH33" s="8" t="s">
        <v>4</v>
      </c>
      <c r="AI33" s="9">
        <v>0</v>
      </c>
      <c r="AJ33" s="60">
        <v>30</v>
      </c>
    </row>
    <row r="34" spans="1:36" ht="15.75" thickBot="1" x14ac:dyDescent="0.3">
      <c r="A34" s="71"/>
      <c r="B34" s="72"/>
      <c r="C34" s="73"/>
      <c r="D34" s="8" t="s">
        <v>6</v>
      </c>
      <c r="E34" s="9">
        <v>0</v>
      </c>
      <c r="F34" s="16">
        <v>31</v>
      </c>
      <c r="G34" s="62"/>
      <c r="H34" s="63"/>
      <c r="I34" s="70"/>
      <c r="J34" s="8" t="s">
        <v>7</v>
      </c>
      <c r="K34" s="9">
        <v>0</v>
      </c>
      <c r="L34" s="16">
        <v>31</v>
      </c>
      <c r="M34" s="12" t="s">
        <v>42</v>
      </c>
      <c r="N34" s="10">
        <f>$O$52</f>
        <v>0.25</v>
      </c>
      <c r="O34" s="16">
        <v>31</v>
      </c>
      <c r="P34" s="67"/>
      <c r="Q34" s="68"/>
      <c r="R34" s="69"/>
      <c r="S34" s="8" t="s">
        <v>5</v>
      </c>
      <c r="T34" s="9"/>
      <c r="U34" s="16">
        <v>31</v>
      </c>
      <c r="V34" s="74"/>
      <c r="W34" s="75"/>
      <c r="X34" s="69"/>
      <c r="Y34" s="12" t="s">
        <v>4</v>
      </c>
      <c r="Z34" s="10">
        <f>$O$53</f>
        <v>0.41666666666666663</v>
      </c>
      <c r="AA34" s="16">
        <v>31</v>
      </c>
      <c r="AB34" s="76"/>
      <c r="AC34" s="75"/>
      <c r="AD34" s="69"/>
      <c r="AE34" s="8" t="s">
        <v>6</v>
      </c>
      <c r="AF34" s="9">
        <v>0</v>
      </c>
      <c r="AG34" s="16">
        <v>31</v>
      </c>
      <c r="AH34" s="77" t="s">
        <v>9</v>
      </c>
      <c r="AI34" s="9">
        <v>0</v>
      </c>
      <c r="AJ34" s="61">
        <v>31</v>
      </c>
    </row>
    <row r="35" spans="1:36" ht="15.75" thickBot="1" x14ac:dyDescent="0.3">
      <c r="A35" s="17"/>
      <c r="B35" s="18">
        <f>SUM(B4:B34)</f>
        <v>2.6666666666666665</v>
      </c>
      <c r="C35" s="18"/>
      <c r="D35" s="18"/>
      <c r="E35" s="18">
        <f>SUM(E4:E34)</f>
        <v>2</v>
      </c>
      <c r="F35" s="18"/>
      <c r="G35" s="18"/>
      <c r="H35" s="18">
        <f>SUM(H4:H34)</f>
        <v>2.6666666666666665</v>
      </c>
      <c r="I35" s="18"/>
      <c r="J35" s="19"/>
      <c r="K35" s="20">
        <f>SUM(K4:K34)</f>
        <v>2</v>
      </c>
      <c r="L35" s="18"/>
      <c r="M35" s="18"/>
      <c r="N35" s="18">
        <f>SUM(N4:N34)</f>
        <v>2.25</v>
      </c>
      <c r="O35" s="18"/>
      <c r="P35" s="18"/>
      <c r="Q35" s="18">
        <f>SUM(Q4:Q34)</f>
        <v>1.3333333333333333</v>
      </c>
      <c r="R35" s="18"/>
      <c r="S35" s="18"/>
      <c r="T35" s="18">
        <f>SUM(T4:T34)</f>
        <v>3.083333333333333</v>
      </c>
      <c r="U35" s="18"/>
      <c r="V35" s="18"/>
      <c r="W35" s="18">
        <f>SUM(W4:W34)</f>
        <v>1.3333333333333333</v>
      </c>
      <c r="X35" s="18"/>
      <c r="Y35" s="18"/>
      <c r="Z35" s="18">
        <f>SUM(Z4:Z34)</f>
        <v>3.333333333333333</v>
      </c>
      <c r="AA35" s="18"/>
      <c r="AB35" s="19"/>
      <c r="AC35" s="18">
        <f>SUM(AC4:AC34)</f>
        <v>2.6666666666666665</v>
      </c>
      <c r="AD35" s="18"/>
      <c r="AE35" s="18"/>
      <c r="AF35" s="18">
        <f>SUM(AF4:AF34)</f>
        <v>0.66666666666666663</v>
      </c>
      <c r="AG35" s="18"/>
      <c r="AH35" s="18"/>
      <c r="AI35" s="18">
        <f>SUM(AI4:AI34)</f>
        <v>0</v>
      </c>
      <c r="AJ35" s="21"/>
    </row>
    <row r="36" spans="1:36" ht="15.75" thickBot="1" x14ac:dyDescent="0.3">
      <c r="A36" s="22"/>
      <c r="B36" s="3"/>
      <c r="C36" s="22"/>
      <c r="D36" s="22"/>
      <c r="E36" s="3"/>
      <c r="F36" s="22"/>
      <c r="G36" s="22"/>
      <c r="H36" s="3"/>
      <c r="I36" s="22"/>
      <c r="J36" s="22"/>
      <c r="K36" s="3"/>
      <c r="L36" s="22"/>
      <c r="M36" s="22"/>
      <c r="N36" s="3"/>
      <c r="O36" s="22"/>
      <c r="P36" s="22"/>
      <c r="Q36" s="3"/>
      <c r="R36" s="22"/>
      <c r="S36" s="22"/>
      <c r="T36" s="3"/>
      <c r="U36" s="22"/>
      <c r="V36" s="22"/>
      <c r="W36" s="3"/>
      <c r="X36" s="22"/>
      <c r="Y36" s="22"/>
      <c r="Z36" s="3"/>
      <c r="AA36" s="22"/>
      <c r="AB36" s="22"/>
      <c r="AC36" s="3"/>
      <c r="AD36" s="22"/>
      <c r="AE36" s="22"/>
      <c r="AF36" s="3"/>
      <c r="AG36" s="22"/>
      <c r="AH36" s="22"/>
      <c r="AI36" s="3"/>
      <c r="AJ36" s="22"/>
    </row>
    <row r="37" spans="1:36" ht="15.75" thickBot="1" x14ac:dyDescent="0.3">
      <c r="A37" s="210" t="s">
        <v>10</v>
      </c>
      <c r="B37" s="211"/>
      <c r="C37" s="211"/>
      <c r="D37" s="212"/>
      <c r="E37" s="212"/>
      <c r="F37" s="212"/>
      <c r="G37" s="212"/>
      <c r="H37" s="212"/>
      <c r="I37" s="212"/>
      <c r="J37" s="212"/>
      <c r="K37" s="213"/>
      <c r="L37" s="22"/>
      <c r="M37" s="22"/>
      <c r="N37" s="214" t="s">
        <v>11</v>
      </c>
      <c r="O37" s="215"/>
      <c r="P37" s="216"/>
      <c r="Q37" s="217" t="s">
        <v>12</v>
      </c>
      <c r="R37" s="218"/>
      <c r="S37" s="219"/>
      <c r="T37" s="237" t="s">
        <v>13</v>
      </c>
      <c r="U37" s="238"/>
      <c r="V37" s="239"/>
      <c r="W37" s="220" t="s">
        <v>14</v>
      </c>
      <c r="X37" s="221"/>
      <c r="Y37" s="221"/>
      <c r="Z37" s="234" t="s">
        <v>15</v>
      </c>
      <c r="AA37" s="235"/>
      <c r="AB37" s="236"/>
      <c r="AC37" s="3"/>
      <c r="AD37" s="22"/>
      <c r="AE37" s="22"/>
      <c r="AF37" s="3"/>
      <c r="AG37" s="22"/>
      <c r="AH37" s="22"/>
      <c r="AI37" s="3"/>
      <c r="AJ37" s="22"/>
    </row>
    <row r="38" spans="1:36" x14ac:dyDescent="0.25">
      <c r="A38" s="192" t="s">
        <v>16</v>
      </c>
      <c r="B38" s="193"/>
      <c r="C38" s="193"/>
      <c r="D38" s="194"/>
      <c r="E38" s="194"/>
      <c r="F38" s="194"/>
      <c r="G38" s="194"/>
      <c r="H38" s="194"/>
      <c r="I38" s="194"/>
      <c r="J38" s="194"/>
      <c r="K38" s="195"/>
      <c r="L38" s="22"/>
      <c r="M38" s="22"/>
      <c r="N38" s="196" t="s">
        <v>17</v>
      </c>
      <c r="O38" s="197"/>
      <c r="P38" s="198"/>
      <c r="Q38" s="199">
        <v>66.958333333333329</v>
      </c>
      <c r="R38" s="200"/>
      <c r="S38" s="201"/>
      <c r="T38" s="202">
        <f>Q38*0.5</f>
        <v>33.479166666666664</v>
      </c>
      <c r="U38" s="203"/>
      <c r="V38" s="204"/>
      <c r="W38" s="205">
        <f>Q38*0.8</f>
        <v>53.566666666666663</v>
      </c>
      <c r="X38" s="206"/>
      <c r="Y38" s="206"/>
      <c r="Z38" s="207">
        <f>Q38*0.9</f>
        <v>60.262499999999996</v>
      </c>
      <c r="AA38" s="208"/>
      <c r="AB38" s="209"/>
      <c r="AC38" s="3"/>
      <c r="AD38" s="22"/>
      <c r="AE38" s="22"/>
      <c r="AF38" s="3"/>
      <c r="AG38" s="22"/>
      <c r="AH38" s="22"/>
      <c r="AI38" s="3"/>
      <c r="AJ38" s="22"/>
    </row>
    <row r="39" spans="1:36" x14ac:dyDescent="0.25">
      <c r="A39" s="222" t="s">
        <v>18</v>
      </c>
      <c r="B39" s="87"/>
      <c r="C39" s="87"/>
      <c r="D39" s="223"/>
      <c r="E39" s="223"/>
      <c r="F39" s="223"/>
      <c r="G39" s="223"/>
      <c r="H39" s="223"/>
      <c r="I39" s="223"/>
      <c r="J39" s="223"/>
      <c r="K39" s="224"/>
      <c r="L39" s="22"/>
      <c r="M39" s="22"/>
      <c r="N39" s="225" t="s">
        <v>19</v>
      </c>
      <c r="O39" s="226"/>
      <c r="P39" s="227"/>
      <c r="Q39" s="183">
        <v>0.58333333333333337</v>
      </c>
      <c r="R39" s="184"/>
      <c r="S39" s="185"/>
      <c r="T39" s="175">
        <v>0.58333333333333337</v>
      </c>
      <c r="U39" s="176"/>
      <c r="V39" s="177"/>
      <c r="W39" s="175">
        <v>0.58333333333333337</v>
      </c>
      <c r="X39" s="176"/>
      <c r="Y39" s="177"/>
      <c r="Z39" s="186">
        <v>0.58333333333333337</v>
      </c>
      <c r="AA39" s="187"/>
      <c r="AB39" s="188"/>
      <c r="AC39" s="3"/>
      <c r="AD39" s="22"/>
      <c r="AE39" s="22"/>
      <c r="AF39" s="3"/>
      <c r="AG39" s="22"/>
      <c r="AH39" s="22"/>
      <c r="AI39" s="3"/>
      <c r="AJ39" s="22"/>
    </row>
    <row r="40" spans="1:36" x14ac:dyDescent="0.25">
      <c r="A40" s="178"/>
      <c r="B40" s="178"/>
      <c r="C40" s="178"/>
      <c r="D40" s="179"/>
      <c r="E40" s="179"/>
      <c r="F40" s="179"/>
      <c r="G40" s="179"/>
      <c r="H40" s="3"/>
      <c r="I40" s="22"/>
      <c r="J40" s="22"/>
      <c r="K40" s="3"/>
      <c r="L40" s="22"/>
      <c r="M40" s="22"/>
      <c r="N40" s="180" t="s">
        <v>20</v>
      </c>
      <c r="O40" s="181"/>
      <c r="P40" s="182"/>
      <c r="Q40" s="183">
        <v>8.3333333333333339</v>
      </c>
      <c r="R40" s="184"/>
      <c r="S40" s="185"/>
      <c r="T40" s="175"/>
      <c r="U40" s="176"/>
      <c r="V40" s="177"/>
      <c r="W40" s="175"/>
      <c r="X40" s="176"/>
      <c r="Y40" s="177"/>
      <c r="Z40" s="163"/>
      <c r="AA40" s="164"/>
      <c r="AB40" s="165"/>
      <c r="AC40" s="3"/>
      <c r="AD40" s="22"/>
      <c r="AE40" s="22"/>
      <c r="AF40" s="3"/>
      <c r="AG40" s="22"/>
      <c r="AH40" s="22"/>
      <c r="AI40" s="3"/>
      <c r="AJ40" s="22"/>
    </row>
    <row r="41" spans="1:36" x14ac:dyDescent="0.25">
      <c r="A41" s="56"/>
      <c r="B41" s="56"/>
      <c r="C41" s="56"/>
      <c r="D41" s="57"/>
      <c r="E41" s="57"/>
      <c r="F41" s="57"/>
      <c r="G41" s="57"/>
      <c r="H41" s="3"/>
      <c r="I41" s="22"/>
      <c r="J41" s="22"/>
      <c r="K41" s="3"/>
      <c r="L41" s="22"/>
      <c r="M41" s="22"/>
      <c r="N41" s="166" t="s">
        <v>21</v>
      </c>
      <c r="O41" s="167"/>
      <c r="P41" s="168"/>
      <c r="Q41" s="169">
        <f>+Q38-Q39-Q40</f>
        <v>58.041666666666664</v>
      </c>
      <c r="R41" s="170"/>
      <c r="S41" s="171"/>
      <c r="T41" s="172">
        <f>+T38-T39-T40</f>
        <v>32.895833333333329</v>
      </c>
      <c r="U41" s="173"/>
      <c r="V41" s="174"/>
      <c r="W41" s="172">
        <f>+W38-W39-W40</f>
        <v>52.983333333333327</v>
      </c>
      <c r="X41" s="173"/>
      <c r="Y41" s="174"/>
      <c r="Z41" s="172">
        <f>+Z38-Z39-Z40</f>
        <v>59.67916666666666</v>
      </c>
      <c r="AA41" s="173"/>
      <c r="AB41" s="174"/>
      <c r="AC41" s="3"/>
      <c r="AD41" s="22"/>
      <c r="AE41" s="22"/>
      <c r="AF41" s="3"/>
      <c r="AG41" s="22"/>
      <c r="AH41" s="22"/>
      <c r="AI41" s="3"/>
      <c r="AJ41" s="22"/>
    </row>
    <row r="42" spans="1:36" ht="15.75" thickBot="1" x14ac:dyDescent="0.3">
      <c r="A42" s="140" t="s">
        <v>22</v>
      </c>
      <c r="B42" s="141"/>
      <c r="C42" s="141"/>
      <c r="D42" s="141"/>
      <c r="E42" s="141"/>
      <c r="F42" s="141"/>
      <c r="G42" s="141"/>
      <c r="H42" s="141"/>
      <c r="I42" s="141"/>
      <c r="J42" s="141"/>
      <c r="K42" s="141"/>
      <c r="L42" s="22"/>
      <c r="M42" s="22"/>
      <c r="N42" s="142" t="s">
        <v>23</v>
      </c>
      <c r="O42" s="143"/>
      <c r="P42" s="144"/>
      <c r="Q42" s="145">
        <f>SUM($A$35:$AJ$35)</f>
        <v>24</v>
      </c>
      <c r="R42" s="146"/>
      <c r="S42" s="147"/>
      <c r="T42" s="148">
        <f>SUM($A$35:$AJ$35)</f>
        <v>24</v>
      </c>
      <c r="U42" s="149"/>
      <c r="V42" s="150"/>
      <c r="W42" s="148">
        <f>SUM($A$35:$AJ$35)</f>
        <v>24</v>
      </c>
      <c r="X42" s="149"/>
      <c r="Y42" s="150"/>
      <c r="Z42" s="148">
        <f>SUM($A$35:$AJ$35)</f>
        <v>24</v>
      </c>
      <c r="AA42" s="149"/>
      <c r="AB42" s="150"/>
      <c r="AC42" s="3"/>
      <c r="AD42" s="22"/>
      <c r="AE42" s="22"/>
      <c r="AF42" s="3"/>
      <c r="AG42" s="22"/>
      <c r="AH42" s="22"/>
      <c r="AI42" s="3"/>
      <c r="AJ42" s="22"/>
    </row>
    <row r="43" spans="1:36" x14ac:dyDescent="0.25">
      <c r="A43" s="141"/>
      <c r="B43" s="141"/>
      <c r="C43" s="141"/>
      <c r="D43" s="141"/>
      <c r="E43" s="141"/>
      <c r="F43" s="141"/>
      <c r="G43" s="141"/>
      <c r="H43" s="141"/>
      <c r="I43" s="141"/>
      <c r="J43" s="141"/>
      <c r="K43" s="141"/>
      <c r="L43" s="22"/>
      <c r="M43" s="22"/>
      <c r="N43" s="151" t="s">
        <v>24</v>
      </c>
      <c r="O43" s="152"/>
      <c r="P43" s="153"/>
      <c r="Q43" s="157">
        <f>Q41-Q42</f>
        <v>34.041666666666664</v>
      </c>
      <c r="R43" s="158"/>
      <c r="S43" s="159"/>
      <c r="T43" s="111">
        <f>T41-T42</f>
        <v>8.8958333333333286</v>
      </c>
      <c r="U43" s="112"/>
      <c r="V43" s="113"/>
      <c r="W43" s="111">
        <f>W41-W42</f>
        <v>28.983333333333327</v>
      </c>
      <c r="X43" s="112"/>
      <c r="Y43" s="113"/>
      <c r="Z43" s="111">
        <f>Z41-Z42</f>
        <v>35.67916666666666</v>
      </c>
      <c r="AA43" s="112"/>
      <c r="AB43" s="113"/>
      <c r="AC43" s="3"/>
      <c r="AD43" s="22"/>
      <c r="AE43" s="22"/>
      <c r="AF43" s="3"/>
      <c r="AG43" s="22"/>
      <c r="AH43" s="22"/>
      <c r="AI43" s="3"/>
      <c r="AJ43" s="22"/>
    </row>
    <row r="44" spans="1:36" ht="15.75" thickBot="1" x14ac:dyDescent="0.3">
      <c r="A44" s="22"/>
      <c r="B44" s="3"/>
      <c r="C44" s="22"/>
      <c r="D44" s="22"/>
      <c r="E44" s="3"/>
      <c r="F44" s="22"/>
      <c r="G44" s="22"/>
      <c r="H44" s="23"/>
      <c r="I44" s="22"/>
      <c r="J44" s="22"/>
      <c r="K44" s="3"/>
      <c r="L44" s="22"/>
      <c r="M44" s="22"/>
      <c r="N44" s="154"/>
      <c r="O44" s="155"/>
      <c r="P44" s="156"/>
      <c r="Q44" s="160"/>
      <c r="R44" s="161"/>
      <c r="S44" s="162"/>
      <c r="T44" s="114"/>
      <c r="U44" s="115"/>
      <c r="V44" s="116"/>
      <c r="W44" s="114"/>
      <c r="X44" s="115"/>
      <c r="Y44" s="116"/>
      <c r="Z44" s="114"/>
      <c r="AA44" s="115"/>
      <c r="AB44" s="116"/>
      <c r="AC44" s="3"/>
      <c r="AD44" s="22"/>
      <c r="AE44" s="22"/>
      <c r="AF44" s="3"/>
      <c r="AG44" s="22"/>
      <c r="AH44" s="22"/>
      <c r="AI44" s="3"/>
      <c r="AJ44" s="22"/>
    </row>
    <row r="45" spans="1:36" x14ac:dyDescent="0.25">
      <c r="A45" s="22"/>
      <c r="B45" s="3"/>
      <c r="C45" s="22"/>
      <c r="D45" s="22"/>
      <c r="E45" s="3"/>
      <c r="F45" s="22"/>
      <c r="G45" s="22"/>
      <c r="H45" s="3"/>
      <c r="I45" s="22"/>
      <c r="J45" s="22"/>
      <c r="K45" s="3"/>
      <c r="L45" s="22"/>
      <c r="M45" s="22"/>
      <c r="N45" s="3"/>
      <c r="O45" s="22"/>
      <c r="P45" s="22"/>
      <c r="Q45" s="3" t="s">
        <v>41</v>
      </c>
      <c r="R45" s="22"/>
      <c r="S45" s="22"/>
      <c r="T45" s="3"/>
      <c r="U45" s="22"/>
      <c r="V45" s="22"/>
      <c r="W45" s="3"/>
      <c r="X45" s="22"/>
      <c r="Y45" s="22"/>
      <c r="Z45" s="3"/>
      <c r="AA45" s="22"/>
      <c r="AB45" s="22"/>
      <c r="AC45" s="23"/>
      <c r="AD45" s="24"/>
      <c r="AE45" s="24"/>
      <c r="AF45" s="23"/>
      <c r="AG45" s="24"/>
      <c r="AH45" s="24"/>
      <c r="AI45" s="23"/>
      <c r="AJ45" s="22"/>
    </row>
    <row r="46" spans="1:36" ht="15.75" thickBot="1" x14ac:dyDescent="0.3">
      <c r="A46" s="22"/>
      <c r="B46" s="3"/>
      <c r="C46" s="22"/>
      <c r="D46" s="22"/>
      <c r="E46" s="3"/>
      <c r="F46" s="22"/>
      <c r="G46" s="22"/>
      <c r="H46" s="3"/>
      <c r="I46" s="22"/>
      <c r="J46" s="22"/>
      <c r="K46" s="3"/>
      <c r="L46" s="22"/>
      <c r="M46" s="22"/>
      <c r="N46" s="3"/>
      <c r="O46" s="22"/>
      <c r="P46" s="25"/>
      <c r="Q46" s="26"/>
      <c r="R46" s="25"/>
      <c r="S46" s="27"/>
      <c r="T46" s="27"/>
      <c r="U46" s="27"/>
      <c r="V46" s="28"/>
      <c r="W46" s="28"/>
      <c r="X46" s="28"/>
      <c r="Y46" s="28"/>
      <c r="Z46" s="28"/>
      <c r="AA46" s="28"/>
      <c r="AB46" s="28"/>
      <c r="AC46" s="55"/>
      <c r="AD46" s="28"/>
      <c r="AE46" s="28"/>
      <c r="AF46" s="28"/>
      <c r="AG46" s="28"/>
      <c r="AH46" s="22"/>
      <c r="AI46" s="3"/>
      <c r="AJ46" s="22"/>
    </row>
    <row r="47" spans="1:36" ht="15.75" thickBot="1" x14ac:dyDescent="0.3">
      <c r="A47" s="22"/>
      <c r="B47" s="3"/>
      <c r="C47" s="22"/>
      <c r="D47" s="117" t="s">
        <v>25</v>
      </c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9"/>
      <c r="R47" s="29"/>
      <c r="S47" s="22"/>
      <c r="T47" s="3"/>
      <c r="U47" s="22"/>
      <c r="V47" s="22"/>
      <c r="W47" s="3"/>
      <c r="X47" s="22"/>
      <c r="Y47" s="22"/>
      <c r="Z47" s="3"/>
      <c r="AA47" s="22"/>
      <c r="AB47" s="22"/>
      <c r="AC47" s="3"/>
      <c r="AD47" s="22"/>
      <c r="AE47" s="22"/>
      <c r="AF47" s="3"/>
      <c r="AG47" s="30"/>
      <c r="AH47" s="30"/>
      <c r="AI47" s="30"/>
      <c r="AJ47" s="28"/>
    </row>
    <row r="48" spans="1:36" x14ac:dyDescent="0.25">
      <c r="A48" s="22"/>
      <c r="B48" s="3"/>
      <c r="C48" s="22"/>
      <c r="D48" s="120">
        <v>10</v>
      </c>
      <c r="E48" s="122" t="s">
        <v>26</v>
      </c>
      <c r="F48" s="123"/>
      <c r="G48" s="123"/>
      <c r="H48" s="124"/>
      <c r="I48" s="125" t="s">
        <v>27</v>
      </c>
      <c r="J48" s="126"/>
      <c r="K48" s="131" t="s">
        <v>28</v>
      </c>
      <c r="L48" s="131"/>
      <c r="M48" s="131"/>
      <c r="N48" s="132"/>
      <c r="O48" s="133" t="s">
        <v>29</v>
      </c>
      <c r="P48" s="134"/>
      <c r="Q48" s="135"/>
      <c r="R48" s="29"/>
      <c r="S48" s="31"/>
      <c r="T48" s="55"/>
      <c r="U48" s="31"/>
      <c r="V48" s="31"/>
      <c r="W48" s="55"/>
      <c r="X48" s="31"/>
      <c r="Y48" s="31"/>
      <c r="Z48" s="3"/>
      <c r="AA48" s="22"/>
      <c r="AB48" s="22"/>
      <c r="AC48" s="3"/>
      <c r="AD48" s="31"/>
      <c r="AE48" s="31"/>
      <c r="AF48" s="55"/>
      <c r="AG48" s="30"/>
      <c r="AH48" s="30"/>
      <c r="AI48" s="30"/>
      <c r="AJ48" s="28"/>
    </row>
    <row r="49" spans="1:36" ht="15.75" thickBot="1" x14ac:dyDescent="0.3">
      <c r="A49" s="22"/>
      <c r="B49" s="3"/>
      <c r="C49" s="22"/>
      <c r="D49" s="121"/>
      <c r="E49" s="32" t="s">
        <v>30</v>
      </c>
      <c r="F49" s="139" t="s">
        <v>31</v>
      </c>
      <c r="G49" s="139"/>
      <c r="H49" s="33" t="s">
        <v>32</v>
      </c>
      <c r="I49" s="127"/>
      <c r="J49" s="128"/>
      <c r="K49" s="32" t="s">
        <v>30</v>
      </c>
      <c r="L49" s="139" t="s">
        <v>31</v>
      </c>
      <c r="M49" s="139"/>
      <c r="N49" s="34" t="s">
        <v>33</v>
      </c>
      <c r="O49" s="136"/>
      <c r="P49" s="137"/>
      <c r="Q49" s="138"/>
      <c r="R49" s="29"/>
      <c r="S49" s="22"/>
      <c r="T49" s="3"/>
      <c r="U49" s="22"/>
      <c r="V49" s="22"/>
      <c r="W49" s="3"/>
      <c r="X49" s="22"/>
      <c r="Y49" s="22"/>
      <c r="Z49" s="3"/>
      <c r="AA49" s="22"/>
      <c r="AB49" s="22"/>
      <c r="AC49" s="3"/>
      <c r="AD49" s="22"/>
      <c r="AE49" s="22"/>
      <c r="AF49" s="3"/>
      <c r="AG49" s="30"/>
      <c r="AH49" s="30"/>
      <c r="AI49" s="30"/>
      <c r="AJ49" s="28"/>
    </row>
    <row r="50" spans="1:36" x14ac:dyDescent="0.25">
      <c r="A50" s="22"/>
      <c r="B50" s="3"/>
      <c r="C50" s="22"/>
      <c r="D50" s="35" t="s">
        <v>8</v>
      </c>
      <c r="E50" s="36">
        <v>0</v>
      </c>
      <c r="F50" s="84">
        <v>0</v>
      </c>
      <c r="G50" s="84"/>
      <c r="H50" s="37">
        <f t="shared" ref="H50:H55" si="0">SUM(F50-E50)</f>
        <v>0</v>
      </c>
      <c r="I50" s="127"/>
      <c r="J50" s="128"/>
      <c r="K50" s="38">
        <v>0</v>
      </c>
      <c r="L50" s="85">
        <v>0</v>
      </c>
      <c r="M50" s="85"/>
      <c r="N50" s="39">
        <f t="shared" ref="N50:N55" si="1">SUM(L50-K50)</f>
        <v>0</v>
      </c>
      <c r="O50" s="108">
        <f t="shared" ref="O50:O55" si="2">SUM(H50+N50)</f>
        <v>0</v>
      </c>
      <c r="P50" s="109"/>
      <c r="Q50" s="110"/>
      <c r="R50" s="29"/>
      <c r="S50" s="22"/>
      <c r="T50" s="3"/>
      <c r="U50" s="22"/>
      <c r="V50" s="22"/>
      <c r="W50" s="3"/>
      <c r="X50" s="22"/>
      <c r="Y50" s="22"/>
      <c r="Z50" s="3"/>
      <c r="AA50" s="22"/>
      <c r="AB50" s="22"/>
      <c r="AC50" s="3"/>
      <c r="AD50" s="22"/>
      <c r="AE50" s="22"/>
      <c r="AF50" s="3"/>
      <c r="AG50" s="40"/>
      <c r="AH50" s="40"/>
      <c r="AI50" s="40"/>
      <c r="AJ50" s="28"/>
    </row>
    <row r="51" spans="1:36" x14ac:dyDescent="0.25">
      <c r="A51" s="22"/>
      <c r="B51" s="3"/>
      <c r="C51" s="22"/>
      <c r="D51" s="41" t="s">
        <v>6</v>
      </c>
      <c r="E51" s="36">
        <v>0</v>
      </c>
      <c r="F51" s="84">
        <v>0</v>
      </c>
      <c r="G51" s="84"/>
      <c r="H51" s="42">
        <f t="shared" si="0"/>
        <v>0</v>
      </c>
      <c r="I51" s="127"/>
      <c r="J51" s="128"/>
      <c r="K51" s="38">
        <v>0</v>
      </c>
      <c r="L51" s="85">
        <v>0</v>
      </c>
      <c r="M51" s="85"/>
      <c r="N51" s="43">
        <f t="shared" si="1"/>
        <v>0</v>
      </c>
      <c r="O51" s="86">
        <f t="shared" si="2"/>
        <v>0</v>
      </c>
      <c r="P51" s="87"/>
      <c r="Q51" s="88"/>
      <c r="R51" s="29"/>
      <c r="S51" s="22"/>
      <c r="T51" s="3"/>
      <c r="U51" s="22"/>
      <c r="V51" s="22"/>
      <c r="W51" s="3"/>
      <c r="X51" s="22"/>
      <c r="Y51" s="22"/>
      <c r="Z51" s="3"/>
      <c r="AA51" s="22"/>
      <c r="AB51" s="22"/>
      <c r="AC51" s="3"/>
      <c r="AD51" s="22"/>
      <c r="AE51" s="22"/>
      <c r="AF51" s="3"/>
      <c r="AG51" s="40"/>
      <c r="AH51" s="40"/>
      <c r="AI51" s="40"/>
      <c r="AJ51" s="28"/>
    </row>
    <row r="52" spans="1:36" x14ac:dyDescent="0.25">
      <c r="A52" s="22"/>
      <c r="B52" s="3"/>
      <c r="C52" s="22"/>
      <c r="D52" s="44" t="s">
        <v>34</v>
      </c>
      <c r="E52" s="36">
        <v>0.3125</v>
      </c>
      <c r="F52" s="84">
        <v>0.5625</v>
      </c>
      <c r="G52" s="84"/>
      <c r="H52" s="42">
        <f t="shared" si="0"/>
        <v>0.25</v>
      </c>
      <c r="I52" s="127"/>
      <c r="J52" s="128"/>
      <c r="K52" s="38"/>
      <c r="L52" s="85"/>
      <c r="M52" s="85"/>
      <c r="N52" s="43">
        <f t="shared" si="1"/>
        <v>0</v>
      </c>
      <c r="O52" s="86">
        <f t="shared" si="2"/>
        <v>0.25</v>
      </c>
      <c r="P52" s="87"/>
      <c r="Q52" s="88"/>
      <c r="R52" s="29"/>
      <c r="S52" s="22"/>
      <c r="T52" s="3"/>
      <c r="U52" s="22"/>
      <c r="V52" s="22"/>
      <c r="W52" s="3"/>
      <c r="X52" s="22"/>
      <c r="Y52" s="22"/>
      <c r="Z52" s="3"/>
      <c r="AA52" s="22"/>
      <c r="AB52" s="22"/>
      <c r="AC52" s="3"/>
      <c r="AD52" s="22"/>
      <c r="AE52" s="22"/>
      <c r="AF52" s="3"/>
      <c r="AG52" s="40"/>
      <c r="AH52" s="40"/>
      <c r="AI52" s="40"/>
      <c r="AJ52" s="28"/>
    </row>
    <row r="53" spans="1:36" x14ac:dyDescent="0.25">
      <c r="A53" s="22"/>
      <c r="B53" s="3"/>
      <c r="C53" s="22"/>
      <c r="D53" s="44" t="s">
        <v>4</v>
      </c>
      <c r="E53" s="36">
        <v>0.3125</v>
      </c>
      <c r="F53" s="84">
        <v>0.52083333333333337</v>
      </c>
      <c r="G53" s="84"/>
      <c r="H53" s="42">
        <f t="shared" si="0"/>
        <v>0.20833333333333337</v>
      </c>
      <c r="I53" s="127"/>
      <c r="J53" s="128"/>
      <c r="K53" s="38">
        <v>0.55208333333333337</v>
      </c>
      <c r="L53" s="85">
        <v>0.76041666666666663</v>
      </c>
      <c r="M53" s="85"/>
      <c r="N53" s="43">
        <f t="shared" si="1"/>
        <v>0.20833333333333326</v>
      </c>
      <c r="O53" s="86">
        <f t="shared" si="2"/>
        <v>0.41666666666666663</v>
      </c>
      <c r="P53" s="87"/>
      <c r="Q53" s="88"/>
      <c r="R53" s="29"/>
      <c r="S53" s="22"/>
      <c r="T53" s="3"/>
      <c r="U53" s="22"/>
      <c r="V53" s="22"/>
      <c r="W53" s="3"/>
      <c r="X53" s="22"/>
      <c r="Y53" s="22"/>
      <c r="Z53" s="45"/>
      <c r="AA53" s="22"/>
      <c r="AB53" s="22"/>
      <c r="AC53" s="3"/>
      <c r="AD53" s="22"/>
      <c r="AE53" s="22"/>
      <c r="AF53" s="3"/>
      <c r="AG53" s="46"/>
      <c r="AH53" s="46"/>
      <c r="AI53" s="46"/>
      <c r="AJ53" s="28"/>
    </row>
    <row r="54" spans="1:36" ht="15.75" thickBot="1" x14ac:dyDescent="0.3">
      <c r="A54" s="22"/>
      <c r="B54" s="3"/>
      <c r="C54" s="22"/>
      <c r="D54" s="47" t="s">
        <v>9</v>
      </c>
      <c r="E54" s="36">
        <v>0</v>
      </c>
      <c r="F54" s="84">
        <v>0</v>
      </c>
      <c r="G54" s="84"/>
      <c r="H54" s="48">
        <f t="shared" si="0"/>
        <v>0</v>
      </c>
      <c r="I54" s="129"/>
      <c r="J54" s="130"/>
      <c r="K54" s="38"/>
      <c r="L54" s="85"/>
      <c r="M54" s="85"/>
      <c r="N54" s="49">
        <f t="shared" si="1"/>
        <v>0</v>
      </c>
      <c r="O54" s="89">
        <f t="shared" si="2"/>
        <v>0</v>
      </c>
      <c r="P54" s="90"/>
      <c r="Q54" s="91"/>
      <c r="R54" s="29"/>
      <c r="S54" s="22"/>
      <c r="T54" s="3"/>
      <c r="U54" s="22"/>
      <c r="V54" s="22"/>
      <c r="W54" s="3"/>
      <c r="X54" s="22"/>
      <c r="Y54" s="22"/>
      <c r="Z54" s="3"/>
      <c r="AA54" s="22"/>
      <c r="AB54" s="22"/>
      <c r="AC54" s="3"/>
      <c r="AD54" s="22"/>
      <c r="AE54" s="22"/>
      <c r="AF54" s="3"/>
      <c r="AG54" s="46"/>
      <c r="AH54" s="46"/>
      <c r="AI54" s="46"/>
      <c r="AJ54" s="28"/>
    </row>
    <row r="55" spans="1:36" ht="15.75" thickBot="1" x14ac:dyDescent="0.3">
      <c r="A55" s="22"/>
      <c r="B55" s="3"/>
      <c r="C55" s="22"/>
      <c r="D55" s="50" t="s">
        <v>7</v>
      </c>
      <c r="E55" s="36">
        <v>0</v>
      </c>
      <c r="F55" s="92">
        <v>0</v>
      </c>
      <c r="G55" s="93"/>
      <c r="H55" s="48">
        <f t="shared" si="0"/>
        <v>0</v>
      </c>
      <c r="I55" s="51"/>
      <c r="J55" s="52"/>
      <c r="K55" s="38"/>
      <c r="L55" s="94"/>
      <c r="M55" s="95"/>
      <c r="N55" s="49">
        <f t="shared" si="1"/>
        <v>0</v>
      </c>
      <c r="O55" s="89">
        <f t="shared" si="2"/>
        <v>0</v>
      </c>
      <c r="P55" s="90"/>
      <c r="Q55" s="91"/>
      <c r="R55" s="29"/>
      <c r="S55" s="22"/>
      <c r="T55" s="3"/>
      <c r="U55" s="22"/>
      <c r="V55" s="22"/>
      <c r="W55" s="3"/>
      <c r="X55" s="22"/>
      <c r="Y55" s="22"/>
      <c r="Z55" s="3"/>
      <c r="AA55" s="22"/>
      <c r="AB55" s="22"/>
      <c r="AC55" s="3"/>
      <c r="AD55" s="22"/>
      <c r="AE55" s="22"/>
      <c r="AF55" s="3"/>
      <c r="AG55" s="46"/>
      <c r="AH55" s="46"/>
      <c r="AI55" s="46"/>
      <c r="AJ55" s="28"/>
    </row>
    <row r="56" spans="1:36" x14ac:dyDescent="0.25">
      <c r="A56" s="22"/>
      <c r="B56" s="3"/>
      <c r="C56" s="22"/>
      <c r="D56" s="96" t="s">
        <v>35</v>
      </c>
      <c r="E56" s="97"/>
      <c r="F56" s="97"/>
      <c r="G56" s="97"/>
      <c r="H56" s="97"/>
      <c r="I56" s="97"/>
      <c r="J56" s="97"/>
      <c r="K56" s="97"/>
      <c r="L56" s="97"/>
      <c r="M56" s="97"/>
      <c r="N56" s="98"/>
      <c r="O56" s="102">
        <f>SUM(O50:Q55)</f>
        <v>0.66666666666666663</v>
      </c>
      <c r="P56" s="103"/>
      <c r="Q56" s="104"/>
      <c r="R56" s="29"/>
      <c r="S56" s="22"/>
      <c r="T56" s="3"/>
      <c r="U56" s="22"/>
      <c r="V56" s="22"/>
      <c r="W56" s="3"/>
      <c r="X56" s="22"/>
      <c r="Y56" s="22"/>
      <c r="Z56" s="3"/>
      <c r="AA56" s="22"/>
      <c r="AB56" s="22"/>
      <c r="AC56" s="3"/>
      <c r="AD56" s="22"/>
      <c r="AE56" s="22"/>
      <c r="AF56" s="3"/>
      <c r="AG56" s="22"/>
      <c r="AH56" s="22"/>
      <c r="AI56" s="3"/>
      <c r="AJ56" s="28"/>
    </row>
    <row r="57" spans="1:36" ht="15.75" thickBot="1" x14ac:dyDescent="0.3">
      <c r="A57" s="22"/>
      <c r="B57" s="3"/>
      <c r="C57" s="22"/>
      <c r="D57" s="99"/>
      <c r="E57" s="100"/>
      <c r="F57" s="100"/>
      <c r="G57" s="100"/>
      <c r="H57" s="100"/>
      <c r="I57" s="100"/>
      <c r="J57" s="100"/>
      <c r="K57" s="100"/>
      <c r="L57" s="100"/>
      <c r="M57" s="100"/>
      <c r="N57" s="101"/>
      <c r="O57" s="105"/>
      <c r="P57" s="106"/>
      <c r="Q57" s="107"/>
      <c r="R57" s="22"/>
      <c r="S57" s="22"/>
      <c r="T57" s="3"/>
      <c r="U57" s="22"/>
      <c r="V57" s="22"/>
      <c r="W57" s="3"/>
      <c r="X57" s="22"/>
      <c r="Y57" s="22"/>
      <c r="Z57" s="3"/>
      <c r="AA57" s="22"/>
      <c r="AB57" s="22"/>
      <c r="AC57" s="3"/>
      <c r="AD57" s="22"/>
      <c r="AE57" s="22"/>
      <c r="AF57" s="3"/>
      <c r="AG57" s="22"/>
      <c r="AH57" s="22"/>
      <c r="AI57" s="3"/>
      <c r="AJ57" s="24"/>
    </row>
    <row r="58" spans="1:36" x14ac:dyDescent="0.25">
      <c r="A58" s="22"/>
      <c r="B58" s="3"/>
      <c r="C58" s="22"/>
      <c r="D58" s="22"/>
      <c r="E58" s="3"/>
      <c r="F58" s="22"/>
      <c r="G58" s="22"/>
      <c r="H58" s="3"/>
      <c r="I58" s="22"/>
      <c r="J58" s="22"/>
      <c r="K58" s="3"/>
      <c r="L58" s="22"/>
      <c r="M58" s="22"/>
      <c r="N58" s="3"/>
      <c r="O58" s="22"/>
      <c r="P58" s="22"/>
      <c r="Q58" s="3"/>
      <c r="R58" s="22"/>
      <c r="S58" s="22"/>
      <c r="T58" s="3"/>
      <c r="U58" s="22"/>
      <c r="V58" s="22"/>
      <c r="W58" s="3"/>
      <c r="X58" s="22"/>
      <c r="Y58" s="22"/>
      <c r="Z58" s="3"/>
      <c r="AA58" s="22"/>
      <c r="AB58" s="22"/>
      <c r="AC58" s="3"/>
      <c r="AD58" s="22"/>
      <c r="AE58" s="22"/>
      <c r="AF58" s="3"/>
      <c r="AG58" s="22"/>
      <c r="AH58" s="22"/>
      <c r="AI58" s="3"/>
      <c r="AJ58" s="22"/>
    </row>
    <row r="59" spans="1:36" x14ac:dyDescent="0.25">
      <c r="A59" s="22"/>
      <c r="B59" s="53" t="s">
        <v>36</v>
      </c>
      <c r="C59" s="54"/>
      <c r="D59" s="54"/>
      <c r="E59" s="53"/>
      <c r="F59" s="54"/>
      <c r="G59" s="54"/>
      <c r="H59" s="55"/>
      <c r="I59" s="31"/>
      <c r="J59" s="31"/>
      <c r="K59" s="83" t="s">
        <v>37</v>
      </c>
      <c r="L59" s="83"/>
      <c r="M59" s="83"/>
      <c r="N59" s="55"/>
      <c r="O59" s="31"/>
      <c r="P59" s="31"/>
      <c r="Q59" s="55"/>
      <c r="R59" s="31" t="s">
        <v>38</v>
      </c>
      <c r="S59" s="22"/>
      <c r="T59" s="3"/>
      <c r="U59" s="22"/>
      <c r="V59" s="22"/>
      <c r="W59" s="3"/>
      <c r="X59" s="31" t="s">
        <v>39</v>
      </c>
      <c r="Y59" s="31"/>
      <c r="Z59" s="55"/>
      <c r="AA59" s="55"/>
      <c r="AB59" s="55"/>
      <c r="AC59" s="55" t="s">
        <v>40</v>
      </c>
      <c r="AD59" s="22"/>
      <c r="AE59" s="22"/>
      <c r="AF59" s="3"/>
      <c r="AG59" s="31"/>
      <c r="AH59" s="31"/>
      <c r="AI59" s="55"/>
      <c r="AJ59" s="22"/>
    </row>
  </sheetData>
  <mergeCells count="85">
    <mergeCell ref="C1:H1"/>
    <mergeCell ref="M1:Q1"/>
    <mergeCell ref="Y1:AJ1"/>
    <mergeCell ref="A3:C3"/>
    <mergeCell ref="D3:F3"/>
    <mergeCell ref="G3:I3"/>
    <mergeCell ref="J3:L3"/>
    <mergeCell ref="M3:O3"/>
    <mergeCell ref="P3:R3"/>
    <mergeCell ref="S3:U3"/>
    <mergeCell ref="V3:X3"/>
    <mergeCell ref="Y3:AA3"/>
    <mergeCell ref="AB3:AD3"/>
    <mergeCell ref="AE3:AG3"/>
    <mergeCell ref="AH3:AJ3"/>
    <mergeCell ref="Z39:AB39"/>
    <mergeCell ref="Z37:AB37"/>
    <mergeCell ref="A38:K38"/>
    <mergeCell ref="N38:P38"/>
    <mergeCell ref="Q38:S38"/>
    <mergeCell ref="T38:V38"/>
    <mergeCell ref="W38:Y38"/>
    <mergeCell ref="Z38:AB38"/>
    <mergeCell ref="A37:K37"/>
    <mergeCell ref="N37:P37"/>
    <mergeCell ref="Q37:S37"/>
    <mergeCell ref="T37:V37"/>
    <mergeCell ref="W37:Y37"/>
    <mergeCell ref="A39:K39"/>
    <mergeCell ref="N39:P39"/>
    <mergeCell ref="Q39:S39"/>
    <mergeCell ref="T39:V39"/>
    <mergeCell ref="W39:Y39"/>
    <mergeCell ref="A40:C40"/>
    <mergeCell ref="D40:G40"/>
    <mergeCell ref="N40:P40"/>
    <mergeCell ref="Q40:S40"/>
    <mergeCell ref="T40:V40"/>
    <mergeCell ref="Z40:AB40"/>
    <mergeCell ref="N41:P41"/>
    <mergeCell ref="Q41:S41"/>
    <mergeCell ref="T41:V41"/>
    <mergeCell ref="W41:Y41"/>
    <mergeCell ref="Z41:AB41"/>
    <mergeCell ref="W40:Y40"/>
    <mergeCell ref="T42:V42"/>
    <mergeCell ref="W42:Y42"/>
    <mergeCell ref="Z42:AB42"/>
    <mergeCell ref="N43:P44"/>
    <mergeCell ref="Q43:S44"/>
    <mergeCell ref="T43:V44"/>
    <mergeCell ref="W43:Y44"/>
    <mergeCell ref="F52:G52"/>
    <mergeCell ref="L52:M52"/>
    <mergeCell ref="O52:Q52"/>
    <mergeCell ref="Z43:AB44"/>
    <mergeCell ref="D47:Q47"/>
    <mergeCell ref="D48:D49"/>
    <mergeCell ref="E48:H48"/>
    <mergeCell ref="I48:J54"/>
    <mergeCell ref="K48:N48"/>
    <mergeCell ref="O48:Q49"/>
    <mergeCell ref="F49:G49"/>
    <mergeCell ref="L49:M49"/>
    <mergeCell ref="F50:G50"/>
    <mergeCell ref="A42:K43"/>
    <mergeCell ref="N42:P42"/>
    <mergeCell ref="Q42:S42"/>
    <mergeCell ref="L50:M50"/>
    <mergeCell ref="O50:Q50"/>
    <mergeCell ref="F51:G51"/>
    <mergeCell ref="L51:M51"/>
    <mergeCell ref="O51:Q51"/>
    <mergeCell ref="K59:M59"/>
    <mergeCell ref="F53:G53"/>
    <mergeCell ref="L53:M53"/>
    <mergeCell ref="O53:Q53"/>
    <mergeCell ref="F54:G54"/>
    <mergeCell ref="L54:M54"/>
    <mergeCell ref="O54:Q54"/>
    <mergeCell ref="F55:G55"/>
    <mergeCell ref="L55:M55"/>
    <mergeCell ref="O55:Q55"/>
    <mergeCell ref="D56:N57"/>
    <mergeCell ref="O56:Q57"/>
  </mergeCells>
  <pageMargins left="0.7" right="0.7" top="0.75" bottom="0.75" header="0.3" footer="0.3"/>
  <pageSetup paperSize="9" scale="21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theme="1"/>
    <pageSetUpPr fitToPage="1"/>
  </sheetPr>
  <dimension ref="A1:AJ59"/>
  <sheetViews>
    <sheetView topLeftCell="D28" workbookViewId="0">
      <selection activeCell="D56" sqref="D56:N57"/>
    </sheetView>
  </sheetViews>
  <sheetFormatPr baseColWidth="10" defaultRowHeight="15" x14ac:dyDescent="0.25"/>
  <sheetData>
    <row r="1" spans="1:36" ht="18" x14ac:dyDescent="0.25">
      <c r="A1" s="1" t="s">
        <v>0</v>
      </c>
      <c r="B1" s="58"/>
      <c r="C1" s="228"/>
      <c r="D1" s="181"/>
      <c r="E1" s="181"/>
      <c r="F1" s="181"/>
      <c r="G1" s="181"/>
      <c r="H1" s="229"/>
      <c r="I1" s="2"/>
      <c r="J1" s="2"/>
      <c r="K1" s="1" t="s">
        <v>1</v>
      </c>
      <c r="L1" s="58"/>
      <c r="M1" s="228"/>
      <c r="N1" s="230"/>
      <c r="O1" s="230"/>
      <c r="P1" s="230"/>
      <c r="Q1" s="231"/>
      <c r="R1" s="2"/>
      <c r="S1" s="2"/>
      <c r="T1" s="2"/>
      <c r="U1" s="2"/>
      <c r="V1" s="2"/>
      <c r="W1" s="1" t="s">
        <v>2</v>
      </c>
      <c r="X1" s="58"/>
      <c r="Y1" s="228" t="s">
        <v>3</v>
      </c>
      <c r="Z1" s="230"/>
      <c r="AA1" s="230"/>
      <c r="AB1" s="230"/>
      <c r="AC1" s="230"/>
      <c r="AD1" s="230"/>
      <c r="AE1" s="230"/>
      <c r="AF1" s="230"/>
      <c r="AG1" s="230"/>
      <c r="AH1" s="230"/>
      <c r="AI1" s="230"/>
      <c r="AJ1" s="231"/>
    </row>
    <row r="2" spans="1:36" ht="18.75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</row>
    <row r="3" spans="1:36" ht="15" customHeight="1" thickBot="1" x14ac:dyDescent="0.3">
      <c r="A3" s="232">
        <v>42979</v>
      </c>
      <c r="B3" s="233"/>
      <c r="C3" s="233"/>
      <c r="D3" s="232">
        <v>43009</v>
      </c>
      <c r="E3" s="233"/>
      <c r="F3" s="233"/>
      <c r="G3" s="232">
        <v>43040</v>
      </c>
      <c r="H3" s="233"/>
      <c r="I3" s="233"/>
      <c r="J3" s="232">
        <v>43070</v>
      </c>
      <c r="K3" s="233"/>
      <c r="L3" s="233"/>
      <c r="M3" s="232">
        <v>43101</v>
      </c>
      <c r="N3" s="233"/>
      <c r="O3" s="233"/>
      <c r="P3" s="232">
        <v>43132</v>
      </c>
      <c r="Q3" s="233"/>
      <c r="R3" s="233"/>
      <c r="S3" s="232">
        <v>43160</v>
      </c>
      <c r="T3" s="233"/>
      <c r="U3" s="233"/>
      <c r="V3" s="232">
        <v>43191</v>
      </c>
      <c r="W3" s="233"/>
      <c r="X3" s="233"/>
      <c r="Y3" s="232">
        <v>43221</v>
      </c>
      <c r="Z3" s="233"/>
      <c r="AA3" s="233"/>
      <c r="AB3" s="232">
        <v>43252</v>
      </c>
      <c r="AC3" s="233"/>
      <c r="AD3" s="233"/>
      <c r="AE3" s="232">
        <v>43282</v>
      </c>
      <c r="AF3" s="233"/>
      <c r="AG3" s="233"/>
      <c r="AH3" s="232">
        <v>43313</v>
      </c>
      <c r="AI3" s="233"/>
      <c r="AJ3" s="233"/>
    </row>
    <row r="4" spans="1:36" x14ac:dyDescent="0.25">
      <c r="A4" s="5" t="s">
        <v>9</v>
      </c>
      <c r="B4" s="6">
        <f>$O$54</f>
        <v>0</v>
      </c>
      <c r="C4" s="7">
        <v>1</v>
      </c>
      <c r="D4" s="8" t="s">
        <v>7</v>
      </c>
      <c r="E4" s="10">
        <f>$O$55</f>
        <v>0.3125</v>
      </c>
      <c r="F4" s="11">
        <v>1</v>
      </c>
      <c r="G4" s="8" t="s">
        <v>42</v>
      </c>
      <c r="H4" s="9">
        <v>0</v>
      </c>
      <c r="I4" s="11">
        <v>1</v>
      </c>
      <c r="J4" s="5" t="s">
        <v>9</v>
      </c>
      <c r="K4" s="6">
        <f>$O$54</f>
        <v>0</v>
      </c>
      <c r="L4" s="7">
        <v>1</v>
      </c>
      <c r="M4" s="8" t="s">
        <v>8</v>
      </c>
      <c r="N4" s="9">
        <v>0</v>
      </c>
      <c r="O4" s="11">
        <v>1</v>
      </c>
      <c r="P4" s="12" t="s">
        <v>4</v>
      </c>
      <c r="Q4" s="10">
        <f>$O$53</f>
        <v>0.33333333333333337</v>
      </c>
      <c r="R4" s="11">
        <v>1</v>
      </c>
      <c r="S4" s="12" t="s">
        <v>4</v>
      </c>
      <c r="T4" s="10">
        <f>$O$53</f>
        <v>0.33333333333333337</v>
      </c>
      <c r="U4" s="11">
        <v>1</v>
      </c>
      <c r="V4" s="8" t="s">
        <v>7</v>
      </c>
      <c r="W4" s="9">
        <f>$O$55</f>
        <v>0.3125</v>
      </c>
      <c r="X4" s="11">
        <v>1</v>
      </c>
      <c r="Y4" s="12" t="s">
        <v>6</v>
      </c>
      <c r="Z4" s="10">
        <f>$O$51</f>
        <v>0.41666666666666663</v>
      </c>
      <c r="AA4" s="11">
        <v>1</v>
      </c>
      <c r="AB4" s="5" t="s">
        <v>9</v>
      </c>
      <c r="AC4" s="6">
        <f>$O$54</f>
        <v>0</v>
      </c>
      <c r="AD4" s="11">
        <v>1</v>
      </c>
      <c r="AE4" s="8" t="s">
        <v>7</v>
      </c>
      <c r="AF4" s="9">
        <f>$O$55</f>
        <v>0.3125</v>
      </c>
      <c r="AG4" s="11">
        <v>1</v>
      </c>
      <c r="AH4" s="8" t="s">
        <v>42</v>
      </c>
      <c r="AI4" s="9">
        <v>0</v>
      </c>
      <c r="AJ4" s="59">
        <v>1</v>
      </c>
    </row>
    <row r="5" spans="1:36" x14ac:dyDescent="0.25">
      <c r="A5" s="8" t="s">
        <v>5</v>
      </c>
      <c r="B5" s="9"/>
      <c r="C5" s="15">
        <v>2</v>
      </c>
      <c r="D5" s="12" t="s">
        <v>8</v>
      </c>
      <c r="E5" s="10">
        <f>$O$50</f>
        <v>0</v>
      </c>
      <c r="F5" s="14">
        <v>2</v>
      </c>
      <c r="G5" s="8" t="s">
        <v>4</v>
      </c>
      <c r="H5" s="9">
        <v>0</v>
      </c>
      <c r="I5" s="14">
        <v>2</v>
      </c>
      <c r="J5" s="8" t="s">
        <v>5</v>
      </c>
      <c r="K5" s="9"/>
      <c r="L5" s="13">
        <v>2</v>
      </c>
      <c r="M5" s="8" t="s">
        <v>6</v>
      </c>
      <c r="N5" s="9">
        <v>0</v>
      </c>
      <c r="O5" s="14">
        <v>2</v>
      </c>
      <c r="P5" s="5" t="s">
        <v>9</v>
      </c>
      <c r="Q5" s="6">
        <f>$O$54</f>
        <v>0</v>
      </c>
      <c r="R5" s="14">
        <v>2</v>
      </c>
      <c r="S5" s="5" t="s">
        <v>9</v>
      </c>
      <c r="T5" s="6">
        <f>$O$54</f>
        <v>0</v>
      </c>
      <c r="U5" s="14">
        <v>2</v>
      </c>
      <c r="V5" s="12" t="s">
        <v>8</v>
      </c>
      <c r="W5" s="10">
        <f>$O$50</f>
        <v>0</v>
      </c>
      <c r="X5" s="14">
        <v>2</v>
      </c>
      <c r="Y5" s="12" t="s">
        <v>42</v>
      </c>
      <c r="Z5" s="10">
        <f>$O$52</f>
        <v>0.375</v>
      </c>
      <c r="AA5" s="14">
        <v>2</v>
      </c>
      <c r="AB5" s="8" t="s">
        <v>5</v>
      </c>
      <c r="AC5" s="9"/>
      <c r="AD5" s="14">
        <v>2</v>
      </c>
      <c r="AE5" s="12" t="s">
        <v>8</v>
      </c>
      <c r="AF5" s="10">
        <f>$O$50</f>
        <v>0</v>
      </c>
      <c r="AG5" s="14">
        <v>2</v>
      </c>
      <c r="AH5" s="8" t="s">
        <v>4</v>
      </c>
      <c r="AI5" s="9">
        <v>0</v>
      </c>
      <c r="AJ5" s="60">
        <v>2</v>
      </c>
    </row>
    <row r="6" spans="1:36" x14ac:dyDescent="0.25">
      <c r="A6" s="8" t="s">
        <v>7</v>
      </c>
      <c r="B6" s="9">
        <f>$O$55</f>
        <v>0.3125</v>
      </c>
      <c r="C6" s="15">
        <v>3</v>
      </c>
      <c r="D6" s="12" t="s">
        <v>6</v>
      </c>
      <c r="E6" s="10">
        <f>$O$51</f>
        <v>0.41666666666666663</v>
      </c>
      <c r="F6" s="14">
        <v>3</v>
      </c>
      <c r="G6" s="77" t="s">
        <v>9</v>
      </c>
      <c r="H6" s="9">
        <v>0</v>
      </c>
      <c r="I6" s="14">
        <v>3</v>
      </c>
      <c r="J6" s="8" t="s">
        <v>7</v>
      </c>
      <c r="K6" s="9">
        <f>$O$55</f>
        <v>0.3125</v>
      </c>
      <c r="L6" s="13">
        <v>3</v>
      </c>
      <c r="M6" s="8" t="s">
        <v>42</v>
      </c>
      <c r="N6" s="9">
        <v>0</v>
      </c>
      <c r="O6" s="14">
        <v>3</v>
      </c>
      <c r="P6" s="8" t="s">
        <v>5</v>
      </c>
      <c r="Q6" s="9"/>
      <c r="R6" s="14">
        <v>3</v>
      </c>
      <c r="S6" s="8" t="s">
        <v>5</v>
      </c>
      <c r="T6" s="9"/>
      <c r="U6" s="14">
        <v>3</v>
      </c>
      <c r="V6" s="12" t="s">
        <v>6</v>
      </c>
      <c r="W6" s="10">
        <f>$O$51</f>
        <v>0.41666666666666663</v>
      </c>
      <c r="X6" s="14">
        <v>3</v>
      </c>
      <c r="Y6" s="12" t="s">
        <v>4</v>
      </c>
      <c r="Z6" s="10">
        <f>$O$53</f>
        <v>0.33333333333333337</v>
      </c>
      <c r="AA6" s="14">
        <v>3</v>
      </c>
      <c r="AB6" s="8" t="s">
        <v>7</v>
      </c>
      <c r="AC6" s="9">
        <f>$O$55</f>
        <v>0.3125</v>
      </c>
      <c r="AD6" s="14">
        <v>3</v>
      </c>
      <c r="AE6" s="12" t="s">
        <v>6</v>
      </c>
      <c r="AF6" s="10">
        <f>$O$51</f>
        <v>0.41666666666666663</v>
      </c>
      <c r="AG6" s="14">
        <v>3</v>
      </c>
      <c r="AH6" s="77" t="s">
        <v>9</v>
      </c>
      <c r="AI6" s="9">
        <v>0</v>
      </c>
      <c r="AJ6" s="60">
        <v>3</v>
      </c>
    </row>
    <row r="7" spans="1:36" x14ac:dyDescent="0.25">
      <c r="A7" s="12" t="s">
        <v>8</v>
      </c>
      <c r="B7" s="10">
        <f>$O$50</f>
        <v>0</v>
      </c>
      <c r="C7" s="13">
        <v>4</v>
      </c>
      <c r="D7" s="12" t="s">
        <v>42</v>
      </c>
      <c r="E7" s="10">
        <f>$O$52</f>
        <v>0.375</v>
      </c>
      <c r="F7" s="14">
        <v>4</v>
      </c>
      <c r="G7" s="8" t="s">
        <v>5</v>
      </c>
      <c r="H7" s="9">
        <v>0</v>
      </c>
      <c r="I7" s="14">
        <v>4</v>
      </c>
      <c r="J7" s="12" t="s">
        <v>8</v>
      </c>
      <c r="K7" s="10">
        <f>$O$50</f>
        <v>0</v>
      </c>
      <c r="L7" s="13">
        <v>4</v>
      </c>
      <c r="M7" s="8" t="s">
        <v>4</v>
      </c>
      <c r="N7" s="9">
        <v>0</v>
      </c>
      <c r="O7" s="14">
        <v>4</v>
      </c>
      <c r="P7" s="8" t="s">
        <v>7</v>
      </c>
      <c r="Q7" s="9">
        <f>$O$55</f>
        <v>0.3125</v>
      </c>
      <c r="R7" s="14">
        <v>4</v>
      </c>
      <c r="S7" s="8" t="s">
        <v>7</v>
      </c>
      <c r="T7" s="9">
        <f>$O$55</f>
        <v>0.3125</v>
      </c>
      <c r="U7" s="14">
        <v>4</v>
      </c>
      <c r="V7" s="12" t="s">
        <v>42</v>
      </c>
      <c r="W7" s="10">
        <f>$O$52</f>
        <v>0.375</v>
      </c>
      <c r="X7" s="14">
        <v>4</v>
      </c>
      <c r="Y7" s="5" t="s">
        <v>9</v>
      </c>
      <c r="Z7" s="6">
        <f>$O$54</f>
        <v>0</v>
      </c>
      <c r="AA7" s="14">
        <v>4</v>
      </c>
      <c r="AB7" s="12" t="s">
        <v>8</v>
      </c>
      <c r="AC7" s="10">
        <f>$O$50</f>
        <v>0</v>
      </c>
      <c r="AD7" s="14">
        <v>4</v>
      </c>
      <c r="AE7" s="12" t="s">
        <v>42</v>
      </c>
      <c r="AF7" s="10">
        <f>$O$52</f>
        <v>0.375</v>
      </c>
      <c r="AG7" s="14">
        <v>4</v>
      </c>
      <c r="AH7" s="8" t="s">
        <v>5</v>
      </c>
      <c r="AI7" s="9">
        <v>0</v>
      </c>
      <c r="AJ7" s="60">
        <v>4</v>
      </c>
    </row>
    <row r="8" spans="1:36" x14ac:dyDescent="0.25">
      <c r="A8" s="12" t="s">
        <v>6</v>
      </c>
      <c r="B8" s="10">
        <f>$O$51</f>
        <v>0.41666666666666663</v>
      </c>
      <c r="C8" s="14">
        <v>5</v>
      </c>
      <c r="D8" s="12" t="s">
        <v>4</v>
      </c>
      <c r="E8" s="10">
        <f>$O$53</f>
        <v>0.33333333333333337</v>
      </c>
      <c r="F8" s="14">
        <v>5</v>
      </c>
      <c r="G8" s="8" t="s">
        <v>7</v>
      </c>
      <c r="H8" s="9">
        <f>$O$55</f>
        <v>0.3125</v>
      </c>
      <c r="I8" s="14">
        <v>5</v>
      </c>
      <c r="J8" s="12" t="s">
        <v>6</v>
      </c>
      <c r="K8" s="10">
        <f>$O$51</f>
        <v>0.41666666666666663</v>
      </c>
      <c r="L8" s="14">
        <v>5</v>
      </c>
      <c r="M8" s="77" t="s">
        <v>9</v>
      </c>
      <c r="N8" s="9">
        <v>0</v>
      </c>
      <c r="O8" s="14">
        <v>5</v>
      </c>
      <c r="P8" s="12" t="s">
        <v>8</v>
      </c>
      <c r="Q8" s="10">
        <f>$O$50</f>
        <v>0</v>
      </c>
      <c r="R8" s="14">
        <v>5</v>
      </c>
      <c r="S8" s="12" t="s">
        <v>8</v>
      </c>
      <c r="T8" s="10">
        <f>$O$50</f>
        <v>0</v>
      </c>
      <c r="U8" s="14">
        <v>5</v>
      </c>
      <c r="V8" s="12" t="s">
        <v>4</v>
      </c>
      <c r="W8" s="10">
        <f>$O$53</f>
        <v>0.33333333333333337</v>
      </c>
      <c r="X8" s="14">
        <v>5</v>
      </c>
      <c r="Y8" s="8" t="s">
        <v>5</v>
      </c>
      <c r="Z8" s="9"/>
      <c r="AA8" s="14">
        <v>5</v>
      </c>
      <c r="AB8" s="12" t="s">
        <v>6</v>
      </c>
      <c r="AC8" s="10">
        <f>$O$51</f>
        <v>0.41666666666666663</v>
      </c>
      <c r="AD8" s="14">
        <v>5</v>
      </c>
      <c r="AE8" s="12" t="s">
        <v>4</v>
      </c>
      <c r="AF8" s="10">
        <f>$O$53</f>
        <v>0.33333333333333337</v>
      </c>
      <c r="AG8" s="14">
        <v>5</v>
      </c>
      <c r="AH8" s="8" t="s">
        <v>7</v>
      </c>
      <c r="AI8" s="9">
        <v>0</v>
      </c>
      <c r="AJ8" s="60">
        <v>5</v>
      </c>
    </row>
    <row r="9" spans="1:36" x14ac:dyDescent="0.25">
      <c r="A9" s="12" t="s">
        <v>42</v>
      </c>
      <c r="B9" s="10">
        <f>$O$52</f>
        <v>0.375</v>
      </c>
      <c r="C9" s="13">
        <v>6</v>
      </c>
      <c r="D9" s="5" t="s">
        <v>9</v>
      </c>
      <c r="E9" s="6">
        <f>$O$54</f>
        <v>0</v>
      </c>
      <c r="F9" s="13">
        <v>6</v>
      </c>
      <c r="G9" s="12" t="s">
        <v>8</v>
      </c>
      <c r="H9" s="10">
        <f>$O$50</f>
        <v>0</v>
      </c>
      <c r="I9" s="14">
        <v>6</v>
      </c>
      <c r="J9" s="12" t="s">
        <v>42</v>
      </c>
      <c r="K9" s="10">
        <f>$O$52</f>
        <v>0.375</v>
      </c>
      <c r="L9" s="13">
        <v>6</v>
      </c>
      <c r="M9" s="8" t="s">
        <v>5</v>
      </c>
      <c r="N9" s="9">
        <v>0</v>
      </c>
      <c r="O9" s="14">
        <v>6</v>
      </c>
      <c r="P9" s="12" t="s">
        <v>6</v>
      </c>
      <c r="Q9" s="10">
        <f>$O$51</f>
        <v>0.41666666666666663</v>
      </c>
      <c r="R9" s="14">
        <v>6</v>
      </c>
      <c r="S9" s="12" t="s">
        <v>6</v>
      </c>
      <c r="T9" s="10">
        <f>$O$51</f>
        <v>0.41666666666666663</v>
      </c>
      <c r="U9" s="14">
        <v>6</v>
      </c>
      <c r="V9" s="5" t="s">
        <v>9</v>
      </c>
      <c r="W9" s="6">
        <f>$O$54</f>
        <v>0</v>
      </c>
      <c r="X9" s="14">
        <v>6</v>
      </c>
      <c r="Y9" s="8" t="s">
        <v>7</v>
      </c>
      <c r="Z9" s="9">
        <f>$O$55</f>
        <v>0.3125</v>
      </c>
      <c r="AA9" s="14">
        <v>6</v>
      </c>
      <c r="AB9" s="12" t="s">
        <v>42</v>
      </c>
      <c r="AC9" s="10">
        <f>$O$52</f>
        <v>0.375</v>
      </c>
      <c r="AD9" s="14">
        <v>6</v>
      </c>
      <c r="AE9" s="5" t="s">
        <v>9</v>
      </c>
      <c r="AF9" s="6">
        <f>$O$54</f>
        <v>0</v>
      </c>
      <c r="AG9" s="14">
        <v>6</v>
      </c>
      <c r="AH9" s="8" t="s">
        <v>8</v>
      </c>
      <c r="AI9" s="9">
        <v>0</v>
      </c>
      <c r="AJ9" s="60">
        <v>6</v>
      </c>
    </row>
    <row r="10" spans="1:36" x14ac:dyDescent="0.25">
      <c r="A10" s="12" t="s">
        <v>4</v>
      </c>
      <c r="B10" s="10">
        <f>$O$53</f>
        <v>0.33333333333333337</v>
      </c>
      <c r="C10" s="13">
        <v>7</v>
      </c>
      <c r="D10" s="8" t="s">
        <v>5</v>
      </c>
      <c r="E10" s="9"/>
      <c r="F10" s="13">
        <v>7</v>
      </c>
      <c r="G10" s="12" t="s">
        <v>6</v>
      </c>
      <c r="H10" s="10">
        <f>$O$51</f>
        <v>0.41666666666666663</v>
      </c>
      <c r="I10" s="14">
        <v>7</v>
      </c>
      <c r="J10" s="12" t="s">
        <v>4</v>
      </c>
      <c r="K10" s="10">
        <f>$O$53</f>
        <v>0.33333333333333337</v>
      </c>
      <c r="L10" s="13">
        <v>7</v>
      </c>
      <c r="M10" s="8" t="s">
        <v>7</v>
      </c>
      <c r="N10" s="9">
        <v>0</v>
      </c>
      <c r="O10" s="14">
        <v>7</v>
      </c>
      <c r="P10" s="12" t="s">
        <v>42</v>
      </c>
      <c r="Q10" s="10">
        <f>$O$52</f>
        <v>0.375</v>
      </c>
      <c r="R10" s="14">
        <v>7</v>
      </c>
      <c r="S10" s="12" t="s">
        <v>42</v>
      </c>
      <c r="T10" s="10">
        <f>$O$52</f>
        <v>0.375</v>
      </c>
      <c r="U10" s="14">
        <v>7</v>
      </c>
      <c r="V10" s="8" t="s">
        <v>5</v>
      </c>
      <c r="W10" s="9"/>
      <c r="X10" s="14">
        <v>7</v>
      </c>
      <c r="Y10" s="12" t="s">
        <v>8</v>
      </c>
      <c r="Z10" s="10">
        <f>$O$50</f>
        <v>0</v>
      </c>
      <c r="AA10" s="14">
        <v>7</v>
      </c>
      <c r="AB10" s="12" t="s">
        <v>4</v>
      </c>
      <c r="AC10" s="10">
        <f>$O$53</f>
        <v>0.33333333333333337</v>
      </c>
      <c r="AD10" s="14">
        <v>7</v>
      </c>
      <c r="AE10" s="8" t="s">
        <v>5</v>
      </c>
      <c r="AF10" s="9"/>
      <c r="AG10" s="14">
        <v>7</v>
      </c>
      <c r="AH10" s="8" t="s">
        <v>6</v>
      </c>
      <c r="AI10" s="9">
        <v>0</v>
      </c>
      <c r="AJ10" s="60">
        <v>7</v>
      </c>
    </row>
    <row r="11" spans="1:36" x14ac:dyDescent="0.25">
      <c r="A11" s="5" t="s">
        <v>9</v>
      </c>
      <c r="B11" s="6">
        <f>$O$54</f>
        <v>0</v>
      </c>
      <c r="C11" s="13">
        <v>8</v>
      </c>
      <c r="D11" s="8" t="s">
        <v>7</v>
      </c>
      <c r="E11" s="9">
        <f>$O$55</f>
        <v>0.3125</v>
      </c>
      <c r="F11" s="13">
        <v>8</v>
      </c>
      <c r="G11" s="12" t="s">
        <v>42</v>
      </c>
      <c r="H11" s="10">
        <f>$O$52</f>
        <v>0.375</v>
      </c>
      <c r="I11" s="14">
        <v>8</v>
      </c>
      <c r="J11" s="5" t="s">
        <v>9</v>
      </c>
      <c r="K11" s="6">
        <f>$O$54</f>
        <v>0</v>
      </c>
      <c r="L11" s="13">
        <v>8</v>
      </c>
      <c r="M11" s="12" t="s">
        <v>8</v>
      </c>
      <c r="N11" s="10">
        <f>$O$50</f>
        <v>0</v>
      </c>
      <c r="O11" s="14">
        <v>8</v>
      </c>
      <c r="P11" s="12" t="s">
        <v>4</v>
      </c>
      <c r="Q11" s="10">
        <f>$O$53</f>
        <v>0.33333333333333337</v>
      </c>
      <c r="R11" s="14">
        <v>8</v>
      </c>
      <c r="S11" s="12" t="s">
        <v>4</v>
      </c>
      <c r="T11" s="10">
        <f>$O$53</f>
        <v>0.33333333333333337</v>
      </c>
      <c r="U11" s="14">
        <v>8</v>
      </c>
      <c r="V11" s="8" t="s">
        <v>7</v>
      </c>
      <c r="W11" s="9">
        <v>0</v>
      </c>
      <c r="X11" s="14">
        <v>8</v>
      </c>
      <c r="Y11" s="12" t="s">
        <v>6</v>
      </c>
      <c r="Z11" s="10">
        <f>$O$51</f>
        <v>0.41666666666666663</v>
      </c>
      <c r="AA11" s="14">
        <v>8</v>
      </c>
      <c r="AB11" s="5" t="s">
        <v>9</v>
      </c>
      <c r="AC11" s="6">
        <f>$O$54</f>
        <v>0</v>
      </c>
      <c r="AD11" s="14">
        <v>8</v>
      </c>
      <c r="AE11" s="8" t="s">
        <v>7</v>
      </c>
      <c r="AF11" s="9">
        <v>0</v>
      </c>
      <c r="AG11" s="14">
        <v>8</v>
      </c>
      <c r="AH11" s="8" t="s">
        <v>42</v>
      </c>
      <c r="AI11" s="9">
        <v>0</v>
      </c>
      <c r="AJ11" s="60">
        <v>8</v>
      </c>
    </row>
    <row r="12" spans="1:36" x14ac:dyDescent="0.25">
      <c r="A12" s="8" t="s">
        <v>5</v>
      </c>
      <c r="B12" s="9"/>
      <c r="C12" s="15">
        <v>9</v>
      </c>
      <c r="D12" s="12" t="s">
        <v>8</v>
      </c>
      <c r="E12" s="10">
        <f>$O$50</f>
        <v>0</v>
      </c>
      <c r="F12" s="13">
        <v>9</v>
      </c>
      <c r="G12" s="12" t="s">
        <v>4</v>
      </c>
      <c r="H12" s="10">
        <f>$O$53</f>
        <v>0.33333333333333337</v>
      </c>
      <c r="I12" s="14">
        <v>9</v>
      </c>
      <c r="J12" s="8" t="s">
        <v>5</v>
      </c>
      <c r="K12" s="9"/>
      <c r="L12" s="13">
        <v>9</v>
      </c>
      <c r="M12" s="12" t="s">
        <v>6</v>
      </c>
      <c r="N12" s="10">
        <f>$O$51</f>
        <v>0.41666666666666663</v>
      </c>
      <c r="O12" s="14">
        <v>9</v>
      </c>
      <c r="P12" s="5" t="s">
        <v>9</v>
      </c>
      <c r="Q12" s="6">
        <f>$O$54</f>
        <v>0</v>
      </c>
      <c r="R12" s="14">
        <v>9</v>
      </c>
      <c r="S12" s="5" t="s">
        <v>9</v>
      </c>
      <c r="T12" s="6">
        <f>$O$54</f>
        <v>0</v>
      </c>
      <c r="U12" s="14">
        <v>9</v>
      </c>
      <c r="V12" s="8" t="s">
        <v>8</v>
      </c>
      <c r="W12" s="9">
        <v>0</v>
      </c>
      <c r="X12" s="14">
        <v>9</v>
      </c>
      <c r="Y12" s="12" t="s">
        <v>42</v>
      </c>
      <c r="Z12" s="10">
        <f>$O$52</f>
        <v>0.375</v>
      </c>
      <c r="AA12" s="14">
        <v>9</v>
      </c>
      <c r="AB12" s="8" t="s">
        <v>5</v>
      </c>
      <c r="AC12" s="9"/>
      <c r="AD12" s="14">
        <v>9</v>
      </c>
      <c r="AE12" s="8" t="s">
        <v>8</v>
      </c>
      <c r="AF12" s="78">
        <v>0.33333333333333331</v>
      </c>
      <c r="AG12" s="14">
        <v>9</v>
      </c>
      <c r="AH12" s="8" t="s">
        <v>4</v>
      </c>
      <c r="AI12" s="9">
        <v>0</v>
      </c>
      <c r="AJ12" s="60">
        <v>9</v>
      </c>
    </row>
    <row r="13" spans="1:36" x14ac:dyDescent="0.25">
      <c r="A13" s="8" t="s">
        <v>7</v>
      </c>
      <c r="B13" s="9">
        <f>$O$55</f>
        <v>0.3125</v>
      </c>
      <c r="C13" s="15">
        <v>10</v>
      </c>
      <c r="D13" s="12" t="s">
        <v>6</v>
      </c>
      <c r="E13" s="10">
        <f>$O$51</f>
        <v>0.41666666666666663</v>
      </c>
      <c r="F13" s="14">
        <v>10</v>
      </c>
      <c r="G13" s="5" t="s">
        <v>9</v>
      </c>
      <c r="H13" s="6">
        <f>$O$54</f>
        <v>0</v>
      </c>
      <c r="I13" s="14">
        <v>10</v>
      </c>
      <c r="J13" s="8" t="s">
        <v>7</v>
      </c>
      <c r="K13" s="9">
        <f>$O$55</f>
        <v>0.3125</v>
      </c>
      <c r="L13" s="13">
        <v>10</v>
      </c>
      <c r="M13" s="12" t="s">
        <v>42</v>
      </c>
      <c r="N13" s="10">
        <f>$O$52</f>
        <v>0.375</v>
      </c>
      <c r="O13" s="14">
        <v>10</v>
      </c>
      <c r="P13" s="8" t="s">
        <v>5</v>
      </c>
      <c r="Q13" s="9"/>
      <c r="R13" s="14">
        <v>10</v>
      </c>
      <c r="S13" s="8" t="s">
        <v>5</v>
      </c>
      <c r="T13" s="9"/>
      <c r="U13" s="14">
        <v>10</v>
      </c>
      <c r="V13" s="8" t="s">
        <v>6</v>
      </c>
      <c r="W13" s="9">
        <v>0</v>
      </c>
      <c r="X13" s="14">
        <v>10</v>
      </c>
      <c r="Y13" s="12" t="s">
        <v>4</v>
      </c>
      <c r="Z13" s="10">
        <f>$O$53</f>
        <v>0.33333333333333337</v>
      </c>
      <c r="AA13" s="14">
        <v>10</v>
      </c>
      <c r="AB13" s="8" t="s">
        <v>7</v>
      </c>
      <c r="AC13" s="9">
        <f>$O$55</f>
        <v>0.3125</v>
      </c>
      <c r="AD13" s="14">
        <v>10</v>
      </c>
      <c r="AE13" s="8" t="s">
        <v>6</v>
      </c>
      <c r="AF13" s="78">
        <v>0.33333333333333331</v>
      </c>
      <c r="AG13" s="14">
        <v>10</v>
      </c>
      <c r="AH13" s="77" t="s">
        <v>9</v>
      </c>
      <c r="AI13" s="9">
        <v>0</v>
      </c>
      <c r="AJ13" s="60">
        <v>10</v>
      </c>
    </row>
    <row r="14" spans="1:36" x14ac:dyDescent="0.25">
      <c r="A14" s="12" t="s">
        <v>8</v>
      </c>
      <c r="B14" s="10">
        <f>$O$50</f>
        <v>0</v>
      </c>
      <c r="C14" s="13">
        <v>11</v>
      </c>
      <c r="D14" s="12" t="s">
        <v>42</v>
      </c>
      <c r="E14" s="10">
        <f>$O$52</f>
        <v>0.375</v>
      </c>
      <c r="F14" s="13">
        <v>11</v>
      </c>
      <c r="G14" s="8" t="s">
        <v>5</v>
      </c>
      <c r="H14" s="9"/>
      <c r="I14" s="14">
        <v>11</v>
      </c>
      <c r="J14" s="12" t="s">
        <v>8</v>
      </c>
      <c r="K14" s="10">
        <f>$O$50</f>
        <v>0</v>
      </c>
      <c r="L14" s="13">
        <v>11</v>
      </c>
      <c r="M14" s="12" t="s">
        <v>4</v>
      </c>
      <c r="N14" s="10">
        <f>$O$53</f>
        <v>0.33333333333333337</v>
      </c>
      <c r="O14" s="14">
        <v>11</v>
      </c>
      <c r="P14" s="8" t="s">
        <v>7</v>
      </c>
      <c r="Q14" s="9">
        <v>0</v>
      </c>
      <c r="R14" s="14">
        <v>11</v>
      </c>
      <c r="S14" s="8" t="s">
        <v>7</v>
      </c>
      <c r="T14" s="9">
        <f>$O$55</f>
        <v>0.3125</v>
      </c>
      <c r="U14" s="14">
        <v>11</v>
      </c>
      <c r="V14" s="8" t="s">
        <v>42</v>
      </c>
      <c r="W14" s="9">
        <v>0</v>
      </c>
      <c r="X14" s="14">
        <v>11</v>
      </c>
      <c r="Y14" s="5" t="s">
        <v>9</v>
      </c>
      <c r="Z14" s="6">
        <f>$O$54</f>
        <v>0</v>
      </c>
      <c r="AA14" s="14">
        <v>11</v>
      </c>
      <c r="AB14" s="12" t="s">
        <v>8</v>
      </c>
      <c r="AC14" s="10">
        <f>$O$50</f>
        <v>0</v>
      </c>
      <c r="AD14" s="14">
        <v>11</v>
      </c>
      <c r="AE14" s="8" t="s">
        <v>42</v>
      </c>
      <c r="AF14" s="78">
        <v>0.29583333333333334</v>
      </c>
      <c r="AG14" s="14">
        <v>11</v>
      </c>
      <c r="AH14" s="8" t="s">
        <v>5</v>
      </c>
      <c r="AI14" s="9">
        <v>0</v>
      </c>
      <c r="AJ14" s="60">
        <v>11</v>
      </c>
    </row>
    <row r="15" spans="1:36" x14ac:dyDescent="0.25">
      <c r="A15" s="12" t="s">
        <v>6</v>
      </c>
      <c r="B15" s="10">
        <f>$O$51</f>
        <v>0.41666666666666663</v>
      </c>
      <c r="C15" s="14">
        <v>12</v>
      </c>
      <c r="D15" s="12" t="s">
        <v>4</v>
      </c>
      <c r="E15" s="10">
        <f>$O$53</f>
        <v>0.33333333333333337</v>
      </c>
      <c r="F15" s="13">
        <v>12</v>
      </c>
      <c r="G15" s="8" t="s">
        <v>7</v>
      </c>
      <c r="H15" s="9">
        <f>$O$55</f>
        <v>0.3125</v>
      </c>
      <c r="I15" s="14">
        <v>12</v>
      </c>
      <c r="J15" s="12" t="s">
        <v>6</v>
      </c>
      <c r="K15" s="10">
        <f>$O$51</f>
        <v>0.41666666666666663</v>
      </c>
      <c r="L15" s="14">
        <v>12</v>
      </c>
      <c r="M15" s="5" t="s">
        <v>9</v>
      </c>
      <c r="N15" s="6">
        <f>$O$54</f>
        <v>0</v>
      </c>
      <c r="O15" s="14">
        <v>12</v>
      </c>
      <c r="P15" s="8" t="s">
        <v>8</v>
      </c>
      <c r="Q15" s="9">
        <v>0</v>
      </c>
      <c r="R15" s="14">
        <v>12</v>
      </c>
      <c r="S15" s="12" t="s">
        <v>8</v>
      </c>
      <c r="T15" s="10">
        <f>$O$50</f>
        <v>0</v>
      </c>
      <c r="U15" s="14">
        <v>12</v>
      </c>
      <c r="V15" s="8" t="s">
        <v>4</v>
      </c>
      <c r="W15" s="9">
        <v>0</v>
      </c>
      <c r="X15" s="14">
        <v>12</v>
      </c>
      <c r="Y15" s="8" t="s">
        <v>5</v>
      </c>
      <c r="Z15" s="9"/>
      <c r="AA15" s="14">
        <v>12</v>
      </c>
      <c r="AB15" s="12" t="s">
        <v>6</v>
      </c>
      <c r="AC15" s="10">
        <f>$O$51</f>
        <v>0.41666666666666663</v>
      </c>
      <c r="AD15" s="14">
        <v>12</v>
      </c>
      <c r="AE15" s="8" t="s">
        <v>4</v>
      </c>
      <c r="AF15" s="9">
        <v>0</v>
      </c>
      <c r="AG15" s="14">
        <v>12</v>
      </c>
      <c r="AH15" s="8" t="s">
        <v>7</v>
      </c>
      <c r="AI15" s="9">
        <v>0</v>
      </c>
      <c r="AJ15" s="60">
        <v>12</v>
      </c>
    </row>
    <row r="16" spans="1:36" x14ac:dyDescent="0.25">
      <c r="A16" s="12" t="s">
        <v>42</v>
      </c>
      <c r="B16" s="10">
        <f>$O$52</f>
        <v>0.375</v>
      </c>
      <c r="C16" s="13">
        <v>13</v>
      </c>
      <c r="D16" s="5" t="s">
        <v>9</v>
      </c>
      <c r="E16" s="6">
        <f>$O$54</f>
        <v>0</v>
      </c>
      <c r="F16" s="13">
        <v>13</v>
      </c>
      <c r="G16" s="12" t="s">
        <v>8</v>
      </c>
      <c r="H16" s="10">
        <f>$O$50</f>
        <v>0</v>
      </c>
      <c r="I16" s="14">
        <v>13</v>
      </c>
      <c r="J16" s="12" t="s">
        <v>42</v>
      </c>
      <c r="K16" s="10">
        <f>$O$52</f>
        <v>0.375</v>
      </c>
      <c r="L16" s="13">
        <v>13</v>
      </c>
      <c r="M16" s="8" t="s">
        <v>5</v>
      </c>
      <c r="N16" s="9"/>
      <c r="O16" s="14">
        <v>13</v>
      </c>
      <c r="P16" s="8" t="s">
        <v>6</v>
      </c>
      <c r="Q16" s="9">
        <v>0</v>
      </c>
      <c r="R16" s="14">
        <v>13</v>
      </c>
      <c r="S16" s="12" t="s">
        <v>6</v>
      </c>
      <c r="T16" s="10">
        <f>$O$51</f>
        <v>0.41666666666666663</v>
      </c>
      <c r="U16" s="14">
        <v>13</v>
      </c>
      <c r="V16" s="77" t="s">
        <v>9</v>
      </c>
      <c r="W16" s="9">
        <v>0</v>
      </c>
      <c r="X16" s="14">
        <v>13</v>
      </c>
      <c r="Y16" s="8" t="s">
        <v>7</v>
      </c>
      <c r="Z16" s="9">
        <f>$O$55</f>
        <v>0.3125</v>
      </c>
      <c r="AA16" s="14">
        <v>13</v>
      </c>
      <c r="AB16" s="12" t="s">
        <v>42</v>
      </c>
      <c r="AC16" s="10">
        <f>$O$52</f>
        <v>0.375</v>
      </c>
      <c r="AD16" s="14">
        <v>13</v>
      </c>
      <c r="AE16" s="77" t="s">
        <v>9</v>
      </c>
      <c r="AF16" s="9">
        <v>0</v>
      </c>
      <c r="AG16" s="14">
        <v>13</v>
      </c>
      <c r="AH16" s="8" t="s">
        <v>8</v>
      </c>
      <c r="AI16" s="9">
        <v>0</v>
      </c>
      <c r="AJ16" s="60">
        <v>13</v>
      </c>
    </row>
    <row r="17" spans="1:36" x14ac:dyDescent="0.25">
      <c r="A17" s="12" t="s">
        <v>4</v>
      </c>
      <c r="B17" s="10">
        <f>$O$53</f>
        <v>0.33333333333333337</v>
      </c>
      <c r="C17" s="13">
        <v>14</v>
      </c>
      <c r="D17" s="8" t="s">
        <v>5</v>
      </c>
      <c r="E17" s="9"/>
      <c r="F17" s="13">
        <v>14</v>
      </c>
      <c r="G17" s="12" t="s">
        <v>6</v>
      </c>
      <c r="H17" s="10">
        <f>$O$51</f>
        <v>0.41666666666666663</v>
      </c>
      <c r="I17" s="14">
        <v>14</v>
      </c>
      <c r="J17" s="12" t="s">
        <v>4</v>
      </c>
      <c r="K17" s="10">
        <f>$O$53</f>
        <v>0.33333333333333337</v>
      </c>
      <c r="L17" s="13">
        <v>14</v>
      </c>
      <c r="M17" s="8" t="s">
        <v>7</v>
      </c>
      <c r="N17" s="9">
        <f>$O$55</f>
        <v>0.3125</v>
      </c>
      <c r="O17" s="14">
        <v>14</v>
      </c>
      <c r="P17" s="8" t="s">
        <v>42</v>
      </c>
      <c r="Q17" s="9">
        <v>0</v>
      </c>
      <c r="R17" s="14">
        <v>14</v>
      </c>
      <c r="S17" s="12" t="s">
        <v>42</v>
      </c>
      <c r="T17" s="10">
        <f>$O$52</f>
        <v>0.375</v>
      </c>
      <c r="U17" s="14">
        <v>14</v>
      </c>
      <c r="V17" s="8" t="s">
        <v>5</v>
      </c>
      <c r="W17" s="9">
        <v>0</v>
      </c>
      <c r="X17" s="14">
        <v>14</v>
      </c>
      <c r="Y17" s="12" t="s">
        <v>8</v>
      </c>
      <c r="Z17" s="10">
        <f>$O$50</f>
        <v>0</v>
      </c>
      <c r="AA17" s="14">
        <v>14</v>
      </c>
      <c r="AB17" s="12" t="s">
        <v>4</v>
      </c>
      <c r="AC17" s="10">
        <f>$O$53</f>
        <v>0.33333333333333337</v>
      </c>
      <c r="AD17" s="14">
        <v>14</v>
      </c>
      <c r="AE17" s="8" t="s">
        <v>5</v>
      </c>
      <c r="AF17" s="9">
        <v>0</v>
      </c>
      <c r="AG17" s="14">
        <v>14</v>
      </c>
      <c r="AH17" s="8" t="s">
        <v>6</v>
      </c>
      <c r="AI17" s="9">
        <v>0</v>
      </c>
      <c r="AJ17" s="60">
        <v>14</v>
      </c>
    </row>
    <row r="18" spans="1:36" x14ac:dyDescent="0.25">
      <c r="A18" s="5" t="s">
        <v>9</v>
      </c>
      <c r="B18" s="6">
        <f>$O$54</f>
        <v>0</v>
      </c>
      <c r="C18" s="13">
        <v>15</v>
      </c>
      <c r="D18" s="8" t="s">
        <v>7</v>
      </c>
      <c r="E18" s="9">
        <f>$O$55</f>
        <v>0.3125</v>
      </c>
      <c r="F18" s="13">
        <v>15</v>
      </c>
      <c r="G18" s="12" t="s">
        <v>42</v>
      </c>
      <c r="H18" s="10">
        <f>$O$52</f>
        <v>0.375</v>
      </c>
      <c r="I18" s="14">
        <v>15</v>
      </c>
      <c r="J18" s="5" t="s">
        <v>9</v>
      </c>
      <c r="K18" s="6">
        <f>$O$54</f>
        <v>0</v>
      </c>
      <c r="L18" s="13">
        <v>15</v>
      </c>
      <c r="M18" s="12" t="s">
        <v>8</v>
      </c>
      <c r="N18" s="10">
        <f>$O$50</f>
        <v>0</v>
      </c>
      <c r="O18" s="14">
        <v>15</v>
      </c>
      <c r="P18" s="8" t="s">
        <v>4</v>
      </c>
      <c r="Q18" s="9">
        <v>0</v>
      </c>
      <c r="R18" s="14">
        <v>15</v>
      </c>
      <c r="S18" s="12" t="s">
        <v>4</v>
      </c>
      <c r="T18" s="10">
        <f>$O$53</f>
        <v>0.33333333333333337</v>
      </c>
      <c r="U18" s="14">
        <v>15</v>
      </c>
      <c r="V18" s="8" t="s">
        <v>7</v>
      </c>
      <c r="W18" s="9">
        <v>0</v>
      </c>
      <c r="X18" s="14">
        <v>15</v>
      </c>
      <c r="Y18" s="12" t="s">
        <v>6</v>
      </c>
      <c r="Z18" s="10">
        <f>$O$51</f>
        <v>0.41666666666666663</v>
      </c>
      <c r="AA18" s="14">
        <v>15</v>
      </c>
      <c r="AB18" s="5" t="s">
        <v>9</v>
      </c>
      <c r="AC18" s="6">
        <f>$O$54</f>
        <v>0</v>
      </c>
      <c r="AD18" s="14">
        <v>15</v>
      </c>
      <c r="AE18" s="8" t="s">
        <v>7</v>
      </c>
      <c r="AF18" s="9">
        <v>0</v>
      </c>
      <c r="AG18" s="14">
        <v>15</v>
      </c>
      <c r="AH18" s="8" t="s">
        <v>42</v>
      </c>
      <c r="AI18" s="9">
        <v>0</v>
      </c>
      <c r="AJ18" s="60">
        <v>15</v>
      </c>
    </row>
    <row r="19" spans="1:36" x14ac:dyDescent="0.25">
      <c r="A19" s="8" t="s">
        <v>5</v>
      </c>
      <c r="B19" s="9"/>
      <c r="C19" s="13">
        <v>16</v>
      </c>
      <c r="D19" s="12" t="s">
        <v>8</v>
      </c>
      <c r="E19" s="10">
        <f>$O$50</f>
        <v>0</v>
      </c>
      <c r="F19" s="13">
        <v>16</v>
      </c>
      <c r="G19" s="12" t="s">
        <v>4</v>
      </c>
      <c r="H19" s="10">
        <f>$O$53</f>
        <v>0.33333333333333337</v>
      </c>
      <c r="I19" s="14">
        <v>16</v>
      </c>
      <c r="J19" s="8" t="s">
        <v>5</v>
      </c>
      <c r="K19" s="9"/>
      <c r="L19" s="13">
        <v>16</v>
      </c>
      <c r="M19" s="12" t="s">
        <v>6</v>
      </c>
      <c r="N19" s="10">
        <f>$O$51</f>
        <v>0.41666666666666663</v>
      </c>
      <c r="O19" s="14">
        <v>16</v>
      </c>
      <c r="P19" s="77" t="s">
        <v>9</v>
      </c>
      <c r="Q19" s="9">
        <v>0</v>
      </c>
      <c r="R19" s="14">
        <v>16</v>
      </c>
      <c r="S19" s="5" t="s">
        <v>9</v>
      </c>
      <c r="T19" s="6">
        <f>$O$54</f>
        <v>0</v>
      </c>
      <c r="U19" s="14">
        <v>16</v>
      </c>
      <c r="V19" s="8" t="s">
        <v>8</v>
      </c>
      <c r="W19" s="9">
        <v>0</v>
      </c>
      <c r="X19" s="14">
        <v>16</v>
      </c>
      <c r="Y19" s="12" t="s">
        <v>42</v>
      </c>
      <c r="Z19" s="10">
        <f>$O$52</f>
        <v>0.375</v>
      </c>
      <c r="AA19" s="14">
        <v>16</v>
      </c>
      <c r="AB19" s="8" t="s">
        <v>5</v>
      </c>
      <c r="AC19" s="9"/>
      <c r="AD19" s="14">
        <v>16</v>
      </c>
      <c r="AE19" s="8" t="s">
        <v>8</v>
      </c>
      <c r="AF19" s="9">
        <v>0</v>
      </c>
      <c r="AG19" s="14">
        <v>16</v>
      </c>
      <c r="AH19" s="8" t="s">
        <v>4</v>
      </c>
      <c r="AI19" s="9">
        <v>0</v>
      </c>
      <c r="AJ19" s="60">
        <v>16</v>
      </c>
    </row>
    <row r="20" spans="1:36" x14ac:dyDescent="0.25">
      <c r="A20" s="8" t="s">
        <v>7</v>
      </c>
      <c r="B20" s="9">
        <f>$O$55</f>
        <v>0.3125</v>
      </c>
      <c r="C20" s="13">
        <v>17</v>
      </c>
      <c r="D20" s="12" t="s">
        <v>6</v>
      </c>
      <c r="E20" s="10">
        <f>$O$51</f>
        <v>0.41666666666666663</v>
      </c>
      <c r="F20" s="14">
        <v>17</v>
      </c>
      <c r="G20" s="5" t="s">
        <v>9</v>
      </c>
      <c r="H20" s="6">
        <f>$O$54</f>
        <v>0</v>
      </c>
      <c r="I20" s="14">
        <v>17</v>
      </c>
      <c r="J20" s="8" t="s">
        <v>7</v>
      </c>
      <c r="K20" s="9">
        <f>$O$55</f>
        <v>0.3125</v>
      </c>
      <c r="L20" s="13">
        <v>17</v>
      </c>
      <c r="M20" s="12" t="s">
        <v>42</v>
      </c>
      <c r="N20" s="10">
        <f>$O$52</f>
        <v>0.375</v>
      </c>
      <c r="O20" s="14">
        <v>17</v>
      </c>
      <c r="P20" s="8" t="s">
        <v>5</v>
      </c>
      <c r="Q20" s="9">
        <v>0</v>
      </c>
      <c r="R20" s="14">
        <v>17</v>
      </c>
      <c r="S20" s="8" t="s">
        <v>5</v>
      </c>
      <c r="T20" s="9"/>
      <c r="U20" s="14">
        <v>17</v>
      </c>
      <c r="V20" s="8" t="s">
        <v>6</v>
      </c>
      <c r="W20" s="9">
        <v>0</v>
      </c>
      <c r="X20" s="14">
        <v>17</v>
      </c>
      <c r="Y20" s="12" t="s">
        <v>4</v>
      </c>
      <c r="Z20" s="10">
        <f>$O$53</f>
        <v>0.33333333333333337</v>
      </c>
      <c r="AA20" s="14">
        <v>17</v>
      </c>
      <c r="AB20" s="8" t="s">
        <v>7</v>
      </c>
      <c r="AC20" s="9">
        <f>$O$55</f>
        <v>0.3125</v>
      </c>
      <c r="AD20" s="14">
        <v>17</v>
      </c>
      <c r="AE20" s="8" t="s">
        <v>6</v>
      </c>
      <c r="AF20" s="9">
        <v>0</v>
      </c>
      <c r="AG20" s="14">
        <v>17</v>
      </c>
      <c r="AH20" s="77" t="s">
        <v>9</v>
      </c>
      <c r="AI20" s="9">
        <v>0</v>
      </c>
      <c r="AJ20" s="60">
        <v>17</v>
      </c>
    </row>
    <row r="21" spans="1:36" x14ac:dyDescent="0.25">
      <c r="A21" s="12" t="s">
        <v>8</v>
      </c>
      <c r="B21" s="10">
        <f>$O$50</f>
        <v>0</v>
      </c>
      <c r="C21" s="13">
        <v>18</v>
      </c>
      <c r="D21" s="12" t="s">
        <v>42</v>
      </c>
      <c r="E21" s="10">
        <f>$O$52</f>
        <v>0.375</v>
      </c>
      <c r="F21" s="13">
        <v>18</v>
      </c>
      <c r="G21" s="8" t="s">
        <v>5</v>
      </c>
      <c r="H21" s="9"/>
      <c r="I21" s="14">
        <v>18</v>
      </c>
      <c r="J21" s="12" t="s">
        <v>8</v>
      </c>
      <c r="K21" s="10">
        <f>$O$50</f>
        <v>0</v>
      </c>
      <c r="L21" s="13">
        <v>18</v>
      </c>
      <c r="M21" s="12" t="s">
        <v>4</v>
      </c>
      <c r="N21" s="10">
        <f>$O$53</f>
        <v>0.33333333333333337</v>
      </c>
      <c r="O21" s="14">
        <v>18</v>
      </c>
      <c r="P21" s="8" t="s">
        <v>7</v>
      </c>
      <c r="Q21" s="9">
        <v>0</v>
      </c>
      <c r="R21" s="14">
        <v>18</v>
      </c>
      <c r="S21" s="8" t="s">
        <v>7</v>
      </c>
      <c r="T21" s="9">
        <f>$O$55</f>
        <v>0.3125</v>
      </c>
      <c r="U21" s="14">
        <v>18</v>
      </c>
      <c r="V21" s="8" t="s">
        <v>42</v>
      </c>
      <c r="W21" s="9">
        <v>0</v>
      </c>
      <c r="X21" s="14">
        <v>18</v>
      </c>
      <c r="Y21" s="5" t="s">
        <v>9</v>
      </c>
      <c r="Z21" s="6">
        <f>$O$54</f>
        <v>0</v>
      </c>
      <c r="AA21" s="14">
        <v>18</v>
      </c>
      <c r="AB21" s="12" t="s">
        <v>8</v>
      </c>
      <c r="AC21" s="10">
        <f>$O$50</f>
        <v>0</v>
      </c>
      <c r="AD21" s="14">
        <v>18</v>
      </c>
      <c r="AE21" s="8" t="s">
        <v>42</v>
      </c>
      <c r="AF21" s="9">
        <v>0</v>
      </c>
      <c r="AG21" s="14">
        <v>18</v>
      </c>
      <c r="AH21" s="8" t="s">
        <v>5</v>
      </c>
      <c r="AI21" s="9">
        <v>0</v>
      </c>
      <c r="AJ21" s="60">
        <v>18</v>
      </c>
    </row>
    <row r="22" spans="1:36" x14ac:dyDescent="0.25">
      <c r="A22" s="12" t="s">
        <v>6</v>
      </c>
      <c r="B22" s="10">
        <f>$O$51</f>
        <v>0.41666666666666663</v>
      </c>
      <c r="C22" s="14">
        <v>19</v>
      </c>
      <c r="D22" s="12" t="s">
        <v>4</v>
      </c>
      <c r="E22" s="10">
        <f>$O$53</f>
        <v>0.33333333333333337</v>
      </c>
      <c r="F22" s="13">
        <v>19</v>
      </c>
      <c r="G22" s="8" t="s">
        <v>7</v>
      </c>
      <c r="H22" s="9">
        <f>$O$55</f>
        <v>0.3125</v>
      </c>
      <c r="I22" s="14">
        <v>19</v>
      </c>
      <c r="J22" s="12" t="s">
        <v>6</v>
      </c>
      <c r="K22" s="10">
        <f>$O$51</f>
        <v>0.41666666666666663</v>
      </c>
      <c r="L22" s="14">
        <v>19</v>
      </c>
      <c r="M22" s="5" t="s">
        <v>9</v>
      </c>
      <c r="N22" s="6">
        <f>$O$54</f>
        <v>0</v>
      </c>
      <c r="O22" s="14">
        <v>19</v>
      </c>
      <c r="P22" s="8" t="s">
        <v>8</v>
      </c>
      <c r="Q22" s="9">
        <v>0</v>
      </c>
      <c r="R22" s="14">
        <v>19</v>
      </c>
      <c r="S22" s="12" t="s">
        <v>8</v>
      </c>
      <c r="T22" s="10">
        <f>$O$50</f>
        <v>0</v>
      </c>
      <c r="U22" s="14">
        <v>19</v>
      </c>
      <c r="V22" s="8" t="s">
        <v>4</v>
      </c>
      <c r="W22" s="9">
        <v>0</v>
      </c>
      <c r="X22" s="14">
        <v>19</v>
      </c>
      <c r="Y22" s="8" t="s">
        <v>5</v>
      </c>
      <c r="Z22" s="9"/>
      <c r="AA22" s="14">
        <v>19</v>
      </c>
      <c r="AB22" s="12" t="s">
        <v>6</v>
      </c>
      <c r="AC22" s="10">
        <f>$O$51</f>
        <v>0.41666666666666663</v>
      </c>
      <c r="AD22" s="14">
        <v>19</v>
      </c>
      <c r="AE22" s="8" t="s">
        <v>4</v>
      </c>
      <c r="AF22" s="9">
        <v>0</v>
      </c>
      <c r="AG22" s="14">
        <v>19</v>
      </c>
      <c r="AH22" s="8" t="s">
        <v>7</v>
      </c>
      <c r="AI22" s="9">
        <v>0</v>
      </c>
      <c r="AJ22" s="60">
        <v>19</v>
      </c>
    </row>
    <row r="23" spans="1:36" x14ac:dyDescent="0.25">
      <c r="A23" s="12" t="s">
        <v>42</v>
      </c>
      <c r="B23" s="10">
        <f>$O$52</f>
        <v>0.375</v>
      </c>
      <c r="C23" s="13">
        <v>20</v>
      </c>
      <c r="D23" s="5" t="s">
        <v>9</v>
      </c>
      <c r="E23" s="6">
        <f>$O$54</f>
        <v>0</v>
      </c>
      <c r="F23" s="13">
        <v>20</v>
      </c>
      <c r="G23" s="12" t="s">
        <v>8</v>
      </c>
      <c r="H23" s="10">
        <f>$O$50</f>
        <v>0</v>
      </c>
      <c r="I23" s="14">
        <v>20</v>
      </c>
      <c r="J23" s="12" t="s">
        <v>42</v>
      </c>
      <c r="K23" s="10">
        <f>$O$52</f>
        <v>0.375</v>
      </c>
      <c r="L23" s="13">
        <v>20</v>
      </c>
      <c r="M23" s="8" t="s">
        <v>5</v>
      </c>
      <c r="N23" s="9"/>
      <c r="O23" s="14">
        <v>20</v>
      </c>
      <c r="P23" s="8" t="s">
        <v>6</v>
      </c>
      <c r="Q23" s="9">
        <v>0</v>
      </c>
      <c r="R23" s="14">
        <v>20</v>
      </c>
      <c r="S23" s="12" t="s">
        <v>6</v>
      </c>
      <c r="T23" s="10">
        <f>$O$51</f>
        <v>0.41666666666666663</v>
      </c>
      <c r="U23" s="14">
        <v>20</v>
      </c>
      <c r="V23" s="77" t="s">
        <v>9</v>
      </c>
      <c r="W23" s="9">
        <v>0</v>
      </c>
      <c r="X23" s="14">
        <v>20</v>
      </c>
      <c r="Y23" s="8" t="s">
        <v>7</v>
      </c>
      <c r="Z23" s="9">
        <f>$O$55</f>
        <v>0.3125</v>
      </c>
      <c r="AA23" s="14">
        <v>20</v>
      </c>
      <c r="AB23" s="12" t="s">
        <v>42</v>
      </c>
      <c r="AC23" s="10">
        <f>$O$52</f>
        <v>0.375</v>
      </c>
      <c r="AD23" s="14">
        <v>20</v>
      </c>
      <c r="AE23" s="77" t="s">
        <v>9</v>
      </c>
      <c r="AF23" s="9">
        <v>0</v>
      </c>
      <c r="AG23" s="14">
        <v>20</v>
      </c>
      <c r="AH23" s="8" t="s">
        <v>8</v>
      </c>
      <c r="AI23" s="9">
        <v>0</v>
      </c>
      <c r="AJ23" s="60">
        <v>20</v>
      </c>
    </row>
    <row r="24" spans="1:36" x14ac:dyDescent="0.25">
      <c r="A24" s="12" t="s">
        <v>4</v>
      </c>
      <c r="B24" s="10">
        <f>$O$53</f>
        <v>0.33333333333333337</v>
      </c>
      <c r="C24" s="13">
        <v>21</v>
      </c>
      <c r="D24" s="8" t="s">
        <v>5</v>
      </c>
      <c r="E24" s="9">
        <v>0</v>
      </c>
      <c r="F24" s="13">
        <v>21</v>
      </c>
      <c r="G24" s="12" t="s">
        <v>6</v>
      </c>
      <c r="H24" s="10">
        <f>$O$51</f>
        <v>0.41666666666666663</v>
      </c>
      <c r="I24" s="14">
        <v>21</v>
      </c>
      <c r="J24" s="12" t="s">
        <v>4</v>
      </c>
      <c r="K24" s="10">
        <f>$O$53</f>
        <v>0.33333333333333337</v>
      </c>
      <c r="L24" s="13">
        <v>21</v>
      </c>
      <c r="M24" s="8" t="s">
        <v>7</v>
      </c>
      <c r="N24" s="9">
        <f>$O$55</f>
        <v>0.3125</v>
      </c>
      <c r="O24" s="14">
        <v>21</v>
      </c>
      <c r="P24" s="8" t="s">
        <v>42</v>
      </c>
      <c r="Q24" s="9">
        <v>0</v>
      </c>
      <c r="R24" s="14">
        <v>21</v>
      </c>
      <c r="S24" s="12" t="s">
        <v>42</v>
      </c>
      <c r="T24" s="10">
        <f>$O$52</f>
        <v>0.375</v>
      </c>
      <c r="U24" s="14">
        <v>21</v>
      </c>
      <c r="V24" s="8" t="s">
        <v>5</v>
      </c>
      <c r="W24" s="9">
        <v>0</v>
      </c>
      <c r="X24" s="14">
        <v>21</v>
      </c>
      <c r="Y24" s="12" t="s">
        <v>8</v>
      </c>
      <c r="Z24" s="10">
        <f>$O$50</f>
        <v>0</v>
      </c>
      <c r="AA24" s="14">
        <v>21</v>
      </c>
      <c r="AB24" s="12" t="s">
        <v>4</v>
      </c>
      <c r="AC24" s="10">
        <f>$O$53</f>
        <v>0.33333333333333337</v>
      </c>
      <c r="AD24" s="14">
        <v>21</v>
      </c>
      <c r="AE24" s="8" t="s">
        <v>5</v>
      </c>
      <c r="AF24" s="9">
        <v>0</v>
      </c>
      <c r="AG24" s="14">
        <v>21</v>
      </c>
      <c r="AH24" s="8" t="s">
        <v>6</v>
      </c>
      <c r="AI24" s="9">
        <v>0</v>
      </c>
      <c r="AJ24" s="60">
        <v>21</v>
      </c>
    </row>
    <row r="25" spans="1:36" x14ac:dyDescent="0.25">
      <c r="A25" s="5" t="s">
        <v>9</v>
      </c>
      <c r="B25" s="6">
        <f>$O$54</f>
        <v>0</v>
      </c>
      <c r="C25" s="13">
        <v>22</v>
      </c>
      <c r="D25" s="8" t="s">
        <v>7</v>
      </c>
      <c r="E25" s="9">
        <v>0</v>
      </c>
      <c r="F25" s="13">
        <v>22</v>
      </c>
      <c r="G25" s="12" t="s">
        <v>42</v>
      </c>
      <c r="H25" s="10">
        <f>$O$52</f>
        <v>0.375</v>
      </c>
      <c r="I25" s="14">
        <v>22</v>
      </c>
      <c r="J25" s="5" t="s">
        <v>9</v>
      </c>
      <c r="K25" s="6">
        <f>$O$54</f>
        <v>0</v>
      </c>
      <c r="L25" s="13">
        <v>22</v>
      </c>
      <c r="M25" s="12" t="s">
        <v>8</v>
      </c>
      <c r="N25" s="10">
        <f>$O$50</f>
        <v>0</v>
      </c>
      <c r="O25" s="14">
        <v>22</v>
      </c>
      <c r="P25" s="8" t="s">
        <v>4</v>
      </c>
      <c r="Q25" s="9">
        <v>0</v>
      </c>
      <c r="R25" s="14">
        <v>22</v>
      </c>
      <c r="S25" s="12" t="s">
        <v>4</v>
      </c>
      <c r="T25" s="10">
        <f>$O$53</f>
        <v>0.33333333333333337</v>
      </c>
      <c r="U25" s="14">
        <v>22</v>
      </c>
      <c r="V25" s="8" t="s">
        <v>7</v>
      </c>
      <c r="W25" s="9">
        <f>$O$55</f>
        <v>0.3125</v>
      </c>
      <c r="X25" s="14">
        <v>22</v>
      </c>
      <c r="Y25" s="12" t="s">
        <v>6</v>
      </c>
      <c r="Z25" s="10">
        <f>$O$51</f>
        <v>0.41666666666666663</v>
      </c>
      <c r="AA25" s="14">
        <v>22</v>
      </c>
      <c r="AB25" s="5" t="s">
        <v>9</v>
      </c>
      <c r="AC25" s="6">
        <f>$O$54</f>
        <v>0</v>
      </c>
      <c r="AD25" s="14">
        <v>22</v>
      </c>
      <c r="AE25" s="8" t="s">
        <v>7</v>
      </c>
      <c r="AF25" s="9">
        <v>0</v>
      </c>
      <c r="AG25" s="14">
        <v>22</v>
      </c>
      <c r="AH25" s="8" t="s">
        <v>42</v>
      </c>
      <c r="AI25" s="9">
        <v>0</v>
      </c>
      <c r="AJ25" s="60">
        <v>22</v>
      </c>
    </row>
    <row r="26" spans="1:36" x14ac:dyDescent="0.25">
      <c r="A26" s="8" t="s">
        <v>5</v>
      </c>
      <c r="B26" s="9"/>
      <c r="C26" s="13">
        <v>23</v>
      </c>
      <c r="D26" s="8" t="s">
        <v>8</v>
      </c>
      <c r="E26" s="78">
        <v>0.29166666666666669</v>
      </c>
      <c r="F26" s="13">
        <v>23</v>
      </c>
      <c r="G26" s="12" t="s">
        <v>4</v>
      </c>
      <c r="H26" s="10">
        <f>$O$53</f>
        <v>0.33333333333333337</v>
      </c>
      <c r="I26" s="14">
        <v>23</v>
      </c>
      <c r="J26" s="8" t="s">
        <v>5</v>
      </c>
      <c r="K26" s="9"/>
      <c r="L26" s="13">
        <v>23</v>
      </c>
      <c r="M26" s="12" t="s">
        <v>6</v>
      </c>
      <c r="N26" s="10">
        <f>$O$51</f>
        <v>0.41666666666666663</v>
      </c>
      <c r="O26" s="14">
        <v>23</v>
      </c>
      <c r="P26" s="77" t="s">
        <v>9</v>
      </c>
      <c r="Q26" s="9">
        <v>0</v>
      </c>
      <c r="R26" s="14">
        <v>23</v>
      </c>
      <c r="S26" s="5" t="s">
        <v>9</v>
      </c>
      <c r="T26" s="6">
        <f>$O$54</f>
        <v>0</v>
      </c>
      <c r="U26" s="14">
        <v>23</v>
      </c>
      <c r="V26" s="12" t="s">
        <v>8</v>
      </c>
      <c r="W26" s="10">
        <f>$O$50</f>
        <v>0</v>
      </c>
      <c r="X26" s="14">
        <v>23</v>
      </c>
      <c r="Y26" s="12" t="s">
        <v>42</v>
      </c>
      <c r="Z26" s="10">
        <f>$O$52</f>
        <v>0.375</v>
      </c>
      <c r="AA26" s="14">
        <v>23</v>
      </c>
      <c r="AB26" s="8" t="s">
        <v>5</v>
      </c>
      <c r="AC26" s="9"/>
      <c r="AD26" s="14">
        <v>23</v>
      </c>
      <c r="AE26" s="8" t="s">
        <v>8</v>
      </c>
      <c r="AF26" s="9">
        <v>0</v>
      </c>
      <c r="AG26" s="14">
        <v>23</v>
      </c>
      <c r="AH26" s="8" t="s">
        <v>4</v>
      </c>
      <c r="AI26" s="9">
        <v>0</v>
      </c>
      <c r="AJ26" s="60">
        <v>23</v>
      </c>
    </row>
    <row r="27" spans="1:36" x14ac:dyDescent="0.25">
      <c r="A27" s="8" t="s">
        <v>7</v>
      </c>
      <c r="B27" s="9">
        <f>$O$55</f>
        <v>0.3125</v>
      </c>
      <c r="C27" s="13">
        <v>24</v>
      </c>
      <c r="D27" s="8" t="s">
        <v>6</v>
      </c>
      <c r="E27" s="78">
        <v>0.29166666666666669</v>
      </c>
      <c r="F27" s="14">
        <v>24</v>
      </c>
      <c r="G27" s="5" t="s">
        <v>9</v>
      </c>
      <c r="H27" s="6">
        <f>$O$54</f>
        <v>0</v>
      </c>
      <c r="I27" s="14">
        <v>24</v>
      </c>
      <c r="J27" s="8" t="s">
        <v>7</v>
      </c>
      <c r="K27" s="9">
        <v>0</v>
      </c>
      <c r="L27" s="13">
        <v>24</v>
      </c>
      <c r="M27" s="12" t="s">
        <v>42</v>
      </c>
      <c r="N27" s="10">
        <f>$O$52</f>
        <v>0.375</v>
      </c>
      <c r="O27" s="14">
        <v>24</v>
      </c>
      <c r="P27" s="8" t="s">
        <v>5</v>
      </c>
      <c r="Q27" s="9">
        <v>0</v>
      </c>
      <c r="R27" s="14">
        <v>24</v>
      </c>
      <c r="S27" s="8" t="s">
        <v>5</v>
      </c>
      <c r="T27" s="9"/>
      <c r="U27" s="14">
        <v>24</v>
      </c>
      <c r="V27" s="12" t="s">
        <v>6</v>
      </c>
      <c r="W27" s="10">
        <f>$O$51</f>
        <v>0.41666666666666663</v>
      </c>
      <c r="X27" s="14">
        <v>24</v>
      </c>
      <c r="Y27" s="12" t="s">
        <v>4</v>
      </c>
      <c r="Z27" s="10">
        <f>$O$53</f>
        <v>0.33333333333333337</v>
      </c>
      <c r="AA27" s="14">
        <v>24</v>
      </c>
      <c r="AB27" s="8" t="s">
        <v>7</v>
      </c>
      <c r="AC27" s="9">
        <f>$O$55</f>
        <v>0.3125</v>
      </c>
      <c r="AD27" s="14">
        <v>24</v>
      </c>
      <c r="AE27" s="8" t="s">
        <v>6</v>
      </c>
      <c r="AF27" s="9">
        <v>0</v>
      </c>
      <c r="AG27" s="14">
        <v>24</v>
      </c>
      <c r="AH27" s="77" t="s">
        <v>9</v>
      </c>
      <c r="AI27" s="9">
        <v>0</v>
      </c>
      <c r="AJ27" s="60">
        <v>24</v>
      </c>
    </row>
    <row r="28" spans="1:36" x14ac:dyDescent="0.25">
      <c r="A28" s="12" t="s">
        <v>8</v>
      </c>
      <c r="B28" s="10">
        <f>$O$50</f>
        <v>0</v>
      </c>
      <c r="C28" s="13">
        <v>25</v>
      </c>
      <c r="D28" s="8" t="s">
        <v>42</v>
      </c>
      <c r="E28" s="9">
        <v>0</v>
      </c>
      <c r="F28" s="13">
        <v>25</v>
      </c>
      <c r="G28" s="8" t="s">
        <v>5</v>
      </c>
      <c r="H28" s="9"/>
      <c r="I28" s="14">
        <v>25</v>
      </c>
      <c r="J28" s="8" t="s">
        <v>8</v>
      </c>
      <c r="K28" s="9">
        <v>0</v>
      </c>
      <c r="L28" s="13">
        <v>25</v>
      </c>
      <c r="M28" s="12" t="s">
        <v>4</v>
      </c>
      <c r="N28" s="10">
        <f>$O$53</f>
        <v>0.33333333333333337</v>
      </c>
      <c r="O28" s="14">
        <v>25</v>
      </c>
      <c r="P28" s="8" t="s">
        <v>7</v>
      </c>
      <c r="Q28" s="9">
        <f>$O$55</f>
        <v>0.3125</v>
      </c>
      <c r="R28" s="14">
        <v>25</v>
      </c>
      <c r="S28" s="8" t="s">
        <v>7</v>
      </c>
      <c r="T28" s="9">
        <f>$O$55</f>
        <v>0.3125</v>
      </c>
      <c r="U28" s="14">
        <v>25</v>
      </c>
      <c r="V28" s="12" t="s">
        <v>42</v>
      </c>
      <c r="W28" s="10">
        <f>$O$52</f>
        <v>0.375</v>
      </c>
      <c r="X28" s="14">
        <v>25</v>
      </c>
      <c r="Y28" s="5" t="s">
        <v>9</v>
      </c>
      <c r="Z28" s="6">
        <f>$O$54</f>
        <v>0</v>
      </c>
      <c r="AA28" s="14">
        <v>25</v>
      </c>
      <c r="AB28" s="12" t="s">
        <v>8</v>
      </c>
      <c r="AC28" s="10">
        <f>$O$50</f>
        <v>0</v>
      </c>
      <c r="AD28" s="14">
        <v>25</v>
      </c>
      <c r="AE28" s="8" t="s">
        <v>42</v>
      </c>
      <c r="AF28" s="9">
        <v>0</v>
      </c>
      <c r="AG28" s="14">
        <v>25</v>
      </c>
      <c r="AH28" s="8" t="s">
        <v>5</v>
      </c>
      <c r="AI28" s="9">
        <v>0</v>
      </c>
      <c r="AJ28" s="60">
        <v>25</v>
      </c>
    </row>
    <row r="29" spans="1:36" x14ac:dyDescent="0.25">
      <c r="A29" s="12" t="s">
        <v>6</v>
      </c>
      <c r="B29" s="10">
        <f>$O$51</f>
        <v>0.41666666666666663</v>
      </c>
      <c r="C29" s="14">
        <v>26</v>
      </c>
      <c r="D29" s="8" t="s">
        <v>4</v>
      </c>
      <c r="E29" s="9">
        <v>0</v>
      </c>
      <c r="F29" s="13">
        <v>26</v>
      </c>
      <c r="G29" s="8" t="s">
        <v>7</v>
      </c>
      <c r="H29" s="9">
        <f>$O$55</f>
        <v>0.3125</v>
      </c>
      <c r="I29" s="14">
        <v>26</v>
      </c>
      <c r="J29" s="8" t="s">
        <v>6</v>
      </c>
      <c r="K29" s="9">
        <v>0</v>
      </c>
      <c r="L29" s="14">
        <v>26</v>
      </c>
      <c r="M29" s="5" t="s">
        <v>9</v>
      </c>
      <c r="N29" s="6">
        <f>$O$54</f>
        <v>0</v>
      </c>
      <c r="O29" s="14">
        <v>26</v>
      </c>
      <c r="P29" s="12" t="s">
        <v>8</v>
      </c>
      <c r="Q29" s="10">
        <f>$O$50</f>
        <v>0</v>
      </c>
      <c r="R29" s="14">
        <v>26</v>
      </c>
      <c r="S29" s="12" t="s">
        <v>8</v>
      </c>
      <c r="T29" s="10">
        <f>$O$50</f>
        <v>0</v>
      </c>
      <c r="U29" s="14">
        <v>26</v>
      </c>
      <c r="V29" s="12" t="s">
        <v>4</v>
      </c>
      <c r="W29" s="10">
        <f>$O$53</f>
        <v>0.33333333333333337</v>
      </c>
      <c r="X29" s="14">
        <v>26</v>
      </c>
      <c r="Y29" s="8" t="s">
        <v>5</v>
      </c>
      <c r="Z29" s="9"/>
      <c r="AA29" s="14">
        <v>26</v>
      </c>
      <c r="AB29" s="12" t="s">
        <v>6</v>
      </c>
      <c r="AC29" s="10">
        <f>$O$51</f>
        <v>0.41666666666666663</v>
      </c>
      <c r="AD29" s="14">
        <v>26</v>
      </c>
      <c r="AE29" s="8" t="s">
        <v>4</v>
      </c>
      <c r="AF29" s="9">
        <v>0</v>
      </c>
      <c r="AG29" s="14">
        <v>26</v>
      </c>
      <c r="AH29" s="8" t="s">
        <v>7</v>
      </c>
      <c r="AI29" s="9">
        <v>0</v>
      </c>
      <c r="AJ29" s="60">
        <v>26</v>
      </c>
    </row>
    <row r="30" spans="1:36" x14ac:dyDescent="0.25">
      <c r="A30" s="12" t="s">
        <v>42</v>
      </c>
      <c r="B30" s="10">
        <f>$O$52</f>
        <v>0.375</v>
      </c>
      <c r="C30" s="13">
        <v>27</v>
      </c>
      <c r="D30" s="77" t="s">
        <v>9</v>
      </c>
      <c r="E30" s="9">
        <v>0</v>
      </c>
      <c r="F30" s="13">
        <v>27</v>
      </c>
      <c r="G30" s="12" t="s">
        <v>8</v>
      </c>
      <c r="H30" s="10">
        <f>$O$50</f>
        <v>0</v>
      </c>
      <c r="I30" s="14">
        <v>27</v>
      </c>
      <c r="J30" s="8" t="s">
        <v>42</v>
      </c>
      <c r="K30" s="9">
        <v>0</v>
      </c>
      <c r="L30" s="13">
        <v>27</v>
      </c>
      <c r="M30" s="8" t="s">
        <v>5</v>
      </c>
      <c r="N30" s="9"/>
      <c r="O30" s="14">
        <v>27</v>
      </c>
      <c r="P30" s="12" t="s">
        <v>6</v>
      </c>
      <c r="Q30" s="10">
        <f>$O$51</f>
        <v>0.41666666666666663</v>
      </c>
      <c r="R30" s="14">
        <v>27</v>
      </c>
      <c r="S30" s="12" t="s">
        <v>6</v>
      </c>
      <c r="T30" s="10">
        <f>$O$51</f>
        <v>0.41666666666666663</v>
      </c>
      <c r="U30" s="14">
        <v>27</v>
      </c>
      <c r="V30" s="5" t="s">
        <v>9</v>
      </c>
      <c r="W30" s="6">
        <f>$O$54</f>
        <v>0</v>
      </c>
      <c r="X30" s="14">
        <v>27</v>
      </c>
      <c r="Y30" s="8" t="s">
        <v>7</v>
      </c>
      <c r="Z30" s="9">
        <f>$O$55</f>
        <v>0.3125</v>
      </c>
      <c r="AA30" s="14">
        <v>27</v>
      </c>
      <c r="AB30" s="12" t="s">
        <v>42</v>
      </c>
      <c r="AC30" s="10">
        <f>$O$52</f>
        <v>0.375</v>
      </c>
      <c r="AD30" s="14">
        <v>27</v>
      </c>
      <c r="AE30" s="77" t="s">
        <v>9</v>
      </c>
      <c r="AF30" s="9">
        <v>0</v>
      </c>
      <c r="AG30" s="14">
        <v>27</v>
      </c>
      <c r="AH30" s="8" t="s">
        <v>8</v>
      </c>
      <c r="AI30" s="9">
        <v>0</v>
      </c>
      <c r="AJ30" s="60">
        <v>27</v>
      </c>
    </row>
    <row r="31" spans="1:36" x14ac:dyDescent="0.25">
      <c r="A31" s="12" t="s">
        <v>4</v>
      </c>
      <c r="B31" s="10">
        <f>$O$53</f>
        <v>0.33333333333333337</v>
      </c>
      <c r="C31" s="13">
        <v>28</v>
      </c>
      <c r="D31" s="8" t="s">
        <v>5</v>
      </c>
      <c r="E31" s="9">
        <v>0</v>
      </c>
      <c r="F31" s="13">
        <v>28</v>
      </c>
      <c r="G31" s="12" t="s">
        <v>6</v>
      </c>
      <c r="H31" s="10">
        <f>$O$51</f>
        <v>0.41666666666666663</v>
      </c>
      <c r="I31" s="14">
        <v>28</v>
      </c>
      <c r="J31" s="8" t="s">
        <v>4</v>
      </c>
      <c r="K31" s="9">
        <v>0</v>
      </c>
      <c r="L31" s="13">
        <v>28</v>
      </c>
      <c r="M31" s="8" t="s">
        <v>7</v>
      </c>
      <c r="N31" s="9">
        <f>$O$55</f>
        <v>0.3125</v>
      </c>
      <c r="O31" s="14">
        <v>28</v>
      </c>
      <c r="P31" s="12" t="s">
        <v>42</v>
      </c>
      <c r="Q31" s="10">
        <f>$O$52</f>
        <v>0.375</v>
      </c>
      <c r="R31" s="14">
        <v>28</v>
      </c>
      <c r="S31" s="12" t="s">
        <v>42</v>
      </c>
      <c r="T31" s="10">
        <f>$O$52</f>
        <v>0.375</v>
      </c>
      <c r="U31" s="14">
        <v>28</v>
      </c>
      <c r="V31" s="8" t="s">
        <v>5</v>
      </c>
      <c r="W31" s="9"/>
      <c r="X31" s="14">
        <v>28</v>
      </c>
      <c r="Y31" s="12" t="s">
        <v>8</v>
      </c>
      <c r="Z31" s="10">
        <f>$O$50</f>
        <v>0</v>
      </c>
      <c r="AA31" s="14">
        <v>28</v>
      </c>
      <c r="AB31" s="12" t="s">
        <v>4</v>
      </c>
      <c r="AC31" s="10">
        <f>$O$53</f>
        <v>0.33333333333333337</v>
      </c>
      <c r="AD31" s="14">
        <v>28</v>
      </c>
      <c r="AE31" s="8" t="s">
        <v>5</v>
      </c>
      <c r="AF31" s="9">
        <v>0</v>
      </c>
      <c r="AG31" s="14">
        <v>28</v>
      </c>
      <c r="AH31" s="8" t="s">
        <v>6</v>
      </c>
      <c r="AI31" s="9">
        <v>0</v>
      </c>
      <c r="AJ31" s="60">
        <v>28</v>
      </c>
    </row>
    <row r="32" spans="1:36" x14ac:dyDescent="0.25">
      <c r="A32" s="5" t="s">
        <v>9</v>
      </c>
      <c r="B32" s="6">
        <f>$O$54</f>
        <v>0</v>
      </c>
      <c r="C32" s="13">
        <v>29</v>
      </c>
      <c r="D32" s="8" t="s">
        <v>7</v>
      </c>
      <c r="E32" s="9">
        <v>0</v>
      </c>
      <c r="F32" s="14">
        <v>29</v>
      </c>
      <c r="G32" s="12" t="s">
        <v>42</v>
      </c>
      <c r="H32" s="10">
        <f>$O$52</f>
        <v>0.375</v>
      </c>
      <c r="I32" s="14">
        <v>29</v>
      </c>
      <c r="J32" s="77" t="s">
        <v>9</v>
      </c>
      <c r="K32" s="9">
        <v>0</v>
      </c>
      <c r="L32" s="13">
        <v>29</v>
      </c>
      <c r="M32" s="12" t="s">
        <v>8</v>
      </c>
      <c r="N32" s="10">
        <f>$O$50</f>
        <v>0</v>
      </c>
      <c r="O32" s="14">
        <v>29</v>
      </c>
      <c r="P32" s="62"/>
      <c r="Q32" s="63"/>
      <c r="R32" s="64"/>
      <c r="S32" s="12" t="s">
        <v>4</v>
      </c>
      <c r="T32" s="10">
        <f>$O$53</f>
        <v>0.33333333333333337</v>
      </c>
      <c r="U32" s="14">
        <v>29</v>
      </c>
      <c r="V32" s="8" t="s">
        <v>7</v>
      </c>
      <c r="W32" s="9">
        <f>$O$55</f>
        <v>0.3125</v>
      </c>
      <c r="X32" s="14">
        <v>29</v>
      </c>
      <c r="Y32" s="12" t="s">
        <v>6</v>
      </c>
      <c r="Z32" s="10">
        <f>$O$51</f>
        <v>0.41666666666666663</v>
      </c>
      <c r="AA32" s="14">
        <v>29</v>
      </c>
      <c r="AB32" s="5" t="s">
        <v>9</v>
      </c>
      <c r="AC32" s="6">
        <f>$O$54</f>
        <v>0</v>
      </c>
      <c r="AD32" s="14">
        <v>29</v>
      </c>
      <c r="AE32" s="8" t="s">
        <v>7</v>
      </c>
      <c r="AF32" s="9">
        <v>0</v>
      </c>
      <c r="AG32" s="14">
        <v>29</v>
      </c>
      <c r="AH32" s="8" t="s">
        <v>42</v>
      </c>
      <c r="AI32" s="9">
        <v>0</v>
      </c>
      <c r="AJ32" s="60">
        <v>29</v>
      </c>
    </row>
    <row r="33" spans="1:36" x14ac:dyDescent="0.25">
      <c r="A33" s="8" t="s">
        <v>5</v>
      </c>
      <c r="B33" s="9"/>
      <c r="C33" s="13">
        <v>30</v>
      </c>
      <c r="D33" s="8" t="s">
        <v>8</v>
      </c>
      <c r="E33" s="9">
        <v>0</v>
      </c>
      <c r="F33" s="14">
        <v>30</v>
      </c>
      <c r="G33" s="12" t="s">
        <v>4</v>
      </c>
      <c r="H33" s="10">
        <f>$O$53</f>
        <v>0.33333333333333337</v>
      </c>
      <c r="I33" s="14">
        <v>30</v>
      </c>
      <c r="J33" s="8" t="s">
        <v>5</v>
      </c>
      <c r="K33" s="9">
        <v>0</v>
      </c>
      <c r="L33" s="13">
        <v>30</v>
      </c>
      <c r="M33" s="12" t="s">
        <v>6</v>
      </c>
      <c r="N33" s="10">
        <f>$O$51</f>
        <v>0.41666666666666663</v>
      </c>
      <c r="O33" s="14">
        <v>30</v>
      </c>
      <c r="P33" s="65"/>
      <c r="Q33" s="66"/>
      <c r="R33" s="64"/>
      <c r="S33" s="5" t="s">
        <v>9</v>
      </c>
      <c r="T33" s="6">
        <f>$O$54</f>
        <v>0</v>
      </c>
      <c r="U33" s="14">
        <v>30</v>
      </c>
      <c r="V33" s="12" t="s">
        <v>8</v>
      </c>
      <c r="W33" s="10">
        <f>$O$50</f>
        <v>0</v>
      </c>
      <c r="X33" s="14">
        <v>30</v>
      </c>
      <c r="Y33" s="12" t="s">
        <v>42</v>
      </c>
      <c r="Z33" s="10">
        <f>$O$52</f>
        <v>0.375</v>
      </c>
      <c r="AA33" s="14">
        <v>30</v>
      </c>
      <c r="AB33" s="8" t="s">
        <v>5</v>
      </c>
      <c r="AC33" s="9"/>
      <c r="AD33" s="14">
        <v>30</v>
      </c>
      <c r="AE33" s="8" t="s">
        <v>8</v>
      </c>
      <c r="AF33" s="9">
        <v>0</v>
      </c>
      <c r="AG33" s="14">
        <v>30</v>
      </c>
      <c r="AH33" s="8" t="s">
        <v>4</v>
      </c>
      <c r="AI33" s="9">
        <v>0</v>
      </c>
      <c r="AJ33" s="60">
        <v>30</v>
      </c>
    </row>
    <row r="34" spans="1:36" ht="15.75" thickBot="1" x14ac:dyDescent="0.3">
      <c r="A34" s="71"/>
      <c r="B34" s="72"/>
      <c r="C34" s="73"/>
      <c r="D34" s="8" t="s">
        <v>6</v>
      </c>
      <c r="E34" s="9">
        <v>0</v>
      </c>
      <c r="F34" s="16">
        <v>31</v>
      </c>
      <c r="G34" s="62"/>
      <c r="H34" s="63"/>
      <c r="I34" s="70"/>
      <c r="J34" s="8" t="s">
        <v>7</v>
      </c>
      <c r="K34" s="9">
        <v>0</v>
      </c>
      <c r="L34" s="16">
        <v>31</v>
      </c>
      <c r="M34" s="12" t="s">
        <v>42</v>
      </c>
      <c r="N34" s="10">
        <f>$O$52</f>
        <v>0.375</v>
      </c>
      <c r="O34" s="16">
        <v>31</v>
      </c>
      <c r="P34" s="67"/>
      <c r="Q34" s="68"/>
      <c r="R34" s="69"/>
      <c r="S34" s="8" t="s">
        <v>5</v>
      </c>
      <c r="T34" s="9"/>
      <c r="U34" s="16">
        <v>31</v>
      </c>
      <c r="V34" s="74"/>
      <c r="W34" s="75"/>
      <c r="X34" s="69"/>
      <c r="Y34" s="12" t="s">
        <v>4</v>
      </c>
      <c r="Z34" s="10">
        <f>$O$53</f>
        <v>0.33333333333333337</v>
      </c>
      <c r="AA34" s="16">
        <v>31</v>
      </c>
      <c r="AB34" s="76"/>
      <c r="AC34" s="75"/>
      <c r="AD34" s="69"/>
      <c r="AE34" s="8" t="s">
        <v>6</v>
      </c>
      <c r="AF34" s="9">
        <v>0</v>
      </c>
      <c r="AG34" s="16">
        <v>31</v>
      </c>
      <c r="AH34" s="77" t="s">
        <v>9</v>
      </c>
      <c r="AI34" s="9">
        <v>0</v>
      </c>
      <c r="AJ34" s="61">
        <v>31</v>
      </c>
    </row>
    <row r="35" spans="1:36" ht="15.75" thickBot="1" x14ac:dyDescent="0.3">
      <c r="A35" s="17"/>
      <c r="B35" s="18">
        <f>SUM(B4:B34)</f>
        <v>5.75</v>
      </c>
      <c r="C35" s="18"/>
      <c r="D35" s="18"/>
      <c r="E35" s="18">
        <f>SUM(E4:E34)</f>
        <v>4.8958333333333339</v>
      </c>
      <c r="F35" s="18"/>
      <c r="G35" s="18"/>
      <c r="H35" s="18">
        <f>SUM(H4:H34)</f>
        <v>5.75</v>
      </c>
      <c r="I35" s="18"/>
      <c r="J35" s="19"/>
      <c r="K35" s="20">
        <f>SUM(K4:K34)</f>
        <v>4.3125</v>
      </c>
      <c r="L35" s="18"/>
      <c r="M35" s="18"/>
      <c r="N35" s="18">
        <f>SUM(N4:N34)</f>
        <v>5.104166666666667</v>
      </c>
      <c r="O35" s="18"/>
      <c r="P35" s="18"/>
      <c r="Q35" s="18">
        <f>SUM(Q4:Q34)</f>
        <v>2.875</v>
      </c>
      <c r="R35" s="18"/>
      <c r="S35" s="18"/>
      <c r="T35" s="18">
        <f>SUM(T4:T34)</f>
        <v>6.083333333333333</v>
      </c>
      <c r="U35" s="18"/>
      <c r="V35" s="18"/>
      <c r="W35" s="18">
        <f>SUM(W4:W34)</f>
        <v>3.1875</v>
      </c>
      <c r="X35" s="18"/>
      <c r="Y35" s="18"/>
      <c r="Z35" s="18">
        <f>SUM(Z4:Z34)</f>
        <v>6.875</v>
      </c>
      <c r="AA35" s="18"/>
      <c r="AB35" s="19"/>
      <c r="AC35" s="18">
        <f>SUM(AC4:AC34)</f>
        <v>5.75</v>
      </c>
      <c r="AD35" s="18"/>
      <c r="AE35" s="18"/>
      <c r="AF35" s="18">
        <f>SUM(AF4:AF34)</f>
        <v>2.4</v>
      </c>
      <c r="AG35" s="18"/>
      <c r="AH35" s="18"/>
      <c r="AI35" s="18">
        <f>SUM(AI4:AI34)</f>
        <v>0</v>
      </c>
      <c r="AJ35" s="21"/>
    </row>
    <row r="36" spans="1:36" ht="15.75" thickBot="1" x14ac:dyDescent="0.3">
      <c r="A36" s="22"/>
      <c r="B36" s="3"/>
      <c r="C36" s="22"/>
      <c r="D36" s="22"/>
      <c r="E36" s="3"/>
      <c r="F36" s="22"/>
      <c r="G36" s="22"/>
      <c r="H36" s="3"/>
      <c r="I36" s="22"/>
      <c r="J36" s="22"/>
      <c r="K36" s="3"/>
      <c r="L36" s="22"/>
      <c r="M36" s="22"/>
      <c r="N36" s="3"/>
      <c r="O36" s="22"/>
      <c r="P36" s="22"/>
      <c r="Q36" s="3"/>
      <c r="R36" s="22"/>
      <c r="S36" s="22"/>
      <c r="T36" s="3"/>
      <c r="U36" s="22"/>
      <c r="V36" s="22"/>
      <c r="W36" s="3"/>
      <c r="X36" s="22"/>
      <c r="Y36" s="22"/>
      <c r="Z36" s="3"/>
      <c r="AA36" s="22"/>
      <c r="AB36" s="22"/>
      <c r="AC36" s="3"/>
      <c r="AD36" s="22"/>
      <c r="AE36" s="22"/>
      <c r="AF36" s="3"/>
      <c r="AG36" s="22"/>
      <c r="AH36" s="22"/>
      <c r="AI36" s="3"/>
      <c r="AJ36" s="22"/>
    </row>
    <row r="37" spans="1:36" ht="15.75" thickBot="1" x14ac:dyDescent="0.3">
      <c r="A37" s="210" t="s">
        <v>10</v>
      </c>
      <c r="B37" s="211"/>
      <c r="C37" s="211"/>
      <c r="D37" s="212"/>
      <c r="E37" s="212"/>
      <c r="F37" s="212"/>
      <c r="G37" s="212"/>
      <c r="H37" s="212"/>
      <c r="I37" s="212"/>
      <c r="J37" s="212"/>
      <c r="K37" s="213"/>
      <c r="L37" s="22"/>
      <c r="M37" s="22"/>
      <c r="N37" s="214" t="s">
        <v>11</v>
      </c>
      <c r="O37" s="215"/>
      <c r="P37" s="216"/>
      <c r="Q37" s="217" t="s">
        <v>12</v>
      </c>
      <c r="R37" s="218"/>
      <c r="S37" s="219"/>
      <c r="T37" s="237" t="s">
        <v>13</v>
      </c>
      <c r="U37" s="238"/>
      <c r="V37" s="239"/>
      <c r="W37" s="220" t="s">
        <v>14</v>
      </c>
      <c r="X37" s="221"/>
      <c r="Y37" s="221"/>
      <c r="Z37" s="234" t="s">
        <v>15</v>
      </c>
      <c r="AA37" s="235"/>
      <c r="AB37" s="236"/>
      <c r="AC37" s="3"/>
      <c r="AD37" s="22"/>
      <c r="AE37" s="22"/>
      <c r="AF37" s="3"/>
      <c r="AG37" s="22"/>
      <c r="AH37" s="22"/>
      <c r="AI37" s="3"/>
      <c r="AJ37" s="22"/>
    </row>
    <row r="38" spans="1:36" x14ac:dyDescent="0.25">
      <c r="A38" s="192" t="s">
        <v>16</v>
      </c>
      <c r="B38" s="193"/>
      <c r="C38" s="193"/>
      <c r="D38" s="194"/>
      <c r="E38" s="194"/>
      <c r="F38" s="194"/>
      <c r="G38" s="194"/>
      <c r="H38" s="194"/>
      <c r="I38" s="194"/>
      <c r="J38" s="194"/>
      <c r="K38" s="195"/>
      <c r="L38" s="22"/>
      <c r="M38" s="22"/>
      <c r="N38" s="196" t="s">
        <v>17</v>
      </c>
      <c r="O38" s="197"/>
      <c r="P38" s="198"/>
      <c r="Q38" s="243">
        <v>66.958333333333329</v>
      </c>
      <c r="R38" s="244"/>
      <c r="S38" s="245"/>
      <c r="T38" s="202">
        <f>Q38*0.5</f>
        <v>33.479166666666664</v>
      </c>
      <c r="U38" s="203"/>
      <c r="V38" s="204"/>
      <c r="W38" s="246">
        <f>Q38*0.8</f>
        <v>53.566666666666663</v>
      </c>
      <c r="X38" s="247"/>
      <c r="Y38" s="247"/>
      <c r="Z38" s="207">
        <f>Q38*0.9</f>
        <v>60.262499999999996</v>
      </c>
      <c r="AA38" s="208"/>
      <c r="AB38" s="209"/>
      <c r="AC38" s="3"/>
      <c r="AD38" s="22"/>
      <c r="AE38" s="22"/>
      <c r="AF38" s="3"/>
      <c r="AG38" s="22"/>
      <c r="AH38" s="22"/>
      <c r="AI38" s="3"/>
      <c r="AJ38" s="22"/>
    </row>
    <row r="39" spans="1:36" x14ac:dyDescent="0.25">
      <c r="A39" s="222" t="s">
        <v>18</v>
      </c>
      <c r="B39" s="87"/>
      <c r="C39" s="87"/>
      <c r="D39" s="223"/>
      <c r="E39" s="223"/>
      <c r="F39" s="223"/>
      <c r="G39" s="223"/>
      <c r="H39" s="223"/>
      <c r="I39" s="223"/>
      <c r="J39" s="223"/>
      <c r="K39" s="224"/>
      <c r="L39" s="22"/>
      <c r="M39" s="22"/>
      <c r="N39" s="225" t="s">
        <v>19</v>
      </c>
      <c r="O39" s="226"/>
      <c r="P39" s="227"/>
      <c r="Q39" s="172">
        <v>0.58333333333333337</v>
      </c>
      <c r="R39" s="173"/>
      <c r="S39" s="174"/>
      <c r="T39" s="175">
        <v>0.58333333333333337</v>
      </c>
      <c r="U39" s="176"/>
      <c r="V39" s="177"/>
      <c r="W39" s="240">
        <v>0.58333333333333337</v>
      </c>
      <c r="X39" s="241"/>
      <c r="Y39" s="242"/>
      <c r="Z39" s="186">
        <v>0.58333333333333337</v>
      </c>
      <c r="AA39" s="187"/>
      <c r="AB39" s="188"/>
      <c r="AC39" s="3"/>
      <c r="AD39" s="22"/>
      <c r="AE39" s="22"/>
      <c r="AF39" s="3"/>
      <c r="AG39" s="22"/>
      <c r="AH39" s="22"/>
      <c r="AI39" s="3"/>
      <c r="AJ39" s="22"/>
    </row>
    <row r="40" spans="1:36" x14ac:dyDescent="0.25">
      <c r="A40" s="178"/>
      <c r="B40" s="178"/>
      <c r="C40" s="178"/>
      <c r="D40" s="179"/>
      <c r="E40" s="179"/>
      <c r="F40" s="179"/>
      <c r="G40" s="179"/>
      <c r="H40" s="3"/>
      <c r="I40" s="22"/>
      <c r="J40" s="22"/>
      <c r="K40" s="3"/>
      <c r="L40" s="22"/>
      <c r="M40" s="22"/>
      <c r="N40" s="180" t="s">
        <v>20</v>
      </c>
      <c r="O40" s="181"/>
      <c r="P40" s="182"/>
      <c r="Q40" s="172"/>
      <c r="R40" s="173"/>
      <c r="S40" s="174"/>
      <c r="T40" s="175"/>
      <c r="U40" s="176"/>
      <c r="V40" s="177"/>
      <c r="W40" s="240">
        <v>0</v>
      </c>
      <c r="X40" s="241"/>
      <c r="Y40" s="242"/>
      <c r="Z40" s="163"/>
      <c r="AA40" s="164"/>
      <c r="AB40" s="165"/>
      <c r="AC40" s="3"/>
      <c r="AD40" s="22"/>
      <c r="AE40" s="22"/>
      <c r="AF40" s="3"/>
      <c r="AG40" s="22"/>
      <c r="AH40" s="22"/>
      <c r="AI40" s="3"/>
      <c r="AJ40" s="22"/>
    </row>
    <row r="41" spans="1:36" x14ac:dyDescent="0.25">
      <c r="A41" s="56"/>
      <c r="B41" s="56"/>
      <c r="C41" s="56"/>
      <c r="D41" s="57"/>
      <c r="E41" s="57"/>
      <c r="F41" s="57"/>
      <c r="G41" s="57"/>
      <c r="H41" s="3"/>
      <c r="I41" s="22"/>
      <c r="J41" s="22"/>
      <c r="K41" s="3"/>
      <c r="L41" s="22"/>
      <c r="M41" s="22"/>
      <c r="N41" s="166" t="s">
        <v>21</v>
      </c>
      <c r="O41" s="167"/>
      <c r="P41" s="168"/>
      <c r="Q41" s="172">
        <f>+Q38-Q39-Q40</f>
        <v>66.375</v>
      </c>
      <c r="R41" s="173"/>
      <c r="S41" s="174"/>
      <c r="T41" s="172">
        <f>+T38-T39-T40</f>
        <v>32.895833333333329</v>
      </c>
      <c r="U41" s="173"/>
      <c r="V41" s="174"/>
      <c r="W41" s="169">
        <f>+W38-W39-W40</f>
        <v>52.983333333333327</v>
      </c>
      <c r="X41" s="170"/>
      <c r="Y41" s="171"/>
      <c r="Z41" s="172">
        <f>+Z38-Z39-Z40</f>
        <v>59.67916666666666</v>
      </c>
      <c r="AA41" s="173"/>
      <c r="AB41" s="174"/>
      <c r="AC41" s="3"/>
      <c r="AD41" s="22"/>
      <c r="AE41" s="22"/>
      <c r="AF41" s="3"/>
      <c r="AG41" s="22"/>
      <c r="AH41" s="22"/>
      <c r="AI41" s="3"/>
      <c r="AJ41" s="22"/>
    </row>
    <row r="42" spans="1:36" ht="15.75" thickBot="1" x14ac:dyDescent="0.3">
      <c r="A42" s="140" t="s">
        <v>22</v>
      </c>
      <c r="B42" s="141"/>
      <c r="C42" s="141"/>
      <c r="D42" s="141"/>
      <c r="E42" s="141"/>
      <c r="F42" s="141"/>
      <c r="G42" s="141"/>
      <c r="H42" s="141"/>
      <c r="I42" s="141"/>
      <c r="J42" s="141"/>
      <c r="K42" s="141"/>
      <c r="L42" s="22"/>
      <c r="M42" s="22"/>
      <c r="N42" s="142" t="s">
        <v>23</v>
      </c>
      <c r="O42" s="143"/>
      <c r="P42" s="144"/>
      <c r="Q42" s="148">
        <f>SUM($A$35:$AJ$35)</f>
        <v>52.983333333333334</v>
      </c>
      <c r="R42" s="149"/>
      <c r="S42" s="150"/>
      <c r="T42" s="148">
        <f>SUM($A$35:$AJ$35)</f>
        <v>52.983333333333334</v>
      </c>
      <c r="U42" s="149"/>
      <c r="V42" s="150"/>
      <c r="W42" s="145">
        <f>SUM($A$35:$AJ$35)</f>
        <v>52.983333333333334</v>
      </c>
      <c r="X42" s="146"/>
      <c r="Y42" s="147"/>
      <c r="Z42" s="148">
        <f>SUM($A$35:$AJ$35)</f>
        <v>52.983333333333334</v>
      </c>
      <c r="AA42" s="149"/>
      <c r="AB42" s="150"/>
      <c r="AC42" s="3"/>
      <c r="AD42" s="22"/>
      <c r="AE42" s="22"/>
      <c r="AF42" s="3"/>
      <c r="AG42" s="22"/>
      <c r="AH42" s="22"/>
      <c r="AI42" s="3"/>
      <c r="AJ42" s="22"/>
    </row>
    <row r="43" spans="1:36" x14ac:dyDescent="0.25">
      <c r="A43" s="141"/>
      <c r="B43" s="141"/>
      <c r="C43" s="141"/>
      <c r="D43" s="141"/>
      <c r="E43" s="141"/>
      <c r="F43" s="141"/>
      <c r="G43" s="141"/>
      <c r="H43" s="141"/>
      <c r="I43" s="141"/>
      <c r="J43" s="141"/>
      <c r="K43" s="141"/>
      <c r="L43" s="22"/>
      <c r="M43" s="22"/>
      <c r="N43" s="151" t="s">
        <v>24</v>
      </c>
      <c r="O43" s="152"/>
      <c r="P43" s="153"/>
      <c r="Q43" s="111">
        <f>Q41-Q42</f>
        <v>13.391666666666666</v>
      </c>
      <c r="R43" s="112"/>
      <c r="S43" s="113"/>
      <c r="T43" s="111">
        <f>T41-T42</f>
        <v>-20.087500000000006</v>
      </c>
      <c r="U43" s="112"/>
      <c r="V43" s="113"/>
      <c r="W43" s="157">
        <f>W41-W42</f>
        <v>0</v>
      </c>
      <c r="X43" s="158"/>
      <c r="Y43" s="159"/>
      <c r="Z43" s="111">
        <f>Z41-Z42</f>
        <v>6.6958333333333258</v>
      </c>
      <c r="AA43" s="112"/>
      <c r="AB43" s="113"/>
      <c r="AC43" s="3"/>
      <c r="AD43" s="22"/>
      <c r="AE43" s="22"/>
      <c r="AF43" s="3"/>
      <c r="AG43" s="22"/>
      <c r="AH43" s="22"/>
      <c r="AI43" s="3"/>
      <c r="AJ43" s="22"/>
    </row>
    <row r="44" spans="1:36" ht="15.75" thickBot="1" x14ac:dyDescent="0.3">
      <c r="A44" s="22"/>
      <c r="B44" s="3"/>
      <c r="C44" s="22"/>
      <c r="D44" s="22"/>
      <c r="E44" s="3"/>
      <c r="F44" s="22"/>
      <c r="G44" s="22"/>
      <c r="H44" s="23"/>
      <c r="I44" s="22"/>
      <c r="J44" s="22"/>
      <c r="K44" s="3"/>
      <c r="L44" s="22"/>
      <c r="M44" s="22"/>
      <c r="N44" s="154"/>
      <c r="O44" s="155"/>
      <c r="P44" s="156"/>
      <c r="Q44" s="114"/>
      <c r="R44" s="115"/>
      <c r="S44" s="116"/>
      <c r="T44" s="114"/>
      <c r="U44" s="115"/>
      <c r="V44" s="116"/>
      <c r="W44" s="160"/>
      <c r="X44" s="161"/>
      <c r="Y44" s="162"/>
      <c r="Z44" s="114"/>
      <c r="AA44" s="115"/>
      <c r="AB44" s="116"/>
      <c r="AC44" s="3"/>
      <c r="AD44" s="22"/>
      <c r="AE44" s="22"/>
      <c r="AF44" s="3"/>
      <c r="AG44" s="22"/>
      <c r="AH44" s="22"/>
      <c r="AI44" s="3"/>
      <c r="AJ44" s="22"/>
    </row>
    <row r="45" spans="1:36" x14ac:dyDescent="0.25">
      <c r="A45" s="22"/>
      <c r="B45" s="3"/>
      <c r="C45" s="22"/>
      <c r="D45" s="22"/>
      <c r="E45" s="3"/>
      <c r="F45" s="22"/>
      <c r="G45" s="22"/>
      <c r="H45" s="3"/>
      <c r="I45" s="22"/>
      <c r="J45" s="22"/>
      <c r="K45" s="3"/>
      <c r="L45" s="22"/>
      <c r="M45" s="22"/>
      <c r="N45" s="3"/>
      <c r="O45" s="22"/>
      <c r="P45" s="22"/>
      <c r="Q45" s="3" t="s">
        <v>41</v>
      </c>
      <c r="R45" s="22"/>
      <c r="S45" s="22"/>
      <c r="T45" s="3"/>
      <c r="U45" s="22"/>
      <c r="V45" s="22"/>
      <c r="W45" s="3"/>
      <c r="X45" s="22"/>
      <c r="Y45" s="22"/>
      <c r="Z45" s="3"/>
      <c r="AA45" s="22"/>
      <c r="AB45" s="22"/>
      <c r="AC45" s="23"/>
      <c r="AD45" s="24"/>
      <c r="AE45" s="24"/>
      <c r="AF45" s="23"/>
      <c r="AG45" s="24"/>
      <c r="AH45" s="24"/>
      <c r="AI45" s="23"/>
      <c r="AJ45" s="22"/>
    </row>
    <row r="46" spans="1:36" ht="15.75" thickBot="1" x14ac:dyDescent="0.3">
      <c r="A46" s="22"/>
      <c r="B46" s="3"/>
      <c r="C46" s="22"/>
      <c r="D46" s="22"/>
      <c r="E46" s="3"/>
      <c r="F46" s="22"/>
      <c r="G46" s="22"/>
      <c r="H46" s="3"/>
      <c r="I46" s="22"/>
      <c r="J46" s="22"/>
      <c r="K46" s="3"/>
      <c r="L46" s="22"/>
      <c r="M46" s="22"/>
      <c r="N46" s="3"/>
      <c r="O46" s="22"/>
      <c r="P46" s="25"/>
      <c r="Q46" s="26"/>
      <c r="R46" s="25"/>
      <c r="S46" s="27"/>
      <c r="T46" s="27"/>
      <c r="U46" s="27"/>
      <c r="V46" s="28"/>
      <c r="W46" s="28"/>
      <c r="X46" s="28"/>
      <c r="Y46" s="28"/>
      <c r="Z46" s="28"/>
      <c r="AA46" s="28"/>
      <c r="AB46" s="28"/>
      <c r="AC46" s="55"/>
      <c r="AD46" s="28"/>
      <c r="AE46" s="28"/>
      <c r="AF46" s="28"/>
      <c r="AG46" s="28"/>
      <c r="AH46" s="22"/>
      <c r="AI46" s="3"/>
      <c r="AJ46" s="22"/>
    </row>
    <row r="47" spans="1:36" ht="15.75" thickBot="1" x14ac:dyDescent="0.3">
      <c r="A47" s="22"/>
      <c r="B47" s="3"/>
      <c r="C47" s="22"/>
      <c r="D47" s="117" t="s">
        <v>25</v>
      </c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9"/>
      <c r="R47" s="29"/>
      <c r="S47" s="22"/>
      <c r="T47" s="3"/>
      <c r="U47" s="22"/>
      <c r="V47" s="22"/>
      <c r="W47" s="3"/>
      <c r="X47" s="22"/>
      <c r="Y47" s="22"/>
      <c r="Z47" s="3"/>
      <c r="AA47" s="22"/>
      <c r="AB47" s="22"/>
      <c r="AC47" s="3"/>
      <c r="AD47" s="22"/>
      <c r="AE47" s="22"/>
      <c r="AF47" s="3"/>
      <c r="AG47" s="30"/>
      <c r="AH47" s="30"/>
      <c r="AI47" s="30"/>
      <c r="AJ47" s="28"/>
    </row>
    <row r="48" spans="1:36" x14ac:dyDescent="0.25">
      <c r="A48" s="22"/>
      <c r="B48" s="3"/>
      <c r="C48" s="22"/>
      <c r="D48" s="120">
        <v>11</v>
      </c>
      <c r="E48" s="122" t="s">
        <v>26</v>
      </c>
      <c r="F48" s="123"/>
      <c r="G48" s="123"/>
      <c r="H48" s="124"/>
      <c r="I48" s="125" t="s">
        <v>27</v>
      </c>
      <c r="J48" s="126"/>
      <c r="K48" s="131" t="s">
        <v>28</v>
      </c>
      <c r="L48" s="131"/>
      <c r="M48" s="131"/>
      <c r="N48" s="132"/>
      <c r="O48" s="133" t="s">
        <v>29</v>
      </c>
      <c r="P48" s="134"/>
      <c r="Q48" s="135"/>
      <c r="R48" s="29"/>
      <c r="S48" s="31"/>
      <c r="T48" s="55"/>
      <c r="U48" s="31"/>
      <c r="V48" s="31"/>
      <c r="W48" s="55"/>
      <c r="X48" s="31"/>
      <c r="Y48" s="31"/>
      <c r="Z48" s="3"/>
      <c r="AA48" s="22"/>
      <c r="AB48" s="22"/>
      <c r="AC48" s="3"/>
      <c r="AD48" s="31"/>
      <c r="AE48" s="31"/>
      <c r="AF48" s="55"/>
      <c r="AG48" s="30"/>
      <c r="AH48" s="30"/>
      <c r="AI48" s="30"/>
      <c r="AJ48" s="28"/>
    </row>
    <row r="49" spans="1:36" ht="15.75" thickBot="1" x14ac:dyDescent="0.3">
      <c r="A49" s="22"/>
      <c r="B49" s="3"/>
      <c r="C49" s="22"/>
      <c r="D49" s="121"/>
      <c r="E49" s="32" t="s">
        <v>30</v>
      </c>
      <c r="F49" s="139" t="s">
        <v>31</v>
      </c>
      <c r="G49" s="139"/>
      <c r="H49" s="33" t="s">
        <v>32</v>
      </c>
      <c r="I49" s="127"/>
      <c r="J49" s="128"/>
      <c r="K49" s="32" t="s">
        <v>30</v>
      </c>
      <c r="L49" s="139" t="s">
        <v>31</v>
      </c>
      <c r="M49" s="139"/>
      <c r="N49" s="34" t="s">
        <v>33</v>
      </c>
      <c r="O49" s="136"/>
      <c r="P49" s="137"/>
      <c r="Q49" s="138"/>
      <c r="R49" s="29"/>
      <c r="S49" s="22"/>
      <c r="T49" s="3"/>
      <c r="U49" s="22"/>
      <c r="V49" s="22"/>
      <c r="W49" s="3"/>
      <c r="X49" s="22"/>
      <c r="Y49" s="22"/>
      <c r="Z49" s="3"/>
      <c r="AA49" s="22"/>
      <c r="AB49" s="22"/>
      <c r="AC49" s="3"/>
      <c r="AD49" s="22"/>
      <c r="AE49" s="22"/>
      <c r="AF49" s="3"/>
      <c r="AG49" s="30"/>
      <c r="AH49" s="30"/>
      <c r="AI49" s="30"/>
      <c r="AJ49" s="28"/>
    </row>
    <row r="50" spans="1:36" x14ac:dyDescent="0.25">
      <c r="A50" s="22"/>
      <c r="B50" s="3"/>
      <c r="C50" s="22"/>
      <c r="D50" s="35" t="s">
        <v>8</v>
      </c>
      <c r="E50" s="36">
        <v>0</v>
      </c>
      <c r="F50" s="84">
        <v>0</v>
      </c>
      <c r="G50" s="84"/>
      <c r="H50" s="37">
        <f t="shared" ref="H50:H55" si="0">SUM(F50-E50)</f>
        <v>0</v>
      </c>
      <c r="I50" s="127"/>
      <c r="J50" s="128"/>
      <c r="K50" s="38">
        <v>0</v>
      </c>
      <c r="L50" s="85">
        <v>0</v>
      </c>
      <c r="M50" s="85"/>
      <c r="N50" s="39">
        <f t="shared" ref="N50:N55" si="1">SUM(L50-K50)</f>
        <v>0</v>
      </c>
      <c r="O50" s="108">
        <f t="shared" ref="O50:O55" si="2">SUM(H50+N50)</f>
        <v>0</v>
      </c>
      <c r="P50" s="109"/>
      <c r="Q50" s="110"/>
      <c r="R50" s="29"/>
      <c r="S50" s="22"/>
      <c r="T50" s="3"/>
      <c r="U50" s="22"/>
      <c r="V50" s="22"/>
      <c r="W50" s="3"/>
      <c r="X50" s="22"/>
      <c r="Y50" s="22"/>
      <c r="Z50" s="3"/>
      <c r="AA50" s="22"/>
      <c r="AB50" s="22"/>
      <c r="AC50" s="3"/>
      <c r="AD50" s="22"/>
      <c r="AE50" s="22"/>
      <c r="AF50" s="3"/>
      <c r="AG50" s="40"/>
      <c r="AH50" s="40"/>
      <c r="AI50" s="40"/>
      <c r="AJ50" s="28"/>
    </row>
    <row r="51" spans="1:36" x14ac:dyDescent="0.25">
      <c r="A51" s="22"/>
      <c r="B51" s="3"/>
      <c r="C51" s="22"/>
      <c r="D51" s="41" t="s">
        <v>6</v>
      </c>
      <c r="E51" s="36">
        <v>0.3125</v>
      </c>
      <c r="F51" s="84">
        <v>0.47916666666666669</v>
      </c>
      <c r="G51" s="84"/>
      <c r="H51" s="42">
        <f t="shared" si="0"/>
        <v>0.16666666666666669</v>
      </c>
      <c r="I51" s="127"/>
      <c r="J51" s="128"/>
      <c r="K51" s="38">
        <v>0.47916666666666669</v>
      </c>
      <c r="L51" s="85">
        <v>0.72916666666666663</v>
      </c>
      <c r="M51" s="85"/>
      <c r="N51" s="43">
        <f t="shared" si="1"/>
        <v>0.24999999999999994</v>
      </c>
      <c r="O51" s="86">
        <f t="shared" si="2"/>
        <v>0.41666666666666663</v>
      </c>
      <c r="P51" s="87"/>
      <c r="Q51" s="88"/>
      <c r="R51" s="29"/>
      <c r="S51" s="22"/>
      <c r="T51" s="3"/>
      <c r="U51" s="22"/>
      <c r="V51" s="22"/>
      <c r="W51" s="3"/>
      <c r="X51" s="22"/>
      <c r="Y51" s="22"/>
      <c r="Z51" s="3"/>
      <c r="AA51" s="22"/>
      <c r="AB51" s="22"/>
      <c r="AC51" s="3"/>
      <c r="AD51" s="22"/>
      <c r="AE51" s="22"/>
      <c r="AF51" s="3"/>
      <c r="AG51" s="40"/>
      <c r="AH51" s="40"/>
      <c r="AI51" s="40"/>
      <c r="AJ51" s="28"/>
    </row>
    <row r="52" spans="1:36" x14ac:dyDescent="0.25">
      <c r="A52" s="22"/>
      <c r="B52" s="3"/>
      <c r="C52" s="22"/>
      <c r="D52" s="44" t="s">
        <v>34</v>
      </c>
      <c r="E52" s="36">
        <v>0.75</v>
      </c>
      <c r="F52" s="84">
        <v>0.9375</v>
      </c>
      <c r="G52" s="84"/>
      <c r="H52" s="42">
        <f t="shared" si="0"/>
        <v>0.1875</v>
      </c>
      <c r="I52" s="127"/>
      <c r="J52" s="128"/>
      <c r="K52" s="38">
        <v>0.14583333333333334</v>
      </c>
      <c r="L52" s="85">
        <v>0.33333333333333331</v>
      </c>
      <c r="M52" s="85"/>
      <c r="N52" s="43">
        <f t="shared" si="1"/>
        <v>0.18749999999999997</v>
      </c>
      <c r="O52" s="86">
        <f t="shared" si="2"/>
        <v>0.375</v>
      </c>
      <c r="P52" s="87"/>
      <c r="Q52" s="88"/>
      <c r="R52" s="29"/>
      <c r="S52" s="22"/>
      <c r="T52" s="3"/>
      <c r="U52" s="22"/>
      <c r="V52" s="22"/>
      <c r="W52" s="3"/>
      <c r="X52" s="22"/>
      <c r="Y52" s="22"/>
      <c r="Z52" s="3"/>
      <c r="AA52" s="22"/>
      <c r="AB52" s="22"/>
      <c r="AC52" s="3"/>
      <c r="AD52" s="22"/>
      <c r="AE52" s="22"/>
      <c r="AF52" s="3"/>
      <c r="AG52" s="40"/>
      <c r="AH52" s="40"/>
      <c r="AI52" s="40"/>
      <c r="AJ52" s="28"/>
    </row>
    <row r="53" spans="1:36" x14ac:dyDescent="0.25">
      <c r="A53" s="22"/>
      <c r="B53" s="3"/>
      <c r="C53" s="22"/>
      <c r="D53" s="44" t="s">
        <v>4</v>
      </c>
      <c r="E53" s="36">
        <v>0.79166666666666663</v>
      </c>
      <c r="F53" s="84">
        <v>0.9375</v>
      </c>
      <c r="G53" s="84"/>
      <c r="H53" s="42">
        <f t="shared" si="0"/>
        <v>0.14583333333333337</v>
      </c>
      <c r="I53" s="127"/>
      <c r="J53" s="128"/>
      <c r="K53" s="38">
        <v>0.14583333333333334</v>
      </c>
      <c r="L53" s="85">
        <v>0.33333333333333331</v>
      </c>
      <c r="M53" s="85"/>
      <c r="N53" s="43">
        <f t="shared" si="1"/>
        <v>0.18749999999999997</v>
      </c>
      <c r="O53" s="86">
        <f t="shared" si="2"/>
        <v>0.33333333333333337</v>
      </c>
      <c r="P53" s="87"/>
      <c r="Q53" s="88"/>
      <c r="R53" s="29"/>
      <c r="S53" s="22"/>
      <c r="T53" s="3"/>
      <c r="U53" s="22"/>
      <c r="V53" s="22"/>
      <c r="W53" s="3"/>
      <c r="X53" s="22"/>
      <c r="Y53" s="22"/>
      <c r="Z53" s="45"/>
      <c r="AA53" s="22"/>
      <c r="AB53" s="22"/>
      <c r="AC53" s="3"/>
      <c r="AD53" s="22"/>
      <c r="AE53" s="22"/>
      <c r="AF53" s="3"/>
      <c r="AG53" s="46"/>
      <c r="AH53" s="46"/>
      <c r="AI53" s="46"/>
      <c r="AJ53" s="28"/>
    </row>
    <row r="54" spans="1:36" ht="15.75" thickBot="1" x14ac:dyDescent="0.3">
      <c r="A54" s="22"/>
      <c r="B54" s="3"/>
      <c r="C54" s="22"/>
      <c r="D54" s="47" t="s">
        <v>9</v>
      </c>
      <c r="E54" s="36">
        <v>0</v>
      </c>
      <c r="F54" s="84">
        <v>0</v>
      </c>
      <c r="G54" s="84"/>
      <c r="H54" s="48">
        <f t="shared" si="0"/>
        <v>0</v>
      </c>
      <c r="I54" s="129"/>
      <c r="J54" s="130"/>
      <c r="K54" s="38"/>
      <c r="L54" s="85"/>
      <c r="M54" s="85"/>
      <c r="N54" s="49">
        <f t="shared" si="1"/>
        <v>0</v>
      </c>
      <c r="O54" s="89">
        <f t="shared" si="2"/>
        <v>0</v>
      </c>
      <c r="P54" s="90"/>
      <c r="Q54" s="91"/>
      <c r="R54" s="29"/>
      <c r="S54" s="22"/>
      <c r="T54" s="3"/>
      <c r="U54" s="22"/>
      <c r="V54" s="22"/>
      <c r="W54" s="3"/>
      <c r="X54" s="22"/>
      <c r="Y54" s="22"/>
      <c r="Z54" s="3"/>
      <c r="AA54" s="22"/>
      <c r="AB54" s="22"/>
      <c r="AC54" s="3"/>
      <c r="AD54" s="22"/>
      <c r="AE54" s="22"/>
      <c r="AF54" s="3"/>
      <c r="AG54" s="46"/>
      <c r="AH54" s="46"/>
      <c r="AI54" s="46"/>
      <c r="AJ54" s="28"/>
    </row>
    <row r="55" spans="1:36" ht="15.75" thickBot="1" x14ac:dyDescent="0.3">
      <c r="A55" s="22"/>
      <c r="B55" s="3"/>
      <c r="C55" s="22"/>
      <c r="D55" s="50" t="s">
        <v>7</v>
      </c>
      <c r="E55" s="36">
        <v>0.8125</v>
      </c>
      <c r="F55" s="92">
        <v>0.9375</v>
      </c>
      <c r="G55" s="93"/>
      <c r="H55" s="48">
        <f t="shared" si="0"/>
        <v>0.125</v>
      </c>
      <c r="I55" s="51"/>
      <c r="J55" s="52"/>
      <c r="K55" s="38">
        <v>0.14583333333333334</v>
      </c>
      <c r="L55" s="94">
        <v>0.33333333333333331</v>
      </c>
      <c r="M55" s="95"/>
      <c r="N55" s="49">
        <f t="shared" si="1"/>
        <v>0.18749999999999997</v>
      </c>
      <c r="O55" s="89">
        <f t="shared" si="2"/>
        <v>0.3125</v>
      </c>
      <c r="P55" s="90"/>
      <c r="Q55" s="91"/>
      <c r="R55" s="29"/>
      <c r="S55" s="22"/>
      <c r="T55" s="3"/>
      <c r="U55" s="22"/>
      <c r="V55" s="22"/>
      <c r="W55" s="3"/>
      <c r="X55" s="22"/>
      <c r="Y55" s="22"/>
      <c r="Z55" s="3"/>
      <c r="AA55" s="22"/>
      <c r="AB55" s="22"/>
      <c r="AC55" s="3"/>
      <c r="AD55" s="22"/>
      <c r="AE55" s="22"/>
      <c r="AF55" s="3"/>
      <c r="AG55" s="46"/>
      <c r="AH55" s="46"/>
      <c r="AI55" s="46"/>
      <c r="AJ55" s="28"/>
    </row>
    <row r="56" spans="1:36" x14ac:dyDescent="0.25">
      <c r="A56" s="22"/>
      <c r="B56" s="3"/>
      <c r="C56" s="22"/>
      <c r="D56" s="96" t="s">
        <v>35</v>
      </c>
      <c r="E56" s="97"/>
      <c r="F56" s="97"/>
      <c r="G56" s="97"/>
      <c r="H56" s="97"/>
      <c r="I56" s="97"/>
      <c r="J56" s="97"/>
      <c r="K56" s="97"/>
      <c r="L56" s="97"/>
      <c r="M56" s="97"/>
      <c r="N56" s="98"/>
      <c r="O56" s="102">
        <f>SUM(O50:Q55)</f>
        <v>1.4375</v>
      </c>
      <c r="P56" s="103"/>
      <c r="Q56" s="104"/>
      <c r="R56" s="29"/>
      <c r="S56" s="22"/>
      <c r="T56" s="3"/>
      <c r="U56" s="22"/>
      <c r="V56" s="22"/>
      <c r="W56" s="3"/>
      <c r="X56" s="22"/>
      <c r="Y56" s="22"/>
      <c r="Z56" s="3"/>
      <c r="AA56" s="22"/>
      <c r="AB56" s="22"/>
      <c r="AC56" s="3"/>
      <c r="AD56" s="22"/>
      <c r="AE56" s="22"/>
      <c r="AF56" s="3"/>
      <c r="AG56" s="22"/>
      <c r="AH56" s="22"/>
      <c r="AI56" s="3"/>
      <c r="AJ56" s="28"/>
    </row>
    <row r="57" spans="1:36" ht="15.75" thickBot="1" x14ac:dyDescent="0.3">
      <c r="A57" s="22"/>
      <c r="B57" s="3"/>
      <c r="C57" s="22"/>
      <c r="D57" s="99"/>
      <c r="E57" s="100"/>
      <c r="F57" s="100"/>
      <c r="G57" s="100"/>
      <c r="H57" s="100"/>
      <c r="I57" s="100"/>
      <c r="J57" s="100"/>
      <c r="K57" s="100"/>
      <c r="L57" s="100"/>
      <c r="M57" s="100"/>
      <c r="N57" s="101"/>
      <c r="O57" s="105"/>
      <c r="P57" s="106"/>
      <c r="Q57" s="107"/>
      <c r="R57" s="22"/>
      <c r="S57" s="22"/>
      <c r="T57" s="3"/>
      <c r="U57" s="22"/>
      <c r="V57" s="22"/>
      <c r="W57" s="3"/>
      <c r="X57" s="22"/>
      <c r="Y57" s="22"/>
      <c r="Z57" s="3"/>
      <c r="AA57" s="22"/>
      <c r="AB57" s="22"/>
      <c r="AC57" s="3"/>
      <c r="AD57" s="22"/>
      <c r="AE57" s="22"/>
      <c r="AF57" s="3"/>
      <c r="AG57" s="22"/>
      <c r="AH57" s="22"/>
      <c r="AI57" s="3"/>
      <c r="AJ57" s="24"/>
    </row>
    <row r="58" spans="1:36" x14ac:dyDescent="0.25">
      <c r="A58" s="22"/>
      <c r="B58" s="3"/>
      <c r="C58" s="22"/>
      <c r="D58" s="22"/>
      <c r="E58" s="3"/>
      <c r="F58" s="22"/>
      <c r="G58" s="22"/>
      <c r="H58" s="3"/>
      <c r="I58" s="22"/>
      <c r="J58" s="22"/>
      <c r="K58" s="3"/>
      <c r="L58" s="22"/>
      <c r="M58" s="22"/>
      <c r="N58" s="3"/>
      <c r="O58" s="22"/>
      <c r="P58" s="22"/>
      <c r="Q58" s="3"/>
      <c r="R58" s="22"/>
      <c r="S58" s="22"/>
      <c r="T58" s="3"/>
      <c r="U58" s="22"/>
      <c r="V58" s="22"/>
      <c r="W58" s="3"/>
      <c r="X58" s="22"/>
      <c r="Y58" s="22"/>
      <c r="Z58" s="3"/>
      <c r="AA58" s="22"/>
      <c r="AB58" s="22"/>
      <c r="AC58" s="3"/>
      <c r="AD58" s="22"/>
      <c r="AE58" s="22"/>
      <c r="AF58" s="3"/>
      <c r="AG58" s="22"/>
      <c r="AH58" s="22"/>
      <c r="AI58" s="3"/>
      <c r="AJ58" s="22"/>
    </row>
    <row r="59" spans="1:36" x14ac:dyDescent="0.25">
      <c r="A59" s="22"/>
      <c r="B59" s="53" t="s">
        <v>36</v>
      </c>
      <c r="C59" s="54"/>
      <c r="D59" s="54"/>
      <c r="E59" s="53"/>
      <c r="F59" s="54"/>
      <c r="G59" s="54"/>
      <c r="H59" s="55"/>
      <c r="I59" s="31"/>
      <c r="J59" s="31"/>
      <c r="K59" s="83" t="s">
        <v>37</v>
      </c>
      <c r="L59" s="83"/>
      <c r="M59" s="83"/>
      <c r="N59" s="55"/>
      <c r="O59" s="31"/>
      <c r="P59" s="31"/>
      <c r="Q59" s="55"/>
      <c r="R59" s="31" t="s">
        <v>38</v>
      </c>
      <c r="S59" s="22"/>
      <c r="T59" s="3"/>
      <c r="U59" s="22"/>
      <c r="V59" s="22"/>
      <c r="W59" s="3"/>
      <c r="X59" s="31" t="s">
        <v>39</v>
      </c>
      <c r="Y59" s="31"/>
      <c r="Z59" s="55"/>
      <c r="AA59" s="55"/>
      <c r="AB59" s="55"/>
      <c r="AC59" s="55" t="s">
        <v>40</v>
      </c>
      <c r="AD59" s="22"/>
      <c r="AE59" s="22"/>
      <c r="AF59" s="3"/>
      <c r="AG59" s="31"/>
      <c r="AH59" s="31"/>
      <c r="AI59" s="55"/>
      <c r="AJ59" s="22"/>
    </row>
  </sheetData>
  <mergeCells count="85">
    <mergeCell ref="C1:H1"/>
    <mergeCell ref="M1:Q1"/>
    <mergeCell ref="Y1:AJ1"/>
    <mergeCell ref="A3:C3"/>
    <mergeCell ref="D3:F3"/>
    <mergeCell ref="G3:I3"/>
    <mergeCell ref="J3:L3"/>
    <mergeCell ref="M3:O3"/>
    <mergeCell ref="P3:R3"/>
    <mergeCell ref="S3:U3"/>
    <mergeCell ref="V3:X3"/>
    <mergeCell ref="Y3:AA3"/>
    <mergeCell ref="AB3:AD3"/>
    <mergeCell ref="AE3:AG3"/>
    <mergeCell ref="AH3:AJ3"/>
    <mergeCell ref="Z39:AB39"/>
    <mergeCell ref="Z37:AB37"/>
    <mergeCell ref="A38:K38"/>
    <mergeCell ref="N38:P38"/>
    <mergeCell ref="Q38:S38"/>
    <mergeCell ref="T38:V38"/>
    <mergeCell ref="W38:Y38"/>
    <mergeCell ref="Z38:AB38"/>
    <mergeCell ref="A37:K37"/>
    <mergeCell ref="N37:P37"/>
    <mergeCell ref="Q37:S37"/>
    <mergeCell ref="T37:V37"/>
    <mergeCell ref="W37:Y37"/>
    <mergeCell ref="A39:K39"/>
    <mergeCell ref="N39:P39"/>
    <mergeCell ref="Q39:S39"/>
    <mergeCell ref="T39:V39"/>
    <mergeCell ref="W39:Y39"/>
    <mergeCell ref="A40:C40"/>
    <mergeCell ref="D40:G40"/>
    <mergeCell ref="N40:P40"/>
    <mergeCell ref="Q40:S40"/>
    <mergeCell ref="T40:V40"/>
    <mergeCell ref="Z40:AB40"/>
    <mergeCell ref="N41:P41"/>
    <mergeCell ref="Q41:S41"/>
    <mergeCell ref="T41:V41"/>
    <mergeCell ref="W41:Y41"/>
    <mergeCell ref="Z41:AB41"/>
    <mergeCell ref="W40:Y40"/>
    <mergeCell ref="T42:V42"/>
    <mergeCell ref="W42:Y42"/>
    <mergeCell ref="Z42:AB42"/>
    <mergeCell ref="N43:P44"/>
    <mergeCell ref="Q43:S44"/>
    <mergeCell ref="T43:V44"/>
    <mergeCell ref="W43:Y44"/>
    <mergeCell ref="F52:G52"/>
    <mergeCell ref="L52:M52"/>
    <mergeCell ref="O52:Q52"/>
    <mergeCell ref="Z43:AB44"/>
    <mergeCell ref="D47:Q47"/>
    <mergeCell ref="D48:D49"/>
    <mergeCell ref="E48:H48"/>
    <mergeCell ref="I48:J54"/>
    <mergeCell ref="K48:N48"/>
    <mergeCell ref="O48:Q49"/>
    <mergeCell ref="F49:G49"/>
    <mergeCell ref="L49:M49"/>
    <mergeCell ref="F50:G50"/>
    <mergeCell ref="A42:K43"/>
    <mergeCell ref="N42:P42"/>
    <mergeCell ref="Q42:S42"/>
    <mergeCell ref="L50:M50"/>
    <mergeCell ref="O50:Q50"/>
    <mergeCell ref="F51:G51"/>
    <mergeCell ref="L51:M51"/>
    <mergeCell ref="O51:Q51"/>
    <mergeCell ref="K59:M59"/>
    <mergeCell ref="F53:G53"/>
    <mergeCell ref="L53:M53"/>
    <mergeCell ref="O53:Q53"/>
    <mergeCell ref="F54:G54"/>
    <mergeCell ref="L54:M54"/>
    <mergeCell ref="O54:Q54"/>
    <mergeCell ref="F55:G55"/>
    <mergeCell ref="L55:M55"/>
    <mergeCell ref="O55:Q55"/>
    <mergeCell ref="D56:N57"/>
    <mergeCell ref="O56:Q57"/>
  </mergeCells>
  <pageMargins left="0.7" right="0.7" top="0.75" bottom="0.75" header="0.3" footer="0.3"/>
  <pageSetup paperSize="9" scale="21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tabColor theme="1"/>
    <pageSetUpPr fitToPage="1"/>
  </sheetPr>
  <dimension ref="A1:AJ59"/>
  <sheetViews>
    <sheetView topLeftCell="D37" workbookViewId="0">
      <selection activeCell="L52" sqref="L52:M52"/>
    </sheetView>
  </sheetViews>
  <sheetFormatPr baseColWidth="10" defaultRowHeight="15" x14ac:dyDescent="0.25"/>
  <sheetData>
    <row r="1" spans="1:36" ht="18" x14ac:dyDescent="0.25">
      <c r="A1" s="1" t="s">
        <v>0</v>
      </c>
      <c r="B1" s="58"/>
      <c r="C1" s="228"/>
      <c r="D1" s="181"/>
      <c r="E1" s="181"/>
      <c r="F1" s="181"/>
      <c r="G1" s="181"/>
      <c r="H1" s="229"/>
      <c r="I1" s="2"/>
      <c r="J1" s="2"/>
      <c r="K1" s="1" t="s">
        <v>1</v>
      </c>
      <c r="L1" s="58"/>
      <c r="M1" s="228"/>
      <c r="N1" s="230"/>
      <c r="O1" s="230"/>
      <c r="P1" s="230"/>
      <c r="Q1" s="231"/>
      <c r="R1" s="2"/>
      <c r="S1" s="2"/>
      <c r="T1" s="2"/>
      <c r="U1" s="2"/>
      <c r="V1" s="2"/>
      <c r="W1" s="1" t="s">
        <v>2</v>
      </c>
      <c r="X1" s="58"/>
      <c r="Y1" s="228" t="s">
        <v>3</v>
      </c>
      <c r="Z1" s="230"/>
      <c r="AA1" s="230"/>
      <c r="AB1" s="230"/>
      <c r="AC1" s="230"/>
      <c r="AD1" s="230"/>
      <c r="AE1" s="230"/>
      <c r="AF1" s="230"/>
      <c r="AG1" s="230"/>
      <c r="AH1" s="230"/>
      <c r="AI1" s="230"/>
      <c r="AJ1" s="231"/>
    </row>
    <row r="2" spans="1:36" ht="18.75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</row>
    <row r="3" spans="1:36" ht="15" customHeight="1" thickBot="1" x14ac:dyDescent="0.3">
      <c r="A3" s="232">
        <v>42979</v>
      </c>
      <c r="B3" s="233"/>
      <c r="C3" s="233"/>
      <c r="D3" s="232">
        <v>43009</v>
      </c>
      <c r="E3" s="233"/>
      <c r="F3" s="233"/>
      <c r="G3" s="232">
        <v>43040</v>
      </c>
      <c r="H3" s="233"/>
      <c r="I3" s="233"/>
      <c r="J3" s="232">
        <v>43070</v>
      </c>
      <c r="K3" s="233"/>
      <c r="L3" s="233"/>
      <c r="M3" s="232">
        <v>43101</v>
      </c>
      <c r="N3" s="233"/>
      <c r="O3" s="233"/>
      <c r="P3" s="232">
        <v>43132</v>
      </c>
      <c r="Q3" s="233"/>
      <c r="R3" s="233"/>
      <c r="S3" s="232">
        <v>43160</v>
      </c>
      <c r="T3" s="233"/>
      <c r="U3" s="233"/>
      <c r="V3" s="232">
        <v>43191</v>
      </c>
      <c r="W3" s="233"/>
      <c r="X3" s="233"/>
      <c r="Y3" s="232">
        <v>43221</v>
      </c>
      <c r="Z3" s="233"/>
      <c r="AA3" s="233"/>
      <c r="AB3" s="232">
        <v>43252</v>
      </c>
      <c r="AC3" s="233"/>
      <c r="AD3" s="233"/>
      <c r="AE3" s="232">
        <v>43282</v>
      </c>
      <c r="AF3" s="233"/>
      <c r="AG3" s="233"/>
      <c r="AH3" s="232">
        <v>43313</v>
      </c>
      <c r="AI3" s="233"/>
      <c r="AJ3" s="233"/>
    </row>
    <row r="4" spans="1:36" ht="14.45" customHeight="1" x14ac:dyDescent="0.25">
      <c r="A4" s="5" t="s">
        <v>9</v>
      </c>
      <c r="B4" s="6">
        <f>$O$54</f>
        <v>0</v>
      </c>
      <c r="C4" s="7">
        <v>1</v>
      </c>
      <c r="D4" s="8" t="s">
        <v>7</v>
      </c>
      <c r="E4" s="10">
        <f>$O$55</f>
        <v>0.3125</v>
      </c>
      <c r="F4" s="11">
        <v>1</v>
      </c>
      <c r="G4" s="8" t="s">
        <v>42</v>
      </c>
      <c r="H4" s="9">
        <v>0</v>
      </c>
      <c r="I4" s="11">
        <v>1</v>
      </c>
      <c r="J4" s="5" t="s">
        <v>9</v>
      </c>
      <c r="K4" s="6">
        <f>$O$54</f>
        <v>0</v>
      </c>
      <c r="L4" s="7">
        <v>1</v>
      </c>
      <c r="M4" s="8" t="s">
        <v>8</v>
      </c>
      <c r="N4" s="9">
        <v>0</v>
      </c>
      <c r="O4" s="11">
        <v>1</v>
      </c>
      <c r="P4" s="12" t="s">
        <v>4</v>
      </c>
      <c r="Q4" s="10">
        <f>$O$53</f>
        <v>0.33333333333333337</v>
      </c>
      <c r="R4" s="11">
        <v>1</v>
      </c>
      <c r="S4" s="12" t="s">
        <v>4</v>
      </c>
      <c r="T4" s="10">
        <f>$O$53</f>
        <v>0.33333333333333337</v>
      </c>
      <c r="U4" s="11">
        <v>1</v>
      </c>
      <c r="V4" s="8" t="s">
        <v>7</v>
      </c>
      <c r="W4" s="9">
        <f>$O$55</f>
        <v>0.3125</v>
      </c>
      <c r="X4" s="11">
        <v>1</v>
      </c>
      <c r="Y4" s="12" t="s">
        <v>6</v>
      </c>
      <c r="Z4" s="10">
        <f>$O$51</f>
        <v>0.41666666666666657</v>
      </c>
      <c r="AA4" s="11">
        <v>1</v>
      </c>
      <c r="AB4" s="5" t="s">
        <v>9</v>
      </c>
      <c r="AC4" s="6">
        <f>$O$54</f>
        <v>0</v>
      </c>
      <c r="AD4" s="11">
        <v>1</v>
      </c>
      <c r="AE4" s="8" t="s">
        <v>7</v>
      </c>
      <c r="AF4" s="9">
        <f>$O$55</f>
        <v>0.3125</v>
      </c>
      <c r="AG4" s="11">
        <v>1</v>
      </c>
      <c r="AH4" s="8" t="s">
        <v>42</v>
      </c>
      <c r="AI4" s="9">
        <v>0</v>
      </c>
      <c r="AJ4" s="59">
        <v>1</v>
      </c>
    </row>
    <row r="5" spans="1:36" ht="14.45" customHeight="1" x14ac:dyDescent="0.25">
      <c r="A5" s="8" t="s">
        <v>5</v>
      </c>
      <c r="B5" s="9"/>
      <c r="C5" s="15">
        <v>2</v>
      </c>
      <c r="D5" s="12" t="s">
        <v>8</v>
      </c>
      <c r="E5" s="10">
        <f>$O$50</f>
        <v>0</v>
      </c>
      <c r="F5" s="14">
        <v>2</v>
      </c>
      <c r="G5" s="8" t="s">
        <v>4</v>
      </c>
      <c r="H5" s="9">
        <v>0</v>
      </c>
      <c r="I5" s="14">
        <v>2</v>
      </c>
      <c r="J5" s="8" t="s">
        <v>5</v>
      </c>
      <c r="K5" s="9"/>
      <c r="L5" s="13">
        <v>2</v>
      </c>
      <c r="M5" s="8" t="s">
        <v>6</v>
      </c>
      <c r="N5" s="9">
        <v>0</v>
      </c>
      <c r="O5" s="14">
        <v>2</v>
      </c>
      <c r="P5" s="5" t="s">
        <v>9</v>
      </c>
      <c r="Q5" s="6">
        <f>$O$54</f>
        <v>0</v>
      </c>
      <c r="R5" s="14">
        <v>2</v>
      </c>
      <c r="S5" s="5" t="s">
        <v>9</v>
      </c>
      <c r="T5" s="6">
        <f>$O$54</f>
        <v>0</v>
      </c>
      <c r="U5" s="14">
        <v>2</v>
      </c>
      <c r="V5" s="12" t="s">
        <v>8</v>
      </c>
      <c r="W5" s="10">
        <f>$O$50</f>
        <v>0</v>
      </c>
      <c r="X5" s="14">
        <v>2</v>
      </c>
      <c r="Y5" s="12" t="s">
        <v>42</v>
      </c>
      <c r="Z5" s="10">
        <f>$O$52</f>
        <v>0.375</v>
      </c>
      <c r="AA5" s="14">
        <v>2</v>
      </c>
      <c r="AB5" s="8" t="s">
        <v>5</v>
      </c>
      <c r="AC5" s="9"/>
      <c r="AD5" s="14">
        <v>2</v>
      </c>
      <c r="AE5" s="12" t="s">
        <v>8</v>
      </c>
      <c r="AF5" s="10">
        <f>$O$50</f>
        <v>0</v>
      </c>
      <c r="AG5" s="14">
        <v>2</v>
      </c>
      <c r="AH5" s="8" t="s">
        <v>4</v>
      </c>
      <c r="AI5" s="9">
        <v>0</v>
      </c>
      <c r="AJ5" s="60">
        <v>2</v>
      </c>
    </row>
    <row r="6" spans="1:36" ht="14.45" customHeight="1" x14ac:dyDescent="0.25">
      <c r="A6" s="8" t="s">
        <v>7</v>
      </c>
      <c r="B6" s="9">
        <f>$O$55</f>
        <v>0.3125</v>
      </c>
      <c r="C6" s="15">
        <v>3</v>
      </c>
      <c r="D6" s="12" t="s">
        <v>6</v>
      </c>
      <c r="E6" s="10">
        <f>$O$51</f>
        <v>0.41666666666666657</v>
      </c>
      <c r="F6" s="14">
        <v>3</v>
      </c>
      <c r="G6" s="77" t="s">
        <v>9</v>
      </c>
      <c r="H6" s="9">
        <v>0</v>
      </c>
      <c r="I6" s="14">
        <v>3</v>
      </c>
      <c r="J6" s="8" t="s">
        <v>7</v>
      </c>
      <c r="K6" s="9">
        <f>$O$55</f>
        <v>0.3125</v>
      </c>
      <c r="L6" s="13">
        <v>3</v>
      </c>
      <c r="M6" s="8" t="s">
        <v>42</v>
      </c>
      <c r="N6" s="9">
        <v>0</v>
      </c>
      <c r="O6" s="14">
        <v>3</v>
      </c>
      <c r="P6" s="8" t="s">
        <v>5</v>
      </c>
      <c r="Q6" s="9"/>
      <c r="R6" s="14">
        <v>3</v>
      </c>
      <c r="S6" s="8" t="s">
        <v>5</v>
      </c>
      <c r="T6" s="9"/>
      <c r="U6" s="14">
        <v>3</v>
      </c>
      <c r="V6" s="12" t="s">
        <v>6</v>
      </c>
      <c r="W6" s="10">
        <f>$O$51</f>
        <v>0.41666666666666657</v>
      </c>
      <c r="X6" s="14">
        <v>3</v>
      </c>
      <c r="Y6" s="12" t="s">
        <v>4</v>
      </c>
      <c r="Z6" s="10">
        <f>$O$53</f>
        <v>0.33333333333333337</v>
      </c>
      <c r="AA6" s="14">
        <v>3</v>
      </c>
      <c r="AB6" s="8" t="s">
        <v>7</v>
      </c>
      <c r="AC6" s="9">
        <f>$O$55</f>
        <v>0.3125</v>
      </c>
      <c r="AD6" s="14">
        <v>3</v>
      </c>
      <c r="AE6" s="12" t="s">
        <v>6</v>
      </c>
      <c r="AF6" s="10">
        <f>$O$51</f>
        <v>0.41666666666666657</v>
      </c>
      <c r="AG6" s="14">
        <v>3</v>
      </c>
      <c r="AH6" s="77" t="s">
        <v>9</v>
      </c>
      <c r="AI6" s="9">
        <v>0</v>
      </c>
      <c r="AJ6" s="60">
        <v>3</v>
      </c>
    </row>
    <row r="7" spans="1:36" ht="14.45" customHeight="1" x14ac:dyDescent="0.25">
      <c r="A7" s="12" t="s">
        <v>8</v>
      </c>
      <c r="B7" s="10">
        <f>$O$50</f>
        <v>0</v>
      </c>
      <c r="C7" s="13">
        <v>4</v>
      </c>
      <c r="D7" s="12" t="s">
        <v>42</v>
      </c>
      <c r="E7" s="10">
        <f>$O$52</f>
        <v>0.375</v>
      </c>
      <c r="F7" s="14">
        <v>4</v>
      </c>
      <c r="G7" s="8" t="s">
        <v>5</v>
      </c>
      <c r="H7" s="9">
        <v>0</v>
      </c>
      <c r="I7" s="14">
        <v>4</v>
      </c>
      <c r="J7" s="12" t="s">
        <v>8</v>
      </c>
      <c r="K7" s="10">
        <f>$O$50</f>
        <v>0</v>
      </c>
      <c r="L7" s="13">
        <v>4</v>
      </c>
      <c r="M7" s="8" t="s">
        <v>4</v>
      </c>
      <c r="N7" s="9">
        <v>0</v>
      </c>
      <c r="O7" s="14">
        <v>4</v>
      </c>
      <c r="P7" s="8" t="s">
        <v>7</v>
      </c>
      <c r="Q7" s="9">
        <f>$O$55</f>
        <v>0.3125</v>
      </c>
      <c r="R7" s="14">
        <v>4</v>
      </c>
      <c r="S7" s="8" t="s">
        <v>7</v>
      </c>
      <c r="T7" s="9">
        <f>$O$55</f>
        <v>0.3125</v>
      </c>
      <c r="U7" s="14">
        <v>4</v>
      </c>
      <c r="V7" s="12" t="s">
        <v>42</v>
      </c>
      <c r="W7" s="10">
        <f>$O$52</f>
        <v>0.375</v>
      </c>
      <c r="X7" s="14">
        <v>4</v>
      </c>
      <c r="Y7" s="5" t="s">
        <v>9</v>
      </c>
      <c r="Z7" s="6">
        <f>$O$54</f>
        <v>0</v>
      </c>
      <c r="AA7" s="14">
        <v>4</v>
      </c>
      <c r="AB7" s="12" t="s">
        <v>8</v>
      </c>
      <c r="AC7" s="10">
        <f>$O$50</f>
        <v>0</v>
      </c>
      <c r="AD7" s="14">
        <v>4</v>
      </c>
      <c r="AE7" s="12" t="s">
        <v>42</v>
      </c>
      <c r="AF7" s="10">
        <f>$O$52</f>
        <v>0.375</v>
      </c>
      <c r="AG7" s="14">
        <v>4</v>
      </c>
      <c r="AH7" s="8" t="s">
        <v>5</v>
      </c>
      <c r="AI7" s="9">
        <v>0</v>
      </c>
      <c r="AJ7" s="60">
        <v>4</v>
      </c>
    </row>
    <row r="8" spans="1:36" ht="14.45" customHeight="1" x14ac:dyDescent="0.25">
      <c r="A8" s="12" t="s">
        <v>6</v>
      </c>
      <c r="B8" s="10">
        <f>$O$51</f>
        <v>0.41666666666666657</v>
      </c>
      <c r="C8" s="14">
        <v>5</v>
      </c>
      <c r="D8" s="12" t="s">
        <v>4</v>
      </c>
      <c r="E8" s="10">
        <f>$O$53</f>
        <v>0.33333333333333337</v>
      </c>
      <c r="F8" s="14">
        <v>5</v>
      </c>
      <c r="G8" s="8" t="s">
        <v>7</v>
      </c>
      <c r="H8" s="9">
        <f>$O$55</f>
        <v>0.3125</v>
      </c>
      <c r="I8" s="14">
        <v>5</v>
      </c>
      <c r="J8" s="12" t="s">
        <v>6</v>
      </c>
      <c r="K8" s="10">
        <f>$O$51</f>
        <v>0.41666666666666657</v>
      </c>
      <c r="L8" s="14">
        <v>5</v>
      </c>
      <c r="M8" s="77" t="s">
        <v>9</v>
      </c>
      <c r="N8" s="9">
        <v>0</v>
      </c>
      <c r="O8" s="14">
        <v>5</v>
      </c>
      <c r="P8" s="12" t="s">
        <v>8</v>
      </c>
      <c r="Q8" s="10">
        <f>$O$50</f>
        <v>0</v>
      </c>
      <c r="R8" s="14">
        <v>5</v>
      </c>
      <c r="S8" s="12" t="s">
        <v>8</v>
      </c>
      <c r="T8" s="10">
        <f>$O$50</f>
        <v>0</v>
      </c>
      <c r="U8" s="14">
        <v>5</v>
      </c>
      <c r="V8" s="12" t="s">
        <v>4</v>
      </c>
      <c r="W8" s="10">
        <f>$O$53</f>
        <v>0.33333333333333337</v>
      </c>
      <c r="X8" s="14">
        <v>5</v>
      </c>
      <c r="Y8" s="8" t="s">
        <v>5</v>
      </c>
      <c r="Z8" s="9"/>
      <c r="AA8" s="14">
        <v>5</v>
      </c>
      <c r="AB8" s="12" t="s">
        <v>6</v>
      </c>
      <c r="AC8" s="10">
        <f>$O$51</f>
        <v>0.41666666666666657</v>
      </c>
      <c r="AD8" s="14">
        <v>5</v>
      </c>
      <c r="AE8" s="12" t="s">
        <v>4</v>
      </c>
      <c r="AF8" s="10">
        <f>$O$53</f>
        <v>0.33333333333333337</v>
      </c>
      <c r="AG8" s="14">
        <v>5</v>
      </c>
      <c r="AH8" s="8" t="s">
        <v>7</v>
      </c>
      <c r="AI8" s="9">
        <v>0</v>
      </c>
      <c r="AJ8" s="60">
        <v>5</v>
      </c>
    </row>
    <row r="9" spans="1:36" ht="14.45" customHeight="1" x14ac:dyDescent="0.25">
      <c r="A9" s="12" t="s">
        <v>42</v>
      </c>
      <c r="B9" s="10">
        <f>$O$52</f>
        <v>0.375</v>
      </c>
      <c r="C9" s="13">
        <v>6</v>
      </c>
      <c r="D9" s="5" t="s">
        <v>9</v>
      </c>
      <c r="E9" s="6">
        <f>$O$54</f>
        <v>0</v>
      </c>
      <c r="F9" s="13">
        <v>6</v>
      </c>
      <c r="G9" s="12" t="s">
        <v>8</v>
      </c>
      <c r="H9" s="10">
        <f>$O$50</f>
        <v>0</v>
      </c>
      <c r="I9" s="14">
        <v>6</v>
      </c>
      <c r="J9" s="12" t="s">
        <v>42</v>
      </c>
      <c r="K9" s="10">
        <f>$O$52</f>
        <v>0.375</v>
      </c>
      <c r="L9" s="13">
        <v>6</v>
      </c>
      <c r="M9" s="8" t="s">
        <v>5</v>
      </c>
      <c r="N9" s="9">
        <v>0</v>
      </c>
      <c r="O9" s="14">
        <v>6</v>
      </c>
      <c r="P9" s="12" t="s">
        <v>6</v>
      </c>
      <c r="Q9" s="10">
        <f>$O$51</f>
        <v>0.41666666666666657</v>
      </c>
      <c r="R9" s="14">
        <v>6</v>
      </c>
      <c r="S9" s="12" t="s">
        <v>6</v>
      </c>
      <c r="T9" s="10">
        <f>$O$51</f>
        <v>0.41666666666666657</v>
      </c>
      <c r="U9" s="14">
        <v>6</v>
      </c>
      <c r="V9" s="5" t="s">
        <v>9</v>
      </c>
      <c r="W9" s="6">
        <f>$O$54</f>
        <v>0</v>
      </c>
      <c r="X9" s="14">
        <v>6</v>
      </c>
      <c r="Y9" s="8" t="s">
        <v>7</v>
      </c>
      <c r="Z9" s="9">
        <f>$O$55</f>
        <v>0.3125</v>
      </c>
      <c r="AA9" s="14">
        <v>6</v>
      </c>
      <c r="AB9" s="12" t="s">
        <v>42</v>
      </c>
      <c r="AC9" s="10">
        <f>$O$52</f>
        <v>0.375</v>
      </c>
      <c r="AD9" s="14">
        <v>6</v>
      </c>
      <c r="AE9" s="5" t="s">
        <v>9</v>
      </c>
      <c r="AF9" s="6">
        <f>$O$54</f>
        <v>0</v>
      </c>
      <c r="AG9" s="14">
        <v>6</v>
      </c>
      <c r="AH9" s="8" t="s">
        <v>8</v>
      </c>
      <c r="AI9" s="9">
        <v>0</v>
      </c>
      <c r="AJ9" s="60">
        <v>6</v>
      </c>
    </row>
    <row r="10" spans="1:36" ht="14.45" customHeight="1" x14ac:dyDescent="0.25">
      <c r="A10" s="12" t="s">
        <v>4</v>
      </c>
      <c r="B10" s="10">
        <f>$O$53</f>
        <v>0.33333333333333337</v>
      </c>
      <c r="C10" s="13">
        <v>7</v>
      </c>
      <c r="D10" s="8" t="s">
        <v>5</v>
      </c>
      <c r="E10" s="9"/>
      <c r="F10" s="13">
        <v>7</v>
      </c>
      <c r="G10" s="12" t="s">
        <v>6</v>
      </c>
      <c r="H10" s="10">
        <f>$O$51</f>
        <v>0.41666666666666657</v>
      </c>
      <c r="I10" s="14">
        <v>7</v>
      </c>
      <c r="J10" s="12" t="s">
        <v>4</v>
      </c>
      <c r="K10" s="10">
        <f>$O$53</f>
        <v>0.33333333333333337</v>
      </c>
      <c r="L10" s="13">
        <v>7</v>
      </c>
      <c r="M10" s="8" t="s">
        <v>7</v>
      </c>
      <c r="N10" s="9">
        <v>0</v>
      </c>
      <c r="O10" s="14">
        <v>7</v>
      </c>
      <c r="P10" s="12" t="s">
        <v>42</v>
      </c>
      <c r="Q10" s="10">
        <f>$O$52</f>
        <v>0.375</v>
      </c>
      <c r="R10" s="14">
        <v>7</v>
      </c>
      <c r="S10" s="12" t="s">
        <v>42</v>
      </c>
      <c r="T10" s="10">
        <f>$O$52</f>
        <v>0.375</v>
      </c>
      <c r="U10" s="14">
        <v>7</v>
      </c>
      <c r="V10" s="8" t="s">
        <v>5</v>
      </c>
      <c r="W10" s="9"/>
      <c r="X10" s="14">
        <v>7</v>
      </c>
      <c r="Y10" s="12" t="s">
        <v>8</v>
      </c>
      <c r="Z10" s="10">
        <f>$O$50</f>
        <v>0</v>
      </c>
      <c r="AA10" s="14">
        <v>7</v>
      </c>
      <c r="AB10" s="12" t="s">
        <v>4</v>
      </c>
      <c r="AC10" s="10">
        <f>$O$53</f>
        <v>0.33333333333333337</v>
      </c>
      <c r="AD10" s="14">
        <v>7</v>
      </c>
      <c r="AE10" s="8" t="s">
        <v>5</v>
      </c>
      <c r="AF10" s="9"/>
      <c r="AG10" s="14">
        <v>7</v>
      </c>
      <c r="AH10" s="8" t="s">
        <v>6</v>
      </c>
      <c r="AI10" s="9">
        <v>0</v>
      </c>
      <c r="AJ10" s="60">
        <v>7</v>
      </c>
    </row>
    <row r="11" spans="1:36" ht="14.45" customHeight="1" x14ac:dyDescent="0.25">
      <c r="A11" s="5" t="s">
        <v>9</v>
      </c>
      <c r="B11" s="6">
        <f>$O$54</f>
        <v>0</v>
      </c>
      <c r="C11" s="13">
        <v>8</v>
      </c>
      <c r="D11" s="8" t="s">
        <v>7</v>
      </c>
      <c r="E11" s="9">
        <f>$O$55</f>
        <v>0.3125</v>
      </c>
      <c r="F11" s="13">
        <v>8</v>
      </c>
      <c r="G11" s="12" t="s">
        <v>42</v>
      </c>
      <c r="H11" s="10">
        <f>$O$52</f>
        <v>0.375</v>
      </c>
      <c r="I11" s="14">
        <v>8</v>
      </c>
      <c r="J11" s="5" t="s">
        <v>9</v>
      </c>
      <c r="K11" s="6">
        <f>$O$54</f>
        <v>0</v>
      </c>
      <c r="L11" s="13">
        <v>8</v>
      </c>
      <c r="M11" s="12" t="s">
        <v>8</v>
      </c>
      <c r="N11" s="10">
        <f>$O$50</f>
        <v>0</v>
      </c>
      <c r="O11" s="14">
        <v>8</v>
      </c>
      <c r="P11" s="12" t="s">
        <v>4</v>
      </c>
      <c r="Q11" s="10">
        <f>$O$53</f>
        <v>0.33333333333333337</v>
      </c>
      <c r="R11" s="14">
        <v>8</v>
      </c>
      <c r="S11" s="12" t="s">
        <v>4</v>
      </c>
      <c r="T11" s="10">
        <f>$O$53</f>
        <v>0.33333333333333337</v>
      </c>
      <c r="U11" s="14">
        <v>8</v>
      </c>
      <c r="V11" s="8" t="s">
        <v>7</v>
      </c>
      <c r="W11" s="9">
        <v>0</v>
      </c>
      <c r="X11" s="14">
        <v>8</v>
      </c>
      <c r="Y11" s="12" t="s">
        <v>6</v>
      </c>
      <c r="Z11" s="10">
        <f>$O$51</f>
        <v>0.41666666666666657</v>
      </c>
      <c r="AA11" s="14">
        <v>8</v>
      </c>
      <c r="AB11" s="5" t="s">
        <v>9</v>
      </c>
      <c r="AC11" s="6">
        <f>$O$54</f>
        <v>0</v>
      </c>
      <c r="AD11" s="14">
        <v>8</v>
      </c>
      <c r="AE11" s="8" t="s">
        <v>7</v>
      </c>
      <c r="AF11" s="9">
        <v>0</v>
      </c>
      <c r="AG11" s="14">
        <v>8</v>
      </c>
      <c r="AH11" s="8" t="s">
        <v>42</v>
      </c>
      <c r="AI11" s="9">
        <v>0</v>
      </c>
      <c r="AJ11" s="60">
        <v>8</v>
      </c>
    </row>
    <row r="12" spans="1:36" ht="14.45" customHeight="1" x14ac:dyDescent="0.25">
      <c r="A12" s="8" t="s">
        <v>5</v>
      </c>
      <c r="B12" s="9"/>
      <c r="C12" s="15">
        <v>9</v>
      </c>
      <c r="D12" s="12" t="s">
        <v>8</v>
      </c>
      <c r="E12" s="10">
        <f>$O$50</f>
        <v>0</v>
      </c>
      <c r="F12" s="13">
        <v>9</v>
      </c>
      <c r="G12" s="12" t="s">
        <v>4</v>
      </c>
      <c r="H12" s="10">
        <f>$O$53</f>
        <v>0.33333333333333337</v>
      </c>
      <c r="I12" s="14">
        <v>9</v>
      </c>
      <c r="J12" s="8" t="s">
        <v>5</v>
      </c>
      <c r="K12" s="9"/>
      <c r="L12" s="13">
        <v>9</v>
      </c>
      <c r="M12" s="12" t="s">
        <v>6</v>
      </c>
      <c r="N12" s="10">
        <f>$O$51</f>
        <v>0.41666666666666657</v>
      </c>
      <c r="O12" s="14">
        <v>9</v>
      </c>
      <c r="P12" s="5" t="s">
        <v>9</v>
      </c>
      <c r="Q12" s="6">
        <f>$O$54</f>
        <v>0</v>
      </c>
      <c r="R12" s="14">
        <v>9</v>
      </c>
      <c r="S12" s="5" t="s">
        <v>9</v>
      </c>
      <c r="T12" s="6">
        <f>$O$54</f>
        <v>0</v>
      </c>
      <c r="U12" s="14">
        <v>9</v>
      </c>
      <c r="V12" s="8" t="s">
        <v>8</v>
      </c>
      <c r="W12" s="9">
        <v>0</v>
      </c>
      <c r="X12" s="14">
        <v>9</v>
      </c>
      <c r="Y12" s="12" t="s">
        <v>42</v>
      </c>
      <c r="Z12" s="10">
        <f>$O$52</f>
        <v>0.375</v>
      </c>
      <c r="AA12" s="14">
        <v>9</v>
      </c>
      <c r="AB12" s="8" t="s">
        <v>5</v>
      </c>
      <c r="AC12" s="9"/>
      <c r="AD12" s="14">
        <v>9</v>
      </c>
      <c r="AE12" s="8" t="s">
        <v>8</v>
      </c>
      <c r="AF12" s="78">
        <v>0.33333333333333331</v>
      </c>
      <c r="AG12" s="14">
        <v>9</v>
      </c>
      <c r="AH12" s="8" t="s">
        <v>4</v>
      </c>
      <c r="AI12" s="9">
        <v>0</v>
      </c>
      <c r="AJ12" s="60">
        <v>9</v>
      </c>
    </row>
    <row r="13" spans="1:36" ht="14.45" customHeight="1" x14ac:dyDescent="0.25">
      <c r="A13" s="8" t="s">
        <v>7</v>
      </c>
      <c r="B13" s="9">
        <f>$O$55</f>
        <v>0.3125</v>
      </c>
      <c r="C13" s="15">
        <v>10</v>
      </c>
      <c r="D13" s="12" t="s">
        <v>6</v>
      </c>
      <c r="E13" s="10">
        <f>$O$51</f>
        <v>0.41666666666666657</v>
      </c>
      <c r="F13" s="14">
        <v>10</v>
      </c>
      <c r="G13" s="5" t="s">
        <v>9</v>
      </c>
      <c r="H13" s="6">
        <f>$O$54</f>
        <v>0</v>
      </c>
      <c r="I13" s="14">
        <v>10</v>
      </c>
      <c r="J13" s="8" t="s">
        <v>7</v>
      </c>
      <c r="K13" s="9">
        <f>$O$55</f>
        <v>0.3125</v>
      </c>
      <c r="L13" s="13">
        <v>10</v>
      </c>
      <c r="M13" s="12" t="s">
        <v>42</v>
      </c>
      <c r="N13" s="10">
        <f>$O$52</f>
        <v>0.375</v>
      </c>
      <c r="O13" s="14">
        <v>10</v>
      </c>
      <c r="P13" s="8" t="s">
        <v>5</v>
      </c>
      <c r="Q13" s="9"/>
      <c r="R13" s="14">
        <v>10</v>
      </c>
      <c r="S13" s="8" t="s">
        <v>5</v>
      </c>
      <c r="T13" s="9"/>
      <c r="U13" s="14">
        <v>10</v>
      </c>
      <c r="V13" s="8" t="s">
        <v>6</v>
      </c>
      <c r="W13" s="9">
        <v>0</v>
      </c>
      <c r="X13" s="14">
        <v>10</v>
      </c>
      <c r="Y13" s="12" t="s">
        <v>4</v>
      </c>
      <c r="Z13" s="10">
        <f>$O$53</f>
        <v>0.33333333333333337</v>
      </c>
      <c r="AA13" s="14">
        <v>10</v>
      </c>
      <c r="AB13" s="8" t="s">
        <v>7</v>
      </c>
      <c r="AC13" s="9">
        <f>$O$55</f>
        <v>0.3125</v>
      </c>
      <c r="AD13" s="14">
        <v>10</v>
      </c>
      <c r="AE13" s="8" t="s">
        <v>6</v>
      </c>
      <c r="AF13" s="78">
        <v>0.33333333333333331</v>
      </c>
      <c r="AG13" s="14">
        <v>10</v>
      </c>
      <c r="AH13" s="77" t="s">
        <v>9</v>
      </c>
      <c r="AI13" s="9">
        <v>0</v>
      </c>
      <c r="AJ13" s="60">
        <v>10</v>
      </c>
    </row>
    <row r="14" spans="1:36" ht="14.45" customHeight="1" x14ac:dyDescent="0.25">
      <c r="A14" s="12" t="s">
        <v>8</v>
      </c>
      <c r="B14" s="10">
        <f>$O$50</f>
        <v>0</v>
      </c>
      <c r="C14" s="13">
        <v>11</v>
      </c>
      <c r="D14" s="12" t="s">
        <v>42</v>
      </c>
      <c r="E14" s="10">
        <f>$O$52</f>
        <v>0.375</v>
      </c>
      <c r="F14" s="13">
        <v>11</v>
      </c>
      <c r="G14" s="8" t="s">
        <v>5</v>
      </c>
      <c r="H14" s="9"/>
      <c r="I14" s="14">
        <v>11</v>
      </c>
      <c r="J14" s="12" t="s">
        <v>8</v>
      </c>
      <c r="K14" s="10">
        <f>$O$50</f>
        <v>0</v>
      </c>
      <c r="L14" s="13">
        <v>11</v>
      </c>
      <c r="M14" s="12" t="s">
        <v>4</v>
      </c>
      <c r="N14" s="10">
        <f>$O$53</f>
        <v>0.33333333333333337</v>
      </c>
      <c r="O14" s="14">
        <v>11</v>
      </c>
      <c r="P14" s="8" t="s">
        <v>7</v>
      </c>
      <c r="Q14" s="9">
        <v>0</v>
      </c>
      <c r="R14" s="14">
        <v>11</v>
      </c>
      <c r="S14" s="8" t="s">
        <v>7</v>
      </c>
      <c r="T14" s="9">
        <f>$O$55</f>
        <v>0.3125</v>
      </c>
      <c r="U14" s="14">
        <v>11</v>
      </c>
      <c r="V14" s="8" t="s">
        <v>42</v>
      </c>
      <c r="W14" s="9">
        <v>0</v>
      </c>
      <c r="X14" s="14">
        <v>11</v>
      </c>
      <c r="Y14" s="5" t="s">
        <v>9</v>
      </c>
      <c r="Z14" s="6">
        <f>$O$54</f>
        <v>0</v>
      </c>
      <c r="AA14" s="14">
        <v>11</v>
      </c>
      <c r="AB14" s="12" t="s">
        <v>8</v>
      </c>
      <c r="AC14" s="10">
        <f>$O$50</f>
        <v>0</v>
      </c>
      <c r="AD14" s="14">
        <v>11</v>
      </c>
      <c r="AE14" s="8" t="s">
        <v>42</v>
      </c>
      <c r="AF14" s="78">
        <v>0.29583333333333334</v>
      </c>
      <c r="AG14" s="14">
        <v>11</v>
      </c>
      <c r="AH14" s="8" t="s">
        <v>5</v>
      </c>
      <c r="AI14" s="9">
        <v>0</v>
      </c>
      <c r="AJ14" s="60">
        <v>11</v>
      </c>
    </row>
    <row r="15" spans="1:36" ht="14.45" customHeight="1" x14ac:dyDescent="0.25">
      <c r="A15" s="12" t="s">
        <v>6</v>
      </c>
      <c r="B15" s="10">
        <f>$O$51</f>
        <v>0.41666666666666657</v>
      </c>
      <c r="C15" s="14">
        <v>12</v>
      </c>
      <c r="D15" s="12" t="s">
        <v>4</v>
      </c>
      <c r="E15" s="10">
        <f>$O$53</f>
        <v>0.33333333333333337</v>
      </c>
      <c r="F15" s="13">
        <v>12</v>
      </c>
      <c r="G15" s="8" t="s">
        <v>7</v>
      </c>
      <c r="H15" s="9">
        <f>$O$55</f>
        <v>0.3125</v>
      </c>
      <c r="I15" s="14">
        <v>12</v>
      </c>
      <c r="J15" s="12" t="s">
        <v>6</v>
      </c>
      <c r="K15" s="10">
        <f>$O$51</f>
        <v>0.41666666666666657</v>
      </c>
      <c r="L15" s="14">
        <v>12</v>
      </c>
      <c r="M15" s="5" t="s">
        <v>9</v>
      </c>
      <c r="N15" s="6">
        <f>$O$54</f>
        <v>0</v>
      </c>
      <c r="O15" s="14">
        <v>12</v>
      </c>
      <c r="P15" s="8" t="s">
        <v>8</v>
      </c>
      <c r="Q15" s="9">
        <v>0</v>
      </c>
      <c r="R15" s="14">
        <v>12</v>
      </c>
      <c r="S15" s="12" t="s">
        <v>8</v>
      </c>
      <c r="T15" s="10">
        <f>$O$50</f>
        <v>0</v>
      </c>
      <c r="U15" s="14">
        <v>12</v>
      </c>
      <c r="V15" s="8" t="s">
        <v>4</v>
      </c>
      <c r="W15" s="9">
        <v>0</v>
      </c>
      <c r="X15" s="14">
        <v>12</v>
      </c>
      <c r="Y15" s="8" t="s">
        <v>5</v>
      </c>
      <c r="Z15" s="9"/>
      <c r="AA15" s="14">
        <v>12</v>
      </c>
      <c r="AB15" s="12" t="s">
        <v>6</v>
      </c>
      <c r="AC15" s="10">
        <f>$O$51</f>
        <v>0.41666666666666657</v>
      </c>
      <c r="AD15" s="14">
        <v>12</v>
      </c>
      <c r="AE15" s="8" t="s">
        <v>4</v>
      </c>
      <c r="AF15" s="9">
        <v>0</v>
      </c>
      <c r="AG15" s="14">
        <v>12</v>
      </c>
      <c r="AH15" s="8" t="s">
        <v>7</v>
      </c>
      <c r="AI15" s="9">
        <v>0</v>
      </c>
      <c r="AJ15" s="60">
        <v>12</v>
      </c>
    </row>
    <row r="16" spans="1:36" ht="14.45" customHeight="1" x14ac:dyDescent="0.25">
      <c r="A16" s="12" t="s">
        <v>42</v>
      </c>
      <c r="B16" s="10">
        <f>$O$52</f>
        <v>0.375</v>
      </c>
      <c r="C16" s="13">
        <v>13</v>
      </c>
      <c r="D16" s="5" t="s">
        <v>9</v>
      </c>
      <c r="E16" s="6">
        <f>$O$54</f>
        <v>0</v>
      </c>
      <c r="F16" s="13">
        <v>13</v>
      </c>
      <c r="G16" s="12" t="s">
        <v>8</v>
      </c>
      <c r="H16" s="10">
        <f>$O$50</f>
        <v>0</v>
      </c>
      <c r="I16" s="14">
        <v>13</v>
      </c>
      <c r="J16" s="12" t="s">
        <v>42</v>
      </c>
      <c r="K16" s="10">
        <f>$O$52</f>
        <v>0.375</v>
      </c>
      <c r="L16" s="13">
        <v>13</v>
      </c>
      <c r="M16" s="8" t="s">
        <v>5</v>
      </c>
      <c r="N16" s="9"/>
      <c r="O16" s="14">
        <v>13</v>
      </c>
      <c r="P16" s="8" t="s">
        <v>6</v>
      </c>
      <c r="Q16" s="9">
        <v>0</v>
      </c>
      <c r="R16" s="14">
        <v>13</v>
      </c>
      <c r="S16" s="12" t="s">
        <v>6</v>
      </c>
      <c r="T16" s="10">
        <f>$O$51</f>
        <v>0.41666666666666657</v>
      </c>
      <c r="U16" s="14">
        <v>13</v>
      </c>
      <c r="V16" s="77" t="s">
        <v>9</v>
      </c>
      <c r="W16" s="9">
        <v>0</v>
      </c>
      <c r="X16" s="14">
        <v>13</v>
      </c>
      <c r="Y16" s="8" t="s">
        <v>7</v>
      </c>
      <c r="Z16" s="9">
        <f>$O$55</f>
        <v>0.3125</v>
      </c>
      <c r="AA16" s="14">
        <v>13</v>
      </c>
      <c r="AB16" s="12" t="s">
        <v>42</v>
      </c>
      <c r="AC16" s="10">
        <f>$O$52</f>
        <v>0.375</v>
      </c>
      <c r="AD16" s="14">
        <v>13</v>
      </c>
      <c r="AE16" s="77" t="s">
        <v>9</v>
      </c>
      <c r="AF16" s="9">
        <v>0</v>
      </c>
      <c r="AG16" s="14">
        <v>13</v>
      </c>
      <c r="AH16" s="8" t="s">
        <v>8</v>
      </c>
      <c r="AI16" s="9">
        <v>0</v>
      </c>
      <c r="AJ16" s="60">
        <v>13</v>
      </c>
    </row>
    <row r="17" spans="1:36" ht="14.45" customHeight="1" x14ac:dyDescent="0.25">
      <c r="A17" s="12" t="s">
        <v>4</v>
      </c>
      <c r="B17" s="10">
        <f>$O$53</f>
        <v>0.33333333333333337</v>
      </c>
      <c r="C17" s="13">
        <v>14</v>
      </c>
      <c r="D17" s="8" t="s">
        <v>5</v>
      </c>
      <c r="E17" s="9"/>
      <c r="F17" s="13">
        <v>14</v>
      </c>
      <c r="G17" s="12" t="s">
        <v>6</v>
      </c>
      <c r="H17" s="10">
        <f>$O$51</f>
        <v>0.41666666666666657</v>
      </c>
      <c r="I17" s="14">
        <v>14</v>
      </c>
      <c r="J17" s="12" t="s">
        <v>4</v>
      </c>
      <c r="K17" s="10">
        <f>$O$53</f>
        <v>0.33333333333333337</v>
      </c>
      <c r="L17" s="13">
        <v>14</v>
      </c>
      <c r="M17" s="8" t="s">
        <v>7</v>
      </c>
      <c r="N17" s="9">
        <f>$O$55</f>
        <v>0.3125</v>
      </c>
      <c r="O17" s="14">
        <v>14</v>
      </c>
      <c r="P17" s="8" t="s">
        <v>42</v>
      </c>
      <c r="Q17" s="9">
        <v>0</v>
      </c>
      <c r="R17" s="14">
        <v>14</v>
      </c>
      <c r="S17" s="12" t="s">
        <v>42</v>
      </c>
      <c r="T17" s="10">
        <f>$O$52</f>
        <v>0.375</v>
      </c>
      <c r="U17" s="14">
        <v>14</v>
      </c>
      <c r="V17" s="8" t="s">
        <v>5</v>
      </c>
      <c r="W17" s="9">
        <v>0</v>
      </c>
      <c r="X17" s="14">
        <v>14</v>
      </c>
      <c r="Y17" s="12" t="s">
        <v>8</v>
      </c>
      <c r="Z17" s="10">
        <f>$O$50</f>
        <v>0</v>
      </c>
      <c r="AA17" s="14">
        <v>14</v>
      </c>
      <c r="AB17" s="12" t="s">
        <v>4</v>
      </c>
      <c r="AC17" s="10">
        <f>$O$53</f>
        <v>0.33333333333333337</v>
      </c>
      <c r="AD17" s="14">
        <v>14</v>
      </c>
      <c r="AE17" s="8" t="s">
        <v>5</v>
      </c>
      <c r="AF17" s="9">
        <v>0</v>
      </c>
      <c r="AG17" s="14">
        <v>14</v>
      </c>
      <c r="AH17" s="8" t="s">
        <v>6</v>
      </c>
      <c r="AI17" s="9">
        <v>0</v>
      </c>
      <c r="AJ17" s="60">
        <v>14</v>
      </c>
    </row>
    <row r="18" spans="1:36" ht="14.45" customHeight="1" x14ac:dyDescent="0.25">
      <c r="A18" s="5" t="s">
        <v>9</v>
      </c>
      <c r="B18" s="6">
        <f>$O$54</f>
        <v>0</v>
      </c>
      <c r="C18" s="13">
        <v>15</v>
      </c>
      <c r="D18" s="8" t="s">
        <v>7</v>
      </c>
      <c r="E18" s="9">
        <f>$O$55</f>
        <v>0.3125</v>
      </c>
      <c r="F18" s="13">
        <v>15</v>
      </c>
      <c r="G18" s="12" t="s">
        <v>42</v>
      </c>
      <c r="H18" s="10">
        <f>$O$52</f>
        <v>0.375</v>
      </c>
      <c r="I18" s="14">
        <v>15</v>
      </c>
      <c r="J18" s="5" t="s">
        <v>9</v>
      </c>
      <c r="K18" s="6">
        <f>$O$54</f>
        <v>0</v>
      </c>
      <c r="L18" s="13">
        <v>15</v>
      </c>
      <c r="M18" s="12" t="s">
        <v>8</v>
      </c>
      <c r="N18" s="10">
        <f>$O$50</f>
        <v>0</v>
      </c>
      <c r="O18" s="14">
        <v>15</v>
      </c>
      <c r="P18" s="8" t="s">
        <v>4</v>
      </c>
      <c r="Q18" s="9">
        <v>0</v>
      </c>
      <c r="R18" s="14">
        <v>15</v>
      </c>
      <c r="S18" s="12" t="s">
        <v>4</v>
      </c>
      <c r="T18" s="10">
        <f>$O$53</f>
        <v>0.33333333333333337</v>
      </c>
      <c r="U18" s="14">
        <v>15</v>
      </c>
      <c r="V18" s="8" t="s">
        <v>7</v>
      </c>
      <c r="W18" s="9">
        <v>0</v>
      </c>
      <c r="X18" s="14">
        <v>15</v>
      </c>
      <c r="Y18" s="12" t="s">
        <v>6</v>
      </c>
      <c r="Z18" s="10">
        <f>$O$51</f>
        <v>0.41666666666666657</v>
      </c>
      <c r="AA18" s="14">
        <v>15</v>
      </c>
      <c r="AB18" s="5" t="s">
        <v>9</v>
      </c>
      <c r="AC18" s="6">
        <f>$O$54</f>
        <v>0</v>
      </c>
      <c r="AD18" s="14">
        <v>15</v>
      </c>
      <c r="AE18" s="8" t="s">
        <v>7</v>
      </c>
      <c r="AF18" s="9">
        <v>0</v>
      </c>
      <c r="AG18" s="14">
        <v>15</v>
      </c>
      <c r="AH18" s="8" t="s">
        <v>42</v>
      </c>
      <c r="AI18" s="9">
        <v>0</v>
      </c>
      <c r="AJ18" s="60">
        <v>15</v>
      </c>
    </row>
    <row r="19" spans="1:36" ht="14.45" customHeight="1" x14ac:dyDescent="0.25">
      <c r="A19" s="8" t="s">
        <v>5</v>
      </c>
      <c r="B19" s="9"/>
      <c r="C19" s="13">
        <v>16</v>
      </c>
      <c r="D19" s="12" t="s">
        <v>8</v>
      </c>
      <c r="E19" s="10">
        <f>$O$50</f>
        <v>0</v>
      </c>
      <c r="F19" s="13">
        <v>16</v>
      </c>
      <c r="G19" s="12" t="s">
        <v>4</v>
      </c>
      <c r="H19" s="10">
        <f>$O$53</f>
        <v>0.33333333333333337</v>
      </c>
      <c r="I19" s="14">
        <v>16</v>
      </c>
      <c r="J19" s="8" t="s">
        <v>5</v>
      </c>
      <c r="K19" s="9"/>
      <c r="L19" s="13">
        <v>16</v>
      </c>
      <c r="M19" s="12" t="s">
        <v>6</v>
      </c>
      <c r="N19" s="10">
        <f>$O$51</f>
        <v>0.41666666666666657</v>
      </c>
      <c r="O19" s="14">
        <v>16</v>
      </c>
      <c r="P19" s="77" t="s">
        <v>9</v>
      </c>
      <c r="Q19" s="9">
        <v>0</v>
      </c>
      <c r="R19" s="14">
        <v>16</v>
      </c>
      <c r="S19" s="5" t="s">
        <v>9</v>
      </c>
      <c r="T19" s="6">
        <f>$O$54</f>
        <v>0</v>
      </c>
      <c r="U19" s="14">
        <v>16</v>
      </c>
      <c r="V19" s="8" t="s">
        <v>8</v>
      </c>
      <c r="W19" s="9">
        <v>0</v>
      </c>
      <c r="X19" s="14">
        <v>16</v>
      </c>
      <c r="Y19" s="12" t="s">
        <v>42</v>
      </c>
      <c r="Z19" s="10">
        <f>$O$52</f>
        <v>0.375</v>
      </c>
      <c r="AA19" s="14">
        <v>16</v>
      </c>
      <c r="AB19" s="8" t="s">
        <v>5</v>
      </c>
      <c r="AC19" s="9"/>
      <c r="AD19" s="14">
        <v>16</v>
      </c>
      <c r="AE19" s="8" t="s">
        <v>8</v>
      </c>
      <c r="AF19" s="9">
        <v>0</v>
      </c>
      <c r="AG19" s="14">
        <v>16</v>
      </c>
      <c r="AH19" s="8" t="s">
        <v>4</v>
      </c>
      <c r="AI19" s="9">
        <v>0</v>
      </c>
      <c r="AJ19" s="60">
        <v>16</v>
      </c>
    </row>
    <row r="20" spans="1:36" ht="14.45" customHeight="1" x14ac:dyDescent="0.25">
      <c r="A20" s="8" t="s">
        <v>7</v>
      </c>
      <c r="B20" s="9">
        <f>$O$55</f>
        <v>0.3125</v>
      </c>
      <c r="C20" s="13">
        <v>17</v>
      </c>
      <c r="D20" s="12" t="s">
        <v>6</v>
      </c>
      <c r="E20" s="10">
        <f>$O$51</f>
        <v>0.41666666666666657</v>
      </c>
      <c r="F20" s="14">
        <v>17</v>
      </c>
      <c r="G20" s="5" t="s">
        <v>9</v>
      </c>
      <c r="H20" s="6">
        <f>$O$54</f>
        <v>0</v>
      </c>
      <c r="I20" s="14">
        <v>17</v>
      </c>
      <c r="J20" s="8" t="s">
        <v>7</v>
      </c>
      <c r="K20" s="9">
        <f>$O$55</f>
        <v>0.3125</v>
      </c>
      <c r="L20" s="13">
        <v>17</v>
      </c>
      <c r="M20" s="12" t="s">
        <v>42</v>
      </c>
      <c r="N20" s="10">
        <f>$O$52</f>
        <v>0.375</v>
      </c>
      <c r="O20" s="14">
        <v>17</v>
      </c>
      <c r="P20" s="8" t="s">
        <v>5</v>
      </c>
      <c r="Q20" s="9">
        <v>0</v>
      </c>
      <c r="R20" s="14">
        <v>17</v>
      </c>
      <c r="S20" s="8" t="s">
        <v>5</v>
      </c>
      <c r="T20" s="9"/>
      <c r="U20" s="14">
        <v>17</v>
      </c>
      <c r="V20" s="8" t="s">
        <v>6</v>
      </c>
      <c r="W20" s="9">
        <v>0</v>
      </c>
      <c r="X20" s="14">
        <v>17</v>
      </c>
      <c r="Y20" s="12" t="s">
        <v>4</v>
      </c>
      <c r="Z20" s="10">
        <f>$O$53</f>
        <v>0.33333333333333337</v>
      </c>
      <c r="AA20" s="14">
        <v>17</v>
      </c>
      <c r="AB20" s="8" t="s">
        <v>7</v>
      </c>
      <c r="AC20" s="9">
        <f>$O$55</f>
        <v>0.3125</v>
      </c>
      <c r="AD20" s="14">
        <v>17</v>
      </c>
      <c r="AE20" s="8" t="s">
        <v>6</v>
      </c>
      <c r="AF20" s="9">
        <v>0</v>
      </c>
      <c r="AG20" s="14">
        <v>17</v>
      </c>
      <c r="AH20" s="77" t="s">
        <v>9</v>
      </c>
      <c r="AI20" s="9">
        <v>0</v>
      </c>
      <c r="AJ20" s="60">
        <v>17</v>
      </c>
    </row>
    <row r="21" spans="1:36" ht="14.45" customHeight="1" x14ac:dyDescent="0.25">
      <c r="A21" s="12" t="s">
        <v>8</v>
      </c>
      <c r="B21" s="10">
        <f>$O$50</f>
        <v>0</v>
      </c>
      <c r="C21" s="13">
        <v>18</v>
      </c>
      <c r="D21" s="12" t="s">
        <v>42</v>
      </c>
      <c r="E21" s="10">
        <f>$O$52</f>
        <v>0.375</v>
      </c>
      <c r="F21" s="13">
        <v>18</v>
      </c>
      <c r="G21" s="8" t="s">
        <v>5</v>
      </c>
      <c r="H21" s="9"/>
      <c r="I21" s="14">
        <v>18</v>
      </c>
      <c r="J21" s="12" t="s">
        <v>8</v>
      </c>
      <c r="K21" s="10">
        <f>$O$50</f>
        <v>0</v>
      </c>
      <c r="L21" s="13">
        <v>18</v>
      </c>
      <c r="M21" s="12" t="s">
        <v>4</v>
      </c>
      <c r="N21" s="10">
        <f>$O$53</f>
        <v>0.33333333333333337</v>
      </c>
      <c r="O21" s="14">
        <v>18</v>
      </c>
      <c r="P21" s="8" t="s">
        <v>7</v>
      </c>
      <c r="Q21" s="9">
        <v>0</v>
      </c>
      <c r="R21" s="14">
        <v>18</v>
      </c>
      <c r="S21" s="8" t="s">
        <v>7</v>
      </c>
      <c r="T21" s="9">
        <f>$O$55</f>
        <v>0.3125</v>
      </c>
      <c r="U21" s="14">
        <v>18</v>
      </c>
      <c r="V21" s="8" t="s">
        <v>42</v>
      </c>
      <c r="W21" s="9">
        <v>0</v>
      </c>
      <c r="X21" s="14">
        <v>18</v>
      </c>
      <c r="Y21" s="5" t="s">
        <v>9</v>
      </c>
      <c r="Z21" s="6">
        <f>$O$54</f>
        <v>0</v>
      </c>
      <c r="AA21" s="14">
        <v>18</v>
      </c>
      <c r="AB21" s="12" t="s">
        <v>8</v>
      </c>
      <c r="AC21" s="10">
        <f>$O$50</f>
        <v>0</v>
      </c>
      <c r="AD21" s="14">
        <v>18</v>
      </c>
      <c r="AE21" s="8" t="s">
        <v>42</v>
      </c>
      <c r="AF21" s="9">
        <v>0</v>
      </c>
      <c r="AG21" s="14">
        <v>18</v>
      </c>
      <c r="AH21" s="8" t="s">
        <v>5</v>
      </c>
      <c r="AI21" s="9">
        <v>0</v>
      </c>
      <c r="AJ21" s="60">
        <v>18</v>
      </c>
    </row>
    <row r="22" spans="1:36" ht="14.45" customHeight="1" x14ac:dyDescent="0.25">
      <c r="A22" s="12" t="s">
        <v>6</v>
      </c>
      <c r="B22" s="10">
        <f>$O$51</f>
        <v>0.41666666666666657</v>
      </c>
      <c r="C22" s="14">
        <v>19</v>
      </c>
      <c r="D22" s="12" t="s">
        <v>4</v>
      </c>
      <c r="E22" s="10">
        <f>$O$53</f>
        <v>0.33333333333333337</v>
      </c>
      <c r="F22" s="13">
        <v>19</v>
      </c>
      <c r="G22" s="8" t="s">
        <v>7</v>
      </c>
      <c r="H22" s="9">
        <f>$O$55</f>
        <v>0.3125</v>
      </c>
      <c r="I22" s="14">
        <v>19</v>
      </c>
      <c r="J22" s="12" t="s">
        <v>6</v>
      </c>
      <c r="K22" s="10">
        <f>$O$51</f>
        <v>0.41666666666666657</v>
      </c>
      <c r="L22" s="14">
        <v>19</v>
      </c>
      <c r="M22" s="5" t="s">
        <v>9</v>
      </c>
      <c r="N22" s="6">
        <f>$O$54</f>
        <v>0</v>
      </c>
      <c r="O22" s="14">
        <v>19</v>
      </c>
      <c r="P22" s="8" t="s">
        <v>8</v>
      </c>
      <c r="Q22" s="9">
        <v>0</v>
      </c>
      <c r="R22" s="14">
        <v>19</v>
      </c>
      <c r="S22" s="12" t="s">
        <v>8</v>
      </c>
      <c r="T22" s="10">
        <f>$O$50</f>
        <v>0</v>
      </c>
      <c r="U22" s="14">
        <v>19</v>
      </c>
      <c r="V22" s="8" t="s">
        <v>4</v>
      </c>
      <c r="W22" s="9">
        <v>0</v>
      </c>
      <c r="X22" s="14">
        <v>19</v>
      </c>
      <c r="Y22" s="8" t="s">
        <v>5</v>
      </c>
      <c r="Z22" s="9"/>
      <c r="AA22" s="14">
        <v>19</v>
      </c>
      <c r="AB22" s="12" t="s">
        <v>6</v>
      </c>
      <c r="AC22" s="10">
        <f>$O$51</f>
        <v>0.41666666666666657</v>
      </c>
      <c r="AD22" s="14">
        <v>19</v>
      </c>
      <c r="AE22" s="8" t="s">
        <v>4</v>
      </c>
      <c r="AF22" s="9">
        <v>0</v>
      </c>
      <c r="AG22" s="14">
        <v>19</v>
      </c>
      <c r="AH22" s="8" t="s">
        <v>7</v>
      </c>
      <c r="AI22" s="9">
        <v>0</v>
      </c>
      <c r="AJ22" s="60">
        <v>19</v>
      </c>
    </row>
    <row r="23" spans="1:36" ht="14.45" customHeight="1" x14ac:dyDescent="0.25">
      <c r="A23" s="12" t="s">
        <v>42</v>
      </c>
      <c r="B23" s="10">
        <f>$O$52</f>
        <v>0.375</v>
      </c>
      <c r="C23" s="13">
        <v>20</v>
      </c>
      <c r="D23" s="5" t="s">
        <v>9</v>
      </c>
      <c r="E23" s="6">
        <f>$O$54</f>
        <v>0</v>
      </c>
      <c r="F23" s="13">
        <v>20</v>
      </c>
      <c r="G23" s="12" t="s">
        <v>8</v>
      </c>
      <c r="H23" s="10">
        <f>$O$50</f>
        <v>0</v>
      </c>
      <c r="I23" s="14">
        <v>20</v>
      </c>
      <c r="J23" s="12" t="s">
        <v>42</v>
      </c>
      <c r="K23" s="10">
        <f>$O$52</f>
        <v>0.375</v>
      </c>
      <c r="L23" s="13">
        <v>20</v>
      </c>
      <c r="M23" s="8" t="s">
        <v>5</v>
      </c>
      <c r="N23" s="9"/>
      <c r="O23" s="14">
        <v>20</v>
      </c>
      <c r="P23" s="8" t="s">
        <v>6</v>
      </c>
      <c r="Q23" s="9">
        <v>0</v>
      </c>
      <c r="R23" s="14">
        <v>20</v>
      </c>
      <c r="S23" s="12" t="s">
        <v>6</v>
      </c>
      <c r="T23" s="10">
        <f>$O$51</f>
        <v>0.41666666666666657</v>
      </c>
      <c r="U23" s="14">
        <v>20</v>
      </c>
      <c r="V23" s="77" t="s">
        <v>9</v>
      </c>
      <c r="W23" s="9">
        <v>0</v>
      </c>
      <c r="X23" s="14">
        <v>20</v>
      </c>
      <c r="Y23" s="8" t="s">
        <v>7</v>
      </c>
      <c r="Z23" s="9">
        <f>$O$55</f>
        <v>0.3125</v>
      </c>
      <c r="AA23" s="14">
        <v>20</v>
      </c>
      <c r="AB23" s="12" t="s">
        <v>42</v>
      </c>
      <c r="AC23" s="10">
        <f>$O$52</f>
        <v>0.375</v>
      </c>
      <c r="AD23" s="14">
        <v>20</v>
      </c>
      <c r="AE23" s="77" t="s">
        <v>9</v>
      </c>
      <c r="AF23" s="9">
        <v>0</v>
      </c>
      <c r="AG23" s="14">
        <v>20</v>
      </c>
      <c r="AH23" s="8" t="s">
        <v>8</v>
      </c>
      <c r="AI23" s="9">
        <v>0</v>
      </c>
      <c r="AJ23" s="60">
        <v>20</v>
      </c>
    </row>
    <row r="24" spans="1:36" ht="14.45" customHeight="1" x14ac:dyDescent="0.25">
      <c r="A24" s="12" t="s">
        <v>4</v>
      </c>
      <c r="B24" s="10">
        <f>$O$53</f>
        <v>0.33333333333333337</v>
      </c>
      <c r="C24" s="13">
        <v>21</v>
      </c>
      <c r="D24" s="8" t="s">
        <v>5</v>
      </c>
      <c r="E24" s="9">
        <v>0</v>
      </c>
      <c r="F24" s="13">
        <v>21</v>
      </c>
      <c r="G24" s="12" t="s">
        <v>6</v>
      </c>
      <c r="H24" s="10">
        <f>$O$51</f>
        <v>0.41666666666666657</v>
      </c>
      <c r="I24" s="14">
        <v>21</v>
      </c>
      <c r="J24" s="12" t="s">
        <v>4</v>
      </c>
      <c r="K24" s="10">
        <f>$O$53</f>
        <v>0.33333333333333337</v>
      </c>
      <c r="L24" s="13">
        <v>21</v>
      </c>
      <c r="M24" s="8" t="s">
        <v>7</v>
      </c>
      <c r="N24" s="9">
        <f>$O$55</f>
        <v>0.3125</v>
      </c>
      <c r="O24" s="14">
        <v>21</v>
      </c>
      <c r="P24" s="8" t="s">
        <v>42</v>
      </c>
      <c r="Q24" s="9">
        <v>0</v>
      </c>
      <c r="R24" s="14">
        <v>21</v>
      </c>
      <c r="S24" s="12" t="s">
        <v>42</v>
      </c>
      <c r="T24" s="10">
        <f>$O$52</f>
        <v>0.375</v>
      </c>
      <c r="U24" s="14">
        <v>21</v>
      </c>
      <c r="V24" s="8" t="s">
        <v>5</v>
      </c>
      <c r="W24" s="9">
        <v>0</v>
      </c>
      <c r="X24" s="14">
        <v>21</v>
      </c>
      <c r="Y24" s="12" t="s">
        <v>8</v>
      </c>
      <c r="Z24" s="10">
        <f>$O$50</f>
        <v>0</v>
      </c>
      <c r="AA24" s="14">
        <v>21</v>
      </c>
      <c r="AB24" s="12" t="s">
        <v>4</v>
      </c>
      <c r="AC24" s="10">
        <f>$O$53</f>
        <v>0.33333333333333337</v>
      </c>
      <c r="AD24" s="14">
        <v>21</v>
      </c>
      <c r="AE24" s="8" t="s">
        <v>5</v>
      </c>
      <c r="AF24" s="9">
        <v>0</v>
      </c>
      <c r="AG24" s="14">
        <v>21</v>
      </c>
      <c r="AH24" s="8" t="s">
        <v>6</v>
      </c>
      <c r="AI24" s="9">
        <v>0</v>
      </c>
      <c r="AJ24" s="60">
        <v>21</v>
      </c>
    </row>
    <row r="25" spans="1:36" ht="14.45" customHeight="1" x14ac:dyDescent="0.25">
      <c r="A25" s="5" t="s">
        <v>9</v>
      </c>
      <c r="B25" s="6">
        <f>$O$54</f>
        <v>0</v>
      </c>
      <c r="C25" s="13">
        <v>22</v>
      </c>
      <c r="D25" s="8" t="s">
        <v>7</v>
      </c>
      <c r="E25" s="9">
        <v>0</v>
      </c>
      <c r="F25" s="13">
        <v>22</v>
      </c>
      <c r="G25" s="12" t="s">
        <v>42</v>
      </c>
      <c r="H25" s="10">
        <f>$O$52</f>
        <v>0.375</v>
      </c>
      <c r="I25" s="14">
        <v>22</v>
      </c>
      <c r="J25" s="5" t="s">
        <v>9</v>
      </c>
      <c r="K25" s="6">
        <f>$O$54</f>
        <v>0</v>
      </c>
      <c r="L25" s="13">
        <v>22</v>
      </c>
      <c r="M25" s="12" t="s">
        <v>8</v>
      </c>
      <c r="N25" s="10">
        <f>$O$50</f>
        <v>0</v>
      </c>
      <c r="O25" s="14">
        <v>22</v>
      </c>
      <c r="P25" s="8" t="s">
        <v>4</v>
      </c>
      <c r="Q25" s="9">
        <v>0</v>
      </c>
      <c r="R25" s="14">
        <v>22</v>
      </c>
      <c r="S25" s="12" t="s">
        <v>4</v>
      </c>
      <c r="T25" s="10">
        <f>$O$53</f>
        <v>0.33333333333333337</v>
      </c>
      <c r="U25" s="14">
        <v>22</v>
      </c>
      <c r="V25" s="8" t="s">
        <v>7</v>
      </c>
      <c r="W25" s="9">
        <f>$O$55</f>
        <v>0.3125</v>
      </c>
      <c r="X25" s="14">
        <v>22</v>
      </c>
      <c r="Y25" s="12" t="s">
        <v>6</v>
      </c>
      <c r="Z25" s="10">
        <f>$O$51</f>
        <v>0.41666666666666657</v>
      </c>
      <c r="AA25" s="14">
        <v>22</v>
      </c>
      <c r="AB25" s="5" t="s">
        <v>9</v>
      </c>
      <c r="AC25" s="6">
        <f>$O$54</f>
        <v>0</v>
      </c>
      <c r="AD25" s="14">
        <v>22</v>
      </c>
      <c r="AE25" s="8" t="s">
        <v>7</v>
      </c>
      <c r="AF25" s="9">
        <v>0</v>
      </c>
      <c r="AG25" s="14">
        <v>22</v>
      </c>
      <c r="AH25" s="8" t="s">
        <v>42</v>
      </c>
      <c r="AI25" s="9">
        <v>0</v>
      </c>
      <c r="AJ25" s="60">
        <v>22</v>
      </c>
    </row>
    <row r="26" spans="1:36" ht="14.45" customHeight="1" x14ac:dyDescent="0.25">
      <c r="A26" s="8" t="s">
        <v>5</v>
      </c>
      <c r="B26" s="9"/>
      <c r="C26" s="13">
        <v>23</v>
      </c>
      <c r="D26" s="8" t="s">
        <v>8</v>
      </c>
      <c r="E26" s="78">
        <v>0.29166666666666669</v>
      </c>
      <c r="F26" s="13">
        <v>23</v>
      </c>
      <c r="G26" s="12" t="s">
        <v>4</v>
      </c>
      <c r="H26" s="10">
        <f>$O$53</f>
        <v>0.33333333333333337</v>
      </c>
      <c r="I26" s="14">
        <v>23</v>
      </c>
      <c r="J26" s="8" t="s">
        <v>5</v>
      </c>
      <c r="K26" s="9"/>
      <c r="L26" s="13">
        <v>23</v>
      </c>
      <c r="M26" s="12" t="s">
        <v>6</v>
      </c>
      <c r="N26" s="10">
        <f>$O$51</f>
        <v>0.41666666666666657</v>
      </c>
      <c r="O26" s="14">
        <v>23</v>
      </c>
      <c r="P26" s="77" t="s">
        <v>9</v>
      </c>
      <c r="Q26" s="9">
        <v>0</v>
      </c>
      <c r="R26" s="14">
        <v>23</v>
      </c>
      <c r="S26" s="5" t="s">
        <v>9</v>
      </c>
      <c r="T26" s="6">
        <f>$O$54</f>
        <v>0</v>
      </c>
      <c r="U26" s="14">
        <v>23</v>
      </c>
      <c r="V26" s="12" t="s">
        <v>8</v>
      </c>
      <c r="W26" s="10">
        <f>$O$50</f>
        <v>0</v>
      </c>
      <c r="X26" s="14">
        <v>23</v>
      </c>
      <c r="Y26" s="12" t="s">
        <v>42</v>
      </c>
      <c r="Z26" s="10">
        <f>$O$52</f>
        <v>0.375</v>
      </c>
      <c r="AA26" s="14">
        <v>23</v>
      </c>
      <c r="AB26" s="8" t="s">
        <v>5</v>
      </c>
      <c r="AC26" s="9"/>
      <c r="AD26" s="14">
        <v>23</v>
      </c>
      <c r="AE26" s="8" t="s">
        <v>8</v>
      </c>
      <c r="AF26" s="9">
        <v>0</v>
      </c>
      <c r="AG26" s="14">
        <v>23</v>
      </c>
      <c r="AH26" s="8" t="s">
        <v>4</v>
      </c>
      <c r="AI26" s="9">
        <v>0</v>
      </c>
      <c r="AJ26" s="60">
        <v>23</v>
      </c>
    </row>
    <row r="27" spans="1:36" ht="14.45" customHeight="1" x14ac:dyDescent="0.25">
      <c r="A27" s="8" t="s">
        <v>7</v>
      </c>
      <c r="B27" s="9">
        <f>$O$55</f>
        <v>0.3125</v>
      </c>
      <c r="C27" s="13">
        <v>24</v>
      </c>
      <c r="D27" s="8" t="s">
        <v>6</v>
      </c>
      <c r="E27" s="78">
        <v>0.29166666666666669</v>
      </c>
      <c r="F27" s="14">
        <v>24</v>
      </c>
      <c r="G27" s="5" t="s">
        <v>9</v>
      </c>
      <c r="H27" s="6">
        <f>$O$54</f>
        <v>0</v>
      </c>
      <c r="I27" s="14">
        <v>24</v>
      </c>
      <c r="J27" s="8" t="s">
        <v>7</v>
      </c>
      <c r="K27" s="9">
        <v>0</v>
      </c>
      <c r="L27" s="13">
        <v>24</v>
      </c>
      <c r="M27" s="12" t="s">
        <v>42</v>
      </c>
      <c r="N27" s="10">
        <f>$O$52</f>
        <v>0.375</v>
      </c>
      <c r="O27" s="14">
        <v>24</v>
      </c>
      <c r="P27" s="8" t="s">
        <v>5</v>
      </c>
      <c r="Q27" s="9">
        <v>0</v>
      </c>
      <c r="R27" s="14">
        <v>24</v>
      </c>
      <c r="S27" s="8" t="s">
        <v>5</v>
      </c>
      <c r="T27" s="9"/>
      <c r="U27" s="14">
        <v>24</v>
      </c>
      <c r="V27" s="12" t="s">
        <v>6</v>
      </c>
      <c r="W27" s="10">
        <f>$O$51</f>
        <v>0.41666666666666657</v>
      </c>
      <c r="X27" s="14">
        <v>24</v>
      </c>
      <c r="Y27" s="12" t="s">
        <v>4</v>
      </c>
      <c r="Z27" s="10">
        <f>$O$53</f>
        <v>0.33333333333333337</v>
      </c>
      <c r="AA27" s="14">
        <v>24</v>
      </c>
      <c r="AB27" s="8" t="s">
        <v>7</v>
      </c>
      <c r="AC27" s="9">
        <f>$O$55</f>
        <v>0.3125</v>
      </c>
      <c r="AD27" s="14">
        <v>24</v>
      </c>
      <c r="AE27" s="8" t="s">
        <v>6</v>
      </c>
      <c r="AF27" s="9">
        <v>0</v>
      </c>
      <c r="AG27" s="14">
        <v>24</v>
      </c>
      <c r="AH27" s="77" t="s">
        <v>9</v>
      </c>
      <c r="AI27" s="9">
        <v>0</v>
      </c>
      <c r="AJ27" s="60">
        <v>24</v>
      </c>
    </row>
    <row r="28" spans="1:36" ht="14.45" customHeight="1" x14ac:dyDescent="0.25">
      <c r="A28" s="12" t="s">
        <v>8</v>
      </c>
      <c r="B28" s="10">
        <f>$O$50</f>
        <v>0</v>
      </c>
      <c r="C28" s="13">
        <v>25</v>
      </c>
      <c r="D28" s="8" t="s">
        <v>42</v>
      </c>
      <c r="E28" s="9">
        <v>0</v>
      </c>
      <c r="F28" s="13">
        <v>25</v>
      </c>
      <c r="G28" s="8" t="s">
        <v>5</v>
      </c>
      <c r="H28" s="9"/>
      <c r="I28" s="14">
        <v>25</v>
      </c>
      <c r="J28" s="8" t="s">
        <v>8</v>
      </c>
      <c r="K28" s="9">
        <v>0</v>
      </c>
      <c r="L28" s="13">
        <v>25</v>
      </c>
      <c r="M28" s="12" t="s">
        <v>4</v>
      </c>
      <c r="N28" s="10">
        <f>$O$53</f>
        <v>0.33333333333333337</v>
      </c>
      <c r="O28" s="14">
        <v>25</v>
      </c>
      <c r="P28" s="8" t="s">
        <v>7</v>
      </c>
      <c r="Q28" s="9">
        <f>$O$55</f>
        <v>0.3125</v>
      </c>
      <c r="R28" s="14">
        <v>25</v>
      </c>
      <c r="S28" s="8" t="s">
        <v>7</v>
      </c>
      <c r="T28" s="9">
        <f>$O$55</f>
        <v>0.3125</v>
      </c>
      <c r="U28" s="14">
        <v>25</v>
      </c>
      <c r="V28" s="12" t="s">
        <v>42</v>
      </c>
      <c r="W28" s="10">
        <f>$O$52</f>
        <v>0.375</v>
      </c>
      <c r="X28" s="14">
        <v>25</v>
      </c>
      <c r="Y28" s="5" t="s">
        <v>9</v>
      </c>
      <c r="Z28" s="6">
        <f>$O$54</f>
        <v>0</v>
      </c>
      <c r="AA28" s="14">
        <v>25</v>
      </c>
      <c r="AB28" s="12" t="s">
        <v>8</v>
      </c>
      <c r="AC28" s="10">
        <f>$O$50</f>
        <v>0</v>
      </c>
      <c r="AD28" s="14">
        <v>25</v>
      </c>
      <c r="AE28" s="8" t="s">
        <v>42</v>
      </c>
      <c r="AF28" s="9">
        <v>0</v>
      </c>
      <c r="AG28" s="14">
        <v>25</v>
      </c>
      <c r="AH28" s="8" t="s">
        <v>5</v>
      </c>
      <c r="AI28" s="9">
        <v>0</v>
      </c>
      <c r="AJ28" s="60">
        <v>25</v>
      </c>
    </row>
    <row r="29" spans="1:36" ht="14.45" customHeight="1" x14ac:dyDescent="0.25">
      <c r="A29" s="12" t="s">
        <v>6</v>
      </c>
      <c r="B29" s="10">
        <f>$O$51</f>
        <v>0.41666666666666657</v>
      </c>
      <c r="C29" s="14">
        <v>26</v>
      </c>
      <c r="D29" s="8" t="s">
        <v>4</v>
      </c>
      <c r="E29" s="9">
        <v>0</v>
      </c>
      <c r="F29" s="13">
        <v>26</v>
      </c>
      <c r="G29" s="8" t="s">
        <v>7</v>
      </c>
      <c r="H29" s="9">
        <f>$O$55</f>
        <v>0.3125</v>
      </c>
      <c r="I29" s="14">
        <v>26</v>
      </c>
      <c r="J29" s="8" t="s">
        <v>6</v>
      </c>
      <c r="K29" s="9">
        <v>0</v>
      </c>
      <c r="L29" s="14">
        <v>26</v>
      </c>
      <c r="M29" s="5" t="s">
        <v>9</v>
      </c>
      <c r="N29" s="6">
        <f>$O$54</f>
        <v>0</v>
      </c>
      <c r="O29" s="14">
        <v>26</v>
      </c>
      <c r="P29" s="12" t="s">
        <v>8</v>
      </c>
      <c r="Q29" s="10">
        <f>$O$50</f>
        <v>0</v>
      </c>
      <c r="R29" s="14">
        <v>26</v>
      </c>
      <c r="S29" s="12" t="s">
        <v>8</v>
      </c>
      <c r="T29" s="10">
        <f>$O$50</f>
        <v>0</v>
      </c>
      <c r="U29" s="14">
        <v>26</v>
      </c>
      <c r="V29" s="12" t="s">
        <v>4</v>
      </c>
      <c r="W29" s="10">
        <f>$O$53</f>
        <v>0.33333333333333337</v>
      </c>
      <c r="X29" s="14">
        <v>26</v>
      </c>
      <c r="Y29" s="8" t="s">
        <v>5</v>
      </c>
      <c r="Z29" s="9"/>
      <c r="AA29" s="14">
        <v>26</v>
      </c>
      <c r="AB29" s="12" t="s">
        <v>6</v>
      </c>
      <c r="AC29" s="10">
        <f>$O$51</f>
        <v>0.41666666666666657</v>
      </c>
      <c r="AD29" s="14">
        <v>26</v>
      </c>
      <c r="AE29" s="8" t="s">
        <v>4</v>
      </c>
      <c r="AF29" s="9">
        <v>0</v>
      </c>
      <c r="AG29" s="14">
        <v>26</v>
      </c>
      <c r="AH29" s="8" t="s">
        <v>7</v>
      </c>
      <c r="AI29" s="9">
        <v>0</v>
      </c>
      <c r="AJ29" s="60">
        <v>26</v>
      </c>
    </row>
    <row r="30" spans="1:36" ht="14.45" customHeight="1" x14ac:dyDescent="0.25">
      <c r="A30" s="12" t="s">
        <v>42</v>
      </c>
      <c r="B30" s="10">
        <f>$O$52</f>
        <v>0.375</v>
      </c>
      <c r="C30" s="13">
        <v>27</v>
      </c>
      <c r="D30" s="77" t="s">
        <v>9</v>
      </c>
      <c r="E30" s="9">
        <v>0</v>
      </c>
      <c r="F30" s="13">
        <v>27</v>
      </c>
      <c r="G30" s="12" t="s">
        <v>8</v>
      </c>
      <c r="H30" s="10">
        <f>$O$50</f>
        <v>0</v>
      </c>
      <c r="I30" s="14">
        <v>27</v>
      </c>
      <c r="J30" s="8" t="s">
        <v>42</v>
      </c>
      <c r="K30" s="9">
        <v>0</v>
      </c>
      <c r="L30" s="13">
        <v>27</v>
      </c>
      <c r="M30" s="8" t="s">
        <v>5</v>
      </c>
      <c r="N30" s="9"/>
      <c r="O30" s="14">
        <v>27</v>
      </c>
      <c r="P30" s="12" t="s">
        <v>6</v>
      </c>
      <c r="Q30" s="10">
        <f>$O$51</f>
        <v>0.41666666666666657</v>
      </c>
      <c r="R30" s="14">
        <v>27</v>
      </c>
      <c r="S30" s="12" t="s">
        <v>6</v>
      </c>
      <c r="T30" s="10">
        <f>$O$51</f>
        <v>0.41666666666666657</v>
      </c>
      <c r="U30" s="14">
        <v>27</v>
      </c>
      <c r="V30" s="5" t="s">
        <v>9</v>
      </c>
      <c r="W30" s="6">
        <f>$O$54</f>
        <v>0</v>
      </c>
      <c r="X30" s="14">
        <v>27</v>
      </c>
      <c r="Y30" s="8" t="s">
        <v>7</v>
      </c>
      <c r="Z30" s="9">
        <f>$O$55</f>
        <v>0.3125</v>
      </c>
      <c r="AA30" s="14">
        <v>27</v>
      </c>
      <c r="AB30" s="12" t="s">
        <v>42</v>
      </c>
      <c r="AC30" s="10">
        <f>$O$52</f>
        <v>0.375</v>
      </c>
      <c r="AD30" s="14">
        <v>27</v>
      </c>
      <c r="AE30" s="77" t="s">
        <v>9</v>
      </c>
      <c r="AF30" s="9">
        <v>0</v>
      </c>
      <c r="AG30" s="14">
        <v>27</v>
      </c>
      <c r="AH30" s="8" t="s">
        <v>8</v>
      </c>
      <c r="AI30" s="9">
        <v>0</v>
      </c>
      <c r="AJ30" s="60">
        <v>27</v>
      </c>
    </row>
    <row r="31" spans="1:36" ht="14.45" customHeight="1" x14ac:dyDescent="0.25">
      <c r="A31" s="12" t="s">
        <v>4</v>
      </c>
      <c r="B31" s="10">
        <f>$O$53</f>
        <v>0.33333333333333337</v>
      </c>
      <c r="C31" s="13">
        <v>28</v>
      </c>
      <c r="D31" s="8" t="s">
        <v>5</v>
      </c>
      <c r="E31" s="9">
        <v>0</v>
      </c>
      <c r="F31" s="13">
        <v>28</v>
      </c>
      <c r="G31" s="12" t="s">
        <v>6</v>
      </c>
      <c r="H31" s="10">
        <f>$O$51</f>
        <v>0.41666666666666657</v>
      </c>
      <c r="I31" s="14">
        <v>28</v>
      </c>
      <c r="J31" s="8" t="s">
        <v>4</v>
      </c>
      <c r="K31" s="9">
        <v>0</v>
      </c>
      <c r="L31" s="13">
        <v>28</v>
      </c>
      <c r="M31" s="8" t="s">
        <v>7</v>
      </c>
      <c r="N31" s="9">
        <f>$O$55</f>
        <v>0.3125</v>
      </c>
      <c r="O31" s="14">
        <v>28</v>
      </c>
      <c r="P31" s="12" t="s">
        <v>42</v>
      </c>
      <c r="Q31" s="10">
        <f>$O$52</f>
        <v>0.375</v>
      </c>
      <c r="R31" s="14">
        <v>28</v>
      </c>
      <c r="S31" s="12" t="s">
        <v>42</v>
      </c>
      <c r="T31" s="10">
        <f>$O$52</f>
        <v>0.375</v>
      </c>
      <c r="U31" s="14">
        <v>28</v>
      </c>
      <c r="V31" s="8" t="s">
        <v>5</v>
      </c>
      <c r="W31" s="9"/>
      <c r="X31" s="14">
        <v>28</v>
      </c>
      <c r="Y31" s="12" t="s">
        <v>8</v>
      </c>
      <c r="Z31" s="10">
        <f>$O$50</f>
        <v>0</v>
      </c>
      <c r="AA31" s="14">
        <v>28</v>
      </c>
      <c r="AB31" s="12" t="s">
        <v>4</v>
      </c>
      <c r="AC31" s="10">
        <f>$O$53</f>
        <v>0.33333333333333337</v>
      </c>
      <c r="AD31" s="14">
        <v>28</v>
      </c>
      <c r="AE31" s="8" t="s">
        <v>5</v>
      </c>
      <c r="AF31" s="9">
        <v>0</v>
      </c>
      <c r="AG31" s="14">
        <v>28</v>
      </c>
      <c r="AH31" s="8" t="s">
        <v>6</v>
      </c>
      <c r="AI31" s="9">
        <v>0</v>
      </c>
      <c r="AJ31" s="60">
        <v>28</v>
      </c>
    </row>
    <row r="32" spans="1:36" ht="14.45" customHeight="1" x14ac:dyDescent="0.25">
      <c r="A32" s="5" t="s">
        <v>9</v>
      </c>
      <c r="B32" s="6">
        <f>$O$54</f>
        <v>0</v>
      </c>
      <c r="C32" s="13">
        <v>29</v>
      </c>
      <c r="D32" s="8" t="s">
        <v>7</v>
      </c>
      <c r="E32" s="9">
        <v>0</v>
      </c>
      <c r="F32" s="14">
        <v>29</v>
      </c>
      <c r="G32" s="12" t="s">
        <v>42</v>
      </c>
      <c r="H32" s="10">
        <f>$O$52</f>
        <v>0.375</v>
      </c>
      <c r="I32" s="14">
        <v>29</v>
      </c>
      <c r="J32" s="77" t="s">
        <v>9</v>
      </c>
      <c r="K32" s="9">
        <v>0</v>
      </c>
      <c r="L32" s="13">
        <v>29</v>
      </c>
      <c r="M32" s="12" t="s">
        <v>8</v>
      </c>
      <c r="N32" s="10">
        <f>$O$50</f>
        <v>0</v>
      </c>
      <c r="O32" s="14">
        <v>29</v>
      </c>
      <c r="P32" s="62"/>
      <c r="Q32" s="63"/>
      <c r="R32" s="64"/>
      <c r="S32" s="12" t="s">
        <v>4</v>
      </c>
      <c r="T32" s="10">
        <f>$O$53</f>
        <v>0.33333333333333337</v>
      </c>
      <c r="U32" s="14">
        <v>29</v>
      </c>
      <c r="V32" s="8" t="s">
        <v>7</v>
      </c>
      <c r="W32" s="9">
        <f>$O$55</f>
        <v>0.3125</v>
      </c>
      <c r="X32" s="14">
        <v>29</v>
      </c>
      <c r="Y32" s="12" t="s">
        <v>6</v>
      </c>
      <c r="Z32" s="10">
        <f>$O$51</f>
        <v>0.41666666666666657</v>
      </c>
      <c r="AA32" s="14">
        <v>29</v>
      </c>
      <c r="AB32" s="5" t="s">
        <v>9</v>
      </c>
      <c r="AC32" s="6">
        <f>$O$54</f>
        <v>0</v>
      </c>
      <c r="AD32" s="14">
        <v>29</v>
      </c>
      <c r="AE32" s="8" t="s">
        <v>7</v>
      </c>
      <c r="AF32" s="9">
        <v>0</v>
      </c>
      <c r="AG32" s="14">
        <v>29</v>
      </c>
      <c r="AH32" s="8" t="s">
        <v>42</v>
      </c>
      <c r="AI32" s="9">
        <v>0</v>
      </c>
      <c r="AJ32" s="60">
        <v>29</v>
      </c>
    </row>
    <row r="33" spans="1:36" ht="14.45" customHeight="1" x14ac:dyDescent="0.25">
      <c r="A33" s="8" t="s">
        <v>5</v>
      </c>
      <c r="B33" s="9"/>
      <c r="C33" s="13">
        <v>30</v>
      </c>
      <c r="D33" s="8" t="s">
        <v>8</v>
      </c>
      <c r="E33" s="9">
        <v>0</v>
      </c>
      <c r="F33" s="14">
        <v>30</v>
      </c>
      <c r="G33" s="12" t="s">
        <v>4</v>
      </c>
      <c r="H33" s="10">
        <f>$O$53</f>
        <v>0.33333333333333337</v>
      </c>
      <c r="I33" s="14">
        <v>30</v>
      </c>
      <c r="J33" s="8" t="s">
        <v>5</v>
      </c>
      <c r="K33" s="9">
        <v>0</v>
      </c>
      <c r="L33" s="13">
        <v>30</v>
      </c>
      <c r="M33" s="12" t="s">
        <v>6</v>
      </c>
      <c r="N33" s="10">
        <f>$O$51</f>
        <v>0.41666666666666657</v>
      </c>
      <c r="O33" s="14">
        <v>30</v>
      </c>
      <c r="P33" s="65"/>
      <c r="Q33" s="66"/>
      <c r="R33" s="64"/>
      <c r="S33" s="5" t="s">
        <v>9</v>
      </c>
      <c r="T33" s="6">
        <f>$O$54</f>
        <v>0</v>
      </c>
      <c r="U33" s="14">
        <v>30</v>
      </c>
      <c r="V33" s="12" t="s">
        <v>8</v>
      </c>
      <c r="W33" s="10">
        <f>$O$50</f>
        <v>0</v>
      </c>
      <c r="X33" s="14">
        <v>30</v>
      </c>
      <c r="Y33" s="12" t="s">
        <v>42</v>
      </c>
      <c r="Z33" s="10">
        <f>$O$52</f>
        <v>0.375</v>
      </c>
      <c r="AA33" s="14">
        <v>30</v>
      </c>
      <c r="AB33" s="8" t="s">
        <v>5</v>
      </c>
      <c r="AC33" s="9"/>
      <c r="AD33" s="14">
        <v>30</v>
      </c>
      <c r="AE33" s="8" t="s">
        <v>8</v>
      </c>
      <c r="AF33" s="9">
        <v>0</v>
      </c>
      <c r="AG33" s="14">
        <v>30</v>
      </c>
      <c r="AH33" s="8" t="s">
        <v>4</v>
      </c>
      <c r="AI33" s="9">
        <v>0</v>
      </c>
      <c r="AJ33" s="60">
        <v>30</v>
      </c>
    </row>
    <row r="34" spans="1:36" ht="15" customHeight="1" thickBot="1" x14ac:dyDescent="0.3">
      <c r="A34" s="71"/>
      <c r="B34" s="72"/>
      <c r="C34" s="73"/>
      <c r="D34" s="8" t="s">
        <v>6</v>
      </c>
      <c r="E34" s="9">
        <v>0</v>
      </c>
      <c r="F34" s="16">
        <v>31</v>
      </c>
      <c r="G34" s="62"/>
      <c r="H34" s="63"/>
      <c r="I34" s="70"/>
      <c r="J34" s="8" t="s">
        <v>7</v>
      </c>
      <c r="K34" s="9">
        <v>0</v>
      </c>
      <c r="L34" s="16">
        <v>31</v>
      </c>
      <c r="M34" s="12" t="s">
        <v>42</v>
      </c>
      <c r="N34" s="10">
        <f>$O$52</f>
        <v>0.375</v>
      </c>
      <c r="O34" s="16">
        <v>31</v>
      </c>
      <c r="P34" s="67"/>
      <c r="Q34" s="68"/>
      <c r="R34" s="69"/>
      <c r="S34" s="8" t="s">
        <v>5</v>
      </c>
      <c r="T34" s="9"/>
      <c r="U34" s="16">
        <v>31</v>
      </c>
      <c r="V34" s="74"/>
      <c r="W34" s="75"/>
      <c r="X34" s="69"/>
      <c r="Y34" s="12" t="s">
        <v>4</v>
      </c>
      <c r="Z34" s="10">
        <f>$O$53</f>
        <v>0.33333333333333337</v>
      </c>
      <c r="AA34" s="16">
        <v>31</v>
      </c>
      <c r="AB34" s="76"/>
      <c r="AC34" s="75"/>
      <c r="AD34" s="69"/>
      <c r="AE34" s="8" t="s">
        <v>6</v>
      </c>
      <c r="AF34" s="9">
        <v>0</v>
      </c>
      <c r="AG34" s="16">
        <v>31</v>
      </c>
      <c r="AH34" s="77" t="s">
        <v>9</v>
      </c>
      <c r="AI34" s="9">
        <v>0</v>
      </c>
      <c r="AJ34" s="61">
        <v>31</v>
      </c>
    </row>
    <row r="35" spans="1:36" ht="15" customHeight="1" thickBot="1" x14ac:dyDescent="0.3">
      <c r="A35" s="17"/>
      <c r="B35" s="18">
        <f>SUM(B4:B34)</f>
        <v>5.75</v>
      </c>
      <c r="C35" s="18"/>
      <c r="D35" s="18"/>
      <c r="E35" s="18">
        <f>SUM(E4:E34)</f>
        <v>4.8958333333333339</v>
      </c>
      <c r="F35" s="18"/>
      <c r="G35" s="18"/>
      <c r="H35" s="18">
        <f>SUM(H4:H34)</f>
        <v>5.75</v>
      </c>
      <c r="I35" s="18"/>
      <c r="J35" s="19"/>
      <c r="K35" s="20">
        <f>SUM(K4:K34)</f>
        <v>4.3125</v>
      </c>
      <c r="L35" s="18"/>
      <c r="M35" s="18"/>
      <c r="N35" s="18">
        <f>SUM(N4:N34)</f>
        <v>5.104166666666667</v>
      </c>
      <c r="O35" s="18"/>
      <c r="P35" s="18"/>
      <c r="Q35" s="18">
        <f>SUM(Q4:Q34)</f>
        <v>2.875</v>
      </c>
      <c r="R35" s="18"/>
      <c r="S35" s="18"/>
      <c r="T35" s="18">
        <f>SUM(T4:T34)</f>
        <v>6.083333333333333</v>
      </c>
      <c r="U35" s="18"/>
      <c r="V35" s="18"/>
      <c r="W35" s="18">
        <f>SUM(W4:W34)</f>
        <v>3.1875</v>
      </c>
      <c r="X35" s="18"/>
      <c r="Y35" s="18"/>
      <c r="Z35" s="18">
        <f>SUM(Z4:Z34)</f>
        <v>6.875</v>
      </c>
      <c r="AA35" s="18"/>
      <c r="AB35" s="19"/>
      <c r="AC35" s="18">
        <f>SUM(AC4:AC34)</f>
        <v>5.75</v>
      </c>
      <c r="AD35" s="18"/>
      <c r="AE35" s="18"/>
      <c r="AF35" s="18">
        <f>SUM(AF4:AF34)</f>
        <v>2.4</v>
      </c>
      <c r="AG35" s="18"/>
      <c r="AH35" s="18"/>
      <c r="AI35" s="18">
        <f>SUM(AI4:AI34)</f>
        <v>0</v>
      </c>
      <c r="AJ35" s="21"/>
    </row>
    <row r="36" spans="1:36" ht="15.75" thickBot="1" x14ac:dyDescent="0.3">
      <c r="A36" s="22"/>
      <c r="B36" s="3"/>
      <c r="C36" s="22"/>
      <c r="D36" s="22"/>
      <c r="E36" s="3"/>
      <c r="F36" s="22"/>
      <c r="G36" s="22"/>
      <c r="H36" s="3"/>
      <c r="I36" s="22"/>
      <c r="J36" s="22"/>
      <c r="K36" s="3"/>
      <c r="L36" s="22"/>
      <c r="M36" s="22"/>
      <c r="N36" s="3"/>
      <c r="O36" s="22"/>
      <c r="P36" s="22"/>
      <c r="Q36" s="3"/>
      <c r="R36" s="22"/>
      <c r="S36" s="22"/>
      <c r="T36" s="3"/>
      <c r="U36" s="22"/>
      <c r="V36" s="22"/>
      <c r="W36" s="3"/>
      <c r="X36" s="22"/>
      <c r="Y36" s="22"/>
      <c r="Z36" s="3"/>
      <c r="AA36" s="22"/>
      <c r="AB36" s="22"/>
      <c r="AC36" s="3"/>
      <c r="AD36" s="22"/>
      <c r="AE36" s="22"/>
      <c r="AF36" s="3"/>
      <c r="AG36" s="22"/>
      <c r="AH36" s="22"/>
      <c r="AI36" s="3"/>
      <c r="AJ36" s="22"/>
    </row>
    <row r="37" spans="1:36" ht="15.75" thickBot="1" x14ac:dyDescent="0.3">
      <c r="A37" s="210" t="s">
        <v>10</v>
      </c>
      <c r="B37" s="211"/>
      <c r="C37" s="211"/>
      <c r="D37" s="212"/>
      <c r="E37" s="212"/>
      <c r="F37" s="212"/>
      <c r="G37" s="212"/>
      <c r="H37" s="212"/>
      <c r="I37" s="212"/>
      <c r="J37" s="212"/>
      <c r="K37" s="213"/>
      <c r="L37" s="22"/>
      <c r="M37" s="22"/>
      <c r="N37" s="214" t="s">
        <v>11</v>
      </c>
      <c r="O37" s="215"/>
      <c r="P37" s="216"/>
      <c r="Q37" s="217" t="s">
        <v>12</v>
      </c>
      <c r="R37" s="218"/>
      <c r="S37" s="219"/>
      <c r="T37" s="237" t="s">
        <v>13</v>
      </c>
      <c r="U37" s="238"/>
      <c r="V37" s="239"/>
      <c r="W37" s="220" t="s">
        <v>14</v>
      </c>
      <c r="X37" s="221"/>
      <c r="Y37" s="221"/>
      <c r="Z37" s="234" t="s">
        <v>15</v>
      </c>
      <c r="AA37" s="235"/>
      <c r="AB37" s="236"/>
      <c r="AC37" s="3"/>
      <c r="AD37" s="22"/>
      <c r="AE37" s="22"/>
      <c r="AF37" s="3"/>
      <c r="AG37" s="22"/>
      <c r="AH37" s="22"/>
      <c r="AI37" s="3"/>
      <c r="AJ37" s="22"/>
    </row>
    <row r="38" spans="1:36" x14ac:dyDescent="0.25">
      <c r="A38" s="192" t="s">
        <v>16</v>
      </c>
      <c r="B38" s="193"/>
      <c r="C38" s="193"/>
      <c r="D38" s="194"/>
      <c r="E38" s="194"/>
      <c r="F38" s="194"/>
      <c r="G38" s="194"/>
      <c r="H38" s="194"/>
      <c r="I38" s="194"/>
      <c r="J38" s="194"/>
      <c r="K38" s="195"/>
      <c r="L38" s="22"/>
      <c r="M38" s="22"/>
      <c r="N38" s="196" t="s">
        <v>17</v>
      </c>
      <c r="O38" s="197"/>
      <c r="P38" s="198"/>
      <c r="Q38" s="243">
        <v>66.958333333333329</v>
      </c>
      <c r="R38" s="244"/>
      <c r="S38" s="245"/>
      <c r="T38" s="202">
        <f>Q38*0.5</f>
        <v>33.479166666666664</v>
      </c>
      <c r="U38" s="203"/>
      <c r="V38" s="204"/>
      <c r="W38" s="246">
        <f>Q38*0.8</f>
        <v>53.566666666666663</v>
      </c>
      <c r="X38" s="247"/>
      <c r="Y38" s="247"/>
      <c r="Z38" s="207">
        <f>Q38*0.9</f>
        <v>60.262499999999996</v>
      </c>
      <c r="AA38" s="208"/>
      <c r="AB38" s="209"/>
      <c r="AC38" s="3"/>
      <c r="AD38" s="22"/>
      <c r="AE38" s="22"/>
      <c r="AF38" s="3"/>
      <c r="AG38" s="22"/>
      <c r="AH38" s="22"/>
      <c r="AI38" s="3"/>
      <c r="AJ38" s="22"/>
    </row>
    <row r="39" spans="1:36" x14ac:dyDescent="0.25">
      <c r="A39" s="222" t="s">
        <v>18</v>
      </c>
      <c r="B39" s="87"/>
      <c r="C39" s="87"/>
      <c r="D39" s="223"/>
      <c r="E39" s="223"/>
      <c r="F39" s="223"/>
      <c r="G39" s="223"/>
      <c r="H39" s="223"/>
      <c r="I39" s="223"/>
      <c r="J39" s="223"/>
      <c r="K39" s="224"/>
      <c r="L39" s="22"/>
      <c r="M39" s="22"/>
      <c r="N39" s="225" t="s">
        <v>19</v>
      </c>
      <c r="O39" s="226"/>
      <c r="P39" s="227"/>
      <c r="Q39" s="172">
        <v>0.58333333333333337</v>
      </c>
      <c r="R39" s="173"/>
      <c r="S39" s="174"/>
      <c r="T39" s="175">
        <v>0.58333333333333337</v>
      </c>
      <c r="U39" s="176"/>
      <c r="V39" s="177"/>
      <c r="W39" s="240">
        <v>0.58333333333333337</v>
      </c>
      <c r="X39" s="241"/>
      <c r="Y39" s="242"/>
      <c r="Z39" s="186">
        <v>0.58333333333333337</v>
      </c>
      <c r="AA39" s="187"/>
      <c r="AB39" s="188"/>
      <c r="AC39" s="3"/>
      <c r="AD39" s="22"/>
      <c r="AE39" s="22"/>
      <c r="AF39" s="3"/>
      <c r="AG39" s="22"/>
      <c r="AH39" s="22"/>
      <c r="AI39" s="3"/>
      <c r="AJ39" s="22"/>
    </row>
    <row r="40" spans="1:36" x14ac:dyDescent="0.25">
      <c r="A40" s="178"/>
      <c r="B40" s="178"/>
      <c r="C40" s="178"/>
      <c r="D40" s="179"/>
      <c r="E40" s="179"/>
      <c r="F40" s="179"/>
      <c r="G40" s="179"/>
      <c r="H40" s="3"/>
      <c r="I40" s="22"/>
      <c r="J40" s="22"/>
      <c r="K40" s="3"/>
      <c r="L40" s="22"/>
      <c r="M40" s="22"/>
      <c r="N40" s="180" t="s">
        <v>20</v>
      </c>
      <c r="O40" s="181"/>
      <c r="P40" s="182"/>
      <c r="Q40" s="172"/>
      <c r="R40" s="173"/>
      <c r="S40" s="174"/>
      <c r="T40" s="175"/>
      <c r="U40" s="176"/>
      <c r="V40" s="177"/>
      <c r="W40" s="240">
        <v>0</v>
      </c>
      <c r="X40" s="241"/>
      <c r="Y40" s="242"/>
      <c r="Z40" s="163"/>
      <c r="AA40" s="164"/>
      <c r="AB40" s="165"/>
      <c r="AC40" s="3"/>
      <c r="AD40" s="22"/>
      <c r="AE40" s="22"/>
      <c r="AF40" s="3"/>
      <c r="AG40" s="22"/>
      <c r="AH40" s="22"/>
      <c r="AI40" s="3"/>
      <c r="AJ40" s="22"/>
    </row>
    <row r="41" spans="1:36" x14ac:dyDescent="0.25">
      <c r="A41" s="56"/>
      <c r="B41" s="56"/>
      <c r="C41" s="56"/>
      <c r="D41" s="57"/>
      <c r="E41" s="57"/>
      <c r="F41" s="57"/>
      <c r="G41" s="57"/>
      <c r="H41" s="3"/>
      <c r="I41" s="22"/>
      <c r="J41" s="22"/>
      <c r="K41" s="3"/>
      <c r="L41" s="22"/>
      <c r="M41" s="22"/>
      <c r="N41" s="166" t="s">
        <v>21</v>
      </c>
      <c r="O41" s="167"/>
      <c r="P41" s="168"/>
      <c r="Q41" s="172">
        <f>+Q38-Q39-Q40</f>
        <v>66.375</v>
      </c>
      <c r="R41" s="173"/>
      <c r="S41" s="174"/>
      <c r="T41" s="172">
        <f>+T38-T39-T40</f>
        <v>32.895833333333329</v>
      </c>
      <c r="U41" s="173"/>
      <c r="V41" s="174"/>
      <c r="W41" s="169">
        <f>+W38-W39-W40</f>
        <v>52.983333333333327</v>
      </c>
      <c r="X41" s="170"/>
      <c r="Y41" s="171"/>
      <c r="Z41" s="172">
        <f>+Z38-Z39-Z40</f>
        <v>59.67916666666666</v>
      </c>
      <c r="AA41" s="173"/>
      <c r="AB41" s="174"/>
      <c r="AC41" s="3"/>
      <c r="AD41" s="22"/>
      <c r="AE41" s="22"/>
      <c r="AF41" s="3"/>
      <c r="AG41" s="22"/>
      <c r="AH41" s="22"/>
      <c r="AI41" s="3"/>
      <c r="AJ41" s="22"/>
    </row>
    <row r="42" spans="1:36" ht="15.75" thickBot="1" x14ac:dyDescent="0.3">
      <c r="A42" s="140" t="s">
        <v>22</v>
      </c>
      <c r="B42" s="141"/>
      <c r="C42" s="141"/>
      <c r="D42" s="141"/>
      <c r="E42" s="141"/>
      <c r="F42" s="141"/>
      <c r="G42" s="141"/>
      <c r="H42" s="141"/>
      <c r="I42" s="141"/>
      <c r="J42" s="141"/>
      <c r="K42" s="141"/>
      <c r="L42" s="22"/>
      <c r="M42" s="22"/>
      <c r="N42" s="142" t="s">
        <v>23</v>
      </c>
      <c r="O42" s="143"/>
      <c r="P42" s="144"/>
      <c r="Q42" s="148">
        <f>SUM($A$35:$AJ$35)</f>
        <v>52.983333333333334</v>
      </c>
      <c r="R42" s="149"/>
      <c r="S42" s="150"/>
      <c r="T42" s="148">
        <f>SUM($A$35:$AJ$35)</f>
        <v>52.983333333333334</v>
      </c>
      <c r="U42" s="149"/>
      <c r="V42" s="150"/>
      <c r="W42" s="145">
        <f>SUM($A$35:$AJ$35)</f>
        <v>52.983333333333334</v>
      </c>
      <c r="X42" s="146"/>
      <c r="Y42" s="147"/>
      <c r="Z42" s="148">
        <f>SUM($A$35:$AJ$35)</f>
        <v>52.983333333333334</v>
      </c>
      <c r="AA42" s="149"/>
      <c r="AB42" s="150"/>
      <c r="AC42" s="3"/>
      <c r="AD42" s="22"/>
      <c r="AE42" s="22"/>
      <c r="AF42" s="3"/>
      <c r="AG42" s="22"/>
      <c r="AH42" s="22"/>
      <c r="AI42" s="3"/>
      <c r="AJ42" s="22"/>
    </row>
    <row r="43" spans="1:36" x14ac:dyDescent="0.25">
      <c r="A43" s="141"/>
      <c r="B43" s="141"/>
      <c r="C43" s="141"/>
      <c r="D43" s="141"/>
      <c r="E43" s="141"/>
      <c r="F43" s="141"/>
      <c r="G43" s="141"/>
      <c r="H43" s="141"/>
      <c r="I43" s="141"/>
      <c r="J43" s="141"/>
      <c r="K43" s="141"/>
      <c r="L43" s="22"/>
      <c r="M43" s="22"/>
      <c r="N43" s="151" t="s">
        <v>24</v>
      </c>
      <c r="O43" s="152"/>
      <c r="P43" s="153"/>
      <c r="Q43" s="111">
        <f>Q41-Q42</f>
        <v>13.391666666666666</v>
      </c>
      <c r="R43" s="112"/>
      <c r="S43" s="113"/>
      <c r="T43" s="111">
        <f>T41-T42</f>
        <v>-20.087500000000006</v>
      </c>
      <c r="U43" s="112"/>
      <c r="V43" s="113"/>
      <c r="W43" s="157">
        <f>W41-W42</f>
        <v>0</v>
      </c>
      <c r="X43" s="158"/>
      <c r="Y43" s="159"/>
      <c r="Z43" s="111">
        <f>Z41-Z42</f>
        <v>6.6958333333333258</v>
      </c>
      <c r="AA43" s="112"/>
      <c r="AB43" s="113"/>
      <c r="AC43" s="3"/>
      <c r="AD43" s="22"/>
      <c r="AE43" s="22"/>
      <c r="AF43" s="3"/>
      <c r="AG43" s="22"/>
      <c r="AH43" s="22"/>
      <c r="AI43" s="3"/>
      <c r="AJ43" s="22"/>
    </row>
    <row r="44" spans="1:36" ht="15.75" thickBot="1" x14ac:dyDescent="0.3">
      <c r="A44" s="22"/>
      <c r="B44" s="3"/>
      <c r="C44" s="22"/>
      <c r="D44" s="22"/>
      <c r="E44" s="3"/>
      <c r="F44" s="22"/>
      <c r="G44" s="22"/>
      <c r="H44" s="23"/>
      <c r="I44" s="22"/>
      <c r="J44" s="22"/>
      <c r="K44" s="3"/>
      <c r="L44" s="22"/>
      <c r="M44" s="22"/>
      <c r="N44" s="154"/>
      <c r="O44" s="155"/>
      <c r="P44" s="156"/>
      <c r="Q44" s="114"/>
      <c r="R44" s="115"/>
      <c r="S44" s="116"/>
      <c r="T44" s="114"/>
      <c r="U44" s="115"/>
      <c r="V44" s="116"/>
      <c r="W44" s="160"/>
      <c r="X44" s="161"/>
      <c r="Y44" s="162"/>
      <c r="Z44" s="114"/>
      <c r="AA44" s="115"/>
      <c r="AB44" s="116"/>
      <c r="AC44" s="3"/>
      <c r="AD44" s="22"/>
      <c r="AE44" s="22"/>
      <c r="AF44" s="3"/>
      <c r="AG44" s="22"/>
      <c r="AH44" s="22"/>
      <c r="AI44" s="3"/>
      <c r="AJ44" s="22"/>
    </row>
    <row r="45" spans="1:36" x14ac:dyDescent="0.25">
      <c r="A45" s="22"/>
      <c r="B45" s="3"/>
      <c r="C45" s="22"/>
      <c r="D45" s="22"/>
      <c r="E45" s="3"/>
      <c r="F45" s="22"/>
      <c r="G45" s="22"/>
      <c r="H45" s="3"/>
      <c r="I45" s="22"/>
      <c r="J45" s="22"/>
      <c r="K45" s="3"/>
      <c r="L45" s="22"/>
      <c r="M45" s="22"/>
      <c r="N45" s="3"/>
      <c r="O45" s="22"/>
      <c r="P45" s="22"/>
      <c r="Q45" s="3" t="s">
        <v>41</v>
      </c>
      <c r="R45" s="22"/>
      <c r="S45" s="22"/>
      <c r="T45" s="3"/>
      <c r="U45" s="22"/>
      <c r="V45" s="22"/>
      <c r="W45" s="3"/>
      <c r="X45" s="22"/>
      <c r="Y45" s="22"/>
      <c r="Z45" s="3"/>
      <c r="AA45" s="22"/>
      <c r="AB45" s="22"/>
      <c r="AC45" s="23"/>
      <c r="AD45" s="24"/>
      <c r="AE45" s="24"/>
      <c r="AF45" s="23"/>
      <c r="AG45" s="24"/>
      <c r="AH45" s="24"/>
      <c r="AI45" s="23"/>
      <c r="AJ45" s="22"/>
    </row>
    <row r="46" spans="1:36" ht="15.75" thickBot="1" x14ac:dyDescent="0.3">
      <c r="A46" s="22"/>
      <c r="B46" s="3"/>
      <c r="C46" s="22"/>
      <c r="D46" s="22"/>
      <c r="E46" s="3"/>
      <c r="F46" s="22"/>
      <c r="G46" s="22"/>
      <c r="H46" s="3"/>
      <c r="I46" s="22"/>
      <c r="J46" s="22"/>
      <c r="K46" s="3"/>
      <c r="L46" s="22"/>
      <c r="M46" s="22"/>
      <c r="N46" s="3"/>
      <c r="O46" s="22"/>
      <c r="P46" s="25"/>
      <c r="Q46" s="26"/>
      <c r="R46" s="25"/>
      <c r="S46" s="27"/>
      <c r="T46" s="27"/>
      <c r="U46" s="27"/>
      <c r="V46" s="28"/>
      <c r="W46" s="28"/>
      <c r="X46" s="28"/>
      <c r="Y46" s="28"/>
      <c r="Z46" s="28"/>
      <c r="AA46" s="28"/>
      <c r="AB46" s="28"/>
      <c r="AC46" s="55"/>
      <c r="AD46" s="28"/>
      <c r="AE46" s="28"/>
      <c r="AF46" s="28"/>
      <c r="AG46" s="28"/>
      <c r="AH46" s="22"/>
      <c r="AI46" s="3"/>
      <c r="AJ46" s="22"/>
    </row>
    <row r="47" spans="1:36" ht="15.75" thickBot="1" x14ac:dyDescent="0.3">
      <c r="A47" s="22"/>
      <c r="B47" s="3"/>
      <c r="C47" s="22"/>
      <c r="D47" s="117" t="s">
        <v>25</v>
      </c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9"/>
      <c r="R47" s="29"/>
      <c r="S47" s="22"/>
      <c r="T47" s="3"/>
      <c r="U47" s="22"/>
      <c r="V47" s="22"/>
      <c r="W47" s="3"/>
      <c r="X47" s="22"/>
      <c r="Y47" s="22"/>
      <c r="Z47" s="3"/>
      <c r="AA47" s="22"/>
      <c r="AB47" s="22"/>
      <c r="AC47" s="3"/>
      <c r="AD47" s="22"/>
      <c r="AE47" s="22"/>
      <c r="AF47" s="3"/>
      <c r="AG47" s="30"/>
      <c r="AH47" s="30"/>
      <c r="AI47" s="30"/>
      <c r="AJ47" s="28"/>
    </row>
    <row r="48" spans="1:36" x14ac:dyDescent="0.25">
      <c r="A48" s="22"/>
      <c r="B48" s="3"/>
      <c r="C48" s="22"/>
      <c r="D48" s="120">
        <v>12</v>
      </c>
      <c r="E48" s="122" t="s">
        <v>26</v>
      </c>
      <c r="F48" s="123"/>
      <c r="G48" s="123"/>
      <c r="H48" s="124"/>
      <c r="I48" s="125" t="s">
        <v>27</v>
      </c>
      <c r="J48" s="126"/>
      <c r="K48" s="131" t="s">
        <v>28</v>
      </c>
      <c r="L48" s="131"/>
      <c r="M48" s="131"/>
      <c r="N48" s="132"/>
      <c r="O48" s="133" t="s">
        <v>29</v>
      </c>
      <c r="P48" s="134"/>
      <c r="Q48" s="135"/>
      <c r="R48" s="29"/>
      <c r="S48" s="31"/>
      <c r="T48" s="55"/>
      <c r="U48" s="31"/>
      <c r="V48" s="31"/>
      <c r="W48" s="55"/>
      <c r="X48" s="31"/>
      <c r="Y48" s="31"/>
      <c r="Z48" s="3"/>
      <c r="AA48" s="22"/>
      <c r="AB48" s="22"/>
      <c r="AC48" s="3"/>
      <c r="AD48" s="31"/>
      <c r="AE48" s="31"/>
      <c r="AF48" s="55"/>
      <c r="AG48" s="30"/>
      <c r="AH48" s="30"/>
      <c r="AI48" s="30"/>
      <c r="AJ48" s="28"/>
    </row>
    <row r="49" spans="1:36" ht="15.75" thickBot="1" x14ac:dyDescent="0.3">
      <c r="A49" s="22"/>
      <c r="B49" s="3"/>
      <c r="C49" s="22"/>
      <c r="D49" s="121"/>
      <c r="E49" s="32" t="s">
        <v>30</v>
      </c>
      <c r="F49" s="139" t="s">
        <v>31</v>
      </c>
      <c r="G49" s="139"/>
      <c r="H49" s="33" t="s">
        <v>32</v>
      </c>
      <c r="I49" s="127"/>
      <c r="J49" s="128"/>
      <c r="K49" s="32" t="s">
        <v>30</v>
      </c>
      <c r="L49" s="139" t="s">
        <v>31</v>
      </c>
      <c r="M49" s="139"/>
      <c r="N49" s="34" t="s">
        <v>33</v>
      </c>
      <c r="O49" s="136"/>
      <c r="P49" s="137"/>
      <c r="Q49" s="138"/>
      <c r="R49" s="29"/>
      <c r="S49" s="22"/>
      <c r="T49" s="3"/>
      <c r="U49" s="22"/>
      <c r="V49" s="22"/>
      <c r="W49" s="3"/>
      <c r="X49" s="22"/>
      <c r="Y49" s="22"/>
      <c r="Z49" s="3"/>
      <c r="AA49" s="22"/>
      <c r="AB49" s="22"/>
      <c r="AC49" s="3"/>
      <c r="AD49" s="22"/>
      <c r="AE49" s="22"/>
      <c r="AF49" s="3"/>
      <c r="AG49" s="30"/>
      <c r="AH49" s="30"/>
      <c r="AI49" s="30"/>
      <c r="AJ49" s="28"/>
    </row>
    <row r="50" spans="1:36" x14ac:dyDescent="0.25">
      <c r="A50" s="22"/>
      <c r="B50" s="3"/>
      <c r="C50" s="22"/>
      <c r="D50" s="35" t="s">
        <v>8</v>
      </c>
      <c r="E50" s="36">
        <v>0</v>
      </c>
      <c r="F50" s="84">
        <v>0</v>
      </c>
      <c r="G50" s="84"/>
      <c r="H50" s="37">
        <f t="shared" ref="H50:H55" si="0">SUM(F50-E50)</f>
        <v>0</v>
      </c>
      <c r="I50" s="127"/>
      <c r="J50" s="128"/>
      <c r="K50" s="38">
        <v>0</v>
      </c>
      <c r="L50" s="85">
        <v>0</v>
      </c>
      <c r="M50" s="85"/>
      <c r="N50" s="39">
        <f t="shared" ref="N50:N55" si="1">SUM(L50-K50)</f>
        <v>0</v>
      </c>
      <c r="O50" s="108">
        <f t="shared" ref="O50:O55" si="2">SUM(H50+N50)</f>
        <v>0</v>
      </c>
      <c r="P50" s="109"/>
      <c r="Q50" s="110"/>
      <c r="R50" s="29"/>
      <c r="S50" s="22"/>
      <c r="T50" s="3"/>
      <c r="U50" s="22"/>
      <c r="V50" s="22"/>
      <c r="W50" s="3"/>
      <c r="X50" s="22"/>
      <c r="Y50" s="22"/>
      <c r="Z50" s="3"/>
      <c r="AA50" s="22"/>
      <c r="AB50" s="22"/>
      <c r="AC50" s="3"/>
      <c r="AD50" s="22"/>
      <c r="AE50" s="22"/>
      <c r="AF50" s="3"/>
      <c r="AG50" s="40"/>
      <c r="AH50" s="40"/>
      <c r="AI50" s="40"/>
      <c r="AJ50" s="28"/>
    </row>
    <row r="51" spans="1:36" x14ac:dyDescent="0.25">
      <c r="A51" s="22"/>
      <c r="B51" s="3"/>
      <c r="C51" s="22"/>
      <c r="D51" s="41" t="s">
        <v>6</v>
      </c>
      <c r="E51" s="36">
        <v>0.3125</v>
      </c>
      <c r="F51" s="84">
        <v>0.48958333333333331</v>
      </c>
      <c r="G51" s="84"/>
      <c r="H51" s="42">
        <f t="shared" si="0"/>
        <v>0.17708333333333331</v>
      </c>
      <c r="I51" s="127"/>
      <c r="J51" s="128"/>
      <c r="K51" s="38">
        <v>0.52083333333333337</v>
      </c>
      <c r="L51" s="85">
        <v>0.76041666666666663</v>
      </c>
      <c r="M51" s="85"/>
      <c r="N51" s="43">
        <f t="shared" si="1"/>
        <v>0.23958333333333326</v>
      </c>
      <c r="O51" s="86">
        <f t="shared" si="2"/>
        <v>0.41666666666666657</v>
      </c>
      <c r="P51" s="87"/>
      <c r="Q51" s="88"/>
      <c r="R51" s="29"/>
      <c r="S51" s="22"/>
      <c r="T51" s="3"/>
      <c r="U51" s="22"/>
      <c r="V51" s="22"/>
      <c r="W51" s="3"/>
      <c r="X51" s="22"/>
      <c r="Y51" s="22"/>
      <c r="Z51" s="3"/>
      <c r="AA51" s="22"/>
      <c r="AB51" s="22"/>
      <c r="AC51" s="3"/>
      <c r="AD51" s="22"/>
      <c r="AE51" s="22"/>
      <c r="AF51" s="3"/>
      <c r="AG51" s="40"/>
      <c r="AH51" s="40"/>
      <c r="AI51" s="40"/>
      <c r="AJ51" s="28"/>
    </row>
    <row r="52" spans="1:36" x14ac:dyDescent="0.25">
      <c r="A52" s="22"/>
      <c r="B52" s="3"/>
      <c r="C52" s="22"/>
      <c r="D52" s="44" t="s">
        <v>34</v>
      </c>
      <c r="E52" s="36">
        <v>0.75</v>
      </c>
      <c r="F52" s="84">
        <v>0.9375</v>
      </c>
      <c r="G52" s="84"/>
      <c r="H52" s="42">
        <f t="shared" si="0"/>
        <v>0.1875</v>
      </c>
      <c r="I52" s="127"/>
      <c r="J52" s="128"/>
      <c r="K52" s="38">
        <v>0.14583333333333334</v>
      </c>
      <c r="L52" s="85">
        <v>0.33333333333333331</v>
      </c>
      <c r="M52" s="85"/>
      <c r="N52" s="43">
        <f t="shared" si="1"/>
        <v>0.18749999999999997</v>
      </c>
      <c r="O52" s="86">
        <f t="shared" si="2"/>
        <v>0.375</v>
      </c>
      <c r="P52" s="87"/>
      <c r="Q52" s="88"/>
      <c r="R52" s="29"/>
      <c r="S52" s="22"/>
      <c r="T52" s="3"/>
      <c r="U52" s="22"/>
      <c r="V52" s="22"/>
      <c r="W52" s="3"/>
      <c r="X52" s="22"/>
      <c r="Y52" s="22"/>
      <c r="Z52" s="3"/>
      <c r="AA52" s="22"/>
      <c r="AB52" s="22"/>
      <c r="AC52" s="3"/>
      <c r="AD52" s="22"/>
      <c r="AE52" s="22"/>
      <c r="AF52" s="3"/>
      <c r="AG52" s="40"/>
      <c r="AH52" s="40"/>
      <c r="AI52" s="40"/>
      <c r="AJ52" s="28"/>
    </row>
    <row r="53" spans="1:36" x14ac:dyDescent="0.25">
      <c r="A53" s="22"/>
      <c r="B53" s="3"/>
      <c r="C53" s="22"/>
      <c r="D53" s="44" t="s">
        <v>4</v>
      </c>
      <c r="E53" s="36">
        <v>0.79166666666666663</v>
      </c>
      <c r="F53" s="84">
        <v>0.9375</v>
      </c>
      <c r="G53" s="84"/>
      <c r="H53" s="42">
        <f t="shared" si="0"/>
        <v>0.14583333333333337</v>
      </c>
      <c r="I53" s="127"/>
      <c r="J53" s="128"/>
      <c r="K53" s="38">
        <v>0.14583333333333334</v>
      </c>
      <c r="L53" s="85">
        <v>0.33333333333333331</v>
      </c>
      <c r="M53" s="85"/>
      <c r="N53" s="43">
        <f t="shared" si="1"/>
        <v>0.18749999999999997</v>
      </c>
      <c r="O53" s="86">
        <f t="shared" si="2"/>
        <v>0.33333333333333337</v>
      </c>
      <c r="P53" s="87"/>
      <c r="Q53" s="88"/>
      <c r="R53" s="29"/>
      <c r="S53" s="22"/>
      <c r="T53" s="3"/>
      <c r="U53" s="22"/>
      <c r="V53" s="22"/>
      <c r="W53" s="3"/>
      <c r="X53" s="22"/>
      <c r="Y53" s="22"/>
      <c r="Z53" s="45"/>
      <c r="AA53" s="22"/>
      <c r="AB53" s="22"/>
      <c r="AC53" s="3"/>
      <c r="AD53" s="22"/>
      <c r="AE53" s="22"/>
      <c r="AF53" s="3"/>
      <c r="AG53" s="46"/>
      <c r="AH53" s="46"/>
      <c r="AI53" s="46"/>
      <c r="AJ53" s="28"/>
    </row>
    <row r="54" spans="1:36" ht="15.75" thickBot="1" x14ac:dyDescent="0.3">
      <c r="A54" s="22"/>
      <c r="B54" s="3"/>
      <c r="C54" s="22"/>
      <c r="D54" s="47" t="s">
        <v>9</v>
      </c>
      <c r="E54" s="36">
        <v>0</v>
      </c>
      <c r="F54" s="84">
        <v>0</v>
      </c>
      <c r="G54" s="84"/>
      <c r="H54" s="48">
        <f t="shared" si="0"/>
        <v>0</v>
      </c>
      <c r="I54" s="129"/>
      <c r="J54" s="130"/>
      <c r="K54" s="38"/>
      <c r="L54" s="85"/>
      <c r="M54" s="85"/>
      <c r="N54" s="49">
        <f t="shared" si="1"/>
        <v>0</v>
      </c>
      <c r="O54" s="89">
        <f t="shared" si="2"/>
        <v>0</v>
      </c>
      <c r="P54" s="90"/>
      <c r="Q54" s="91"/>
      <c r="R54" s="29"/>
      <c r="S54" s="22"/>
      <c r="T54" s="3"/>
      <c r="U54" s="22"/>
      <c r="V54" s="22"/>
      <c r="W54" s="3"/>
      <c r="X54" s="22"/>
      <c r="Y54" s="22"/>
      <c r="Z54" s="3"/>
      <c r="AA54" s="22"/>
      <c r="AB54" s="22"/>
      <c r="AC54" s="3"/>
      <c r="AD54" s="22"/>
      <c r="AE54" s="22"/>
      <c r="AF54" s="3"/>
      <c r="AG54" s="46"/>
      <c r="AH54" s="46"/>
      <c r="AI54" s="46"/>
      <c r="AJ54" s="28"/>
    </row>
    <row r="55" spans="1:36" ht="15.75" thickBot="1" x14ac:dyDescent="0.3">
      <c r="A55" s="22"/>
      <c r="B55" s="3"/>
      <c r="C55" s="22"/>
      <c r="D55" s="50" t="s">
        <v>7</v>
      </c>
      <c r="E55" s="36">
        <v>0.8125</v>
      </c>
      <c r="F55" s="92">
        <v>0.9375</v>
      </c>
      <c r="G55" s="93"/>
      <c r="H55" s="48">
        <f t="shared" si="0"/>
        <v>0.125</v>
      </c>
      <c r="I55" s="51"/>
      <c r="J55" s="52"/>
      <c r="K55" s="38">
        <v>0.14583333333333334</v>
      </c>
      <c r="L55" s="94">
        <v>0.33333333333333331</v>
      </c>
      <c r="M55" s="95"/>
      <c r="N55" s="49">
        <f t="shared" si="1"/>
        <v>0.18749999999999997</v>
      </c>
      <c r="O55" s="89">
        <f t="shared" si="2"/>
        <v>0.3125</v>
      </c>
      <c r="P55" s="90"/>
      <c r="Q55" s="91"/>
      <c r="R55" s="29"/>
      <c r="S55" s="22"/>
      <c r="T55" s="3"/>
      <c r="U55" s="22"/>
      <c r="V55" s="22"/>
      <c r="W55" s="3"/>
      <c r="X55" s="22"/>
      <c r="Y55" s="22"/>
      <c r="Z55" s="3"/>
      <c r="AA55" s="22"/>
      <c r="AB55" s="22"/>
      <c r="AC55" s="3"/>
      <c r="AD55" s="22"/>
      <c r="AE55" s="22"/>
      <c r="AF55" s="3"/>
      <c r="AG55" s="46"/>
      <c r="AH55" s="46"/>
      <c r="AI55" s="46"/>
      <c r="AJ55" s="28"/>
    </row>
    <row r="56" spans="1:36" x14ac:dyDescent="0.25">
      <c r="A56" s="22"/>
      <c r="B56" s="3"/>
      <c r="C56" s="22"/>
      <c r="D56" s="96" t="s">
        <v>35</v>
      </c>
      <c r="E56" s="97"/>
      <c r="F56" s="97"/>
      <c r="G56" s="97"/>
      <c r="H56" s="97"/>
      <c r="I56" s="97"/>
      <c r="J56" s="97"/>
      <c r="K56" s="97"/>
      <c r="L56" s="97"/>
      <c r="M56" s="97"/>
      <c r="N56" s="98"/>
      <c r="O56" s="102">
        <f>SUM(O50:Q55)</f>
        <v>1.4375</v>
      </c>
      <c r="P56" s="103"/>
      <c r="Q56" s="104"/>
      <c r="R56" s="29"/>
      <c r="S56" s="22"/>
      <c r="T56" s="3"/>
      <c r="U56" s="22"/>
      <c r="V56" s="22"/>
      <c r="W56" s="3"/>
      <c r="X56" s="22"/>
      <c r="Y56" s="22"/>
      <c r="Z56" s="3"/>
      <c r="AA56" s="22"/>
      <c r="AB56" s="22"/>
      <c r="AC56" s="3"/>
      <c r="AD56" s="22"/>
      <c r="AE56" s="22"/>
      <c r="AF56" s="3"/>
      <c r="AG56" s="22"/>
      <c r="AH56" s="22"/>
      <c r="AI56" s="3"/>
      <c r="AJ56" s="28"/>
    </row>
    <row r="57" spans="1:36" ht="15.75" thickBot="1" x14ac:dyDescent="0.3">
      <c r="A57" s="22"/>
      <c r="B57" s="3"/>
      <c r="C57" s="22"/>
      <c r="D57" s="99"/>
      <c r="E57" s="100"/>
      <c r="F57" s="100"/>
      <c r="G57" s="100"/>
      <c r="H57" s="100"/>
      <c r="I57" s="100"/>
      <c r="J57" s="100"/>
      <c r="K57" s="100"/>
      <c r="L57" s="100"/>
      <c r="M57" s="100"/>
      <c r="N57" s="101"/>
      <c r="O57" s="105"/>
      <c r="P57" s="106"/>
      <c r="Q57" s="107"/>
      <c r="R57" s="22"/>
      <c r="S57" s="22"/>
      <c r="T57" s="3"/>
      <c r="U57" s="22"/>
      <c r="V57" s="22"/>
      <c r="W57" s="3"/>
      <c r="X57" s="22"/>
      <c r="Y57" s="22"/>
      <c r="Z57" s="3"/>
      <c r="AA57" s="22"/>
      <c r="AB57" s="22"/>
      <c r="AC57" s="3"/>
      <c r="AD57" s="22"/>
      <c r="AE57" s="22"/>
      <c r="AF57" s="3"/>
      <c r="AG57" s="22"/>
      <c r="AH57" s="22"/>
      <c r="AI57" s="3"/>
      <c r="AJ57" s="24"/>
    </row>
    <row r="58" spans="1:36" x14ac:dyDescent="0.25">
      <c r="A58" s="22"/>
      <c r="B58" s="3"/>
      <c r="C58" s="22"/>
      <c r="D58" s="22"/>
      <c r="E58" s="3"/>
      <c r="F58" s="22"/>
      <c r="G58" s="22"/>
      <c r="H58" s="3"/>
      <c r="I58" s="22"/>
      <c r="J58" s="22"/>
      <c r="K58" s="3"/>
      <c r="L58" s="22"/>
      <c r="M58" s="22"/>
      <c r="N58" s="3"/>
      <c r="O58" s="22"/>
      <c r="P58" s="22"/>
      <c r="Q58" s="3"/>
      <c r="R58" s="22"/>
      <c r="S58" s="22"/>
      <c r="T58" s="3"/>
      <c r="U58" s="22"/>
      <c r="V58" s="22"/>
      <c r="W58" s="3"/>
      <c r="X58" s="22"/>
      <c r="Y58" s="22"/>
      <c r="Z58" s="3"/>
      <c r="AA58" s="22"/>
      <c r="AB58" s="22"/>
      <c r="AC58" s="3"/>
      <c r="AD58" s="22"/>
      <c r="AE58" s="22"/>
      <c r="AF58" s="3"/>
      <c r="AG58" s="22"/>
      <c r="AH58" s="22"/>
      <c r="AI58" s="3"/>
      <c r="AJ58" s="22"/>
    </row>
    <row r="59" spans="1:36" x14ac:dyDescent="0.25">
      <c r="A59" s="22"/>
      <c r="B59" s="53" t="s">
        <v>36</v>
      </c>
      <c r="C59" s="54"/>
      <c r="D59" s="54"/>
      <c r="E59" s="53"/>
      <c r="F59" s="54"/>
      <c r="G59" s="54"/>
      <c r="H59" s="55"/>
      <c r="I59" s="31"/>
      <c r="J59" s="31"/>
      <c r="K59" s="83" t="s">
        <v>37</v>
      </c>
      <c r="L59" s="83"/>
      <c r="M59" s="83"/>
      <c r="N59" s="55"/>
      <c r="O59" s="31"/>
      <c r="P59" s="31"/>
      <c r="Q59" s="55"/>
      <c r="R59" s="31" t="s">
        <v>38</v>
      </c>
      <c r="S59" s="22"/>
      <c r="T59" s="3"/>
      <c r="U59" s="22"/>
      <c r="V59" s="22"/>
      <c r="W59" s="3"/>
      <c r="X59" s="31" t="s">
        <v>39</v>
      </c>
      <c r="Y59" s="31"/>
      <c r="Z59" s="55"/>
      <c r="AA59" s="55"/>
      <c r="AB59" s="55"/>
      <c r="AC59" s="55" t="s">
        <v>40</v>
      </c>
      <c r="AD59" s="22"/>
      <c r="AE59" s="22"/>
      <c r="AF59" s="3"/>
      <c r="AG59" s="31"/>
      <c r="AH59" s="31"/>
      <c r="AI59" s="55"/>
      <c r="AJ59" s="22"/>
    </row>
  </sheetData>
  <mergeCells count="85">
    <mergeCell ref="C1:H1"/>
    <mergeCell ref="M1:Q1"/>
    <mergeCell ref="Y1:AJ1"/>
    <mergeCell ref="A3:C3"/>
    <mergeCell ref="D3:F3"/>
    <mergeCell ref="G3:I3"/>
    <mergeCell ref="J3:L3"/>
    <mergeCell ref="M3:O3"/>
    <mergeCell ref="P3:R3"/>
    <mergeCell ref="S3:U3"/>
    <mergeCell ref="V3:X3"/>
    <mergeCell ref="Y3:AA3"/>
    <mergeCell ref="AB3:AD3"/>
    <mergeCell ref="AE3:AG3"/>
    <mergeCell ref="AH3:AJ3"/>
    <mergeCell ref="Z39:AB39"/>
    <mergeCell ref="Z37:AB37"/>
    <mergeCell ref="A38:K38"/>
    <mergeCell ref="N38:P38"/>
    <mergeCell ref="Q38:S38"/>
    <mergeCell ref="T38:V38"/>
    <mergeCell ref="W38:Y38"/>
    <mergeCell ref="Z38:AB38"/>
    <mergeCell ref="A37:K37"/>
    <mergeCell ref="N37:P37"/>
    <mergeCell ref="Q37:S37"/>
    <mergeCell ref="T37:V37"/>
    <mergeCell ref="W37:Y37"/>
    <mergeCell ref="A39:K39"/>
    <mergeCell ref="N39:P39"/>
    <mergeCell ref="Q39:S39"/>
    <mergeCell ref="T39:V39"/>
    <mergeCell ref="W39:Y39"/>
    <mergeCell ref="A40:C40"/>
    <mergeCell ref="D40:G40"/>
    <mergeCell ref="N40:P40"/>
    <mergeCell ref="Q40:S40"/>
    <mergeCell ref="T40:V40"/>
    <mergeCell ref="Z40:AB40"/>
    <mergeCell ref="N41:P41"/>
    <mergeCell ref="Q41:S41"/>
    <mergeCell ref="T41:V41"/>
    <mergeCell ref="W41:Y41"/>
    <mergeCell ref="Z41:AB41"/>
    <mergeCell ref="W40:Y40"/>
    <mergeCell ref="T42:V42"/>
    <mergeCell ref="W42:Y42"/>
    <mergeCell ref="Z42:AB42"/>
    <mergeCell ref="N43:P44"/>
    <mergeCell ref="Q43:S44"/>
    <mergeCell ref="T43:V44"/>
    <mergeCell ref="W43:Y44"/>
    <mergeCell ref="F52:G52"/>
    <mergeCell ref="L52:M52"/>
    <mergeCell ref="O52:Q52"/>
    <mergeCell ref="Z43:AB44"/>
    <mergeCell ref="D47:Q47"/>
    <mergeCell ref="D48:D49"/>
    <mergeCell ref="E48:H48"/>
    <mergeCell ref="I48:J54"/>
    <mergeCell ref="K48:N48"/>
    <mergeCell ref="O48:Q49"/>
    <mergeCell ref="F49:G49"/>
    <mergeCell ref="L49:M49"/>
    <mergeCell ref="F50:G50"/>
    <mergeCell ref="A42:K43"/>
    <mergeCell ref="N42:P42"/>
    <mergeCell ref="Q42:S42"/>
    <mergeCell ref="L50:M50"/>
    <mergeCell ref="O50:Q50"/>
    <mergeCell ref="F51:G51"/>
    <mergeCell ref="L51:M51"/>
    <mergeCell ref="O51:Q51"/>
    <mergeCell ref="K59:M59"/>
    <mergeCell ref="F53:G53"/>
    <mergeCell ref="L53:M53"/>
    <mergeCell ref="O53:Q53"/>
    <mergeCell ref="F54:G54"/>
    <mergeCell ref="L54:M54"/>
    <mergeCell ref="O54:Q54"/>
    <mergeCell ref="F55:G55"/>
    <mergeCell ref="L55:M55"/>
    <mergeCell ref="O55:Q55"/>
    <mergeCell ref="D56:N57"/>
    <mergeCell ref="O56:Q57"/>
  </mergeCells>
  <pageMargins left="0.7" right="0.7" top="0.75" bottom="0.75" header="0.3" footer="0.3"/>
  <pageSetup paperSize="9" scale="21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tabColor theme="1"/>
    <pageSetUpPr fitToPage="1"/>
  </sheetPr>
  <dimension ref="A1:AJ59"/>
  <sheetViews>
    <sheetView topLeftCell="C31" workbookViewId="0">
      <selection activeCell="D47" sqref="D47:Q57"/>
    </sheetView>
  </sheetViews>
  <sheetFormatPr baseColWidth="10" defaultRowHeight="15" x14ac:dyDescent="0.25"/>
  <sheetData>
    <row r="1" spans="1:36" ht="18" x14ac:dyDescent="0.25">
      <c r="A1" s="1" t="s">
        <v>0</v>
      </c>
      <c r="B1" s="58"/>
      <c r="C1" s="228"/>
      <c r="D1" s="181"/>
      <c r="E1" s="181"/>
      <c r="F1" s="181"/>
      <c r="G1" s="181"/>
      <c r="H1" s="229"/>
      <c r="I1" s="2"/>
      <c r="J1" s="2"/>
      <c r="K1" s="1" t="s">
        <v>1</v>
      </c>
      <c r="L1" s="58"/>
      <c r="M1" s="228"/>
      <c r="N1" s="230"/>
      <c r="O1" s="230"/>
      <c r="P1" s="230"/>
      <c r="Q1" s="231"/>
      <c r="R1" s="2"/>
      <c r="S1" s="2"/>
      <c r="T1" s="2"/>
      <c r="U1" s="2"/>
      <c r="V1" s="2"/>
      <c r="W1" s="1" t="s">
        <v>2</v>
      </c>
      <c r="X1" s="58"/>
      <c r="Y1" s="228" t="s">
        <v>3</v>
      </c>
      <c r="Z1" s="230"/>
      <c r="AA1" s="230"/>
      <c r="AB1" s="230"/>
      <c r="AC1" s="230"/>
      <c r="AD1" s="230"/>
      <c r="AE1" s="230"/>
      <c r="AF1" s="230"/>
      <c r="AG1" s="230"/>
      <c r="AH1" s="230"/>
      <c r="AI1" s="230"/>
      <c r="AJ1" s="231"/>
    </row>
    <row r="2" spans="1:36" ht="18.75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</row>
    <row r="3" spans="1:36" ht="15" customHeight="1" thickBot="1" x14ac:dyDescent="0.3">
      <c r="A3" s="232">
        <v>42979</v>
      </c>
      <c r="B3" s="233"/>
      <c r="C3" s="233"/>
      <c r="D3" s="232">
        <v>43009</v>
      </c>
      <c r="E3" s="233"/>
      <c r="F3" s="233"/>
      <c r="G3" s="232">
        <v>43040</v>
      </c>
      <c r="H3" s="233"/>
      <c r="I3" s="233"/>
      <c r="J3" s="232">
        <v>43070</v>
      </c>
      <c r="K3" s="233"/>
      <c r="L3" s="233"/>
      <c r="M3" s="232">
        <v>43101</v>
      </c>
      <c r="N3" s="233"/>
      <c r="O3" s="233"/>
      <c r="P3" s="232">
        <v>43132</v>
      </c>
      <c r="Q3" s="233"/>
      <c r="R3" s="233"/>
      <c r="S3" s="232">
        <v>43160</v>
      </c>
      <c r="T3" s="233"/>
      <c r="U3" s="233"/>
      <c r="V3" s="232">
        <v>43191</v>
      </c>
      <c r="W3" s="233"/>
      <c r="X3" s="233"/>
      <c r="Y3" s="232">
        <v>43221</v>
      </c>
      <c r="Z3" s="233"/>
      <c r="AA3" s="233"/>
      <c r="AB3" s="232">
        <v>43252</v>
      </c>
      <c r="AC3" s="233"/>
      <c r="AD3" s="233"/>
      <c r="AE3" s="232">
        <v>43282</v>
      </c>
      <c r="AF3" s="233"/>
      <c r="AG3" s="233"/>
      <c r="AH3" s="232">
        <v>43313</v>
      </c>
      <c r="AI3" s="233"/>
      <c r="AJ3" s="233"/>
    </row>
    <row r="4" spans="1:36" x14ac:dyDescent="0.25">
      <c r="A4" s="5" t="s">
        <v>9</v>
      </c>
      <c r="B4" s="6">
        <f>$O$54</f>
        <v>0</v>
      </c>
      <c r="C4" s="7">
        <v>1</v>
      </c>
      <c r="D4" s="8" t="s">
        <v>7</v>
      </c>
      <c r="E4" s="10">
        <f>$O$55</f>
        <v>0.3125</v>
      </c>
      <c r="F4" s="11">
        <v>1</v>
      </c>
      <c r="G4" s="8" t="s">
        <v>42</v>
      </c>
      <c r="H4" s="9">
        <v>0</v>
      </c>
      <c r="I4" s="11">
        <v>1</v>
      </c>
      <c r="J4" s="5" t="s">
        <v>9</v>
      </c>
      <c r="K4" s="6">
        <f>$O$54</f>
        <v>0</v>
      </c>
      <c r="L4" s="7">
        <v>1</v>
      </c>
      <c r="M4" s="8" t="s">
        <v>8</v>
      </c>
      <c r="N4" s="9">
        <v>0</v>
      </c>
      <c r="O4" s="11">
        <v>1</v>
      </c>
      <c r="P4" s="12" t="s">
        <v>4</v>
      </c>
      <c r="Q4" s="10">
        <f>$O$53</f>
        <v>0.33333333333333337</v>
      </c>
      <c r="R4" s="11">
        <v>1</v>
      </c>
      <c r="S4" s="12" t="s">
        <v>4</v>
      </c>
      <c r="T4" s="10">
        <f>$O$53</f>
        <v>0.33333333333333337</v>
      </c>
      <c r="U4" s="11">
        <v>1</v>
      </c>
      <c r="V4" s="8" t="s">
        <v>7</v>
      </c>
      <c r="W4" s="9">
        <f>$O$55</f>
        <v>0.3125</v>
      </c>
      <c r="X4" s="11">
        <v>1</v>
      </c>
      <c r="Y4" s="12" t="s">
        <v>6</v>
      </c>
      <c r="Z4" s="10">
        <f>$O$51</f>
        <v>0.41666666666666663</v>
      </c>
      <c r="AA4" s="11">
        <v>1</v>
      </c>
      <c r="AB4" s="5" t="s">
        <v>9</v>
      </c>
      <c r="AC4" s="6">
        <f>$O$54</f>
        <v>0</v>
      </c>
      <c r="AD4" s="11">
        <v>1</v>
      </c>
      <c r="AE4" s="8" t="s">
        <v>7</v>
      </c>
      <c r="AF4" s="9">
        <f>$O$55</f>
        <v>0.3125</v>
      </c>
      <c r="AG4" s="11">
        <v>1</v>
      </c>
      <c r="AH4" s="8" t="s">
        <v>42</v>
      </c>
      <c r="AI4" s="9">
        <v>0</v>
      </c>
      <c r="AJ4" s="59">
        <v>1</v>
      </c>
    </row>
    <row r="5" spans="1:36" x14ac:dyDescent="0.25">
      <c r="A5" s="8" t="s">
        <v>5</v>
      </c>
      <c r="B5" s="9"/>
      <c r="C5" s="15">
        <v>2</v>
      </c>
      <c r="D5" s="12" t="s">
        <v>8</v>
      </c>
      <c r="E5" s="10">
        <f>$O$50</f>
        <v>0</v>
      </c>
      <c r="F5" s="14">
        <v>2</v>
      </c>
      <c r="G5" s="8" t="s">
        <v>4</v>
      </c>
      <c r="H5" s="9">
        <v>0</v>
      </c>
      <c r="I5" s="14">
        <v>2</v>
      </c>
      <c r="J5" s="8" t="s">
        <v>5</v>
      </c>
      <c r="K5" s="9"/>
      <c r="L5" s="13">
        <v>2</v>
      </c>
      <c r="M5" s="8" t="s">
        <v>6</v>
      </c>
      <c r="N5" s="9">
        <v>0</v>
      </c>
      <c r="O5" s="14">
        <v>2</v>
      </c>
      <c r="P5" s="5" t="s">
        <v>9</v>
      </c>
      <c r="Q5" s="6">
        <f>$O$54</f>
        <v>0</v>
      </c>
      <c r="R5" s="14">
        <v>2</v>
      </c>
      <c r="S5" s="5" t="s">
        <v>9</v>
      </c>
      <c r="T5" s="6">
        <f>$O$54</f>
        <v>0</v>
      </c>
      <c r="U5" s="14">
        <v>2</v>
      </c>
      <c r="V5" s="12" t="s">
        <v>8</v>
      </c>
      <c r="W5" s="10">
        <f>$O$50</f>
        <v>0</v>
      </c>
      <c r="X5" s="14">
        <v>2</v>
      </c>
      <c r="Y5" s="12" t="s">
        <v>42</v>
      </c>
      <c r="Z5" s="10">
        <f>$O$52</f>
        <v>0.375</v>
      </c>
      <c r="AA5" s="14">
        <v>2</v>
      </c>
      <c r="AB5" s="8" t="s">
        <v>5</v>
      </c>
      <c r="AC5" s="9"/>
      <c r="AD5" s="14">
        <v>2</v>
      </c>
      <c r="AE5" s="12" t="s">
        <v>8</v>
      </c>
      <c r="AF5" s="10">
        <f>$O$50</f>
        <v>0</v>
      </c>
      <c r="AG5" s="14">
        <v>2</v>
      </c>
      <c r="AH5" s="8" t="s">
        <v>4</v>
      </c>
      <c r="AI5" s="9">
        <v>0</v>
      </c>
      <c r="AJ5" s="60">
        <v>2</v>
      </c>
    </row>
    <row r="6" spans="1:36" x14ac:dyDescent="0.25">
      <c r="A6" s="8" t="s">
        <v>7</v>
      </c>
      <c r="B6" s="9">
        <f>$O$55</f>
        <v>0.3125</v>
      </c>
      <c r="C6" s="15">
        <v>3</v>
      </c>
      <c r="D6" s="12" t="s">
        <v>6</v>
      </c>
      <c r="E6" s="10">
        <f>$O$51</f>
        <v>0.41666666666666663</v>
      </c>
      <c r="F6" s="14">
        <v>3</v>
      </c>
      <c r="G6" s="77" t="s">
        <v>9</v>
      </c>
      <c r="H6" s="9">
        <v>0</v>
      </c>
      <c r="I6" s="14">
        <v>3</v>
      </c>
      <c r="J6" s="8" t="s">
        <v>7</v>
      </c>
      <c r="K6" s="9">
        <f>$O$55</f>
        <v>0.3125</v>
      </c>
      <c r="L6" s="13">
        <v>3</v>
      </c>
      <c r="M6" s="8" t="s">
        <v>42</v>
      </c>
      <c r="N6" s="9">
        <v>0</v>
      </c>
      <c r="O6" s="14">
        <v>3</v>
      </c>
      <c r="P6" s="8" t="s">
        <v>5</v>
      </c>
      <c r="Q6" s="9"/>
      <c r="R6" s="14">
        <v>3</v>
      </c>
      <c r="S6" s="8" t="s">
        <v>5</v>
      </c>
      <c r="T6" s="9"/>
      <c r="U6" s="14">
        <v>3</v>
      </c>
      <c r="V6" s="12" t="s">
        <v>6</v>
      </c>
      <c r="W6" s="10">
        <f>$O$51</f>
        <v>0.41666666666666663</v>
      </c>
      <c r="X6" s="14">
        <v>3</v>
      </c>
      <c r="Y6" s="12" t="s">
        <v>4</v>
      </c>
      <c r="Z6" s="10">
        <f>$O$53</f>
        <v>0.33333333333333337</v>
      </c>
      <c r="AA6" s="14">
        <v>3</v>
      </c>
      <c r="AB6" s="8" t="s">
        <v>7</v>
      </c>
      <c r="AC6" s="9">
        <f>$O$55</f>
        <v>0.3125</v>
      </c>
      <c r="AD6" s="14">
        <v>3</v>
      </c>
      <c r="AE6" s="12" t="s">
        <v>6</v>
      </c>
      <c r="AF6" s="10">
        <f>$O$51</f>
        <v>0.41666666666666663</v>
      </c>
      <c r="AG6" s="14">
        <v>3</v>
      </c>
      <c r="AH6" s="77" t="s">
        <v>9</v>
      </c>
      <c r="AI6" s="9">
        <v>0</v>
      </c>
      <c r="AJ6" s="60">
        <v>3</v>
      </c>
    </row>
    <row r="7" spans="1:36" x14ac:dyDescent="0.25">
      <c r="A7" s="12" t="s">
        <v>8</v>
      </c>
      <c r="B7" s="10">
        <f>$O$50</f>
        <v>0</v>
      </c>
      <c r="C7" s="13">
        <v>4</v>
      </c>
      <c r="D7" s="12" t="s">
        <v>42</v>
      </c>
      <c r="E7" s="10">
        <f>$O$52</f>
        <v>0.375</v>
      </c>
      <c r="F7" s="14">
        <v>4</v>
      </c>
      <c r="G7" s="8" t="s">
        <v>5</v>
      </c>
      <c r="H7" s="9">
        <v>0</v>
      </c>
      <c r="I7" s="14">
        <v>4</v>
      </c>
      <c r="J7" s="12" t="s">
        <v>8</v>
      </c>
      <c r="K7" s="10">
        <f>$O$50</f>
        <v>0</v>
      </c>
      <c r="L7" s="13">
        <v>4</v>
      </c>
      <c r="M7" s="8" t="s">
        <v>4</v>
      </c>
      <c r="N7" s="9">
        <v>0</v>
      </c>
      <c r="O7" s="14">
        <v>4</v>
      </c>
      <c r="P7" s="8" t="s">
        <v>7</v>
      </c>
      <c r="Q7" s="9">
        <f>$O$55</f>
        <v>0.3125</v>
      </c>
      <c r="R7" s="14">
        <v>4</v>
      </c>
      <c r="S7" s="8" t="s">
        <v>7</v>
      </c>
      <c r="T7" s="9">
        <f>$O$55</f>
        <v>0.3125</v>
      </c>
      <c r="U7" s="14">
        <v>4</v>
      </c>
      <c r="V7" s="12" t="s">
        <v>42</v>
      </c>
      <c r="W7" s="10">
        <f>$O$52</f>
        <v>0.375</v>
      </c>
      <c r="X7" s="14">
        <v>4</v>
      </c>
      <c r="Y7" s="5" t="s">
        <v>9</v>
      </c>
      <c r="Z7" s="6">
        <f>$O$54</f>
        <v>0</v>
      </c>
      <c r="AA7" s="14">
        <v>4</v>
      </c>
      <c r="AB7" s="12" t="s">
        <v>8</v>
      </c>
      <c r="AC7" s="10">
        <f>$O$50</f>
        <v>0</v>
      </c>
      <c r="AD7" s="14">
        <v>4</v>
      </c>
      <c r="AE7" s="12" t="s">
        <v>42</v>
      </c>
      <c r="AF7" s="10">
        <f>$O$52</f>
        <v>0.375</v>
      </c>
      <c r="AG7" s="14">
        <v>4</v>
      </c>
      <c r="AH7" s="8" t="s">
        <v>5</v>
      </c>
      <c r="AI7" s="9">
        <v>0</v>
      </c>
      <c r="AJ7" s="60">
        <v>4</v>
      </c>
    </row>
    <row r="8" spans="1:36" x14ac:dyDescent="0.25">
      <c r="A8" s="12" t="s">
        <v>6</v>
      </c>
      <c r="B8" s="10">
        <f>$O$51</f>
        <v>0.41666666666666663</v>
      </c>
      <c r="C8" s="14">
        <v>5</v>
      </c>
      <c r="D8" s="12" t="s">
        <v>4</v>
      </c>
      <c r="E8" s="10">
        <f>$O$53</f>
        <v>0.33333333333333337</v>
      </c>
      <c r="F8" s="14">
        <v>5</v>
      </c>
      <c r="G8" s="8" t="s">
        <v>7</v>
      </c>
      <c r="H8" s="9">
        <f>$O$55</f>
        <v>0.3125</v>
      </c>
      <c r="I8" s="14">
        <v>5</v>
      </c>
      <c r="J8" s="12" t="s">
        <v>6</v>
      </c>
      <c r="K8" s="10">
        <f>$O$51</f>
        <v>0.41666666666666663</v>
      </c>
      <c r="L8" s="14">
        <v>5</v>
      </c>
      <c r="M8" s="77" t="s">
        <v>9</v>
      </c>
      <c r="N8" s="9">
        <v>0</v>
      </c>
      <c r="O8" s="14">
        <v>5</v>
      </c>
      <c r="P8" s="12" t="s">
        <v>8</v>
      </c>
      <c r="Q8" s="10">
        <f>$O$50</f>
        <v>0</v>
      </c>
      <c r="R8" s="14">
        <v>5</v>
      </c>
      <c r="S8" s="12" t="s">
        <v>8</v>
      </c>
      <c r="T8" s="10">
        <f>$O$50</f>
        <v>0</v>
      </c>
      <c r="U8" s="14">
        <v>5</v>
      </c>
      <c r="V8" s="12" t="s">
        <v>4</v>
      </c>
      <c r="W8" s="10">
        <f>$O$53</f>
        <v>0.33333333333333337</v>
      </c>
      <c r="X8" s="14">
        <v>5</v>
      </c>
      <c r="Y8" s="8" t="s">
        <v>5</v>
      </c>
      <c r="Z8" s="9"/>
      <c r="AA8" s="14">
        <v>5</v>
      </c>
      <c r="AB8" s="12" t="s">
        <v>6</v>
      </c>
      <c r="AC8" s="10">
        <f>$O$51</f>
        <v>0.41666666666666663</v>
      </c>
      <c r="AD8" s="14">
        <v>5</v>
      </c>
      <c r="AE8" s="12" t="s">
        <v>4</v>
      </c>
      <c r="AF8" s="10">
        <f>$O$53</f>
        <v>0.33333333333333337</v>
      </c>
      <c r="AG8" s="14">
        <v>5</v>
      </c>
      <c r="AH8" s="8" t="s">
        <v>7</v>
      </c>
      <c r="AI8" s="9">
        <v>0</v>
      </c>
      <c r="AJ8" s="60">
        <v>5</v>
      </c>
    </row>
    <row r="9" spans="1:36" x14ac:dyDescent="0.25">
      <c r="A9" s="12" t="s">
        <v>42</v>
      </c>
      <c r="B9" s="10">
        <f>$O$52</f>
        <v>0.375</v>
      </c>
      <c r="C9" s="13">
        <v>6</v>
      </c>
      <c r="D9" s="5" t="s">
        <v>9</v>
      </c>
      <c r="E9" s="6">
        <f>$O$54</f>
        <v>0</v>
      </c>
      <c r="F9" s="13">
        <v>6</v>
      </c>
      <c r="G9" s="12" t="s">
        <v>8</v>
      </c>
      <c r="H9" s="10">
        <f>$O$50</f>
        <v>0</v>
      </c>
      <c r="I9" s="14">
        <v>6</v>
      </c>
      <c r="J9" s="12" t="s">
        <v>42</v>
      </c>
      <c r="K9" s="10">
        <f>$O$52</f>
        <v>0.375</v>
      </c>
      <c r="L9" s="13">
        <v>6</v>
      </c>
      <c r="M9" s="8" t="s">
        <v>5</v>
      </c>
      <c r="N9" s="9">
        <v>0</v>
      </c>
      <c r="O9" s="14">
        <v>6</v>
      </c>
      <c r="P9" s="12" t="s">
        <v>6</v>
      </c>
      <c r="Q9" s="10">
        <f>$O$51</f>
        <v>0.41666666666666663</v>
      </c>
      <c r="R9" s="14">
        <v>6</v>
      </c>
      <c r="S9" s="12" t="s">
        <v>6</v>
      </c>
      <c r="T9" s="10">
        <f>$O$51</f>
        <v>0.41666666666666663</v>
      </c>
      <c r="U9" s="14">
        <v>6</v>
      </c>
      <c r="V9" s="5" t="s">
        <v>9</v>
      </c>
      <c r="W9" s="6">
        <f>$O$54</f>
        <v>0</v>
      </c>
      <c r="X9" s="14">
        <v>6</v>
      </c>
      <c r="Y9" s="8" t="s">
        <v>7</v>
      </c>
      <c r="Z9" s="9">
        <f>$O$55</f>
        <v>0.3125</v>
      </c>
      <c r="AA9" s="14">
        <v>6</v>
      </c>
      <c r="AB9" s="12" t="s">
        <v>42</v>
      </c>
      <c r="AC9" s="10">
        <f>$O$52</f>
        <v>0.375</v>
      </c>
      <c r="AD9" s="14">
        <v>6</v>
      </c>
      <c r="AE9" s="5" t="s">
        <v>9</v>
      </c>
      <c r="AF9" s="6">
        <f>$O$54</f>
        <v>0</v>
      </c>
      <c r="AG9" s="14">
        <v>6</v>
      </c>
      <c r="AH9" s="8" t="s">
        <v>8</v>
      </c>
      <c r="AI9" s="9">
        <v>0</v>
      </c>
      <c r="AJ9" s="60">
        <v>6</v>
      </c>
    </row>
    <row r="10" spans="1:36" x14ac:dyDescent="0.25">
      <c r="A10" s="12" t="s">
        <v>4</v>
      </c>
      <c r="B10" s="10">
        <f>$O$53</f>
        <v>0.33333333333333337</v>
      </c>
      <c r="C10" s="13">
        <v>7</v>
      </c>
      <c r="D10" s="8" t="s">
        <v>5</v>
      </c>
      <c r="E10" s="9"/>
      <c r="F10" s="13">
        <v>7</v>
      </c>
      <c r="G10" s="12" t="s">
        <v>6</v>
      </c>
      <c r="H10" s="10">
        <f>$O$51</f>
        <v>0.41666666666666663</v>
      </c>
      <c r="I10" s="14">
        <v>7</v>
      </c>
      <c r="J10" s="12" t="s">
        <v>4</v>
      </c>
      <c r="K10" s="10">
        <f>$O$53</f>
        <v>0.33333333333333337</v>
      </c>
      <c r="L10" s="13">
        <v>7</v>
      </c>
      <c r="M10" s="8" t="s">
        <v>7</v>
      </c>
      <c r="N10" s="9">
        <v>0</v>
      </c>
      <c r="O10" s="14">
        <v>7</v>
      </c>
      <c r="P10" s="12" t="s">
        <v>42</v>
      </c>
      <c r="Q10" s="10">
        <f>$O$52</f>
        <v>0.375</v>
      </c>
      <c r="R10" s="14">
        <v>7</v>
      </c>
      <c r="S10" s="12" t="s">
        <v>42</v>
      </c>
      <c r="T10" s="10">
        <f>$O$52</f>
        <v>0.375</v>
      </c>
      <c r="U10" s="14">
        <v>7</v>
      </c>
      <c r="V10" s="8" t="s">
        <v>5</v>
      </c>
      <c r="W10" s="9"/>
      <c r="X10" s="14">
        <v>7</v>
      </c>
      <c r="Y10" s="12" t="s">
        <v>8</v>
      </c>
      <c r="Z10" s="10">
        <f>$O$50</f>
        <v>0</v>
      </c>
      <c r="AA10" s="14">
        <v>7</v>
      </c>
      <c r="AB10" s="12" t="s">
        <v>4</v>
      </c>
      <c r="AC10" s="10">
        <f>$O$53</f>
        <v>0.33333333333333337</v>
      </c>
      <c r="AD10" s="14">
        <v>7</v>
      </c>
      <c r="AE10" s="8" t="s">
        <v>5</v>
      </c>
      <c r="AF10" s="9"/>
      <c r="AG10" s="14">
        <v>7</v>
      </c>
      <c r="AH10" s="8" t="s">
        <v>6</v>
      </c>
      <c r="AI10" s="9">
        <v>0</v>
      </c>
      <c r="AJ10" s="60">
        <v>7</v>
      </c>
    </row>
    <row r="11" spans="1:36" x14ac:dyDescent="0.25">
      <c r="A11" s="5" t="s">
        <v>9</v>
      </c>
      <c r="B11" s="6">
        <f>$O$54</f>
        <v>0</v>
      </c>
      <c r="C11" s="13">
        <v>8</v>
      </c>
      <c r="D11" s="8" t="s">
        <v>7</v>
      </c>
      <c r="E11" s="9">
        <f>$O$55</f>
        <v>0.3125</v>
      </c>
      <c r="F11" s="13">
        <v>8</v>
      </c>
      <c r="G11" s="12" t="s">
        <v>42</v>
      </c>
      <c r="H11" s="10">
        <f>$O$52</f>
        <v>0.375</v>
      </c>
      <c r="I11" s="14">
        <v>8</v>
      </c>
      <c r="J11" s="5" t="s">
        <v>9</v>
      </c>
      <c r="K11" s="6">
        <f>$O$54</f>
        <v>0</v>
      </c>
      <c r="L11" s="13">
        <v>8</v>
      </c>
      <c r="M11" s="12" t="s">
        <v>8</v>
      </c>
      <c r="N11" s="10">
        <f>$O$50</f>
        <v>0</v>
      </c>
      <c r="O11" s="14">
        <v>8</v>
      </c>
      <c r="P11" s="12" t="s">
        <v>4</v>
      </c>
      <c r="Q11" s="10">
        <f>$O$53</f>
        <v>0.33333333333333337</v>
      </c>
      <c r="R11" s="14">
        <v>8</v>
      </c>
      <c r="S11" s="12" t="s">
        <v>4</v>
      </c>
      <c r="T11" s="10">
        <f>$O$53</f>
        <v>0.33333333333333337</v>
      </c>
      <c r="U11" s="14">
        <v>8</v>
      </c>
      <c r="V11" s="8" t="s">
        <v>7</v>
      </c>
      <c r="W11" s="9">
        <v>0</v>
      </c>
      <c r="X11" s="14">
        <v>8</v>
      </c>
      <c r="Y11" s="12" t="s">
        <v>6</v>
      </c>
      <c r="Z11" s="10">
        <f>$O$51</f>
        <v>0.41666666666666663</v>
      </c>
      <c r="AA11" s="14">
        <v>8</v>
      </c>
      <c r="AB11" s="5" t="s">
        <v>9</v>
      </c>
      <c r="AC11" s="6">
        <f>$O$54</f>
        <v>0</v>
      </c>
      <c r="AD11" s="14">
        <v>8</v>
      </c>
      <c r="AE11" s="8" t="s">
        <v>7</v>
      </c>
      <c r="AF11" s="9">
        <v>0</v>
      </c>
      <c r="AG11" s="14">
        <v>8</v>
      </c>
      <c r="AH11" s="8" t="s">
        <v>42</v>
      </c>
      <c r="AI11" s="9">
        <v>0</v>
      </c>
      <c r="AJ11" s="60">
        <v>8</v>
      </c>
    </row>
    <row r="12" spans="1:36" x14ac:dyDescent="0.25">
      <c r="A12" s="8" t="s">
        <v>5</v>
      </c>
      <c r="B12" s="9"/>
      <c r="C12" s="15">
        <v>9</v>
      </c>
      <c r="D12" s="12" t="s">
        <v>8</v>
      </c>
      <c r="E12" s="10">
        <f>$O$50</f>
        <v>0</v>
      </c>
      <c r="F12" s="13">
        <v>9</v>
      </c>
      <c r="G12" s="12" t="s">
        <v>4</v>
      </c>
      <c r="H12" s="10">
        <f>$O$53</f>
        <v>0.33333333333333337</v>
      </c>
      <c r="I12" s="14">
        <v>9</v>
      </c>
      <c r="J12" s="8" t="s">
        <v>5</v>
      </c>
      <c r="K12" s="9"/>
      <c r="L12" s="13">
        <v>9</v>
      </c>
      <c r="M12" s="12" t="s">
        <v>6</v>
      </c>
      <c r="N12" s="10">
        <f>$O$51</f>
        <v>0.41666666666666663</v>
      </c>
      <c r="O12" s="14">
        <v>9</v>
      </c>
      <c r="P12" s="5" t="s">
        <v>9</v>
      </c>
      <c r="Q12" s="6">
        <f>$O$54</f>
        <v>0</v>
      </c>
      <c r="R12" s="14">
        <v>9</v>
      </c>
      <c r="S12" s="5" t="s">
        <v>9</v>
      </c>
      <c r="T12" s="6">
        <f>$O$54</f>
        <v>0</v>
      </c>
      <c r="U12" s="14">
        <v>9</v>
      </c>
      <c r="V12" s="8" t="s">
        <v>8</v>
      </c>
      <c r="W12" s="9">
        <v>0</v>
      </c>
      <c r="X12" s="14">
        <v>9</v>
      </c>
      <c r="Y12" s="12" t="s">
        <v>42</v>
      </c>
      <c r="Z12" s="10">
        <f>$O$52</f>
        <v>0.375</v>
      </c>
      <c r="AA12" s="14">
        <v>9</v>
      </c>
      <c r="AB12" s="8" t="s">
        <v>5</v>
      </c>
      <c r="AC12" s="9"/>
      <c r="AD12" s="14">
        <v>9</v>
      </c>
      <c r="AE12" s="8" t="s">
        <v>8</v>
      </c>
      <c r="AF12" s="78">
        <v>0.33333333333333331</v>
      </c>
      <c r="AG12" s="14">
        <v>9</v>
      </c>
      <c r="AH12" s="8" t="s">
        <v>4</v>
      </c>
      <c r="AI12" s="9">
        <v>0</v>
      </c>
      <c r="AJ12" s="60">
        <v>9</v>
      </c>
    </row>
    <row r="13" spans="1:36" x14ac:dyDescent="0.25">
      <c r="A13" s="8" t="s">
        <v>7</v>
      </c>
      <c r="B13" s="9">
        <f>$O$55</f>
        <v>0.3125</v>
      </c>
      <c r="C13" s="15">
        <v>10</v>
      </c>
      <c r="D13" s="12" t="s">
        <v>6</v>
      </c>
      <c r="E13" s="10">
        <f>$O$51</f>
        <v>0.41666666666666663</v>
      </c>
      <c r="F13" s="14">
        <v>10</v>
      </c>
      <c r="G13" s="5" t="s">
        <v>9</v>
      </c>
      <c r="H13" s="6">
        <f>$O$54</f>
        <v>0</v>
      </c>
      <c r="I13" s="14">
        <v>10</v>
      </c>
      <c r="J13" s="8" t="s">
        <v>7</v>
      </c>
      <c r="K13" s="9">
        <f>$O$55</f>
        <v>0.3125</v>
      </c>
      <c r="L13" s="13">
        <v>10</v>
      </c>
      <c r="M13" s="12" t="s">
        <v>42</v>
      </c>
      <c r="N13" s="10">
        <f>$O$52</f>
        <v>0.375</v>
      </c>
      <c r="O13" s="14">
        <v>10</v>
      </c>
      <c r="P13" s="8" t="s">
        <v>5</v>
      </c>
      <c r="Q13" s="9"/>
      <c r="R13" s="14">
        <v>10</v>
      </c>
      <c r="S13" s="8" t="s">
        <v>5</v>
      </c>
      <c r="T13" s="9"/>
      <c r="U13" s="14">
        <v>10</v>
      </c>
      <c r="V13" s="8" t="s">
        <v>6</v>
      </c>
      <c r="W13" s="9">
        <v>0</v>
      </c>
      <c r="X13" s="14">
        <v>10</v>
      </c>
      <c r="Y13" s="12" t="s">
        <v>4</v>
      </c>
      <c r="Z13" s="10">
        <f>$O$53</f>
        <v>0.33333333333333337</v>
      </c>
      <c r="AA13" s="14">
        <v>10</v>
      </c>
      <c r="AB13" s="8" t="s">
        <v>7</v>
      </c>
      <c r="AC13" s="9">
        <f>$O$55</f>
        <v>0.3125</v>
      </c>
      <c r="AD13" s="14">
        <v>10</v>
      </c>
      <c r="AE13" s="8" t="s">
        <v>6</v>
      </c>
      <c r="AF13" s="78">
        <v>0.33333333333333331</v>
      </c>
      <c r="AG13" s="14">
        <v>10</v>
      </c>
      <c r="AH13" s="77" t="s">
        <v>9</v>
      </c>
      <c r="AI13" s="9">
        <v>0</v>
      </c>
      <c r="AJ13" s="60">
        <v>10</v>
      </c>
    </row>
    <row r="14" spans="1:36" x14ac:dyDescent="0.25">
      <c r="A14" s="12" t="s">
        <v>8</v>
      </c>
      <c r="B14" s="10">
        <f>$O$50</f>
        <v>0</v>
      </c>
      <c r="C14" s="13">
        <v>11</v>
      </c>
      <c r="D14" s="12" t="s">
        <v>42</v>
      </c>
      <c r="E14" s="10">
        <f>$O$52</f>
        <v>0.375</v>
      </c>
      <c r="F14" s="13">
        <v>11</v>
      </c>
      <c r="G14" s="8" t="s">
        <v>5</v>
      </c>
      <c r="H14" s="9"/>
      <c r="I14" s="14">
        <v>11</v>
      </c>
      <c r="J14" s="12" t="s">
        <v>8</v>
      </c>
      <c r="K14" s="10">
        <f>$O$50</f>
        <v>0</v>
      </c>
      <c r="L14" s="13">
        <v>11</v>
      </c>
      <c r="M14" s="12" t="s">
        <v>4</v>
      </c>
      <c r="N14" s="10">
        <f>$O$53</f>
        <v>0.33333333333333337</v>
      </c>
      <c r="O14" s="14">
        <v>11</v>
      </c>
      <c r="P14" s="8" t="s">
        <v>7</v>
      </c>
      <c r="Q14" s="9">
        <v>0</v>
      </c>
      <c r="R14" s="14">
        <v>11</v>
      </c>
      <c r="S14" s="8" t="s">
        <v>7</v>
      </c>
      <c r="T14" s="9">
        <f>$O$55</f>
        <v>0.3125</v>
      </c>
      <c r="U14" s="14">
        <v>11</v>
      </c>
      <c r="V14" s="8" t="s">
        <v>42</v>
      </c>
      <c r="W14" s="9">
        <v>0</v>
      </c>
      <c r="X14" s="14">
        <v>11</v>
      </c>
      <c r="Y14" s="5" t="s">
        <v>9</v>
      </c>
      <c r="Z14" s="6">
        <f>$O$54</f>
        <v>0</v>
      </c>
      <c r="AA14" s="14">
        <v>11</v>
      </c>
      <c r="AB14" s="12" t="s">
        <v>8</v>
      </c>
      <c r="AC14" s="10">
        <f>$O$50</f>
        <v>0</v>
      </c>
      <c r="AD14" s="14">
        <v>11</v>
      </c>
      <c r="AE14" s="8" t="s">
        <v>42</v>
      </c>
      <c r="AF14" s="78">
        <v>0.29583333333333334</v>
      </c>
      <c r="AG14" s="14">
        <v>11</v>
      </c>
      <c r="AH14" s="8" t="s">
        <v>5</v>
      </c>
      <c r="AI14" s="9">
        <v>0</v>
      </c>
      <c r="AJ14" s="60">
        <v>11</v>
      </c>
    </row>
    <row r="15" spans="1:36" x14ac:dyDescent="0.25">
      <c r="A15" s="12" t="s">
        <v>6</v>
      </c>
      <c r="B15" s="10">
        <f>$O$51</f>
        <v>0.41666666666666663</v>
      </c>
      <c r="C15" s="14">
        <v>12</v>
      </c>
      <c r="D15" s="12" t="s">
        <v>4</v>
      </c>
      <c r="E15" s="10">
        <f>$O$53</f>
        <v>0.33333333333333337</v>
      </c>
      <c r="F15" s="13">
        <v>12</v>
      </c>
      <c r="G15" s="8" t="s">
        <v>7</v>
      </c>
      <c r="H15" s="9">
        <f>$O$55</f>
        <v>0.3125</v>
      </c>
      <c r="I15" s="14">
        <v>12</v>
      </c>
      <c r="J15" s="12" t="s">
        <v>6</v>
      </c>
      <c r="K15" s="10">
        <f>$O$51</f>
        <v>0.41666666666666663</v>
      </c>
      <c r="L15" s="14">
        <v>12</v>
      </c>
      <c r="M15" s="5" t="s">
        <v>9</v>
      </c>
      <c r="N15" s="6">
        <f>$O$54</f>
        <v>0</v>
      </c>
      <c r="O15" s="14">
        <v>12</v>
      </c>
      <c r="P15" s="8" t="s">
        <v>8</v>
      </c>
      <c r="Q15" s="78">
        <v>0.29166666666666669</v>
      </c>
      <c r="R15" s="14">
        <v>12</v>
      </c>
      <c r="S15" s="12" t="s">
        <v>8</v>
      </c>
      <c r="T15" s="10">
        <f>$O$50</f>
        <v>0</v>
      </c>
      <c r="U15" s="14">
        <v>12</v>
      </c>
      <c r="V15" s="8" t="s">
        <v>4</v>
      </c>
      <c r="W15" s="9">
        <v>0</v>
      </c>
      <c r="X15" s="14">
        <v>12</v>
      </c>
      <c r="Y15" s="8" t="s">
        <v>5</v>
      </c>
      <c r="Z15" s="9"/>
      <c r="AA15" s="14">
        <v>12</v>
      </c>
      <c r="AB15" s="12" t="s">
        <v>6</v>
      </c>
      <c r="AC15" s="10">
        <f>$O$51</f>
        <v>0.41666666666666663</v>
      </c>
      <c r="AD15" s="14">
        <v>12</v>
      </c>
      <c r="AE15" s="8" t="s">
        <v>4</v>
      </c>
      <c r="AF15" s="9">
        <v>0</v>
      </c>
      <c r="AG15" s="14">
        <v>12</v>
      </c>
      <c r="AH15" s="8" t="s">
        <v>7</v>
      </c>
      <c r="AI15" s="9">
        <v>0</v>
      </c>
      <c r="AJ15" s="60">
        <v>12</v>
      </c>
    </row>
    <row r="16" spans="1:36" x14ac:dyDescent="0.25">
      <c r="A16" s="12" t="s">
        <v>42</v>
      </c>
      <c r="B16" s="10">
        <f>$O$52</f>
        <v>0.375</v>
      </c>
      <c r="C16" s="13">
        <v>13</v>
      </c>
      <c r="D16" s="5" t="s">
        <v>9</v>
      </c>
      <c r="E16" s="6">
        <f>$O$54</f>
        <v>0</v>
      </c>
      <c r="F16" s="13">
        <v>13</v>
      </c>
      <c r="G16" s="12" t="s">
        <v>8</v>
      </c>
      <c r="H16" s="10">
        <f>$O$50</f>
        <v>0</v>
      </c>
      <c r="I16" s="14">
        <v>13</v>
      </c>
      <c r="J16" s="12" t="s">
        <v>42</v>
      </c>
      <c r="K16" s="10">
        <f>$O$52</f>
        <v>0.375</v>
      </c>
      <c r="L16" s="13">
        <v>13</v>
      </c>
      <c r="M16" s="8" t="s">
        <v>5</v>
      </c>
      <c r="N16" s="9"/>
      <c r="O16" s="14">
        <v>13</v>
      </c>
      <c r="P16" s="8" t="s">
        <v>6</v>
      </c>
      <c r="Q16" s="78">
        <v>0.29166666666666669</v>
      </c>
      <c r="R16" s="14">
        <v>13</v>
      </c>
      <c r="S16" s="12" t="s">
        <v>6</v>
      </c>
      <c r="T16" s="10">
        <f>$O$51</f>
        <v>0.41666666666666663</v>
      </c>
      <c r="U16" s="14">
        <v>13</v>
      </c>
      <c r="V16" s="77" t="s">
        <v>9</v>
      </c>
      <c r="W16" s="9">
        <v>0</v>
      </c>
      <c r="X16" s="14">
        <v>13</v>
      </c>
      <c r="Y16" s="8" t="s">
        <v>7</v>
      </c>
      <c r="Z16" s="9">
        <f>$O$55</f>
        <v>0.3125</v>
      </c>
      <c r="AA16" s="14">
        <v>13</v>
      </c>
      <c r="AB16" s="12" t="s">
        <v>42</v>
      </c>
      <c r="AC16" s="10">
        <f>$O$52</f>
        <v>0.375</v>
      </c>
      <c r="AD16" s="14">
        <v>13</v>
      </c>
      <c r="AE16" s="77" t="s">
        <v>9</v>
      </c>
      <c r="AF16" s="9">
        <v>0</v>
      </c>
      <c r="AG16" s="14">
        <v>13</v>
      </c>
      <c r="AH16" s="8" t="s">
        <v>8</v>
      </c>
      <c r="AI16" s="9">
        <v>0</v>
      </c>
      <c r="AJ16" s="60">
        <v>13</v>
      </c>
    </row>
    <row r="17" spans="1:36" x14ac:dyDescent="0.25">
      <c r="A17" s="12" t="s">
        <v>4</v>
      </c>
      <c r="B17" s="10">
        <f>$O$53</f>
        <v>0.33333333333333337</v>
      </c>
      <c r="C17" s="13">
        <v>14</v>
      </c>
      <c r="D17" s="8" t="s">
        <v>5</v>
      </c>
      <c r="E17" s="9"/>
      <c r="F17" s="13">
        <v>14</v>
      </c>
      <c r="G17" s="12" t="s">
        <v>6</v>
      </c>
      <c r="H17" s="10">
        <f>$O$51</f>
        <v>0.41666666666666663</v>
      </c>
      <c r="I17" s="14">
        <v>14</v>
      </c>
      <c r="J17" s="12" t="s">
        <v>4</v>
      </c>
      <c r="K17" s="10">
        <f>$O$53</f>
        <v>0.33333333333333337</v>
      </c>
      <c r="L17" s="13">
        <v>14</v>
      </c>
      <c r="M17" s="8" t="s">
        <v>7</v>
      </c>
      <c r="N17" s="9">
        <f>$O$55</f>
        <v>0.3125</v>
      </c>
      <c r="O17" s="14">
        <v>14</v>
      </c>
      <c r="P17" s="8" t="s">
        <v>42</v>
      </c>
      <c r="Q17" s="9">
        <v>0</v>
      </c>
      <c r="R17" s="14">
        <v>14</v>
      </c>
      <c r="S17" s="12" t="s">
        <v>42</v>
      </c>
      <c r="T17" s="10">
        <f>$O$52</f>
        <v>0.375</v>
      </c>
      <c r="U17" s="14">
        <v>14</v>
      </c>
      <c r="V17" s="8" t="s">
        <v>5</v>
      </c>
      <c r="W17" s="9">
        <v>0</v>
      </c>
      <c r="X17" s="14">
        <v>14</v>
      </c>
      <c r="Y17" s="12" t="s">
        <v>8</v>
      </c>
      <c r="Z17" s="10">
        <f>$O$50</f>
        <v>0</v>
      </c>
      <c r="AA17" s="14">
        <v>14</v>
      </c>
      <c r="AB17" s="12" t="s">
        <v>4</v>
      </c>
      <c r="AC17" s="10">
        <f>$O$53</f>
        <v>0.33333333333333337</v>
      </c>
      <c r="AD17" s="14">
        <v>14</v>
      </c>
      <c r="AE17" s="8" t="s">
        <v>5</v>
      </c>
      <c r="AF17" s="9">
        <v>0</v>
      </c>
      <c r="AG17" s="14">
        <v>14</v>
      </c>
      <c r="AH17" s="8" t="s">
        <v>6</v>
      </c>
      <c r="AI17" s="9">
        <v>0</v>
      </c>
      <c r="AJ17" s="60">
        <v>14</v>
      </c>
    </row>
    <row r="18" spans="1:36" x14ac:dyDescent="0.25">
      <c r="A18" s="5" t="s">
        <v>9</v>
      </c>
      <c r="B18" s="6">
        <f>$O$54</f>
        <v>0</v>
      </c>
      <c r="C18" s="13">
        <v>15</v>
      </c>
      <c r="D18" s="8" t="s">
        <v>7</v>
      </c>
      <c r="E18" s="9">
        <f>$O$55</f>
        <v>0.3125</v>
      </c>
      <c r="F18" s="13">
        <v>15</v>
      </c>
      <c r="G18" s="12" t="s">
        <v>42</v>
      </c>
      <c r="H18" s="10">
        <f>$O$52</f>
        <v>0.375</v>
      </c>
      <c r="I18" s="14">
        <v>15</v>
      </c>
      <c r="J18" s="5" t="s">
        <v>9</v>
      </c>
      <c r="K18" s="6">
        <f>$O$54</f>
        <v>0</v>
      </c>
      <c r="L18" s="13">
        <v>15</v>
      </c>
      <c r="M18" s="12" t="s">
        <v>8</v>
      </c>
      <c r="N18" s="10">
        <f>$O$50</f>
        <v>0</v>
      </c>
      <c r="O18" s="14">
        <v>15</v>
      </c>
      <c r="P18" s="8" t="s">
        <v>4</v>
      </c>
      <c r="Q18" s="9">
        <v>0</v>
      </c>
      <c r="R18" s="14">
        <v>15</v>
      </c>
      <c r="S18" s="12" t="s">
        <v>4</v>
      </c>
      <c r="T18" s="10">
        <f>$O$53</f>
        <v>0.33333333333333337</v>
      </c>
      <c r="U18" s="14">
        <v>15</v>
      </c>
      <c r="V18" s="8" t="s">
        <v>7</v>
      </c>
      <c r="W18" s="9">
        <v>0</v>
      </c>
      <c r="X18" s="14">
        <v>15</v>
      </c>
      <c r="Y18" s="12" t="s">
        <v>6</v>
      </c>
      <c r="Z18" s="10">
        <f>$O$51</f>
        <v>0.41666666666666663</v>
      </c>
      <c r="AA18" s="14">
        <v>15</v>
      </c>
      <c r="AB18" s="5" t="s">
        <v>9</v>
      </c>
      <c r="AC18" s="6">
        <f>$O$54</f>
        <v>0</v>
      </c>
      <c r="AD18" s="14">
        <v>15</v>
      </c>
      <c r="AE18" s="8" t="s">
        <v>7</v>
      </c>
      <c r="AF18" s="9">
        <v>0</v>
      </c>
      <c r="AG18" s="14">
        <v>15</v>
      </c>
      <c r="AH18" s="8" t="s">
        <v>42</v>
      </c>
      <c r="AI18" s="9">
        <v>0</v>
      </c>
      <c r="AJ18" s="60">
        <v>15</v>
      </c>
    </row>
    <row r="19" spans="1:36" x14ac:dyDescent="0.25">
      <c r="A19" s="8" t="s">
        <v>5</v>
      </c>
      <c r="B19" s="9"/>
      <c r="C19" s="13">
        <v>16</v>
      </c>
      <c r="D19" s="12" t="s">
        <v>8</v>
      </c>
      <c r="E19" s="10">
        <f>$O$50</f>
        <v>0</v>
      </c>
      <c r="F19" s="13">
        <v>16</v>
      </c>
      <c r="G19" s="12" t="s">
        <v>4</v>
      </c>
      <c r="H19" s="10">
        <f>$O$53</f>
        <v>0.33333333333333337</v>
      </c>
      <c r="I19" s="14">
        <v>16</v>
      </c>
      <c r="J19" s="8" t="s">
        <v>5</v>
      </c>
      <c r="K19" s="9"/>
      <c r="L19" s="13">
        <v>16</v>
      </c>
      <c r="M19" s="12" t="s">
        <v>6</v>
      </c>
      <c r="N19" s="10">
        <f>$O$51</f>
        <v>0.41666666666666663</v>
      </c>
      <c r="O19" s="14">
        <v>16</v>
      </c>
      <c r="P19" s="77" t="s">
        <v>9</v>
      </c>
      <c r="Q19" s="9">
        <v>0</v>
      </c>
      <c r="R19" s="14">
        <v>16</v>
      </c>
      <c r="S19" s="5" t="s">
        <v>9</v>
      </c>
      <c r="T19" s="6">
        <f>$O$54</f>
        <v>0</v>
      </c>
      <c r="U19" s="14">
        <v>16</v>
      </c>
      <c r="V19" s="8" t="s">
        <v>8</v>
      </c>
      <c r="W19" s="9">
        <v>0</v>
      </c>
      <c r="X19" s="14">
        <v>16</v>
      </c>
      <c r="Y19" s="12" t="s">
        <v>42</v>
      </c>
      <c r="Z19" s="10">
        <f>$O$52</f>
        <v>0.375</v>
      </c>
      <c r="AA19" s="14">
        <v>16</v>
      </c>
      <c r="AB19" s="8" t="s">
        <v>5</v>
      </c>
      <c r="AC19" s="9"/>
      <c r="AD19" s="14">
        <v>16</v>
      </c>
      <c r="AE19" s="8" t="s">
        <v>8</v>
      </c>
      <c r="AF19" s="9">
        <v>0</v>
      </c>
      <c r="AG19" s="14">
        <v>16</v>
      </c>
      <c r="AH19" s="8" t="s">
        <v>4</v>
      </c>
      <c r="AI19" s="9">
        <v>0</v>
      </c>
      <c r="AJ19" s="60">
        <v>16</v>
      </c>
    </row>
    <row r="20" spans="1:36" x14ac:dyDescent="0.25">
      <c r="A20" s="8" t="s">
        <v>7</v>
      </c>
      <c r="B20" s="9">
        <f>$O$55</f>
        <v>0.3125</v>
      </c>
      <c r="C20" s="13">
        <v>17</v>
      </c>
      <c r="D20" s="12" t="s">
        <v>6</v>
      </c>
      <c r="E20" s="10">
        <f>$O$51</f>
        <v>0.41666666666666663</v>
      </c>
      <c r="F20" s="14">
        <v>17</v>
      </c>
      <c r="G20" s="5" t="s">
        <v>9</v>
      </c>
      <c r="H20" s="6">
        <f>$O$54</f>
        <v>0</v>
      </c>
      <c r="I20" s="14">
        <v>17</v>
      </c>
      <c r="J20" s="8" t="s">
        <v>7</v>
      </c>
      <c r="K20" s="9">
        <f>$O$55</f>
        <v>0.3125</v>
      </c>
      <c r="L20" s="13">
        <v>17</v>
      </c>
      <c r="M20" s="12" t="s">
        <v>42</v>
      </c>
      <c r="N20" s="10">
        <f>$O$52</f>
        <v>0.375</v>
      </c>
      <c r="O20" s="14">
        <v>17</v>
      </c>
      <c r="P20" s="8" t="s">
        <v>5</v>
      </c>
      <c r="Q20" s="9">
        <v>0</v>
      </c>
      <c r="R20" s="14">
        <v>17</v>
      </c>
      <c r="S20" s="8" t="s">
        <v>5</v>
      </c>
      <c r="T20" s="9"/>
      <c r="U20" s="14">
        <v>17</v>
      </c>
      <c r="V20" s="8" t="s">
        <v>6</v>
      </c>
      <c r="W20" s="9">
        <v>0</v>
      </c>
      <c r="X20" s="14">
        <v>17</v>
      </c>
      <c r="Y20" s="12" t="s">
        <v>4</v>
      </c>
      <c r="Z20" s="10">
        <f>$O$53</f>
        <v>0.33333333333333337</v>
      </c>
      <c r="AA20" s="14">
        <v>17</v>
      </c>
      <c r="AB20" s="8" t="s">
        <v>7</v>
      </c>
      <c r="AC20" s="9">
        <f>$O$55</f>
        <v>0.3125</v>
      </c>
      <c r="AD20" s="14">
        <v>17</v>
      </c>
      <c r="AE20" s="8" t="s">
        <v>6</v>
      </c>
      <c r="AF20" s="9">
        <v>0</v>
      </c>
      <c r="AG20" s="14">
        <v>17</v>
      </c>
      <c r="AH20" s="77" t="s">
        <v>9</v>
      </c>
      <c r="AI20" s="9">
        <v>0</v>
      </c>
      <c r="AJ20" s="60">
        <v>17</v>
      </c>
    </row>
    <row r="21" spans="1:36" x14ac:dyDescent="0.25">
      <c r="A21" s="12" t="s">
        <v>8</v>
      </c>
      <c r="B21" s="10">
        <f>$O$50</f>
        <v>0</v>
      </c>
      <c r="C21" s="13">
        <v>18</v>
      </c>
      <c r="D21" s="12" t="s">
        <v>42</v>
      </c>
      <c r="E21" s="10">
        <f>$O$52</f>
        <v>0.375</v>
      </c>
      <c r="F21" s="13">
        <v>18</v>
      </c>
      <c r="G21" s="8" t="s">
        <v>5</v>
      </c>
      <c r="H21" s="9"/>
      <c r="I21" s="14">
        <v>18</v>
      </c>
      <c r="J21" s="12" t="s">
        <v>8</v>
      </c>
      <c r="K21" s="10">
        <f>$O$50</f>
        <v>0</v>
      </c>
      <c r="L21" s="13">
        <v>18</v>
      </c>
      <c r="M21" s="12" t="s">
        <v>4</v>
      </c>
      <c r="N21" s="10">
        <f>$O$53</f>
        <v>0.33333333333333337</v>
      </c>
      <c r="O21" s="14">
        <v>18</v>
      </c>
      <c r="P21" s="8" t="s">
        <v>7</v>
      </c>
      <c r="Q21" s="9">
        <v>0</v>
      </c>
      <c r="R21" s="14">
        <v>18</v>
      </c>
      <c r="S21" s="8" t="s">
        <v>7</v>
      </c>
      <c r="T21" s="9">
        <f>$O$55</f>
        <v>0.3125</v>
      </c>
      <c r="U21" s="14">
        <v>18</v>
      </c>
      <c r="V21" s="8" t="s">
        <v>42</v>
      </c>
      <c r="W21" s="9">
        <v>0</v>
      </c>
      <c r="X21" s="14">
        <v>18</v>
      </c>
      <c r="Y21" s="5" t="s">
        <v>9</v>
      </c>
      <c r="Z21" s="6">
        <f>$O$54</f>
        <v>0</v>
      </c>
      <c r="AA21" s="14">
        <v>18</v>
      </c>
      <c r="AB21" s="12" t="s">
        <v>8</v>
      </c>
      <c r="AC21" s="10">
        <f>$O$50</f>
        <v>0</v>
      </c>
      <c r="AD21" s="14">
        <v>18</v>
      </c>
      <c r="AE21" s="8" t="s">
        <v>42</v>
      </c>
      <c r="AF21" s="9">
        <v>0</v>
      </c>
      <c r="AG21" s="14">
        <v>18</v>
      </c>
      <c r="AH21" s="8" t="s">
        <v>5</v>
      </c>
      <c r="AI21" s="9">
        <v>0</v>
      </c>
      <c r="AJ21" s="60">
        <v>18</v>
      </c>
    </row>
    <row r="22" spans="1:36" x14ac:dyDescent="0.25">
      <c r="A22" s="12" t="s">
        <v>6</v>
      </c>
      <c r="B22" s="10">
        <f>$O$51</f>
        <v>0.41666666666666663</v>
      </c>
      <c r="C22" s="14">
        <v>19</v>
      </c>
      <c r="D22" s="12" t="s">
        <v>4</v>
      </c>
      <c r="E22" s="10">
        <f>$O$53</f>
        <v>0.33333333333333337</v>
      </c>
      <c r="F22" s="13">
        <v>19</v>
      </c>
      <c r="G22" s="8" t="s">
        <v>7</v>
      </c>
      <c r="H22" s="9">
        <f>$O$55</f>
        <v>0.3125</v>
      </c>
      <c r="I22" s="14">
        <v>19</v>
      </c>
      <c r="J22" s="12" t="s">
        <v>6</v>
      </c>
      <c r="K22" s="10">
        <f>$O$51</f>
        <v>0.41666666666666663</v>
      </c>
      <c r="L22" s="14">
        <v>19</v>
      </c>
      <c r="M22" s="5" t="s">
        <v>9</v>
      </c>
      <c r="N22" s="6">
        <f>$O$54</f>
        <v>0</v>
      </c>
      <c r="O22" s="14">
        <v>19</v>
      </c>
      <c r="P22" s="8" t="s">
        <v>8</v>
      </c>
      <c r="Q22" s="9">
        <v>0</v>
      </c>
      <c r="R22" s="14">
        <v>19</v>
      </c>
      <c r="S22" s="12" t="s">
        <v>8</v>
      </c>
      <c r="T22" s="10">
        <f>$O$50</f>
        <v>0</v>
      </c>
      <c r="U22" s="14">
        <v>19</v>
      </c>
      <c r="V22" s="8" t="s">
        <v>4</v>
      </c>
      <c r="W22" s="9">
        <v>0</v>
      </c>
      <c r="X22" s="14">
        <v>19</v>
      </c>
      <c r="Y22" s="8" t="s">
        <v>5</v>
      </c>
      <c r="Z22" s="9"/>
      <c r="AA22" s="14">
        <v>19</v>
      </c>
      <c r="AB22" s="12" t="s">
        <v>6</v>
      </c>
      <c r="AC22" s="10">
        <f>$O$51</f>
        <v>0.41666666666666663</v>
      </c>
      <c r="AD22" s="14">
        <v>19</v>
      </c>
      <c r="AE22" s="8" t="s">
        <v>4</v>
      </c>
      <c r="AF22" s="9">
        <v>0</v>
      </c>
      <c r="AG22" s="14">
        <v>19</v>
      </c>
      <c r="AH22" s="8" t="s">
        <v>7</v>
      </c>
      <c r="AI22" s="9">
        <v>0</v>
      </c>
      <c r="AJ22" s="60">
        <v>19</v>
      </c>
    </row>
    <row r="23" spans="1:36" x14ac:dyDescent="0.25">
      <c r="A23" s="12" t="s">
        <v>42</v>
      </c>
      <c r="B23" s="10">
        <f>$O$52</f>
        <v>0.375</v>
      </c>
      <c r="C23" s="13">
        <v>20</v>
      </c>
      <c r="D23" s="5" t="s">
        <v>9</v>
      </c>
      <c r="E23" s="6">
        <f>$O$54</f>
        <v>0</v>
      </c>
      <c r="F23" s="13">
        <v>20</v>
      </c>
      <c r="G23" s="12" t="s">
        <v>8</v>
      </c>
      <c r="H23" s="10">
        <f>$O$50</f>
        <v>0</v>
      </c>
      <c r="I23" s="14">
        <v>20</v>
      </c>
      <c r="J23" s="12" t="s">
        <v>42</v>
      </c>
      <c r="K23" s="10">
        <f>$O$52</f>
        <v>0.375</v>
      </c>
      <c r="L23" s="13">
        <v>20</v>
      </c>
      <c r="M23" s="8" t="s">
        <v>5</v>
      </c>
      <c r="N23" s="9"/>
      <c r="O23" s="14">
        <v>20</v>
      </c>
      <c r="P23" s="8" t="s">
        <v>6</v>
      </c>
      <c r="Q23" s="9">
        <v>0</v>
      </c>
      <c r="R23" s="14">
        <v>20</v>
      </c>
      <c r="S23" s="12" t="s">
        <v>6</v>
      </c>
      <c r="T23" s="10">
        <f>$O$51</f>
        <v>0.41666666666666663</v>
      </c>
      <c r="U23" s="14">
        <v>20</v>
      </c>
      <c r="V23" s="77" t="s">
        <v>9</v>
      </c>
      <c r="W23" s="9">
        <v>0</v>
      </c>
      <c r="X23" s="14">
        <v>20</v>
      </c>
      <c r="Y23" s="8" t="s">
        <v>7</v>
      </c>
      <c r="Z23" s="9">
        <f>$O$55</f>
        <v>0.3125</v>
      </c>
      <c r="AA23" s="14">
        <v>20</v>
      </c>
      <c r="AB23" s="12" t="s">
        <v>42</v>
      </c>
      <c r="AC23" s="10">
        <f>$O$52</f>
        <v>0.375</v>
      </c>
      <c r="AD23" s="14">
        <v>20</v>
      </c>
      <c r="AE23" s="77" t="s">
        <v>9</v>
      </c>
      <c r="AF23" s="9">
        <v>0</v>
      </c>
      <c r="AG23" s="14">
        <v>20</v>
      </c>
      <c r="AH23" s="8" t="s">
        <v>8</v>
      </c>
      <c r="AI23" s="9">
        <v>0</v>
      </c>
      <c r="AJ23" s="60">
        <v>20</v>
      </c>
    </row>
    <row r="24" spans="1:36" x14ac:dyDescent="0.25">
      <c r="A24" s="12" t="s">
        <v>4</v>
      </c>
      <c r="B24" s="10">
        <f>$O$53</f>
        <v>0.33333333333333337</v>
      </c>
      <c r="C24" s="13">
        <v>21</v>
      </c>
      <c r="D24" s="8" t="s">
        <v>5</v>
      </c>
      <c r="E24" s="9">
        <v>0</v>
      </c>
      <c r="F24" s="13">
        <v>21</v>
      </c>
      <c r="G24" s="12" t="s">
        <v>6</v>
      </c>
      <c r="H24" s="10">
        <f>$O$51</f>
        <v>0.41666666666666663</v>
      </c>
      <c r="I24" s="14">
        <v>21</v>
      </c>
      <c r="J24" s="12" t="s">
        <v>4</v>
      </c>
      <c r="K24" s="10">
        <f>$O$53</f>
        <v>0.33333333333333337</v>
      </c>
      <c r="L24" s="13">
        <v>21</v>
      </c>
      <c r="M24" s="8" t="s">
        <v>7</v>
      </c>
      <c r="N24" s="9">
        <f>$O$55</f>
        <v>0.3125</v>
      </c>
      <c r="O24" s="14">
        <v>21</v>
      </c>
      <c r="P24" s="8" t="s">
        <v>42</v>
      </c>
      <c r="Q24" s="9">
        <v>0</v>
      </c>
      <c r="R24" s="14">
        <v>21</v>
      </c>
      <c r="S24" s="12" t="s">
        <v>42</v>
      </c>
      <c r="T24" s="10">
        <f>$O$52</f>
        <v>0.375</v>
      </c>
      <c r="U24" s="14">
        <v>21</v>
      </c>
      <c r="V24" s="8" t="s">
        <v>5</v>
      </c>
      <c r="W24" s="9">
        <v>0</v>
      </c>
      <c r="X24" s="14">
        <v>21</v>
      </c>
      <c r="Y24" s="12" t="s">
        <v>8</v>
      </c>
      <c r="Z24" s="10">
        <f>$O$50</f>
        <v>0</v>
      </c>
      <c r="AA24" s="14">
        <v>21</v>
      </c>
      <c r="AB24" s="12" t="s">
        <v>4</v>
      </c>
      <c r="AC24" s="10">
        <f>$O$53</f>
        <v>0.33333333333333337</v>
      </c>
      <c r="AD24" s="14">
        <v>21</v>
      </c>
      <c r="AE24" s="8" t="s">
        <v>5</v>
      </c>
      <c r="AF24" s="9">
        <v>0</v>
      </c>
      <c r="AG24" s="14">
        <v>21</v>
      </c>
      <c r="AH24" s="8" t="s">
        <v>6</v>
      </c>
      <c r="AI24" s="9">
        <v>0</v>
      </c>
      <c r="AJ24" s="60">
        <v>21</v>
      </c>
    </row>
    <row r="25" spans="1:36" x14ac:dyDescent="0.25">
      <c r="A25" s="5" t="s">
        <v>9</v>
      </c>
      <c r="B25" s="6">
        <f>$O$54</f>
        <v>0</v>
      </c>
      <c r="C25" s="13">
        <v>22</v>
      </c>
      <c r="D25" s="8" t="s">
        <v>7</v>
      </c>
      <c r="E25" s="9">
        <v>0</v>
      </c>
      <c r="F25" s="13">
        <v>22</v>
      </c>
      <c r="G25" s="12" t="s">
        <v>42</v>
      </c>
      <c r="H25" s="10">
        <f>$O$52</f>
        <v>0.375</v>
      </c>
      <c r="I25" s="14">
        <v>22</v>
      </c>
      <c r="J25" s="5" t="s">
        <v>9</v>
      </c>
      <c r="K25" s="6">
        <f>$O$54</f>
        <v>0</v>
      </c>
      <c r="L25" s="13">
        <v>22</v>
      </c>
      <c r="M25" s="12" t="s">
        <v>8</v>
      </c>
      <c r="N25" s="10">
        <f>$O$50</f>
        <v>0</v>
      </c>
      <c r="O25" s="14">
        <v>22</v>
      </c>
      <c r="P25" s="8" t="s">
        <v>4</v>
      </c>
      <c r="Q25" s="9">
        <v>0</v>
      </c>
      <c r="R25" s="14">
        <v>22</v>
      </c>
      <c r="S25" s="12" t="s">
        <v>4</v>
      </c>
      <c r="T25" s="10">
        <f>$O$53</f>
        <v>0.33333333333333337</v>
      </c>
      <c r="U25" s="14">
        <v>22</v>
      </c>
      <c r="V25" s="8" t="s">
        <v>7</v>
      </c>
      <c r="W25" s="9">
        <f>$O$55</f>
        <v>0.3125</v>
      </c>
      <c r="X25" s="14">
        <v>22</v>
      </c>
      <c r="Y25" s="12" t="s">
        <v>6</v>
      </c>
      <c r="Z25" s="10">
        <f>$O$51</f>
        <v>0.41666666666666663</v>
      </c>
      <c r="AA25" s="14">
        <v>22</v>
      </c>
      <c r="AB25" s="5" t="s">
        <v>9</v>
      </c>
      <c r="AC25" s="6">
        <f>$O$54</f>
        <v>0</v>
      </c>
      <c r="AD25" s="14">
        <v>22</v>
      </c>
      <c r="AE25" s="8" t="s">
        <v>7</v>
      </c>
      <c r="AF25" s="9">
        <v>0</v>
      </c>
      <c r="AG25" s="14">
        <v>22</v>
      </c>
      <c r="AH25" s="8" t="s">
        <v>42</v>
      </c>
      <c r="AI25" s="9">
        <v>0</v>
      </c>
      <c r="AJ25" s="60">
        <v>22</v>
      </c>
    </row>
    <row r="26" spans="1:36" x14ac:dyDescent="0.25">
      <c r="A26" s="8" t="s">
        <v>5</v>
      </c>
      <c r="B26" s="9"/>
      <c r="C26" s="13">
        <v>23</v>
      </c>
      <c r="D26" s="8" t="s">
        <v>8</v>
      </c>
      <c r="E26" s="9">
        <v>0</v>
      </c>
      <c r="F26" s="13">
        <v>23</v>
      </c>
      <c r="G26" s="12" t="s">
        <v>4</v>
      </c>
      <c r="H26" s="10">
        <f>$O$53</f>
        <v>0.33333333333333337</v>
      </c>
      <c r="I26" s="14">
        <v>23</v>
      </c>
      <c r="J26" s="8" t="s">
        <v>5</v>
      </c>
      <c r="K26" s="9"/>
      <c r="L26" s="13">
        <v>23</v>
      </c>
      <c r="M26" s="12" t="s">
        <v>6</v>
      </c>
      <c r="N26" s="10">
        <f>$O$51</f>
        <v>0.41666666666666663</v>
      </c>
      <c r="O26" s="14">
        <v>23</v>
      </c>
      <c r="P26" s="77" t="s">
        <v>9</v>
      </c>
      <c r="Q26" s="9">
        <v>0</v>
      </c>
      <c r="R26" s="14">
        <v>23</v>
      </c>
      <c r="S26" s="5" t="s">
        <v>9</v>
      </c>
      <c r="T26" s="6">
        <f>$O$54</f>
        <v>0</v>
      </c>
      <c r="U26" s="14">
        <v>23</v>
      </c>
      <c r="V26" s="12" t="s">
        <v>8</v>
      </c>
      <c r="W26" s="10">
        <f>$O$50</f>
        <v>0</v>
      </c>
      <c r="X26" s="14">
        <v>23</v>
      </c>
      <c r="Y26" s="12" t="s">
        <v>42</v>
      </c>
      <c r="Z26" s="10">
        <f>$O$52</f>
        <v>0.375</v>
      </c>
      <c r="AA26" s="14">
        <v>23</v>
      </c>
      <c r="AB26" s="8" t="s">
        <v>5</v>
      </c>
      <c r="AC26" s="9"/>
      <c r="AD26" s="14">
        <v>23</v>
      </c>
      <c r="AE26" s="8" t="s">
        <v>8</v>
      </c>
      <c r="AF26" s="9">
        <v>0</v>
      </c>
      <c r="AG26" s="14">
        <v>23</v>
      </c>
      <c r="AH26" s="8" t="s">
        <v>4</v>
      </c>
      <c r="AI26" s="9">
        <v>0</v>
      </c>
      <c r="AJ26" s="60">
        <v>23</v>
      </c>
    </row>
    <row r="27" spans="1:36" x14ac:dyDescent="0.25">
      <c r="A27" s="8" t="s">
        <v>7</v>
      </c>
      <c r="B27" s="9">
        <f>$O$55</f>
        <v>0.3125</v>
      </c>
      <c r="C27" s="13">
        <v>24</v>
      </c>
      <c r="D27" s="8" t="s">
        <v>6</v>
      </c>
      <c r="E27" s="9">
        <v>0</v>
      </c>
      <c r="F27" s="14">
        <v>24</v>
      </c>
      <c r="G27" s="5" t="s">
        <v>9</v>
      </c>
      <c r="H27" s="6">
        <f>$O$54</f>
        <v>0</v>
      </c>
      <c r="I27" s="14">
        <v>24</v>
      </c>
      <c r="J27" s="8" t="s">
        <v>7</v>
      </c>
      <c r="K27" s="9">
        <v>0</v>
      </c>
      <c r="L27" s="13">
        <v>24</v>
      </c>
      <c r="M27" s="12" t="s">
        <v>42</v>
      </c>
      <c r="N27" s="10">
        <f>$O$52</f>
        <v>0.375</v>
      </c>
      <c r="O27" s="14">
        <v>24</v>
      </c>
      <c r="P27" s="8" t="s">
        <v>5</v>
      </c>
      <c r="Q27" s="9">
        <v>0</v>
      </c>
      <c r="R27" s="14">
        <v>24</v>
      </c>
      <c r="S27" s="8" t="s">
        <v>5</v>
      </c>
      <c r="T27" s="9"/>
      <c r="U27" s="14">
        <v>24</v>
      </c>
      <c r="V27" s="12" t="s">
        <v>6</v>
      </c>
      <c r="W27" s="10">
        <f>$O$51</f>
        <v>0.41666666666666663</v>
      </c>
      <c r="X27" s="14">
        <v>24</v>
      </c>
      <c r="Y27" s="12" t="s">
        <v>4</v>
      </c>
      <c r="Z27" s="10">
        <f>$O$53</f>
        <v>0.33333333333333337</v>
      </c>
      <c r="AA27" s="14">
        <v>24</v>
      </c>
      <c r="AB27" s="8" t="s">
        <v>7</v>
      </c>
      <c r="AC27" s="9">
        <f>$O$55</f>
        <v>0.3125</v>
      </c>
      <c r="AD27" s="14">
        <v>24</v>
      </c>
      <c r="AE27" s="8" t="s">
        <v>6</v>
      </c>
      <c r="AF27" s="9">
        <v>0</v>
      </c>
      <c r="AG27" s="14">
        <v>24</v>
      </c>
      <c r="AH27" s="77" t="s">
        <v>9</v>
      </c>
      <c r="AI27" s="9">
        <v>0</v>
      </c>
      <c r="AJ27" s="60">
        <v>24</v>
      </c>
    </row>
    <row r="28" spans="1:36" x14ac:dyDescent="0.25">
      <c r="A28" s="12" t="s">
        <v>8</v>
      </c>
      <c r="B28" s="10">
        <f>$O$50</f>
        <v>0</v>
      </c>
      <c r="C28" s="13">
        <v>25</v>
      </c>
      <c r="D28" s="8" t="s">
        <v>42</v>
      </c>
      <c r="E28" s="9">
        <v>0</v>
      </c>
      <c r="F28" s="13">
        <v>25</v>
      </c>
      <c r="G28" s="8" t="s">
        <v>5</v>
      </c>
      <c r="H28" s="9"/>
      <c r="I28" s="14">
        <v>25</v>
      </c>
      <c r="J28" s="8" t="s">
        <v>8</v>
      </c>
      <c r="K28" s="9">
        <v>0</v>
      </c>
      <c r="L28" s="13">
        <v>25</v>
      </c>
      <c r="M28" s="12" t="s">
        <v>4</v>
      </c>
      <c r="N28" s="10">
        <f>$O$53</f>
        <v>0.33333333333333337</v>
      </c>
      <c r="O28" s="14">
        <v>25</v>
      </c>
      <c r="P28" s="8" t="s">
        <v>7</v>
      </c>
      <c r="Q28" s="9">
        <f>$O$55</f>
        <v>0.3125</v>
      </c>
      <c r="R28" s="14">
        <v>25</v>
      </c>
      <c r="S28" s="8" t="s">
        <v>7</v>
      </c>
      <c r="T28" s="9">
        <f>$O$55</f>
        <v>0.3125</v>
      </c>
      <c r="U28" s="14">
        <v>25</v>
      </c>
      <c r="V28" s="12" t="s">
        <v>42</v>
      </c>
      <c r="W28" s="10">
        <f>$O$52</f>
        <v>0.375</v>
      </c>
      <c r="X28" s="14">
        <v>25</v>
      </c>
      <c r="Y28" s="5" t="s">
        <v>9</v>
      </c>
      <c r="Z28" s="6">
        <f>$O$54</f>
        <v>0</v>
      </c>
      <c r="AA28" s="14">
        <v>25</v>
      </c>
      <c r="AB28" s="12" t="s">
        <v>8</v>
      </c>
      <c r="AC28" s="10">
        <f>$O$50</f>
        <v>0</v>
      </c>
      <c r="AD28" s="14">
        <v>25</v>
      </c>
      <c r="AE28" s="8" t="s">
        <v>42</v>
      </c>
      <c r="AF28" s="9">
        <v>0</v>
      </c>
      <c r="AG28" s="14">
        <v>25</v>
      </c>
      <c r="AH28" s="8" t="s">
        <v>5</v>
      </c>
      <c r="AI28" s="9">
        <v>0</v>
      </c>
      <c r="AJ28" s="60">
        <v>25</v>
      </c>
    </row>
    <row r="29" spans="1:36" x14ac:dyDescent="0.25">
      <c r="A29" s="12" t="s">
        <v>6</v>
      </c>
      <c r="B29" s="10">
        <f>$O$51</f>
        <v>0.41666666666666663</v>
      </c>
      <c r="C29" s="14">
        <v>26</v>
      </c>
      <c r="D29" s="8" t="s">
        <v>4</v>
      </c>
      <c r="E29" s="9">
        <v>0</v>
      </c>
      <c r="F29" s="13">
        <v>26</v>
      </c>
      <c r="G29" s="8" t="s">
        <v>7</v>
      </c>
      <c r="H29" s="9">
        <f>$O$55</f>
        <v>0.3125</v>
      </c>
      <c r="I29" s="14">
        <v>26</v>
      </c>
      <c r="J29" s="8" t="s">
        <v>6</v>
      </c>
      <c r="K29" s="9">
        <v>0</v>
      </c>
      <c r="L29" s="14">
        <v>26</v>
      </c>
      <c r="M29" s="5" t="s">
        <v>9</v>
      </c>
      <c r="N29" s="6">
        <f>$O$54</f>
        <v>0</v>
      </c>
      <c r="O29" s="14">
        <v>26</v>
      </c>
      <c r="P29" s="12" t="s">
        <v>8</v>
      </c>
      <c r="Q29" s="10">
        <f>$O$50</f>
        <v>0</v>
      </c>
      <c r="R29" s="14">
        <v>26</v>
      </c>
      <c r="S29" s="12" t="s">
        <v>8</v>
      </c>
      <c r="T29" s="10">
        <f>$O$50</f>
        <v>0</v>
      </c>
      <c r="U29" s="14">
        <v>26</v>
      </c>
      <c r="V29" s="12" t="s">
        <v>4</v>
      </c>
      <c r="W29" s="10">
        <f>$O$53</f>
        <v>0.33333333333333337</v>
      </c>
      <c r="X29" s="14">
        <v>26</v>
      </c>
      <c r="Y29" s="8" t="s">
        <v>5</v>
      </c>
      <c r="Z29" s="9"/>
      <c r="AA29" s="14">
        <v>26</v>
      </c>
      <c r="AB29" s="12" t="s">
        <v>6</v>
      </c>
      <c r="AC29" s="10">
        <f>$O$51</f>
        <v>0.41666666666666663</v>
      </c>
      <c r="AD29" s="14">
        <v>26</v>
      </c>
      <c r="AE29" s="8" t="s">
        <v>4</v>
      </c>
      <c r="AF29" s="9">
        <v>0</v>
      </c>
      <c r="AG29" s="14">
        <v>26</v>
      </c>
      <c r="AH29" s="8" t="s">
        <v>7</v>
      </c>
      <c r="AI29" s="9">
        <v>0</v>
      </c>
      <c r="AJ29" s="60">
        <v>26</v>
      </c>
    </row>
    <row r="30" spans="1:36" x14ac:dyDescent="0.25">
      <c r="A30" s="12" t="s">
        <v>42</v>
      </c>
      <c r="B30" s="10">
        <f>$O$52</f>
        <v>0.375</v>
      </c>
      <c r="C30" s="13">
        <v>27</v>
      </c>
      <c r="D30" s="77" t="s">
        <v>9</v>
      </c>
      <c r="E30" s="9">
        <v>0</v>
      </c>
      <c r="F30" s="13">
        <v>27</v>
      </c>
      <c r="G30" s="12" t="s">
        <v>8</v>
      </c>
      <c r="H30" s="10">
        <f>$O$50</f>
        <v>0</v>
      </c>
      <c r="I30" s="14">
        <v>27</v>
      </c>
      <c r="J30" s="8" t="s">
        <v>42</v>
      </c>
      <c r="K30" s="9">
        <v>0</v>
      </c>
      <c r="L30" s="13">
        <v>27</v>
      </c>
      <c r="M30" s="8" t="s">
        <v>5</v>
      </c>
      <c r="N30" s="9"/>
      <c r="O30" s="14">
        <v>27</v>
      </c>
      <c r="P30" s="12" t="s">
        <v>6</v>
      </c>
      <c r="Q30" s="10">
        <f>$O$51</f>
        <v>0.41666666666666663</v>
      </c>
      <c r="R30" s="14">
        <v>27</v>
      </c>
      <c r="S30" s="12" t="s">
        <v>6</v>
      </c>
      <c r="T30" s="10">
        <f>$O$51</f>
        <v>0.41666666666666663</v>
      </c>
      <c r="U30" s="14">
        <v>27</v>
      </c>
      <c r="V30" s="5" t="s">
        <v>9</v>
      </c>
      <c r="W30" s="6">
        <f>$O$54</f>
        <v>0</v>
      </c>
      <c r="X30" s="14">
        <v>27</v>
      </c>
      <c r="Y30" s="8" t="s">
        <v>7</v>
      </c>
      <c r="Z30" s="9">
        <f>$O$55</f>
        <v>0.3125</v>
      </c>
      <c r="AA30" s="14">
        <v>27</v>
      </c>
      <c r="AB30" s="12" t="s">
        <v>42</v>
      </c>
      <c r="AC30" s="10">
        <f>$O$52</f>
        <v>0.375</v>
      </c>
      <c r="AD30" s="14">
        <v>27</v>
      </c>
      <c r="AE30" s="77" t="s">
        <v>9</v>
      </c>
      <c r="AF30" s="9">
        <v>0</v>
      </c>
      <c r="AG30" s="14">
        <v>27</v>
      </c>
      <c r="AH30" s="8" t="s">
        <v>8</v>
      </c>
      <c r="AI30" s="9">
        <v>0</v>
      </c>
      <c r="AJ30" s="60">
        <v>27</v>
      </c>
    </row>
    <row r="31" spans="1:36" x14ac:dyDescent="0.25">
      <c r="A31" s="12" t="s">
        <v>4</v>
      </c>
      <c r="B31" s="10">
        <f>$O$53</f>
        <v>0.33333333333333337</v>
      </c>
      <c r="C31" s="13">
        <v>28</v>
      </c>
      <c r="D31" s="8" t="s">
        <v>5</v>
      </c>
      <c r="E31" s="9">
        <v>0</v>
      </c>
      <c r="F31" s="13">
        <v>28</v>
      </c>
      <c r="G31" s="12" t="s">
        <v>6</v>
      </c>
      <c r="H31" s="10">
        <f>$O$51</f>
        <v>0.41666666666666663</v>
      </c>
      <c r="I31" s="14">
        <v>28</v>
      </c>
      <c r="J31" s="8" t="s">
        <v>4</v>
      </c>
      <c r="K31" s="9">
        <v>0</v>
      </c>
      <c r="L31" s="13">
        <v>28</v>
      </c>
      <c r="M31" s="8" t="s">
        <v>7</v>
      </c>
      <c r="N31" s="9">
        <f>$O$55</f>
        <v>0.3125</v>
      </c>
      <c r="O31" s="14">
        <v>28</v>
      </c>
      <c r="P31" s="12" t="s">
        <v>42</v>
      </c>
      <c r="Q31" s="10">
        <f>$O$52</f>
        <v>0.375</v>
      </c>
      <c r="R31" s="14">
        <v>28</v>
      </c>
      <c r="S31" s="12" t="s">
        <v>42</v>
      </c>
      <c r="T31" s="10">
        <f>$O$52</f>
        <v>0.375</v>
      </c>
      <c r="U31" s="14">
        <v>28</v>
      </c>
      <c r="V31" s="8" t="s">
        <v>5</v>
      </c>
      <c r="W31" s="9"/>
      <c r="X31" s="14">
        <v>28</v>
      </c>
      <c r="Y31" s="12" t="s">
        <v>8</v>
      </c>
      <c r="Z31" s="10">
        <f>$O$50</f>
        <v>0</v>
      </c>
      <c r="AA31" s="14">
        <v>28</v>
      </c>
      <c r="AB31" s="12" t="s">
        <v>4</v>
      </c>
      <c r="AC31" s="10">
        <f>$O$53</f>
        <v>0.33333333333333337</v>
      </c>
      <c r="AD31" s="14">
        <v>28</v>
      </c>
      <c r="AE31" s="8" t="s">
        <v>5</v>
      </c>
      <c r="AF31" s="9">
        <v>0</v>
      </c>
      <c r="AG31" s="14">
        <v>28</v>
      </c>
      <c r="AH31" s="8" t="s">
        <v>6</v>
      </c>
      <c r="AI31" s="9">
        <v>0</v>
      </c>
      <c r="AJ31" s="60">
        <v>28</v>
      </c>
    </row>
    <row r="32" spans="1:36" x14ac:dyDescent="0.25">
      <c r="A32" s="5" t="s">
        <v>9</v>
      </c>
      <c r="B32" s="6">
        <f>$O$54</f>
        <v>0</v>
      </c>
      <c r="C32" s="13">
        <v>29</v>
      </c>
      <c r="D32" s="8" t="s">
        <v>7</v>
      </c>
      <c r="E32" s="9">
        <v>0</v>
      </c>
      <c r="F32" s="14">
        <v>29</v>
      </c>
      <c r="G32" s="12" t="s">
        <v>42</v>
      </c>
      <c r="H32" s="10">
        <f>$O$52</f>
        <v>0.375</v>
      </c>
      <c r="I32" s="14">
        <v>29</v>
      </c>
      <c r="J32" s="77" t="s">
        <v>9</v>
      </c>
      <c r="K32" s="9">
        <v>0</v>
      </c>
      <c r="L32" s="13">
        <v>29</v>
      </c>
      <c r="M32" s="12" t="s">
        <v>8</v>
      </c>
      <c r="N32" s="10">
        <f>$O$50</f>
        <v>0</v>
      </c>
      <c r="O32" s="14">
        <v>29</v>
      </c>
      <c r="P32" s="62"/>
      <c r="Q32" s="63"/>
      <c r="R32" s="64"/>
      <c r="S32" s="12" t="s">
        <v>4</v>
      </c>
      <c r="T32" s="10">
        <f>$O$53</f>
        <v>0.33333333333333337</v>
      </c>
      <c r="U32" s="14">
        <v>29</v>
      </c>
      <c r="V32" s="8" t="s">
        <v>7</v>
      </c>
      <c r="W32" s="9">
        <f>$O$55</f>
        <v>0.3125</v>
      </c>
      <c r="X32" s="14">
        <v>29</v>
      </c>
      <c r="Y32" s="12" t="s">
        <v>6</v>
      </c>
      <c r="Z32" s="10">
        <f>$O$51</f>
        <v>0.41666666666666663</v>
      </c>
      <c r="AA32" s="14">
        <v>29</v>
      </c>
      <c r="AB32" s="5" t="s">
        <v>9</v>
      </c>
      <c r="AC32" s="6">
        <f>$O$54</f>
        <v>0</v>
      </c>
      <c r="AD32" s="14">
        <v>29</v>
      </c>
      <c r="AE32" s="8" t="s">
        <v>7</v>
      </c>
      <c r="AF32" s="9">
        <v>0</v>
      </c>
      <c r="AG32" s="14">
        <v>29</v>
      </c>
      <c r="AH32" s="8" t="s">
        <v>42</v>
      </c>
      <c r="AI32" s="9">
        <v>0</v>
      </c>
      <c r="AJ32" s="60">
        <v>29</v>
      </c>
    </row>
    <row r="33" spans="1:36" x14ac:dyDescent="0.25">
      <c r="A33" s="8" t="s">
        <v>5</v>
      </c>
      <c r="B33" s="9"/>
      <c r="C33" s="13">
        <v>30</v>
      </c>
      <c r="D33" s="8" t="s">
        <v>8</v>
      </c>
      <c r="E33" s="9">
        <v>0</v>
      </c>
      <c r="F33" s="14">
        <v>30</v>
      </c>
      <c r="G33" s="12" t="s">
        <v>4</v>
      </c>
      <c r="H33" s="10">
        <f>$O$53</f>
        <v>0.33333333333333337</v>
      </c>
      <c r="I33" s="14">
        <v>30</v>
      </c>
      <c r="J33" s="8" t="s">
        <v>5</v>
      </c>
      <c r="K33" s="9">
        <v>0</v>
      </c>
      <c r="L33" s="13">
        <v>30</v>
      </c>
      <c r="M33" s="12" t="s">
        <v>6</v>
      </c>
      <c r="N33" s="10">
        <f>$O$51</f>
        <v>0.41666666666666663</v>
      </c>
      <c r="O33" s="14">
        <v>30</v>
      </c>
      <c r="P33" s="65"/>
      <c r="Q33" s="66"/>
      <c r="R33" s="64"/>
      <c r="S33" s="5" t="s">
        <v>9</v>
      </c>
      <c r="T33" s="6">
        <f>$O$54</f>
        <v>0</v>
      </c>
      <c r="U33" s="14">
        <v>30</v>
      </c>
      <c r="V33" s="12" t="s">
        <v>8</v>
      </c>
      <c r="W33" s="10">
        <f>$O$50</f>
        <v>0</v>
      </c>
      <c r="X33" s="14">
        <v>30</v>
      </c>
      <c r="Y33" s="12" t="s">
        <v>42</v>
      </c>
      <c r="Z33" s="10">
        <f>$O$52</f>
        <v>0.375</v>
      </c>
      <c r="AA33" s="14">
        <v>30</v>
      </c>
      <c r="AB33" s="8" t="s">
        <v>5</v>
      </c>
      <c r="AC33" s="9"/>
      <c r="AD33" s="14">
        <v>30</v>
      </c>
      <c r="AE33" s="8" t="s">
        <v>8</v>
      </c>
      <c r="AF33" s="9">
        <v>0</v>
      </c>
      <c r="AG33" s="14">
        <v>30</v>
      </c>
      <c r="AH33" s="8" t="s">
        <v>4</v>
      </c>
      <c r="AI33" s="9">
        <v>0</v>
      </c>
      <c r="AJ33" s="60">
        <v>30</v>
      </c>
    </row>
    <row r="34" spans="1:36" ht="15.75" thickBot="1" x14ac:dyDescent="0.3">
      <c r="A34" s="71"/>
      <c r="B34" s="72"/>
      <c r="C34" s="73"/>
      <c r="D34" s="8" t="s">
        <v>6</v>
      </c>
      <c r="E34" s="9">
        <v>0</v>
      </c>
      <c r="F34" s="16">
        <v>31</v>
      </c>
      <c r="G34" s="62"/>
      <c r="H34" s="63"/>
      <c r="I34" s="70"/>
      <c r="J34" s="8" t="s">
        <v>7</v>
      </c>
      <c r="K34" s="9">
        <v>0</v>
      </c>
      <c r="L34" s="16">
        <v>31</v>
      </c>
      <c r="M34" s="12" t="s">
        <v>42</v>
      </c>
      <c r="N34" s="10">
        <f>$O$52</f>
        <v>0.375</v>
      </c>
      <c r="O34" s="16">
        <v>31</v>
      </c>
      <c r="P34" s="67"/>
      <c r="Q34" s="68"/>
      <c r="R34" s="69"/>
      <c r="S34" s="8" t="s">
        <v>5</v>
      </c>
      <c r="T34" s="9"/>
      <c r="U34" s="16">
        <v>31</v>
      </c>
      <c r="V34" s="74"/>
      <c r="W34" s="75"/>
      <c r="X34" s="69"/>
      <c r="Y34" s="12" t="s">
        <v>4</v>
      </c>
      <c r="Z34" s="10">
        <f>$O$53</f>
        <v>0.33333333333333337</v>
      </c>
      <c r="AA34" s="16">
        <v>31</v>
      </c>
      <c r="AB34" s="76"/>
      <c r="AC34" s="75"/>
      <c r="AD34" s="69"/>
      <c r="AE34" s="8" t="s">
        <v>6</v>
      </c>
      <c r="AF34" s="9">
        <v>0</v>
      </c>
      <c r="AG34" s="16">
        <v>31</v>
      </c>
      <c r="AH34" s="77" t="s">
        <v>9</v>
      </c>
      <c r="AI34" s="9">
        <v>0</v>
      </c>
      <c r="AJ34" s="61">
        <v>31</v>
      </c>
    </row>
    <row r="35" spans="1:36" ht="15.75" thickBot="1" x14ac:dyDescent="0.3">
      <c r="A35" s="17"/>
      <c r="B35" s="18">
        <f>SUM(B4:B34)</f>
        <v>5.75</v>
      </c>
      <c r="C35" s="18"/>
      <c r="D35" s="18"/>
      <c r="E35" s="18">
        <f>SUM(E4:E34)</f>
        <v>4.3125</v>
      </c>
      <c r="F35" s="18"/>
      <c r="G35" s="18"/>
      <c r="H35" s="18">
        <f>SUM(H4:H34)</f>
        <v>5.75</v>
      </c>
      <c r="I35" s="18"/>
      <c r="J35" s="19"/>
      <c r="K35" s="20">
        <f>SUM(K4:K34)</f>
        <v>4.3125</v>
      </c>
      <c r="L35" s="18"/>
      <c r="M35" s="18"/>
      <c r="N35" s="18">
        <f>SUM(N4:N34)</f>
        <v>5.104166666666667</v>
      </c>
      <c r="O35" s="18"/>
      <c r="P35" s="18"/>
      <c r="Q35" s="18">
        <f>SUM(Q4:Q34)</f>
        <v>3.458333333333333</v>
      </c>
      <c r="R35" s="18"/>
      <c r="S35" s="18"/>
      <c r="T35" s="18">
        <f>SUM(T4:T34)</f>
        <v>6.083333333333333</v>
      </c>
      <c r="U35" s="18"/>
      <c r="V35" s="18"/>
      <c r="W35" s="18">
        <f>SUM(W4:W34)</f>
        <v>3.1875</v>
      </c>
      <c r="X35" s="18"/>
      <c r="Y35" s="18"/>
      <c r="Z35" s="18">
        <f>SUM(Z4:Z34)</f>
        <v>6.875</v>
      </c>
      <c r="AA35" s="18"/>
      <c r="AB35" s="19"/>
      <c r="AC35" s="18">
        <f>SUM(AC4:AC34)</f>
        <v>5.75</v>
      </c>
      <c r="AD35" s="18"/>
      <c r="AE35" s="18"/>
      <c r="AF35" s="18">
        <f>SUM(AF4:AF34)</f>
        <v>2.4</v>
      </c>
      <c r="AG35" s="18"/>
      <c r="AH35" s="18"/>
      <c r="AI35" s="18">
        <f>SUM(AI4:AI34)</f>
        <v>0</v>
      </c>
      <c r="AJ35" s="21"/>
    </row>
    <row r="36" spans="1:36" ht="15.75" thickBot="1" x14ac:dyDescent="0.3">
      <c r="A36" s="22"/>
      <c r="B36" s="3"/>
      <c r="C36" s="22"/>
      <c r="D36" s="22"/>
      <c r="E36" s="3"/>
      <c r="F36" s="22"/>
      <c r="G36" s="22"/>
      <c r="H36" s="3"/>
      <c r="I36" s="22"/>
      <c r="J36" s="22"/>
      <c r="K36" s="3"/>
      <c r="L36" s="22"/>
      <c r="M36" s="22"/>
      <c r="N36" s="3"/>
      <c r="O36" s="22"/>
      <c r="P36" s="22"/>
      <c r="Q36" s="3"/>
      <c r="R36" s="22"/>
      <c r="S36" s="22"/>
      <c r="T36" s="3"/>
      <c r="U36" s="22"/>
      <c r="V36" s="22"/>
      <c r="W36" s="3"/>
      <c r="X36" s="22"/>
      <c r="Y36" s="22"/>
      <c r="Z36" s="3"/>
      <c r="AA36" s="22"/>
      <c r="AB36" s="22"/>
      <c r="AC36" s="3"/>
      <c r="AD36" s="22"/>
      <c r="AE36" s="22"/>
      <c r="AF36" s="3"/>
      <c r="AG36" s="22"/>
      <c r="AH36" s="22"/>
      <c r="AI36" s="3"/>
      <c r="AJ36" s="22"/>
    </row>
    <row r="37" spans="1:36" ht="15.75" thickBot="1" x14ac:dyDescent="0.3">
      <c r="A37" s="210" t="s">
        <v>10</v>
      </c>
      <c r="B37" s="211"/>
      <c r="C37" s="211"/>
      <c r="D37" s="212"/>
      <c r="E37" s="212"/>
      <c r="F37" s="212"/>
      <c r="G37" s="212"/>
      <c r="H37" s="212"/>
      <c r="I37" s="212"/>
      <c r="J37" s="212"/>
      <c r="K37" s="213"/>
      <c r="L37" s="22"/>
      <c r="M37" s="22"/>
      <c r="N37" s="214" t="s">
        <v>11</v>
      </c>
      <c r="O37" s="215"/>
      <c r="P37" s="216"/>
      <c r="Q37" s="217" t="s">
        <v>12</v>
      </c>
      <c r="R37" s="218"/>
      <c r="S37" s="219"/>
      <c r="T37" s="237" t="s">
        <v>13</v>
      </c>
      <c r="U37" s="238"/>
      <c r="V37" s="239"/>
      <c r="W37" s="220" t="s">
        <v>14</v>
      </c>
      <c r="X37" s="221"/>
      <c r="Y37" s="221"/>
      <c r="Z37" s="234" t="s">
        <v>15</v>
      </c>
      <c r="AA37" s="235"/>
      <c r="AB37" s="236"/>
      <c r="AC37" s="3"/>
      <c r="AD37" s="22"/>
      <c r="AE37" s="22"/>
      <c r="AF37" s="3"/>
      <c r="AG37" s="22"/>
      <c r="AH37" s="22"/>
      <c r="AI37" s="3"/>
      <c r="AJ37" s="22"/>
    </row>
    <row r="38" spans="1:36" x14ac:dyDescent="0.25">
      <c r="A38" s="192" t="s">
        <v>16</v>
      </c>
      <c r="B38" s="193"/>
      <c r="C38" s="193"/>
      <c r="D38" s="194"/>
      <c r="E38" s="194"/>
      <c r="F38" s="194"/>
      <c r="G38" s="194"/>
      <c r="H38" s="194"/>
      <c r="I38" s="194"/>
      <c r="J38" s="194"/>
      <c r="K38" s="195"/>
      <c r="L38" s="22"/>
      <c r="M38" s="22"/>
      <c r="N38" s="196" t="s">
        <v>17</v>
      </c>
      <c r="O38" s="197"/>
      <c r="P38" s="198"/>
      <c r="Q38" s="243">
        <v>66.958333333333329</v>
      </c>
      <c r="R38" s="244"/>
      <c r="S38" s="245"/>
      <c r="T38" s="202">
        <f>Q38*0.5</f>
        <v>33.479166666666664</v>
      </c>
      <c r="U38" s="203"/>
      <c r="V38" s="204"/>
      <c r="W38" s="246">
        <f>Q38*0.8</f>
        <v>53.566666666666663</v>
      </c>
      <c r="X38" s="247"/>
      <c r="Y38" s="247"/>
      <c r="Z38" s="207">
        <f>Q38*0.9</f>
        <v>60.262499999999996</v>
      </c>
      <c r="AA38" s="208"/>
      <c r="AB38" s="209"/>
      <c r="AC38" s="3"/>
      <c r="AD38" s="22"/>
      <c r="AE38" s="22"/>
      <c r="AF38" s="3"/>
      <c r="AG38" s="22"/>
      <c r="AH38" s="22"/>
      <c r="AI38" s="3"/>
      <c r="AJ38" s="22"/>
    </row>
    <row r="39" spans="1:36" x14ac:dyDescent="0.25">
      <c r="A39" s="222" t="s">
        <v>18</v>
      </c>
      <c r="B39" s="87"/>
      <c r="C39" s="87"/>
      <c r="D39" s="223"/>
      <c r="E39" s="223"/>
      <c r="F39" s="223"/>
      <c r="G39" s="223"/>
      <c r="H39" s="223"/>
      <c r="I39" s="223"/>
      <c r="J39" s="223"/>
      <c r="K39" s="224"/>
      <c r="L39" s="22"/>
      <c r="M39" s="22"/>
      <c r="N39" s="225" t="s">
        <v>19</v>
      </c>
      <c r="O39" s="226"/>
      <c r="P39" s="227"/>
      <c r="Q39" s="172">
        <v>0.58333333333333337</v>
      </c>
      <c r="R39" s="173"/>
      <c r="S39" s="174"/>
      <c r="T39" s="175">
        <v>0.58333333333333337</v>
      </c>
      <c r="U39" s="176"/>
      <c r="V39" s="177"/>
      <c r="W39" s="240">
        <v>0.58333333333333337</v>
      </c>
      <c r="X39" s="241"/>
      <c r="Y39" s="242"/>
      <c r="Z39" s="186">
        <v>0.58333333333333337</v>
      </c>
      <c r="AA39" s="187"/>
      <c r="AB39" s="188"/>
      <c r="AC39" s="3"/>
      <c r="AD39" s="22"/>
      <c r="AE39" s="22"/>
      <c r="AF39" s="3"/>
      <c r="AG39" s="22"/>
      <c r="AH39" s="22"/>
      <c r="AI39" s="3"/>
      <c r="AJ39" s="22"/>
    </row>
    <row r="40" spans="1:36" x14ac:dyDescent="0.25">
      <c r="A40" s="178"/>
      <c r="B40" s="178"/>
      <c r="C40" s="178"/>
      <c r="D40" s="179"/>
      <c r="E40" s="179"/>
      <c r="F40" s="179"/>
      <c r="G40" s="179"/>
      <c r="H40" s="3"/>
      <c r="I40" s="22"/>
      <c r="J40" s="22"/>
      <c r="K40" s="3"/>
      <c r="L40" s="22"/>
      <c r="M40" s="22"/>
      <c r="N40" s="180" t="s">
        <v>20</v>
      </c>
      <c r="O40" s="181"/>
      <c r="P40" s="182"/>
      <c r="Q40" s="172"/>
      <c r="R40" s="173"/>
      <c r="S40" s="174"/>
      <c r="T40" s="175"/>
      <c r="U40" s="176"/>
      <c r="V40" s="177"/>
      <c r="W40" s="240">
        <v>0</v>
      </c>
      <c r="X40" s="241"/>
      <c r="Y40" s="242"/>
      <c r="Z40" s="163"/>
      <c r="AA40" s="164"/>
      <c r="AB40" s="165"/>
      <c r="AC40" s="3"/>
      <c r="AD40" s="22"/>
      <c r="AE40" s="22"/>
      <c r="AF40" s="3"/>
      <c r="AG40" s="22"/>
      <c r="AH40" s="22"/>
      <c r="AI40" s="3"/>
      <c r="AJ40" s="22"/>
    </row>
    <row r="41" spans="1:36" x14ac:dyDescent="0.25">
      <c r="A41" s="56"/>
      <c r="B41" s="56"/>
      <c r="C41" s="56"/>
      <c r="D41" s="57"/>
      <c r="E41" s="57"/>
      <c r="F41" s="57"/>
      <c r="G41" s="57"/>
      <c r="H41" s="3"/>
      <c r="I41" s="22"/>
      <c r="J41" s="22"/>
      <c r="K41" s="3"/>
      <c r="L41" s="22"/>
      <c r="M41" s="22"/>
      <c r="N41" s="166" t="s">
        <v>21</v>
      </c>
      <c r="O41" s="167"/>
      <c r="P41" s="168"/>
      <c r="Q41" s="172">
        <f>+Q38-Q39-Q40</f>
        <v>66.375</v>
      </c>
      <c r="R41" s="173"/>
      <c r="S41" s="174"/>
      <c r="T41" s="172">
        <f>+T38-T39-T40</f>
        <v>32.895833333333329</v>
      </c>
      <c r="U41" s="173"/>
      <c r="V41" s="174"/>
      <c r="W41" s="169">
        <f>+W38-W39-W40</f>
        <v>52.983333333333327</v>
      </c>
      <c r="X41" s="170"/>
      <c r="Y41" s="171"/>
      <c r="Z41" s="172">
        <f>+Z38-Z39-Z40</f>
        <v>59.67916666666666</v>
      </c>
      <c r="AA41" s="173"/>
      <c r="AB41" s="174"/>
      <c r="AC41" s="3"/>
      <c r="AD41" s="22"/>
      <c r="AE41" s="22"/>
      <c r="AF41" s="3"/>
      <c r="AG41" s="22"/>
      <c r="AH41" s="22"/>
      <c r="AI41" s="3"/>
      <c r="AJ41" s="22"/>
    </row>
    <row r="42" spans="1:36" ht="15.75" thickBot="1" x14ac:dyDescent="0.3">
      <c r="A42" s="140" t="s">
        <v>22</v>
      </c>
      <c r="B42" s="141"/>
      <c r="C42" s="141"/>
      <c r="D42" s="141"/>
      <c r="E42" s="141"/>
      <c r="F42" s="141"/>
      <c r="G42" s="141"/>
      <c r="H42" s="141"/>
      <c r="I42" s="141"/>
      <c r="J42" s="141"/>
      <c r="K42" s="141"/>
      <c r="L42" s="22"/>
      <c r="M42" s="22"/>
      <c r="N42" s="142" t="s">
        <v>23</v>
      </c>
      <c r="O42" s="143"/>
      <c r="P42" s="144"/>
      <c r="Q42" s="148">
        <f>SUM($A$35:$AJ$35)</f>
        <v>52.983333333333334</v>
      </c>
      <c r="R42" s="149"/>
      <c r="S42" s="150"/>
      <c r="T42" s="148">
        <f>SUM($A$35:$AJ$35)</f>
        <v>52.983333333333334</v>
      </c>
      <c r="U42" s="149"/>
      <c r="V42" s="150"/>
      <c r="W42" s="145">
        <f>SUM($A$35:$AJ$35)</f>
        <v>52.983333333333334</v>
      </c>
      <c r="X42" s="146"/>
      <c r="Y42" s="147"/>
      <c r="Z42" s="148">
        <f>SUM($A$35:$AJ$35)</f>
        <v>52.983333333333334</v>
      </c>
      <c r="AA42" s="149"/>
      <c r="AB42" s="150"/>
      <c r="AC42" s="3"/>
      <c r="AD42" s="22"/>
      <c r="AE42" s="22"/>
      <c r="AF42" s="3"/>
      <c r="AG42" s="22"/>
      <c r="AH42" s="22"/>
      <c r="AI42" s="3"/>
      <c r="AJ42" s="22"/>
    </row>
    <row r="43" spans="1:36" x14ac:dyDescent="0.25">
      <c r="A43" s="141"/>
      <c r="B43" s="141"/>
      <c r="C43" s="141"/>
      <c r="D43" s="141"/>
      <c r="E43" s="141"/>
      <c r="F43" s="141"/>
      <c r="G43" s="141"/>
      <c r="H43" s="141"/>
      <c r="I43" s="141"/>
      <c r="J43" s="141"/>
      <c r="K43" s="141"/>
      <c r="L43" s="22"/>
      <c r="M43" s="22"/>
      <c r="N43" s="151" t="s">
        <v>24</v>
      </c>
      <c r="O43" s="152"/>
      <c r="P43" s="153"/>
      <c r="Q43" s="111">
        <f>Q41-Q42</f>
        <v>13.391666666666666</v>
      </c>
      <c r="R43" s="112"/>
      <c r="S43" s="113"/>
      <c r="T43" s="111">
        <f>T41-T42</f>
        <v>-20.087500000000006</v>
      </c>
      <c r="U43" s="112"/>
      <c r="V43" s="113"/>
      <c r="W43" s="157">
        <f>W41-W42</f>
        <v>0</v>
      </c>
      <c r="X43" s="158"/>
      <c r="Y43" s="159"/>
      <c r="Z43" s="111">
        <f>Z41-Z42</f>
        <v>6.6958333333333258</v>
      </c>
      <c r="AA43" s="112"/>
      <c r="AB43" s="113"/>
      <c r="AC43" s="3"/>
      <c r="AD43" s="22"/>
      <c r="AE43" s="22"/>
      <c r="AF43" s="3"/>
      <c r="AG43" s="22"/>
      <c r="AH43" s="22"/>
      <c r="AI43" s="3"/>
      <c r="AJ43" s="22"/>
    </row>
    <row r="44" spans="1:36" ht="15.75" thickBot="1" x14ac:dyDescent="0.3">
      <c r="A44" s="22"/>
      <c r="B44" s="3"/>
      <c r="C44" s="22"/>
      <c r="D44" s="22"/>
      <c r="E44" s="3"/>
      <c r="F44" s="22"/>
      <c r="G44" s="22"/>
      <c r="H44" s="23"/>
      <c r="I44" s="22"/>
      <c r="J44" s="22"/>
      <c r="K44" s="3"/>
      <c r="L44" s="22"/>
      <c r="M44" s="22"/>
      <c r="N44" s="154"/>
      <c r="O44" s="155"/>
      <c r="P44" s="156"/>
      <c r="Q44" s="114"/>
      <c r="R44" s="115"/>
      <c r="S44" s="116"/>
      <c r="T44" s="114"/>
      <c r="U44" s="115"/>
      <c r="V44" s="116"/>
      <c r="W44" s="160"/>
      <c r="X44" s="161"/>
      <c r="Y44" s="162"/>
      <c r="Z44" s="114"/>
      <c r="AA44" s="115"/>
      <c r="AB44" s="116"/>
      <c r="AC44" s="3"/>
      <c r="AD44" s="22"/>
      <c r="AE44" s="22"/>
      <c r="AF44" s="3"/>
      <c r="AG44" s="22"/>
      <c r="AH44" s="22"/>
      <c r="AI44" s="3"/>
      <c r="AJ44" s="22"/>
    </row>
    <row r="45" spans="1:36" x14ac:dyDescent="0.25">
      <c r="A45" s="22"/>
      <c r="B45" s="3"/>
      <c r="C45" s="22"/>
      <c r="D45" s="22"/>
      <c r="E45" s="3"/>
      <c r="F45" s="22"/>
      <c r="G45" s="22"/>
      <c r="H45" s="3"/>
      <c r="I45" s="22"/>
      <c r="J45" s="22"/>
      <c r="K45" s="3"/>
      <c r="L45" s="22"/>
      <c r="M45" s="22"/>
      <c r="N45" s="3"/>
      <c r="O45" s="22"/>
      <c r="P45" s="22"/>
      <c r="Q45" s="3" t="s">
        <v>41</v>
      </c>
      <c r="R45" s="22"/>
      <c r="S45" s="22"/>
      <c r="T45" s="3"/>
      <c r="U45" s="22"/>
      <c r="V45" s="22"/>
      <c r="W45" s="3"/>
      <c r="X45" s="22"/>
      <c r="Y45" s="22"/>
      <c r="Z45" s="3"/>
      <c r="AA45" s="22"/>
      <c r="AB45" s="22"/>
      <c r="AC45" s="23"/>
      <c r="AD45" s="24"/>
      <c r="AE45" s="24"/>
      <c r="AF45" s="23"/>
      <c r="AG45" s="24"/>
      <c r="AH45" s="24"/>
      <c r="AI45" s="23"/>
      <c r="AJ45" s="22"/>
    </row>
    <row r="46" spans="1:36" ht="15.75" thickBot="1" x14ac:dyDescent="0.3">
      <c r="A46" s="22"/>
      <c r="B46" s="3"/>
      <c r="C46" s="22"/>
      <c r="D46" s="22"/>
      <c r="E46" s="3"/>
      <c r="F46" s="22"/>
      <c r="G46" s="22"/>
      <c r="H46" s="3"/>
      <c r="I46" s="22"/>
      <c r="J46" s="22"/>
      <c r="K46" s="3"/>
      <c r="L46" s="22"/>
      <c r="M46" s="22"/>
      <c r="N46" s="3"/>
      <c r="O46" s="22"/>
      <c r="P46" s="25"/>
      <c r="Q46" s="26"/>
      <c r="R46" s="25"/>
      <c r="S46" s="27"/>
      <c r="T46" s="27"/>
      <c r="U46" s="27"/>
      <c r="V46" s="28"/>
      <c r="W46" s="28"/>
      <c r="X46" s="28"/>
      <c r="Y46" s="28"/>
      <c r="Z46" s="28"/>
      <c r="AA46" s="28"/>
      <c r="AB46" s="28"/>
      <c r="AC46" s="55"/>
      <c r="AD46" s="28"/>
      <c r="AE46" s="28"/>
      <c r="AF46" s="28"/>
      <c r="AG46" s="28"/>
      <c r="AH46" s="22"/>
      <c r="AI46" s="3"/>
      <c r="AJ46" s="22"/>
    </row>
    <row r="47" spans="1:36" ht="15.75" thickBot="1" x14ac:dyDescent="0.3">
      <c r="A47" s="22"/>
      <c r="B47" s="3"/>
      <c r="C47" s="22"/>
      <c r="D47" s="117" t="s">
        <v>25</v>
      </c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9"/>
      <c r="R47" s="29"/>
      <c r="S47" s="22"/>
      <c r="T47" s="3"/>
      <c r="U47" s="22"/>
      <c r="V47" s="22"/>
      <c r="W47" s="3"/>
      <c r="X47" s="22"/>
      <c r="Y47" s="22"/>
      <c r="Z47" s="3"/>
      <c r="AA47" s="22"/>
      <c r="AB47" s="22"/>
      <c r="AC47" s="3"/>
      <c r="AD47" s="22"/>
      <c r="AE47" s="22"/>
      <c r="AF47" s="3"/>
      <c r="AG47" s="30"/>
      <c r="AH47" s="30"/>
      <c r="AI47" s="30"/>
      <c r="AJ47" s="28"/>
    </row>
    <row r="48" spans="1:36" x14ac:dyDescent="0.25">
      <c r="A48" s="22"/>
      <c r="B48" s="3"/>
      <c r="C48" s="22"/>
      <c r="D48" s="120">
        <v>13</v>
      </c>
      <c r="E48" s="122" t="s">
        <v>26</v>
      </c>
      <c r="F48" s="123"/>
      <c r="G48" s="123"/>
      <c r="H48" s="124"/>
      <c r="I48" s="125" t="s">
        <v>27</v>
      </c>
      <c r="J48" s="126"/>
      <c r="K48" s="131" t="s">
        <v>28</v>
      </c>
      <c r="L48" s="131"/>
      <c r="M48" s="131"/>
      <c r="N48" s="132"/>
      <c r="O48" s="133" t="s">
        <v>29</v>
      </c>
      <c r="P48" s="134"/>
      <c r="Q48" s="135"/>
      <c r="R48" s="29"/>
      <c r="S48" s="31"/>
      <c r="T48" s="55"/>
      <c r="U48" s="31"/>
      <c r="V48" s="31"/>
      <c r="W48" s="55"/>
      <c r="X48" s="31"/>
      <c r="Y48" s="31"/>
      <c r="Z48" s="3"/>
      <c r="AA48" s="22"/>
      <c r="AB48" s="22"/>
      <c r="AC48" s="3"/>
      <c r="AD48" s="31"/>
      <c r="AE48" s="31"/>
      <c r="AF48" s="55"/>
      <c r="AG48" s="30"/>
      <c r="AH48" s="30"/>
      <c r="AI48" s="30"/>
      <c r="AJ48" s="28"/>
    </row>
    <row r="49" spans="1:36" ht="15.75" thickBot="1" x14ac:dyDescent="0.3">
      <c r="A49" s="22"/>
      <c r="B49" s="3"/>
      <c r="C49" s="22"/>
      <c r="D49" s="121"/>
      <c r="E49" s="32" t="s">
        <v>30</v>
      </c>
      <c r="F49" s="139" t="s">
        <v>31</v>
      </c>
      <c r="G49" s="139"/>
      <c r="H49" s="33" t="s">
        <v>32</v>
      </c>
      <c r="I49" s="127"/>
      <c r="J49" s="128"/>
      <c r="K49" s="32" t="s">
        <v>30</v>
      </c>
      <c r="L49" s="139" t="s">
        <v>31</v>
      </c>
      <c r="M49" s="139"/>
      <c r="N49" s="34" t="s">
        <v>33</v>
      </c>
      <c r="O49" s="136"/>
      <c r="P49" s="137"/>
      <c r="Q49" s="138"/>
      <c r="R49" s="29"/>
      <c r="S49" s="22"/>
      <c r="T49" s="3"/>
      <c r="U49" s="22"/>
      <c r="V49" s="22"/>
      <c r="W49" s="3"/>
      <c r="X49" s="22"/>
      <c r="Y49" s="22"/>
      <c r="Z49" s="3"/>
      <c r="AA49" s="22"/>
      <c r="AB49" s="22"/>
      <c r="AC49" s="3"/>
      <c r="AD49" s="22"/>
      <c r="AE49" s="22"/>
      <c r="AF49" s="3"/>
      <c r="AG49" s="30"/>
      <c r="AH49" s="30"/>
      <c r="AI49" s="30"/>
      <c r="AJ49" s="28"/>
    </row>
    <row r="50" spans="1:36" x14ac:dyDescent="0.25">
      <c r="A50" s="22"/>
      <c r="B50" s="3"/>
      <c r="C50" s="22"/>
      <c r="D50" s="35" t="s">
        <v>8</v>
      </c>
      <c r="E50" s="36">
        <v>0</v>
      </c>
      <c r="F50" s="84">
        <v>0</v>
      </c>
      <c r="G50" s="84"/>
      <c r="H50" s="37">
        <f t="shared" ref="H50:H55" si="0">SUM(F50-E50)</f>
        <v>0</v>
      </c>
      <c r="I50" s="127"/>
      <c r="J50" s="128"/>
      <c r="K50" s="38">
        <v>0</v>
      </c>
      <c r="L50" s="85">
        <v>0</v>
      </c>
      <c r="M50" s="85"/>
      <c r="N50" s="39">
        <f t="shared" ref="N50:N55" si="1">SUM(L50-K50)</f>
        <v>0</v>
      </c>
      <c r="O50" s="108">
        <f t="shared" ref="O50:O55" si="2">SUM(H50+N50)</f>
        <v>0</v>
      </c>
      <c r="P50" s="109"/>
      <c r="Q50" s="110"/>
      <c r="R50" s="29"/>
      <c r="S50" s="22"/>
      <c r="T50" s="3"/>
      <c r="U50" s="22"/>
      <c r="V50" s="22"/>
      <c r="W50" s="3"/>
      <c r="X50" s="22"/>
      <c r="Y50" s="22"/>
      <c r="Z50" s="3"/>
      <c r="AA50" s="22"/>
      <c r="AB50" s="22"/>
      <c r="AC50" s="3"/>
      <c r="AD50" s="22"/>
      <c r="AE50" s="22"/>
      <c r="AF50" s="3"/>
      <c r="AG50" s="40"/>
      <c r="AH50" s="40"/>
      <c r="AI50" s="40"/>
      <c r="AJ50" s="28"/>
    </row>
    <row r="51" spans="1:36" x14ac:dyDescent="0.25">
      <c r="A51" s="22"/>
      <c r="B51" s="3"/>
      <c r="C51" s="22"/>
      <c r="D51" s="41" t="s">
        <v>6</v>
      </c>
      <c r="E51" s="36">
        <v>0.34375</v>
      </c>
      <c r="F51" s="84">
        <v>0.47916666666666669</v>
      </c>
      <c r="G51" s="84"/>
      <c r="H51" s="42">
        <f t="shared" si="0"/>
        <v>0.13541666666666669</v>
      </c>
      <c r="I51" s="127"/>
      <c r="J51" s="128"/>
      <c r="K51" s="38">
        <v>0.47916666666666669</v>
      </c>
      <c r="L51" s="85">
        <v>0.76041666666666663</v>
      </c>
      <c r="M51" s="85"/>
      <c r="N51" s="43">
        <f t="shared" si="1"/>
        <v>0.28124999999999994</v>
      </c>
      <c r="O51" s="86">
        <f t="shared" si="2"/>
        <v>0.41666666666666663</v>
      </c>
      <c r="P51" s="87"/>
      <c r="Q51" s="88"/>
      <c r="R51" s="29"/>
      <c r="S51" s="22"/>
      <c r="T51" s="3"/>
      <c r="U51" s="22"/>
      <c r="V51" s="22"/>
      <c r="W51" s="3"/>
      <c r="X51" s="22"/>
      <c r="Y51" s="22"/>
      <c r="Z51" s="3"/>
      <c r="AA51" s="22"/>
      <c r="AB51" s="22"/>
      <c r="AC51" s="3"/>
      <c r="AD51" s="22"/>
      <c r="AE51" s="22"/>
      <c r="AF51" s="3"/>
      <c r="AG51" s="40"/>
      <c r="AH51" s="40"/>
      <c r="AI51" s="40"/>
      <c r="AJ51" s="28"/>
    </row>
    <row r="52" spans="1:36" x14ac:dyDescent="0.25">
      <c r="A52" s="22"/>
      <c r="B52" s="3"/>
      <c r="C52" s="22"/>
      <c r="D52" s="44" t="s">
        <v>34</v>
      </c>
      <c r="E52" s="36">
        <v>0.75</v>
      </c>
      <c r="F52" s="84">
        <v>0.9375</v>
      </c>
      <c r="G52" s="84"/>
      <c r="H52" s="42">
        <f t="shared" si="0"/>
        <v>0.1875</v>
      </c>
      <c r="I52" s="127"/>
      <c r="J52" s="128"/>
      <c r="K52" s="38">
        <v>0.14583333333333334</v>
      </c>
      <c r="L52" s="85">
        <v>0.33333333333333331</v>
      </c>
      <c r="M52" s="85"/>
      <c r="N52" s="43">
        <f t="shared" si="1"/>
        <v>0.18749999999999997</v>
      </c>
      <c r="O52" s="86">
        <f t="shared" si="2"/>
        <v>0.375</v>
      </c>
      <c r="P52" s="87"/>
      <c r="Q52" s="88"/>
      <c r="R52" s="29"/>
      <c r="S52" s="22"/>
      <c r="T52" s="3"/>
      <c r="U52" s="22"/>
      <c r="V52" s="22"/>
      <c r="W52" s="3"/>
      <c r="X52" s="22"/>
      <c r="Y52" s="22"/>
      <c r="Z52" s="3"/>
      <c r="AA52" s="22"/>
      <c r="AB52" s="22"/>
      <c r="AC52" s="3"/>
      <c r="AD52" s="22"/>
      <c r="AE52" s="22"/>
      <c r="AF52" s="3"/>
      <c r="AG52" s="40"/>
      <c r="AH52" s="40"/>
      <c r="AI52" s="40"/>
      <c r="AJ52" s="28"/>
    </row>
    <row r="53" spans="1:36" x14ac:dyDescent="0.25">
      <c r="A53" s="22"/>
      <c r="B53" s="3"/>
      <c r="C53" s="22"/>
      <c r="D53" s="44" t="s">
        <v>4</v>
      </c>
      <c r="E53" s="36">
        <v>0.79166666666666663</v>
      </c>
      <c r="F53" s="84">
        <v>0.9375</v>
      </c>
      <c r="G53" s="84"/>
      <c r="H53" s="42">
        <f t="shared" si="0"/>
        <v>0.14583333333333337</v>
      </c>
      <c r="I53" s="127"/>
      <c r="J53" s="128"/>
      <c r="K53" s="38">
        <v>0.14583333333333334</v>
      </c>
      <c r="L53" s="85">
        <v>0.33333333333333331</v>
      </c>
      <c r="M53" s="85"/>
      <c r="N53" s="43">
        <f t="shared" si="1"/>
        <v>0.18749999999999997</v>
      </c>
      <c r="O53" s="86">
        <f t="shared" si="2"/>
        <v>0.33333333333333337</v>
      </c>
      <c r="P53" s="87"/>
      <c r="Q53" s="88"/>
      <c r="R53" s="29"/>
      <c r="S53" s="22"/>
      <c r="T53" s="3"/>
      <c r="U53" s="22"/>
      <c r="V53" s="22"/>
      <c r="W53" s="3"/>
      <c r="X53" s="22"/>
      <c r="Y53" s="22"/>
      <c r="Z53" s="45"/>
      <c r="AA53" s="22"/>
      <c r="AB53" s="22"/>
      <c r="AC53" s="3"/>
      <c r="AD53" s="22"/>
      <c r="AE53" s="22"/>
      <c r="AF53" s="3"/>
      <c r="AG53" s="46"/>
      <c r="AH53" s="46"/>
      <c r="AI53" s="46"/>
      <c r="AJ53" s="28"/>
    </row>
    <row r="54" spans="1:36" ht="15.75" thickBot="1" x14ac:dyDescent="0.3">
      <c r="A54" s="22"/>
      <c r="B54" s="3"/>
      <c r="C54" s="22"/>
      <c r="D54" s="47" t="s">
        <v>9</v>
      </c>
      <c r="E54" s="36">
        <v>0</v>
      </c>
      <c r="F54" s="84">
        <v>0</v>
      </c>
      <c r="G54" s="84"/>
      <c r="H54" s="48">
        <f t="shared" si="0"/>
        <v>0</v>
      </c>
      <c r="I54" s="129"/>
      <c r="J54" s="130"/>
      <c r="K54" s="38"/>
      <c r="L54" s="85"/>
      <c r="M54" s="85"/>
      <c r="N54" s="49">
        <f t="shared" si="1"/>
        <v>0</v>
      </c>
      <c r="O54" s="89">
        <f t="shared" si="2"/>
        <v>0</v>
      </c>
      <c r="P54" s="90"/>
      <c r="Q54" s="91"/>
      <c r="R54" s="29"/>
      <c r="S54" s="22"/>
      <c r="T54" s="3"/>
      <c r="U54" s="22"/>
      <c r="V54" s="22"/>
      <c r="W54" s="3"/>
      <c r="X54" s="22"/>
      <c r="Y54" s="22"/>
      <c r="Z54" s="3"/>
      <c r="AA54" s="22"/>
      <c r="AB54" s="22"/>
      <c r="AC54" s="3"/>
      <c r="AD54" s="22"/>
      <c r="AE54" s="22"/>
      <c r="AF54" s="3"/>
      <c r="AG54" s="46"/>
      <c r="AH54" s="46"/>
      <c r="AI54" s="46"/>
      <c r="AJ54" s="28"/>
    </row>
    <row r="55" spans="1:36" ht="15.75" thickBot="1" x14ac:dyDescent="0.3">
      <c r="A55" s="22"/>
      <c r="B55" s="3"/>
      <c r="C55" s="22"/>
      <c r="D55" s="50" t="s">
        <v>7</v>
      </c>
      <c r="E55" s="36">
        <v>0.8125</v>
      </c>
      <c r="F55" s="92">
        <v>0.9375</v>
      </c>
      <c r="G55" s="93"/>
      <c r="H55" s="48">
        <f t="shared" si="0"/>
        <v>0.125</v>
      </c>
      <c r="I55" s="51"/>
      <c r="J55" s="52"/>
      <c r="K55" s="38">
        <v>0.14583333333333334</v>
      </c>
      <c r="L55" s="94">
        <v>0.33333333333333331</v>
      </c>
      <c r="M55" s="95"/>
      <c r="N55" s="49">
        <f t="shared" si="1"/>
        <v>0.18749999999999997</v>
      </c>
      <c r="O55" s="89">
        <f t="shared" si="2"/>
        <v>0.3125</v>
      </c>
      <c r="P55" s="90"/>
      <c r="Q55" s="91"/>
      <c r="R55" s="29"/>
      <c r="S55" s="22"/>
      <c r="T55" s="3"/>
      <c r="U55" s="22"/>
      <c r="V55" s="22"/>
      <c r="W55" s="3"/>
      <c r="X55" s="22"/>
      <c r="Y55" s="22"/>
      <c r="Z55" s="3"/>
      <c r="AA55" s="22"/>
      <c r="AB55" s="22"/>
      <c r="AC55" s="3"/>
      <c r="AD55" s="22"/>
      <c r="AE55" s="22"/>
      <c r="AF55" s="3"/>
      <c r="AG55" s="46"/>
      <c r="AH55" s="46"/>
      <c r="AI55" s="46"/>
      <c r="AJ55" s="28"/>
    </row>
    <row r="56" spans="1:36" x14ac:dyDescent="0.25">
      <c r="A56" s="22"/>
      <c r="B56" s="3"/>
      <c r="C56" s="22"/>
      <c r="D56" s="96" t="s">
        <v>35</v>
      </c>
      <c r="E56" s="97"/>
      <c r="F56" s="97"/>
      <c r="G56" s="97"/>
      <c r="H56" s="97"/>
      <c r="I56" s="97"/>
      <c r="J56" s="97"/>
      <c r="K56" s="97"/>
      <c r="L56" s="97"/>
      <c r="M56" s="97"/>
      <c r="N56" s="98"/>
      <c r="O56" s="102">
        <f>SUM(O50:Q55)</f>
        <v>1.4375</v>
      </c>
      <c r="P56" s="103"/>
      <c r="Q56" s="104"/>
      <c r="R56" s="29"/>
      <c r="S56" s="22"/>
      <c r="T56" s="3"/>
      <c r="U56" s="22"/>
      <c r="V56" s="22"/>
      <c r="W56" s="3"/>
      <c r="X56" s="22"/>
      <c r="Y56" s="22"/>
      <c r="Z56" s="3"/>
      <c r="AA56" s="22"/>
      <c r="AB56" s="22"/>
      <c r="AC56" s="3"/>
      <c r="AD56" s="22"/>
      <c r="AE56" s="22"/>
      <c r="AF56" s="3"/>
      <c r="AG56" s="22"/>
      <c r="AH56" s="22"/>
      <c r="AI56" s="3"/>
      <c r="AJ56" s="28"/>
    </row>
    <row r="57" spans="1:36" ht="15.75" thickBot="1" x14ac:dyDescent="0.3">
      <c r="A57" s="22"/>
      <c r="B57" s="3"/>
      <c r="C57" s="22"/>
      <c r="D57" s="99"/>
      <c r="E57" s="100"/>
      <c r="F57" s="100"/>
      <c r="G57" s="100"/>
      <c r="H57" s="100"/>
      <c r="I57" s="100"/>
      <c r="J57" s="100"/>
      <c r="K57" s="100"/>
      <c r="L57" s="100"/>
      <c r="M57" s="100"/>
      <c r="N57" s="101"/>
      <c r="O57" s="105"/>
      <c r="P57" s="106"/>
      <c r="Q57" s="107"/>
      <c r="R57" s="22"/>
      <c r="S57" s="22"/>
      <c r="T57" s="3"/>
      <c r="U57" s="22"/>
      <c r="V57" s="22"/>
      <c r="W57" s="3"/>
      <c r="X57" s="22"/>
      <c r="Y57" s="22"/>
      <c r="Z57" s="3"/>
      <c r="AA57" s="22"/>
      <c r="AB57" s="22"/>
      <c r="AC57" s="3"/>
      <c r="AD57" s="22"/>
      <c r="AE57" s="22"/>
      <c r="AF57" s="3"/>
      <c r="AG57" s="22"/>
      <c r="AH57" s="22"/>
      <c r="AI57" s="3"/>
      <c r="AJ57" s="24"/>
    </row>
    <row r="58" spans="1:36" x14ac:dyDescent="0.25">
      <c r="A58" s="22"/>
      <c r="B58" s="3"/>
      <c r="C58" s="22"/>
      <c r="D58" s="22"/>
      <c r="E58" s="3"/>
      <c r="F58" s="22"/>
      <c r="G58" s="22"/>
      <c r="H58" s="3"/>
      <c r="I58" s="22"/>
      <c r="J58" s="22"/>
      <c r="K58" s="3"/>
      <c r="L58" s="22"/>
      <c r="M58" s="22"/>
      <c r="N58" s="3"/>
      <c r="O58" s="22"/>
      <c r="P58" s="22"/>
      <c r="Q58" s="3"/>
      <c r="R58" s="22"/>
      <c r="S58" s="22"/>
      <c r="T58" s="3"/>
      <c r="U58" s="22"/>
      <c r="V58" s="22"/>
      <c r="W58" s="3"/>
      <c r="X58" s="22"/>
      <c r="Y58" s="22"/>
      <c r="Z58" s="3"/>
      <c r="AA58" s="22"/>
      <c r="AB58" s="22"/>
      <c r="AC58" s="3"/>
      <c r="AD58" s="22"/>
      <c r="AE58" s="22"/>
      <c r="AF58" s="3"/>
      <c r="AG58" s="22"/>
      <c r="AH58" s="22"/>
      <c r="AI58" s="3"/>
      <c r="AJ58" s="22"/>
    </row>
    <row r="59" spans="1:36" x14ac:dyDescent="0.25">
      <c r="A59" s="22"/>
      <c r="B59" s="53" t="s">
        <v>36</v>
      </c>
      <c r="C59" s="54"/>
      <c r="D59" s="54"/>
      <c r="E59" s="53"/>
      <c r="F59" s="54"/>
      <c r="G59" s="54"/>
      <c r="H59" s="55"/>
      <c r="I59" s="31"/>
      <c r="J59" s="31"/>
      <c r="K59" s="83" t="s">
        <v>37</v>
      </c>
      <c r="L59" s="83"/>
      <c r="M59" s="83"/>
      <c r="N59" s="55"/>
      <c r="O59" s="31"/>
      <c r="P59" s="31"/>
      <c r="Q59" s="55"/>
      <c r="R59" s="31" t="s">
        <v>38</v>
      </c>
      <c r="S59" s="22"/>
      <c r="T59" s="3"/>
      <c r="U59" s="22"/>
      <c r="V59" s="22"/>
      <c r="W59" s="3"/>
      <c r="X59" s="31" t="s">
        <v>39</v>
      </c>
      <c r="Y59" s="31"/>
      <c r="Z59" s="55"/>
      <c r="AA59" s="55"/>
      <c r="AB59" s="55"/>
      <c r="AC59" s="55" t="s">
        <v>40</v>
      </c>
      <c r="AD59" s="22"/>
      <c r="AE59" s="22"/>
      <c r="AF59" s="3"/>
      <c r="AG59" s="31"/>
      <c r="AH59" s="31"/>
      <c r="AI59" s="55"/>
      <c r="AJ59" s="22"/>
    </row>
  </sheetData>
  <mergeCells count="85">
    <mergeCell ref="C1:H1"/>
    <mergeCell ref="M1:Q1"/>
    <mergeCell ref="Y1:AJ1"/>
    <mergeCell ref="A3:C3"/>
    <mergeCell ref="D3:F3"/>
    <mergeCell ref="G3:I3"/>
    <mergeCell ref="J3:L3"/>
    <mergeCell ref="M3:O3"/>
    <mergeCell ref="P3:R3"/>
    <mergeCell ref="S3:U3"/>
    <mergeCell ref="V3:X3"/>
    <mergeCell ref="Y3:AA3"/>
    <mergeCell ref="AB3:AD3"/>
    <mergeCell ref="AE3:AG3"/>
    <mergeCell ref="AH3:AJ3"/>
    <mergeCell ref="Z39:AB39"/>
    <mergeCell ref="Z37:AB37"/>
    <mergeCell ref="A38:K38"/>
    <mergeCell ref="N38:P38"/>
    <mergeCell ref="Q38:S38"/>
    <mergeCell ref="T38:V38"/>
    <mergeCell ref="W38:Y38"/>
    <mergeCell ref="Z38:AB38"/>
    <mergeCell ref="A37:K37"/>
    <mergeCell ref="N37:P37"/>
    <mergeCell ref="Q37:S37"/>
    <mergeCell ref="T37:V37"/>
    <mergeCell ref="W37:Y37"/>
    <mergeCell ref="A39:K39"/>
    <mergeCell ref="N39:P39"/>
    <mergeCell ref="Q39:S39"/>
    <mergeCell ref="T39:V39"/>
    <mergeCell ref="W39:Y39"/>
    <mergeCell ref="A40:C40"/>
    <mergeCell ref="D40:G40"/>
    <mergeCell ref="N40:P40"/>
    <mergeCell ref="Q40:S40"/>
    <mergeCell ref="T40:V40"/>
    <mergeCell ref="Z40:AB40"/>
    <mergeCell ref="N41:P41"/>
    <mergeCell ref="Q41:S41"/>
    <mergeCell ref="T41:V41"/>
    <mergeCell ref="W41:Y41"/>
    <mergeCell ref="Z41:AB41"/>
    <mergeCell ref="W40:Y40"/>
    <mergeCell ref="T42:V42"/>
    <mergeCell ref="W42:Y42"/>
    <mergeCell ref="Z42:AB42"/>
    <mergeCell ref="N43:P44"/>
    <mergeCell ref="Q43:S44"/>
    <mergeCell ref="T43:V44"/>
    <mergeCell ref="W43:Y44"/>
    <mergeCell ref="F52:G52"/>
    <mergeCell ref="L52:M52"/>
    <mergeCell ref="O52:Q52"/>
    <mergeCell ref="Z43:AB44"/>
    <mergeCell ref="D47:Q47"/>
    <mergeCell ref="D48:D49"/>
    <mergeCell ref="E48:H48"/>
    <mergeCell ref="I48:J54"/>
    <mergeCell ref="K48:N48"/>
    <mergeCell ref="O48:Q49"/>
    <mergeCell ref="F49:G49"/>
    <mergeCell ref="L49:M49"/>
    <mergeCell ref="F50:G50"/>
    <mergeCell ref="A42:K43"/>
    <mergeCell ref="N42:P42"/>
    <mergeCell ref="Q42:S42"/>
    <mergeCell ref="L50:M50"/>
    <mergeCell ref="O50:Q50"/>
    <mergeCell ref="F51:G51"/>
    <mergeCell ref="L51:M51"/>
    <mergeCell ref="O51:Q51"/>
    <mergeCell ref="K59:M59"/>
    <mergeCell ref="F53:G53"/>
    <mergeCell ref="L53:M53"/>
    <mergeCell ref="O53:Q53"/>
    <mergeCell ref="F54:G54"/>
    <mergeCell ref="L54:M54"/>
    <mergeCell ref="O54:Q54"/>
    <mergeCell ref="F55:G55"/>
    <mergeCell ref="L55:M55"/>
    <mergeCell ref="O55:Q55"/>
    <mergeCell ref="D56:N57"/>
    <mergeCell ref="O56:Q57"/>
  </mergeCells>
  <pageMargins left="0.7" right="0.7" top="0.75" bottom="0.75" header="0.3" footer="0.3"/>
  <pageSetup paperSize="9" scale="21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tabColor theme="1"/>
    <pageSetUpPr fitToPage="1"/>
  </sheetPr>
  <dimension ref="A1:AJ59"/>
  <sheetViews>
    <sheetView topLeftCell="C40" workbookViewId="0">
      <selection activeCell="D47" sqref="D47:Q57"/>
    </sheetView>
  </sheetViews>
  <sheetFormatPr baseColWidth="10" defaultRowHeight="15" x14ac:dyDescent="0.25"/>
  <sheetData>
    <row r="1" spans="1:36" ht="18" x14ac:dyDescent="0.25">
      <c r="A1" s="1" t="s">
        <v>0</v>
      </c>
      <c r="B1" s="58"/>
      <c r="C1" s="228"/>
      <c r="D1" s="181"/>
      <c r="E1" s="181"/>
      <c r="F1" s="181"/>
      <c r="G1" s="181"/>
      <c r="H1" s="229"/>
      <c r="I1" s="2"/>
      <c r="J1" s="2"/>
      <c r="K1" s="1" t="s">
        <v>1</v>
      </c>
      <c r="L1" s="58"/>
      <c r="M1" s="228"/>
      <c r="N1" s="230"/>
      <c r="O1" s="230"/>
      <c r="P1" s="230"/>
      <c r="Q1" s="231"/>
      <c r="R1" s="2"/>
      <c r="S1" s="2"/>
      <c r="T1" s="2"/>
      <c r="U1" s="2"/>
      <c r="V1" s="2"/>
      <c r="W1" s="1" t="s">
        <v>2</v>
      </c>
      <c r="X1" s="58"/>
      <c r="Y1" s="228" t="s">
        <v>3</v>
      </c>
      <c r="Z1" s="230"/>
      <c r="AA1" s="230"/>
      <c r="AB1" s="230"/>
      <c r="AC1" s="230"/>
      <c r="AD1" s="230"/>
      <c r="AE1" s="230"/>
      <c r="AF1" s="230"/>
      <c r="AG1" s="230"/>
      <c r="AH1" s="230"/>
      <c r="AI1" s="230"/>
      <c r="AJ1" s="231"/>
    </row>
    <row r="2" spans="1:36" ht="18.75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</row>
    <row r="3" spans="1:36" ht="15" customHeight="1" thickBot="1" x14ac:dyDescent="0.3">
      <c r="A3" s="232">
        <v>42979</v>
      </c>
      <c r="B3" s="233"/>
      <c r="C3" s="233"/>
      <c r="D3" s="232">
        <v>43009</v>
      </c>
      <c r="E3" s="233"/>
      <c r="F3" s="233"/>
      <c r="G3" s="232">
        <v>43040</v>
      </c>
      <c r="H3" s="233"/>
      <c r="I3" s="233"/>
      <c r="J3" s="232">
        <v>43070</v>
      </c>
      <c r="K3" s="233"/>
      <c r="L3" s="233"/>
      <c r="M3" s="232">
        <v>43101</v>
      </c>
      <c r="N3" s="233"/>
      <c r="O3" s="233"/>
      <c r="P3" s="232">
        <v>43132</v>
      </c>
      <c r="Q3" s="233"/>
      <c r="R3" s="233"/>
      <c r="S3" s="232">
        <v>43160</v>
      </c>
      <c r="T3" s="233"/>
      <c r="U3" s="233"/>
      <c r="V3" s="232">
        <v>43191</v>
      </c>
      <c r="W3" s="233"/>
      <c r="X3" s="233"/>
      <c r="Y3" s="232">
        <v>43221</v>
      </c>
      <c r="Z3" s="233"/>
      <c r="AA3" s="233"/>
      <c r="AB3" s="232">
        <v>43252</v>
      </c>
      <c r="AC3" s="233"/>
      <c r="AD3" s="233"/>
      <c r="AE3" s="232">
        <v>43282</v>
      </c>
      <c r="AF3" s="233"/>
      <c r="AG3" s="233"/>
      <c r="AH3" s="232">
        <v>43313</v>
      </c>
      <c r="AI3" s="233"/>
      <c r="AJ3" s="233"/>
    </row>
    <row r="4" spans="1:36" x14ac:dyDescent="0.25">
      <c r="A4" s="5" t="s">
        <v>9</v>
      </c>
      <c r="B4" s="6">
        <f>$O$54</f>
        <v>0</v>
      </c>
      <c r="C4" s="7">
        <v>1</v>
      </c>
      <c r="D4" s="8" t="s">
        <v>7</v>
      </c>
      <c r="E4" s="10">
        <f>$O$55</f>
        <v>0.3125</v>
      </c>
      <c r="F4" s="11">
        <v>1</v>
      </c>
      <c r="G4" s="8" t="s">
        <v>42</v>
      </c>
      <c r="H4" s="9">
        <v>0</v>
      </c>
      <c r="I4" s="11">
        <v>1</v>
      </c>
      <c r="J4" s="5" t="s">
        <v>9</v>
      </c>
      <c r="K4" s="6">
        <f>$O$54</f>
        <v>0</v>
      </c>
      <c r="L4" s="7">
        <v>1</v>
      </c>
      <c r="M4" s="8" t="s">
        <v>8</v>
      </c>
      <c r="N4" s="9">
        <v>0</v>
      </c>
      <c r="O4" s="11">
        <v>1</v>
      </c>
      <c r="P4" s="12" t="s">
        <v>4</v>
      </c>
      <c r="Q4" s="10">
        <f>$O$53</f>
        <v>0.33333333333333337</v>
      </c>
      <c r="R4" s="11">
        <v>1</v>
      </c>
      <c r="S4" s="12" t="s">
        <v>4</v>
      </c>
      <c r="T4" s="10">
        <f>$O$53</f>
        <v>0.33333333333333337</v>
      </c>
      <c r="U4" s="11">
        <v>1</v>
      </c>
      <c r="V4" s="8" t="s">
        <v>7</v>
      </c>
      <c r="W4" s="9">
        <f>$O$55</f>
        <v>0.3125</v>
      </c>
      <c r="X4" s="11">
        <v>1</v>
      </c>
      <c r="Y4" s="12" t="s">
        <v>6</v>
      </c>
      <c r="Z4" s="10">
        <f>$O$51</f>
        <v>0.41666666666666663</v>
      </c>
      <c r="AA4" s="11">
        <v>1</v>
      </c>
      <c r="AB4" s="5" t="s">
        <v>9</v>
      </c>
      <c r="AC4" s="6">
        <f>$O$54</f>
        <v>0</v>
      </c>
      <c r="AD4" s="11">
        <v>1</v>
      </c>
      <c r="AE4" s="8" t="s">
        <v>7</v>
      </c>
      <c r="AF4" s="9">
        <f>$O$55</f>
        <v>0.3125</v>
      </c>
      <c r="AG4" s="11">
        <v>1</v>
      </c>
      <c r="AH4" s="8" t="s">
        <v>42</v>
      </c>
      <c r="AI4" s="9">
        <v>0</v>
      </c>
      <c r="AJ4" s="59">
        <v>1</v>
      </c>
    </row>
    <row r="5" spans="1:36" x14ac:dyDescent="0.25">
      <c r="A5" s="8" t="s">
        <v>5</v>
      </c>
      <c r="B5" s="9"/>
      <c r="C5" s="15">
        <v>2</v>
      </c>
      <c r="D5" s="12" t="s">
        <v>8</v>
      </c>
      <c r="E5" s="10">
        <f>$O$50</f>
        <v>0</v>
      </c>
      <c r="F5" s="14">
        <v>2</v>
      </c>
      <c r="G5" s="8" t="s">
        <v>4</v>
      </c>
      <c r="H5" s="9">
        <v>0</v>
      </c>
      <c r="I5" s="14">
        <v>2</v>
      </c>
      <c r="J5" s="8" t="s">
        <v>5</v>
      </c>
      <c r="K5" s="9"/>
      <c r="L5" s="13">
        <v>2</v>
      </c>
      <c r="M5" s="8" t="s">
        <v>6</v>
      </c>
      <c r="N5" s="9">
        <v>0</v>
      </c>
      <c r="O5" s="14">
        <v>2</v>
      </c>
      <c r="P5" s="5" t="s">
        <v>9</v>
      </c>
      <c r="Q5" s="6">
        <f>$O$54</f>
        <v>0</v>
      </c>
      <c r="R5" s="14">
        <v>2</v>
      </c>
      <c r="S5" s="5" t="s">
        <v>9</v>
      </c>
      <c r="T5" s="6">
        <f>$O$54</f>
        <v>0</v>
      </c>
      <c r="U5" s="14">
        <v>2</v>
      </c>
      <c r="V5" s="12" t="s">
        <v>8</v>
      </c>
      <c r="W5" s="10">
        <f>$O$50</f>
        <v>0</v>
      </c>
      <c r="X5" s="14">
        <v>2</v>
      </c>
      <c r="Y5" s="12" t="s">
        <v>42</v>
      </c>
      <c r="Z5" s="10">
        <f>$O$52</f>
        <v>0.375</v>
      </c>
      <c r="AA5" s="14">
        <v>2</v>
      </c>
      <c r="AB5" s="8" t="s">
        <v>5</v>
      </c>
      <c r="AC5" s="9"/>
      <c r="AD5" s="14">
        <v>2</v>
      </c>
      <c r="AE5" s="12" t="s">
        <v>8</v>
      </c>
      <c r="AF5" s="10">
        <f>$O$50</f>
        <v>0</v>
      </c>
      <c r="AG5" s="14">
        <v>2</v>
      </c>
      <c r="AH5" s="8" t="s">
        <v>4</v>
      </c>
      <c r="AI5" s="9">
        <v>0</v>
      </c>
      <c r="AJ5" s="60">
        <v>2</v>
      </c>
    </row>
    <row r="6" spans="1:36" x14ac:dyDescent="0.25">
      <c r="A6" s="8" t="s">
        <v>7</v>
      </c>
      <c r="B6" s="9">
        <f>$O$55</f>
        <v>0.3125</v>
      </c>
      <c r="C6" s="15">
        <v>3</v>
      </c>
      <c r="D6" s="12" t="s">
        <v>6</v>
      </c>
      <c r="E6" s="10">
        <f>$O$51</f>
        <v>0.41666666666666663</v>
      </c>
      <c r="F6" s="14">
        <v>3</v>
      </c>
      <c r="G6" s="77" t="s">
        <v>9</v>
      </c>
      <c r="H6" s="9">
        <v>0</v>
      </c>
      <c r="I6" s="14">
        <v>3</v>
      </c>
      <c r="J6" s="8" t="s">
        <v>7</v>
      </c>
      <c r="K6" s="9">
        <f>$O$55</f>
        <v>0.3125</v>
      </c>
      <c r="L6" s="13">
        <v>3</v>
      </c>
      <c r="M6" s="8" t="s">
        <v>42</v>
      </c>
      <c r="N6" s="9">
        <v>0</v>
      </c>
      <c r="O6" s="14">
        <v>3</v>
      </c>
      <c r="P6" s="8" t="s">
        <v>5</v>
      </c>
      <c r="Q6" s="9"/>
      <c r="R6" s="14">
        <v>3</v>
      </c>
      <c r="S6" s="8" t="s">
        <v>5</v>
      </c>
      <c r="T6" s="9"/>
      <c r="U6" s="14">
        <v>3</v>
      </c>
      <c r="V6" s="12" t="s">
        <v>6</v>
      </c>
      <c r="W6" s="10">
        <f>$O$51</f>
        <v>0.41666666666666663</v>
      </c>
      <c r="X6" s="14">
        <v>3</v>
      </c>
      <c r="Y6" s="12" t="s">
        <v>4</v>
      </c>
      <c r="Z6" s="10">
        <f>$O$53</f>
        <v>0.33333333333333337</v>
      </c>
      <c r="AA6" s="14">
        <v>3</v>
      </c>
      <c r="AB6" s="8" t="s">
        <v>7</v>
      </c>
      <c r="AC6" s="9">
        <f>$O$55</f>
        <v>0.3125</v>
      </c>
      <c r="AD6" s="14">
        <v>3</v>
      </c>
      <c r="AE6" s="12" t="s">
        <v>6</v>
      </c>
      <c r="AF6" s="10">
        <f>$O$51</f>
        <v>0.41666666666666663</v>
      </c>
      <c r="AG6" s="14">
        <v>3</v>
      </c>
      <c r="AH6" s="77" t="s">
        <v>9</v>
      </c>
      <c r="AI6" s="9">
        <v>0</v>
      </c>
      <c r="AJ6" s="60">
        <v>3</v>
      </c>
    </row>
    <row r="7" spans="1:36" x14ac:dyDescent="0.25">
      <c r="A7" s="12" t="s">
        <v>8</v>
      </c>
      <c r="B7" s="10">
        <f>$O$50</f>
        <v>0</v>
      </c>
      <c r="C7" s="13">
        <v>4</v>
      </c>
      <c r="D7" s="12" t="s">
        <v>42</v>
      </c>
      <c r="E7" s="10">
        <f>$O$52</f>
        <v>0.375</v>
      </c>
      <c r="F7" s="14">
        <v>4</v>
      </c>
      <c r="G7" s="8" t="s">
        <v>5</v>
      </c>
      <c r="H7" s="9">
        <v>0</v>
      </c>
      <c r="I7" s="14">
        <v>4</v>
      </c>
      <c r="J7" s="12" t="s">
        <v>8</v>
      </c>
      <c r="K7" s="10">
        <f>$O$50</f>
        <v>0</v>
      </c>
      <c r="L7" s="13">
        <v>4</v>
      </c>
      <c r="M7" s="8" t="s">
        <v>4</v>
      </c>
      <c r="N7" s="9">
        <v>0</v>
      </c>
      <c r="O7" s="14">
        <v>4</v>
      </c>
      <c r="P7" s="8" t="s">
        <v>7</v>
      </c>
      <c r="Q7" s="9">
        <f>$O$55</f>
        <v>0.3125</v>
      </c>
      <c r="R7" s="14">
        <v>4</v>
      </c>
      <c r="S7" s="8" t="s">
        <v>7</v>
      </c>
      <c r="T7" s="9">
        <f>$O$55</f>
        <v>0.3125</v>
      </c>
      <c r="U7" s="14">
        <v>4</v>
      </c>
      <c r="V7" s="12" t="s">
        <v>42</v>
      </c>
      <c r="W7" s="10">
        <f>$O$52</f>
        <v>0.375</v>
      </c>
      <c r="X7" s="14">
        <v>4</v>
      </c>
      <c r="Y7" s="5" t="s">
        <v>9</v>
      </c>
      <c r="Z7" s="6">
        <f>$O$54</f>
        <v>0</v>
      </c>
      <c r="AA7" s="14">
        <v>4</v>
      </c>
      <c r="AB7" s="12" t="s">
        <v>8</v>
      </c>
      <c r="AC7" s="10">
        <f>$O$50</f>
        <v>0</v>
      </c>
      <c r="AD7" s="14">
        <v>4</v>
      </c>
      <c r="AE7" s="12" t="s">
        <v>42</v>
      </c>
      <c r="AF7" s="10">
        <f>$O$52</f>
        <v>0.375</v>
      </c>
      <c r="AG7" s="14">
        <v>4</v>
      </c>
      <c r="AH7" s="8" t="s">
        <v>5</v>
      </c>
      <c r="AI7" s="9">
        <v>0</v>
      </c>
      <c r="AJ7" s="60">
        <v>4</v>
      </c>
    </row>
    <row r="8" spans="1:36" x14ac:dyDescent="0.25">
      <c r="A8" s="12" t="s">
        <v>6</v>
      </c>
      <c r="B8" s="10">
        <f>$O$51</f>
        <v>0.41666666666666663</v>
      </c>
      <c r="C8" s="14">
        <v>5</v>
      </c>
      <c r="D8" s="12" t="s">
        <v>4</v>
      </c>
      <c r="E8" s="10">
        <f>$O$53</f>
        <v>0.33333333333333337</v>
      </c>
      <c r="F8" s="14">
        <v>5</v>
      </c>
      <c r="G8" s="8" t="s">
        <v>7</v>
      </c>
      <c r="H8" s="9">
        <f>$O$55</f>
        <v>0.3125</v>
      </c>
      <c r="I8" s="14">
        <v>5</v>
      </c>
      <c r="J8" s="12" t="s">
        <v>6</v>
      </c>
      <c r="K8" s="10">
        <f>$O$51</f>
        <v>0.41666666666666663</v>
      </c>
      <c r="L8" s="14">
        <v>5</v>
      </c>
      <c r="M8" s="77" t="s">
        <v>9</v>
      </c>
      <c r="N8" s="9">
        <v>0</v>
      </c>
      <c r="O8" s="14">
        <v>5</v>
      </c>
      <c r="P8" s="12" t="s">
        <v>8</v>
      </c>
      <c r="Q8" s="10">
        <f>$O$50</f>
        <v>0</v>
      </c>
      <c r="R8" s="14">
        <v>5</v>
      </c>
      <c r="S8" s="12" t="s">
        <v>8</v>
      </c>
      <c r="T8" s="10">
        <f>$O$50</f>
        <v>0</v>
      </c>
      <c r="U8" s="14">
        <v>5</v>
      </c>
      <c r="V8" s="12" t="s">
        <v>4</v>
      </c>
      <c r="W8" s="10">
        <f>$O$53</f>
        <v>0.33333333333333337</v>
      </c>
      <c r="X8" s="14">
        <v>5</v>
      </c>
      <c r="Y8" s="8" t="s">
        <v>5</v>
      </c>
      <c r="Z8" s="9"/>
      <c r="AA8" s="14">
        <v>5</v>
      </c>
      <c r="AB8" s="12" t="s">
        <v>6</v>
      </c>
      <c r="AC8" s="10">
        <f>$O$51</f>
        <v>0.41666666666666663</v>
      </c>
      <c r="AD8" s="14">
        <v>5</v>
      </c>
      <c r="AE8" s="12" t="s">
        <v>4</v>
      </c>
      <c r="AF8" s="10">
        <f>$O$53</f>
        <v>0.33333333333333337</v>
      </c>
      <c r="AG8" s="14">
        <v>5</v>
      </c>
      <c r="AH8" s="8" t="s">
        <v>7</v>
      </c>
      <c r="AI8" s="9">
        <v>0</v>
      </c>
      <c r="AJ8" s="60">
        <v>5</v>
      </c>
    </row>
    <row r="9" spans="1:36" x14ac:dyDescent="0.25">
      <c r="A9" s="12" t="s">
        <v>42</v>
      </c>
      <c r="B9" s="10">
        <f>$O$52</f>
        <v>0.375</v>
      </c>
      <c r="C9" s="13">
        <v>6</v>
      </c>
      <c r="D9" s="5" t="s">
        <v>9</v>
      </c>
      <c r="E9" s="6">
        <f>$O$54</f>
        <v>0</v>
      </c>
      <c r="F9" s="13">
        <v>6</v>
      </c>
      <c r="G9" s="12" t="s">
        <v>8</v>
      </c>
      <c r="H9" s="10">
        <f>$O$50</f>
        <v>0</v>
      </c>
      <c r="I9" s="14">
        <v>6</v>
      </c>
      <c r="J9" s="12" t="s">
        <v>42</v>
      </c>
      <c r="K9" s="10">
        <f>$O$52</f>
        <v>0.375</v>
      </c>
      <c r="L9" s="13">
        <v>6</v>
      </c>
      <c r="M9" s="8" t="s">
        <v>5</v>
      </c>
      <c r="N9" s="9">
        <v>0</v>
      </c>
      <c r="O9" s="14">
        <v>6</v>
      </c>
      <c r="P9" s="12" t="s">
        <v>6</v>
      </c>
      <c r="Q9" s="10">
        <f>$O$51</f>
        <v>0.41666666666666663</v>
      </c>
      <c r="R9" s="14">
        <v>6</v>
      </c>
      <c r="S9" s="12" t="s">
        <v>6</v>
      </c>
      <c r="T9" s="10">
        <f>$O$51</f>
        <v>0.41666666666666663</v>
      </c>
      <c r="U9" s="14">
        <v>6</v>
      </c>
      <c r="V9" s="5" t="s">
        <v>9</v>
      </c>
      <c r="W9" s="6">
        <f>$O$54</f>
        <v>0</v>
      </c>
      <c r="X9" s="14">
        <v>6</v>
      </c>
      <c r="Y9" s="8" t="s">
        <v>7</v>
      </c>
      <c r="Z9" s="9">
        <f>$O$55</f>
        <v>0.3125</v>
      </c>
      <c r="AA9" s="14">
        <v>6</v>
      </c>
      <c r="AB9" s="12" t="s">
        <v>42</v>
      </c>
      <c r="AC9" s="10">
        <f>$O$52</f>
        <v>0.375</v>
      </c>
      <c r="AD9" s="14">
        <v>6</v>
      </c>
      <c r="AE9" s="5" t="s">
        <v>9</v>
      </c>
      <c r="AF9" s="6">
        <f>$O$54</f>
        <v>0</v>
      </c>
      <c r="AG9" s="14">
        <v>6</v>
      </c>
      <c r="AH9" s="8" t="s">
        <v>8</v>
      </c>
      <c r="AI9" s="9">
        <v>0</v>
      </c>
      <c r="AJ9" s="60">
        <v>6</v>
      </c>
    </row>
    <row r="10" spans="1:36" x14ac:dyDescent="0.25">
      <c r="A10" s="12" t="s">
        <v>4</v>
      </c>
      <c r="B10" s="10">
        <f>$O$53</f>
        <v>0.33333333333333337</v>
      </c>
      <c r="C10" s="13">
        <v>7</v>
      </c>
      <c r="D10" s="8" t="s">
        <v>5</v>
      </c>
      <c r="E10" s="9"/>
      <c r="F10" s="13">
        <v>7</v>
      </c>
      <c r="G10" s="12" t="s">
        <v>6</v>
      </c>
      <c r="H10" s="10">
        <f>$O$51</f>
        <v>0.41666666666666663</v>
      </c>
      <c r="I10" s="14">
        <v>7</v>
      </c>
      <c r="J10" s="12" t="s">
        <v>4</v>
      </c>
      <c r="K10" s="10">
        <f>$O$53</f>
        <v>0.33333333333333337</v>
      </c>
      <c r="L10" s="13">
        <v>7</v>
      </c>
      <c r="M10" s="8" t="s">
        <v>7</v>
      </c>
      <c r="N10" s="9">
        <v>0</v>
      </c>
      <c r="O10" s="14">
        <v>7</v>
      </c>
      <c r="P10" s="12" t="s">
        <v>42</v>
      </c>
      <c r="Q10" s="10">
        <f>$O$52</f>
        <v>0.375</v>
      </c>
      <c r="R10" s="14">
        <v>7</v>
      </c>
      <c r="S10" s="12" t="s">
        <v>42</v>
      </c>
      <c r="T10" s="10">
        <f>$O$52</f>
        <v>0.375</v>
      </c>
      <c r="U10" s="14">
        <v>7</v>
      </c>
      <c r="V10" s="8" t="s">
        <v>5</v>
      </c>
      <c r="W10" s="9"/>
      <c r="X10" s="14">
        <v>7</v>
      </c>
      <c r="Y10" s="12" t="s">
        <v>8</v>
      </c>
      <c r="Z10" s="10">
        <f>$O$50</f>
        <v>0</v>
      </c>
      <c r="AA10" s="14">
        <v>7</v>
      </c>
      <c r="AB10" s="12" t="s">
        <v>4</v>
      </c>
      <c r="AC10" s="10">
        <f>$O$53</f>
        <v>0.33333333333333337</v>
      </c>
      <c r="AD10" s="14">
        <v>7</v>
      </c>
      <c r="AE10" s="8" t="s">
        <v>5</v>
      </c>
      <c r="AF10" s="9"/>
      <c r="AG10" s="14">
        <v>7</v>
      </c>
      <c r="AH10" s="8" t="s">
        <v>6</v>
      </c>
      <c r="AI10" s="9">
        <v>0</v>
      </c>
      <c r="AJ10" s="60">
        <v>7</v>
      </c>
    </row>
    <row r="11" spans="1:36" x14ac:dyDescent="0.25">
      <c r="A11" s="5" t="s">
        <v>9</v>
      </c>
      <c r="B11" s="6">
        <f>$O$54</f>
        <v>0</v>
      </c>
      <c r="C11" s="13">
        <v>8</v>
      </c>
      <c r="D11" s="8" t="s">
        <v>7</v>
      </c>
      <c r="E11" s="9">
        <f>$O$55</f>
        <v>0.3125</v>
      </c>
      <c r="F11" s="13">
        <v>8</v>
      </c>
      <c r="G11" s="12" t="s">
        <v>42</v>
      </c>
      <c r="H11" s="10">
        <f>$O$52</f>
        <v>0.375</v>
      </c>
      <c r="I11" s="14">
        <v>8</v>
      </c>
      <c r="J11" s="5" t="s">
        <v>9</v>
      </c>
      <c r="K11" s="6">
        <f>$O$54</f>
        <v>0</v>
      </c>
      <c r="L11" s="13">
        <v>8</v>
      </c>
      <c r="M11" s="12" t="s">
        <v>8</v>
      </c>
      <c r="N11" s="10">
        <f>$O$50</f>
        <v>0</v>
      </c>
      <c r="O11" s="14">
        <v>8</v>
      </c>
      <c r="P11" s="12" t="s">
        <v>4</v>
      </c>
      <c r="Q11" s="10">
        <f>$O$53</f>
        <v>0.33333333333333337</v>
      </c>
      <c r="R11" s="14">
        <v>8</v>
      </c>
      <c r="S11" s="12" t="s">
        <v>4</v>
      </c>
      <c r="T11" s="10">
        <f>$O$53</f>
        <v>0.33333333333333337</v>
      </c>
      <c r="U11" s="14">
        <v>8</v>
      </c>
      <c r="V11" s="8" t="s">
        <v>7</v>
      </c>
      <c r="W11" s="9">
        <v>0</v>
      </c>
      <c r="X11" s="14">
        <v>8</v>
      </c>
      <c r="Y11" s="12" t="s">
        <v>6</v>
      </c>
      <c r="Z11" s="10">
        <f>$O$51</f>
        <v>0.41666666666666663</v>
      </c>
      <c r="AA11" s="14">
        <v>8</v>
      </c>
      <c r="AB11" s="5" t="s">
        <v>9</v>
      </c>
      <c r="AC11" s="6">
        <f>$O$54</f>
        <v>0</v>
      </c>
      <c r="AD11" s="14">
        <v>8</v>
      </c>
      <c r="AE11" s="8" t="s">
        <v>7</v>
      </c>
      <c r="AF11" s="9">
        <v>0</v>
      </c>
      <c r="AG11" s="14">
        <v>8</v>
      </c>
      <c r="AH11" s="8" t="s">
        <v>42</v>
      </c>
      <c r="AI11" s="9">
        <v>0</v>
      </c>
      <c r="AJ11" s="60">
        <v>8</v>
      </c>
    </row>
    <row r="12" spans="1:36" x14ac:dyDescent="0.25">
      <c r="A12" s="8" t="s">
        <v>5</v>
      </c>
      <c r="B12" s="9"/>
      <c r="C12" s="15">
        <v>9</v>
      </c>
      <c r="D12" s="12" t="s">
        <v>8</v>
      </c>
      <c r="E12" s="10">
        <f>$O$50</f>
        <v>0</v>
      </c>
      <c r="F12" s="13">
        <v>9</v>
      </c>
      <c r="G12" s="12" t="s">
        <v>4</v>
      </c>
      <c r="H12" s="10">
        <f>$O$53</f>
        <v>0.33333333333333337</v>
      </c>
      <c r="I12" s="14">
        <v>9</v>
      </c>
      <c r="J12" s="8" t="s">
        <v>5</v>
      </c>
      <c r="K12" s="9"/>
      <c r="L12" s="13">
        <v>9</v>
      </c>
      <c r="M12" s="12" t="s">
        <v>6</v>
      </c>
      <c r="N12" s="10">
        <f>$O$51</f>
        <v>0.41666666666666663</v>
      </c>
      <c r="O12" s="14">
        <v>9</v>
      </c>
      <c r="P12" s="5" t="s">
        <v>9</v>
      </c>
      <c r="Q12" s="6">
        <f>$O$54</f>
        <v>0</v>
      </c>
      <c r="R12" s="14">
        <v>9</v>
      </c>
      <c r="S12" s="5" t="s">
        <v>9</v>
      </c>
      <c r="T12" s="6">
        <f>$O$54</f>
        <v>0</v>
      </c>
      <c r="U12" s="14">
        <v>9</v>
      </c>
      <c r="V12" s="8" t="s">
        <v>8</v>
      </c>
      <c r="W12" s="9">
        <v>0</v>
      </c>
      <c r="X12" s="14">
        <v>9</v>
      </c>
      <c r="Y12" s="12" t="s">
        <v>42</v>
      </c>
      <c r="Z12" s="10">
        <f>$O$52</f>
        <v>0.375</v>
      </c>
      <c r="AA12" s="14">
        <v>9</v>
      </c>
      <c r="AB12" s="8" t="s">
        <v>5</v>
      </c>
      <c r="AC12" s="9"/>
      <c r="AD12" s="14">
        <v>9</v>
      </c>
      <c r="AE12" s="8" t="s">
        <v>8</v>
      </c>
      <c r="AF12" s="9">
        <v>0</v>
      </c>
      <c r="AG12" s="14">
        <v>9</v>
      </c>
      <c r="AH12" s="8" t="s">
        <v>4</v>
      </c>
      <c r="AI12" s="9">
        <v>0</v>
      </c>
      <c r="AJ12" s="60">
        <v>9</v>
      </c>
    </row>
    <row r="13" spans="1:36" x14ac:dyDescent="0.25">
      <c r="A13" s="8" t="s">
        <v>7</v>
      </c>
      <c r="B13" s="9">
        <f>$O$55</f>
        <v>0.3125</v>
      </c>
      <c r="C13" s="15">
        <v>10</v>
      </c>
      <c r="D13" s="12" t="s">
        <v>6</v>
      </c>
      <c r="E13" s="10">
        <f>$O$51</f>
        <v>0.41666666666666663</v>
      </c>
      <c r="F13" s="14">
        <v>10</v>
      </c>
      <c r="G13" s="5" t="s">
        <v>9</v>
      </c>
      <c r="H13" s="6">
        <f>$O$54</f>
        <v>0</v>
      </c>
      <c r="I13" s="14">
        <v>10</v>
      </c>
      <c r="J13" s="8" t="s">
        <v>7</v>
      </c>
      <c r="K13" s="9">
        <f>$O$55</f>
        <v>0.3125</v>
      </c>
      <c r="L13" s="13">
        <v>10</v>
      </c>
      <c r="M13" s="12" t="s">
        <v>42</v>
      </c>
      <c r="N13" s="10">
        <f>$O$52</f>
        <v>0.375</v>
      </c>
      <c r="O13" s="14">
        <v>10</v>
      </c>
      <c r="P13" s="8" t="s">
        <v>5</v>
      </c>
      <c r="Q13" s="9"/>
      <c r="R13" s="14">
        <v>10</v>
      </c>
      <c r="S13" s="8" t="s">
        <v>5</v>
      </c>
      <c r="T13" s="9"/>
      <c r="U13" s="14">
        <v>10</v>
      </c>
      <c r="V13" s="8" t="s">
        <v>6</v>
      </c>
      <c r="W13" s="9">
        <v>0</v>
      </c>
      <c r="X13" s="14">
        <v>10</v>
      </c>
      <c r="Y13" s="12" t="s">
        <v>4</v>
      </c>
      <c r="Z13" s="10">
        <f>$O$53</f>
        <v>0.33333333333333337</v>
      </c>
      <c r="AA13" s="14">
        <v>10</v>
      </c>
      <c r="AB13" s="8" t="s">
        <v>7</v>
      </c>
      <c r="AC13" s="9">
        <f>$O$55</f>
        <v>0.3125</v>
      </c>
      <c r="AD13" s="14">
        <v>10</v>
      </c>
      <c r="AE13" s="8" t="s">
        <v>6</v>
      </c>
      <c r="AF13" s="9">
        <v>0</v>
      </c>
      <c r="AG13" s="14">
        <v>10</v>
      </c>
      <c r="AH13" s="77" t="s">
        <v>9</v>
      </c>
      <c r="AI13" s="9">
        <v>0</v>
      </c>
      <c r="AJ13" s="60">
        <v>10</v>
      </c>
    </row>
    <row r="14" spans="1:36" x14ac:dyDescent="0.25">
      <c r="A14" s="12" t="s">
        <v>8</v>
      </c>
      <c r="B14" s="10">
        <f>$O$50</f>
        <v>0</v>
      </c>
      <c r="C14" s="13">
        <v>11</v>
      </c>
      <c r="D14" s="12" t="s">
        <v>42</v>
      </c>
      <c r="E14" s="10">
        <f>$O$52</f>
        <v>0.375</v>
      </c>
      <c r="F14" s="13">
        <v>11</v>
      </c>
      <c r="G14" s="8" t="s">
        <v>5</v>
      </c>
      <c r="H14" s="9"/>
      <c r="I14" s="14">
        <v>11</v>
      </c>
      <c r="J14" s="12" t="s">
        <v>8</v>
      </c>
      <c r="K14" s="10">
        <f>$O$50</f>
        <v>0</v>
      </c>
      <c r="L14" s="13">
        <v>11</v>
      </c>
      <c r="M14" s="12" t="s">
        <v>4</v>
      </c>
      <c r="N14" s="10">
        <f>$O$53</f>
        <v>0.33333333333333337</v>
      </c>
      <c r="O14" s="14">
        <v>11</v>
      </c>
      <c r="P14" s="8" t="s">
        <v>7</v>
      </c>
      <c r="Q14" s="9">
        <v>0</v>
      </c>
      <c r="R14" s="14">
        <v>11</v>
      </c>
      <c r="S14" s="8" t="s">
        <v>7</v>
      </c>
      <c r="T14" s="9">
        <f>$O$55</f>
        <v>0.3125</v>
      </c>
      <c r="U14" s="14">
        <v>11</v>
      </c>
      <c r="V14" s="8" t="s">
        <v>42</v>
      </c>
      <c r="W14" s="9">
        <v>0</v>
      </c>
      <c r="X14" s="14">
        <v>11</v>
      </c>
      <c r="Y14" s="5" t="s">
        <v>9</v>
      </c>
      <c r="Z14" s="6">
        <f>$O$54</f>
        <v>0</v>
      </c>
      <c r="AA14" s="14">
        <v>11</v>
      </c>
      <c r="AB14" s="12" t="s">
        <v>8</v>
      </c>
      <c r="AC14" s="10">
        <f>$O$50</f>
        <v>0</v>
      </c>
      <c r="AD14" s="14">
        <v>11</v>
      </c>
      <c r="AE14" s="8" t="s">
        <v>42</v>
      </c>
      <c r="AF14" s="9">
        <v>0</v>
      </c>
      <c r="AG14" s="14">
        <v>11</v>
      </c>
      <c r="AH14" s="8" t="s">
        <v>5</v>
      </c>
      <c r="AI14" s="9">
        <v>0</v>
      </c>
      <c r="AJ14" s="60">
        <v>11</v>
      </c>
    </row>
    <row r="15" spans="1:36" x14ac:dyDescent="0.25">
      <c r="A15" s="12" t="s">
        <v>6</v>
      </c>
      <c r="B15" s="10">
        <f>$O$51</f>
        <v>0.41666666666666663</v>
      </c>
      <c r="C15" s="14">
        <v>12</v>
      </c>
      <c r="D15" s="12" t="s">
        <v>4</v>
      </c>
      <c r="E15" s="10">
        <f>$O$53</f>
        <v>0.33333333333333337</v>
      </c>
      <c r="F15" s="13">
        <v>12</v>
      </c>
      <c r="G15" s="8" t="s">
        <v>7</v>
      </c>
      <c r="H15" s="9">
        <f>$O$55</f>
        <v>0.3125</v>
      </c>
      <c r="I15" s="14">
        <v>12</v>
      </c>
      <c r="J15" s="12" t="s">
        <v>6</v>
      </c>
      <c r="K15" s="10">
        <f>$O$51</f>
        <v>0.41666666666666663</v>
      </c>
      <c r="L15" s="14">
        <v>12</v>
      </c>
      <c r="M15" s="5" t="s">
        <v>9</v>
      </c>
      <c r="N15" s="6">
        <f>$O$54</f>
        <v>0</v>
      </c>
      <c r="O15" s="14">
        <v>12</v>
      </c>
      <c r="P15" s="8" t="s">
        <v>8</v>
      </c>
      <c r="Q15" s="78">
        <v>0.29166666666666669</v>
      </c>
      <c r="R15" s="14">
        <v>12</v>
      </c>
      <c r="S15" s="12" t="s">
        <v>8</v>
      </c>
      <c r="T15" s="10">
        <f>$O$50</f>
        <v>0</v>
      </c>
      <c r="U15" s="14">
        <v>12</v>
      </c>
      <c r="V15" s="8" t="s">
        <v>4</v>
      </c>
      <c r="W15" s="9">
        <v>0</v>
      </c>
      <c r="X15" s="14">
        <v>12</v>
      </c>
      <c r="Y15" s="8" t="s">
        <v>5</v>
      </c>
      <c r="Z15" s="9"/>
      <c r="AA15" s="14">
        <v>12</v>
      </c>
      <c r="AB15" s="12" t="s">
        <v>6</v>
      </c>
      <c r="AC15" s="10">
        <f>$O$51</f>
        <v>0.41666666666666663</v>
      </c>
      <c r="AD15" s="14">
        <v>12</v>
      </c>
      <c r="AE15" s="8" t="s">
        <v>4</v>
      </c>
      <c r="AF15" s="9">
        <v>0</v>
      </c>
      <c r="AG15" s="14">
        <v>12</v>
      </c>
      <c r="AH15" s="8" t="s">
        <v>7</v>
      </c>
      <c r="AI15" s="9">
        <v>0</v>
      </c>
      <c r="AJ15" s="60">
        <v>12</v>
      </c>
    </row>
    <row r="16" spans="1:36" x14ac:dyDescent="0.25">
      <c r="A16" s="12" t="s">
        <v>42</v>
      </c>
      <c r="B16" s="10">
        <f>$O$52</f>
        <v>0.375</v>
      </c>
      <c r="C16" s="13">
        <v>13</v>
      </c>
      <c r="D16" s="5" t="s">
        <v>9</v>
      </c>
      <c r="E16" s="6">
        <f>$O$54</f>
        <v>0</v>
      </c>
      <c r="F16" s="13">
        <v>13</v>
      </c>
      <c r="G16" s="12" t="s">
        <v>8</v>
      </c>
      <c r="H16" s="10">
        <f>$O$50</f>
        <v>0</v>
      </c>
      <c r="I16" s="14">
        <v>13</v>
      </c>
      <c r="J16" s="12" t="s">
        <v>42</v>
      </c>
      <c r="K16" s="10">
        <f>$O$52</f>
        <v>0.375</v>
      </c>
      <c r="L16" s="13">
        <v>13</v>
      </c>
      <c r="M16" s="8" t="s">
        <v>5</v>
      </c>
      <c r="N16" s="9"/>
      <c r="O16" s="14">
        <v>13</v>
      </c>
      <c r="P16" s="8" t="s">
        <v>6</v>
      </c>
      <c r="Q16" s="78">
        <v>0.29166666666666669</v>
      </c>
      <c r="R16" s="14">
        <v>13</v>
      </c>
      <c r="S16" s="12" t="s">
        <v>6</v>
      </c>
      <c r="T16" s="10">
        <f>$O$51</f>
        <v>0.41666666666666663</v>
      </c>
      <c r="U16" s="14">
        <v>13</v>
      </c>
      <c r="V16" s="77" t="s">
        <v>9</v>
      </c>
      <c r="W16" s="9">
        <v>0</v>
      </c>
      <c r="X16" s="14">
        <v>13</v>
      </c>
      <c r="Y16" s="8" t="s">
        <v>7</v>
      </c>
      <c r="Z16" s="9">
        <f>$O$55</f>
        <v>0.3125</v>
      </c>
      <c r="AA16" s="14">
        <v>13</v>
      </c>
      <c r="AB16" s="12" t="s">
        <v>42</v>
      </c>
      <c r="AC16" s="10">
        <f>$O$52</f>
        <v>0.375</v>
      </c>
      <c r="AD16" s="14">
        <v>13</v>
      </c>
      <c r="AE16" s="77" t="s">
        <v>9</v>
      </c>
      <c r="AF16" s="9">
        <v>0</v>
      </c>
      <c r="AG16" s="14">
        <v>13</v>
      </c>
      <c r="AH16" s="8" t="s">
        <v>8</v>
      </c>
      <c r="AI16" s="9">
        <v>0</v>
      </c>
      <c r="AJ16" s="60">
        <v>13</v>
      </c>
    </row>
    <row r="17" spans="1:36" x14ac:dyDescent="0.25">
      <c r="A17" s="12" t="s">
        <v>4</v>
      </c>
      <c r="B17" s="10">
        <f>$O$53</f>
        <v>0.33333333333333337</v>
      </c>
      <c r="C17" s="13">
        <v>14</v>
      </c>
      <c r="D17" s="8" t="s">
        <v>5</v>
      </c>
      <c r="E17" s="9"/>
      <c r="F17" s="13">
        <v>14</v>
      </c>
      <c r="G17" s="12" t="s">
        <v>6</v>
      </c>
      <c r="H17" s="10">
        <f>$O$51</f>
        <v>0.41666666666666663</v>
      </c>
      <c r="I17" s="14">
        <v>14</v>
      </c>
      <c r="J17" s="12" t="s">
        <v>4</v>
      </c>
      <c r="K17" s="10">
        <f>$O$53</f>
        <v>0.33333333333333337</v>
      </c>
      <c r="L17" s="13">
        <v>14</v>
      </c>
      <c r="M17" s="8" t="s">
        <v>7</v>
      </c>
      <c r="N17" s="9">
        <f>$O$55</f>
        <v>0.3125</v>
      </c>
      <c r="O17" s="14">
        <v>14</v>
      </c>
      <c r="P17" s="8" t="s">
        <v>42</v>
      </c>
      <c r="Q17" s="9">
        <v>0</v>
      </c>
      <c r="R17" s="14">
        <v>14</v>
      </c>
      <c r="S17" s="12" t="s">
        <v>42</v>
      </c>
      <c r="T17" s="10">
        <f>$O$52</f>
        <v>0.375</v>
      </c>
      <c r="U17" s="14">
        <v>14</v>
      </c>
      <c r="V17" s="8" t="s">
        <v>5</v>
      </c>
      <c r="W17" s="9">
        <v>0</v>
      </c>
      <c r="X17" s="14">
        <v>14</v>
      </c>
      <c r="Y17" s="12" t="s">
        <v>8</v>
      </c>
      <c r="Z17" s="10">
        <f>$O$50</f>
        <v>0</v>
      </c>
      <c r="AA17" s="14">
        <v>14</v>
      </c>
      <c r="AB17" s="12" t="s">
        <v>4</v>
      </c>
      <c r="AC17" s="10">
        <f>$O$53</f>
        <v>0.33333333333333337</v>
      </c>
      <c r="AD17" s="14">
        <v>14</v>
      </c>
      <c r="AE17" s="8" t="s">
        <v>5</v>
      </c>
      <c r="AF17" s="9">
        <v>0</v>
      </c>
      <c r="AG17" s="14">
        <v>14</v>
      </c>
      <c r="AH17" s="8" t="s">
        <v>6</v>
      </c>
      <c r="AI17" s="9">
        <v>0</v>
      </c>
      <c r="AJ17" s="60">
        <v>14</v>
      </c>
    </row>
    <row r="18" spans="1:36" x14ac:dyDescent="0.25">
      <c r="A18" s="5" t="s">
        <v>9</v>
      </c>
      <c r="B18" s="6">
        <f>$O$54</f>
        <v>0</v>
      </c>
      <c r="C18" s="13">
        <v>15</v>
      </c>
      <c r="D18" s="8" t="s">
        <v>7</v>
      </c>
      <c r="E18" s="9">
        <f>$O$55</f>
        <v>0.3125</v>
      </c>
      <c r="F18" s="13">
        <v>15</v>
      </c>
      <c r="G18" s="12" t="s">
        <v>42</v>
      </c>
      <c r="H18" s="10">
        <f>$O$52</f>
        <v>0.375</v>
      </c>
      <c r="I18" s="14">
        <v>15</v>
      </c>
      <c r="J18" s="5" t="s">
        <v>9</v>
      </c>
      <c r="K18" s="6">
        <f>$O$54</f>
        <v>0</v>
      </c>
      <c r="L18" s="13">
        <v>15</v>
      </c>
      <c r="M18" s="12" t="s">
        <v>8</v>
      </c>
      <c r="N18" s="10">
        <f>$O$50</f>
        <v>0</v>
      </c>
      <c r="O18" s="14">
        <v>15</v>
      </c>
      <c r="P18" s="8" t="s">
        <v>4</v>
      </c>
      <c r="Q18" s="9">
        <v>0</v>
      </c>
      <c r="R18" s="14">
        <v>15</v>
      </c>
      <c r="S18" s="12" t="s">
        <v>4</v>
      </c>
      <c r="T18" s="10">
        <f>$O$53</f>
        <v>0.33333333333333337</v>
      </c>
      <c r="U18" s="14">
        <v>15</v>
      </c>
      <c r="V18" s="8" t="s">
        <v>7</v>
      </c>
      <c r="W18" s="9">
        <v>0</v>
      </c>
      <c r="X18" s="14">
        <v>15</v>
      </c>
      <c r="Y18" s="12" t="s">
        <v>6</v>
      </c>
      <c r="Z18" s="10">
        <f>$O$51</f>
        <v>0.41666666666666663</v>
      </c>
      <c r="AA18" s="14">
        <v>15</v>
      </c>
      <c r="AB18" s="5" t="s">
        <v>9</v>
      </c>
      <c r="AC18" s="6">
        <f>$O$54</f>
        <v>0</v>
      </c>
      <c r="AD18" s="14">
        <v>15</v>
      </c>
      <c r="AE18" s="8" t="s">
        <v>7</v>
      </c>
      <c r="AF18" s="9">
        <v>0</v>
      </c>
      <c r="AG18" s="14">
        <v>15</v>
      </c>
      <c r="AH18" s="8" t="s">
        <v>42</v>
      </c>
      <c r="AI18" s="9">
        <v>0</v>
      </c>
      <c r="AJ18" s="60">
        <v>15</v>
      </c>
    </row>
    <row r="19" spans="1:36" x14ac:dyDescent="0.25">
      <c r="A19" s="8" t="s">
        <v>5</v>
      </c>
      <c r="B19" s="9"/>
      <c r="C19" s="13">
        <v>16</v>
      </c>
      <c r="D19" s="12" t="s">
        <v>8</v>
      </c>
      <c r="E19" s="10">
        <f>$O$50</f>
        <v>0</v>
      </c>
      <c r="F19" s="13">
        <v>16</v>
      </c>
      <c r="G19" s="12" t="s">
        <v>4</v>
      </c>
      <c r="H19" s="10">
        <f>$O$53</f>
        <v>0.33333333333333337</v>
      </c>
      <c r="I19" s="14">
        <v>16</v>
      </c>
      <c r="J19" s="8" t="s">
        <v>5</v>
      </c>
      <c r="K19" s="9"/>
      <c r="L19" s="13">
        <v>16</v>
      </c>
      <c r="M19" s="12" t="s">
        <v>6</v>
      </c>
      <c r="N19" s="10">
        <f>$O$51</f>
        <v>0.41666666666666663</v>
      </c>
      <c r="O19" s="14">
        <v>16</v>
      </c>
      <c r="P19" s="77" t="s">
        <v>9</v>
      </c>
      <c r="Q19" s="9">
        <v>0</v>
      </c>
      <c r="R19" s="14">
        <v>16</v>
      </c>
      <c r="S19" s="5" t="s">
        <v>9</v>
      </c>
      <c r="T19" s="6">
        <f>$O$54</f>
        <v>0</v>
      </c>
      <c r="U19" s="14">
        <v>16</v>
      </c>
      <c r="V19" s="8" t="s">
        <v>8</v>
      </c>
      <c r="W19" s="9">
        <v>0</v>
      </c>
      <c r="X19" s="14">
        <v>16</v>
      </c>
      <c r="Y19" s="12" t="s">
        <v>42</v>
      </c>
      <c r="Z19" s="10">
        <f>$O$52</f>
        <v>0.375</v>
      </c>
      <c r="AA19" s="14">
        <v>16</v>
      </c>
      <c r="AB19" s="8" t="s">
        <v>5</v>
      </c>
      <c r="AC19" s="9"/>
      <c r="AD19" s="14">
        <v>16</v>
      </c>
      <c r="AE19" s="8" t="s">
        <v>8</v>
      </c>
      <c r="AF19" s="9">
        <v>0</v>
      </c>
      <c r="AG19" s="14">
        <v>16</v>
      </c>
      <c r="AH19" s="8" t="s">
        <v>4</v>
      </c>
      <c r="AI19" s="9">
        <v>0</v>
      </c>
      <c r="AJ19" s="60">
        <v>16</v>
      </c>
    </row>
    <row r="20" spans="1:36" x14ac:dyDescent="0.25">
      <c r="A20" s="8" t="s">
        <v>7</v>
      </c>
      <c r="B20" s="9">
        <f>$O$55</f>
        <v>0.3125</v>
      </c>
      <c r="C20" s="13">
        <v>17</v>
      </c>
      <c r="D20" s="12" t="s">
        <v>6</v>
      </c>
      <c r="E20" s="10">
        <f>$O$51</f>
        <v>0.41666666666666663</v>
      </c>
      <c r="F20" s="14">
        <v>17</v>
      </c>
      <c r="G20" s="5" t="s">
        <v>9</v>
      </c>
      <c r="H20" s="6">
        <f>$O$54</f>
        <v>0</v>
      </c>
      <c r="I20" s="14">
        <v>17</v>
      </c>
      <c r="J20" s="8" t="s">
        <v>7</v>
      </c>
      <c r="K20" s="9">
        <f>$O$55</f>
        <v>0.3125</v>
      </c>
      <c r="L20" s="13">
        <v>17</v>
      </c>
      <c r="M20" s="12" t="s">
        <v>42</v>
      </c>
      <c r="N20" s="10">
        <f>$O$52</f>
        <v>0.375</v>
      </c>
      <c r="O20" s="14">
        <v>17</v>
      </c>
      <c r="P20" s="8" t="s">
        <v>5</v>
      </c>
      <c r="Q20" s="9">
        <v>0</v>
      </c>
      <c r="R20" s="14">
        <v>17</v>
      </c>
      <c r="S20" s="8" t="s">
        <v>5</v>
      </c>
      <c r="T20" s="9"/>
      <c r="U20" s="14">
        <v>17</v>
      </c>
      <c r="V20" s="8" t="s">
        <v>6</v>
      </c>
      <c r="W20" s="9">
        <v>0</v>
      </c>
      <c r="X20" s="14">
        <v>17</v>
      </c>
      <c r="Y20" s="12" t="s">
        <v>4</v>
      </c>
      <c r="Z20" s="10">
        <f>$O$53</f>
        <v>0.33333333333333337</v>
      </c>
      <c r="AA20" s="14">
        <v>17</v>
      </c>
      <c r="AB20" s="8" t="s">
        <v>7</v>
      </c>
      <c r="AC20" s="9">
        <f>$O$55</f>
        <v>0.3125</v>
      </c>
      <c r="AD20" s="14">
        <v>17</v>
      </c>
      <c r="AE20" s="8" t="s">
        <v>6</v>
      </c>
      <c r="AF20" s="9">
        <v>0</v>
      </c>
      <c r="AG20" s="14">
        <v>17</v>
      </c>
      <c r="AH20" s="77" t="s">
        <v>9</v>
      </c>
      <c r="AI20" s="9">
        <v>0</v>
      </c>
      <c r="AJ20" s="60">
        <v>17</v>
      </c>
    </row>
    <row r="21" spans="1:36" x14ac:dyDescent="0.25">
      <c r="A21" s="12" t="s">
        <v>8</v>
      </c>
      <c r="B21" s="10">
        <f>$O$50</f>
        <v>0</v>
      </c>
      <c r="C21" s="13">
        <v>18</v>
      </c>
      <c r="D21" s="12" t="s">
        <v>42</v>
      </c>
      <c r="E21" s="10">
        <f>$O$52</f>
        <v>0.375</v>
      </c>
      <c r="F21" s="13">
        <v>18</v>
      </c>
      <c r="G21" s="8" t="s">
        <v>5</v>
      </c>
      <c r="H21" s="9"/>
      <c r="I21" s="14">
        <v>18</v>
      </c>
      <c r="J21" s="12" t="s">
        <v>8</v>
      </c>
      <c r="K21" s="10">
        <f>$O$50</f>
        <v>0</v>
      </c>
      <c r="L21" s="13">
        <v>18</v>
      </c>
      <c r="M21" s="12" t="s">
        <v>4</v>
      </c>
      <c r="N21" s="10">
        <f>$O$53</f>
        <v>0.33333333333333337</v>
      </c>
      <c r="O21" s="14">
        <v>18</v>
      </c>
      <c r="P21" s="8" t="s">
        <v>7</v>
      </c>
      <c r="Q21" s="9">
        <v>0</v>
      </c>
      <c r="R21" s="14">
        <v>18</v>
      </c>
      <c r="S21" s="8" t="s">
        <v>7</v>
      </c>
      <c r="T21" s="9">
        <f>$O$55</f>
        <v>0.3125</v>
      </c>
      <c r="U21" s="14">
        <v>18</v>
      </c>
      <c r="V21" s="8" t="s">
        <v>42</v>
      </c>
      <c r="W21" s="9">
        <v>0</v>
      </c>
      <c r="X21" s="14">
        <v>18</v>
      </c>
      <c r="Y21" s="5" t="s">
        <v>9</v>
      </c>
      <c r="Z21" s="6">
        <f>$O$54</f>
        <v>0</v>
      </c>
      <c r="AA21" s="14">
        <v>18</v>
      </c>
      <c r="AB21" s="12" t="s">
        <v>8</v>
      </c>
      <c r="AC21" s="10">
        <f>$O$50</f>
        <v>0</v>
      </c>
      <c r="AD21" s="14">
        <v>18</v>
      </c>
      <c r="AE21" s="8" t="s">
        <v>42</v>
      </c>
      <c r="AF21" s="9">
        <v>0</v>
      </c>
      <c r="AG21" s="14">
        <v>18</v>
      </c>
      <c r="AH21" s="8" t="s">
        <v>5</v>
      </c>
      <c r="AI21" s="9">
        <v>0</v>
      </c>
      <c r="AJ21" s="60">
        <v>18</v>
      </c>
    </row>
    <row r="22" spans="1:36" x14ac:dyDescent="0.25">
      <c r="A22" s="12" t="s">
        <v>6</v>
      </c>
      <c r="B22" s="10">
        <f>$O$51</f>
        <v>0.41666666666666663</v>
      </c>
      <c r="C22" s="14">
        <v>19</v>
      </c>
      <c r="D22" s="12" t="s">
        <v>4</v>
      </c>
      <c r="E22" s="10">
        <f>$O$53</f>
        <v>0.33333333333333337</v>
      </c>
      <c r="F22" s="13">
        <v>19</v>
      </c>
      <c r="G22" s="8" t="s">
        <v>7</v>
      </c>
      <c r="H22" s="9">
        <f>$O$55</f>
        <v>0.3125</v>
      </c>
      <c r="I22" s="14">
        <v>19</v>
      </c>
      <c r="J22" s="12" t="s">
        <v>6</v>
      </c>
      <c r="K22" s="10">
        <f>$O$51</f>
        <v>0.41666666666666663</v>
      </c>
      <c r="L22" s="14">
        <v>19</v>
      </c>
      <c r="M22" s="5" t="s">
        <v>9</v>
      </c>
      <c r="N22" s="6">
        <f>$O$54</f>
        <v>0</v>
      </c>
      <c r="O22" s="14">
        <v>19</v>
      </c>
      <c r="P22" s="8" t="s">
        <v>8</v>
      </c>
      <c r="Q22" s="9">
        <v>0</v>
      </c>
      <c r="R22" s="14">
        <v>19</v>
      </c>
      <c r="S22" s="12" t="s">
        <v>8</v>
      </c>
      <c r="T22" s="10">
        <f>$O$50</f>
        <v>0</v>
      </c>
      <c r="U22" s="14">
        <v>19</v>
      </c>
      <c r="V22" s="8" t="s">
        <v>4</v>
      </c>
      <c r="W22" s="9">
        <v>0</v>
      </c>
      <c r="X22" s="14">
        <v>19</v>
      </c>
      <c r="Y22" s="8" t="s">
        <v>5</v>
      </c>
      <c r="Z22" s="9"/>
      <c r="AA22" s="14">
        <v>19</v>
      </c>
      <c r="AB22" s="12" t="s">
        <v>6</v>
      </c>
      <c r="AC22" s="10">
        <f>$O$51</f>
        <v>0.41666666666666663</v>
      </c>
      <c r="AD22" s="14">
        <v>19</v>
      </c>
      <c r="AE22" s="8" t="s">
        <v>4</v>
      </c>
      <c r="AF22" s="9">
        <v>0</v>
      </c>
      <c r="AG22" s="14">
        <v>19</v>
      </c>
      <c r="AH22" s="8" t="s">
        <v>7</v>
      </c>
      <c r="AI22" s="9">
        <v>0</v>
      </c>
      <c r="AJ22" s="60">
        <v>19</v>
      </c>
    </row>
    <row r="23" spans="1:36" x14ac:dyDescent="0.25">
      <c r="A23" s="12" t="s">
        <v>42</v>
      </c>
      <c r="B23" s="10">
        <f>$O$52</f>
        <v>0.375</v>
      </c>
      <c r="C23" s="13">
        <v>20</v>
      </c>
      <c r="D23" s="5" t="s">
        <v>9</v>
      </c>
      <c r="E23" s="6">
        <f>$O$54</f>
        <v>0</v>
      </c>
      <c r="F23" s="13">
        <v>20</v>
      </c>
      <c r="G23" s="12" t="s">
        <v>8</v>
      </c>
      <c r="H23" s="10">
        <f>$O$50</f>
        <v>0</v>
      </c>
      <c r="I23" s="14">
        <v>20</v>
      </c>
      <c r="J23" s="12" t="s">
        <v>42</v>
      </c>
      <c r="K23" s="10">
        <f>$O$52</f>
        <v>0.375</v>
      </c>
      <c r="L23" s="13">
        <v>20</v>
      </c>
      <c r="M23" s="8" t="s">
        <v>5</v>
      </c>
      <c r="N23" s="9"/>
      <c r="O23" s="14">
        <v>20</v>
      </c>
      <c r="P23" s="8" t="s">
        <v>6</v>
      </c>
      <c r="Q23" s="9">
        <v>0</v>
      </c>
      <c r="R23" s="14">
        <v>20</v>
      </c>
      <c r="S23" s="12" t="s">
        <v>6</v>
      </c>
      <c r="T23" s="10">
        <f>$O$51</f>
        <v>0.41666666666666663</v>
      </c>
      <c r="U23" s="14">
        <v>20</v>
      </c>
      <c r="V23" s="77" t="s">
        <v>9</v>
      </c>
      <c r="W23" s="9">
        <v>0</v>
      </c>
      <c r="X23" s="14">
        <v>20</v>
      </c>
      <c r="Y23" s="8" t="s">
        <v>7</v>
      </c>
      <c r="Z23" s="9">
        <f>$O$55</f>
        <v>0.3125</v>
      </c>
      <c r="AA23" s="14">
        <v>20</v>
      </c>
      <c r="AB23" s="12" t="s">
        <v>42</v>
      </c>
      <c r="AC23" s="10">
        <f>$O$52</f>
        <v>0.375</v>
      </c>
      <c r="AD23" s="14">
        <v>20</v>
      </c>
      <c r="AE23" s="77" t="s">
        <v>9</v>
      </c>
      <c r="AF23" s="9">
        <v>0</v>
      </c>
      <c r="AG23" s="14">
        <v>20</v>
      </c>
      <c r="AH23" s="8" t="s">
        <v>8</v>
      </c>
      <c r="AI23" s="9">
        <v>0</v>
      </c>
      <c r="AJ23" s="60">
        <v>20</v>
      </c>
    </row>
    <row r="24" spans="1:36" x14ac:dyDescent="0.25">
      <c r="A24" s="12" t="s">
        <v>4</v>
      </c>
      <c r="B24" s="10">
        <f>$O$53</f>
        <v>0.33333333333333337</v>
      </c>
      <c r="C24" s="13">
        <v>21</v>
      </c>
      <c r="D24" s="8" t="s">
        <v>5</v>
      </c>
      <c r="E24" s="9">
        <v>0</v>
      </c>
      <c r="F24" s="13">
        <v>21</v>
      </c>
      <c r="G24" s="12" t="s">
        <v>6</v>
      </c>
      <c r="H24" s="10">
        <f>$O$51</f>
        <v>0.41666666666666663</v>
      </c>
      <c r="I24" s="14">
        <v>21</v>
      </c>
      <c r="J24" s="12" t="s">
        <v>4</v>
      </c>
      <c r="K24" s="10">
        <f>$O$53</f>
        <v>0.33333333333333337</v>
      </c>
      <c r="L24" s="13">
        <v>21</v>
      </c>
      <c r="M24" s="8" t="s">
        <v>7</v>
      </c>
      <c r="N24" s="9">
        <f>$O$55</f>
        <v>0.3125</v>
      </c>
      <c r="O24" s="14">
        <v>21</v>
      </c>
      <c r="P24" s="8" t="s">
        <v>42</v>
      </c>
      <c r="Q24" s="9">
        <v>0</v>
      </c>
      <c r="R24" s="14">
        <v>21</v>
      </c>
      <c r="S24" s="12" t="s">
        <v>42</v>
      </c>
      <c r="T24" s="10">
        <f>$O$52</f>
        <v>0.375</v>
      </c>
      <c r="U24" s="14">
        <v>21</v>
      </c>
      <c r="V24" s="8" t="s">
        <v>5</v>
      </c>
      <c r="W24" s="9">
        <v>0</v>
      </c>
      <c r="X24" s="14">
        <v>21</v>
      </c>
      <c r="Y24" s="12" t="s">
        <v>8</v>
      </c>
      <c r="Z24" s="10">
        <f>$O$50</f>
        <v>0</v>
      </c>
      <c r="AA24" s="14">
        <v>21</v>
      </c>
      <c r="AB24" s="12" t="s">
        <v>4</v>
      </c>
      <c r="AC24" s="10">
        <f>$O$53</f>
        <v>0.33333333333333337</v>
      </c>
      <c r="AD24" s="14">
        <v>21</v>
      </c>
      <c r="AE24" s="8" t="s">
        <v>5</v>
      </c>
      <c r="AF24" s="9">
        <v>0</v>
      </c>
      <c r="AG24" s="14">
        <v>21</v>
      </c>
      <c r="AH24" s="8" t="s">
        <v>6</v>
      </c>
      <c r="AI24" s="9">
        <v>0</v>
      </c>
      <c r="AJ24" s="60">
        <v>21</v>
      </c>
    </row>
    <row r="25" spans="1:36" x14ac:dyDescent="0.25">
      <c r="A25" s="5" t="s">
        <v>9</v>
      </c>
      <c r="B25" s="6">
        <f>$O$54</f>
        <v>0</v>
      </c>
      <c r="C25" s="13">
        <v>22</v>
      </c>
      <c r="D25" s="8" t="s">
        <v>7</v>
      </c>
      <c r="E25" s="9">
        <v>0</v>
      </c>
      <c r="F25" s="13">
        <v>22</v>
      </c>
      <c r="G25" s="12" t="s">
        <v>42</v>
      </c>
      <c r="H25" s="10">
        <f>$O$52</f>
        <v>0.375</v>
      </c>
      <c r="I25" s="14">
        <v>22</v>
      </c>
      <c r="J25" s="5" t="s">
        <v>9</v>
      </c>
      <c r="K25" s="6">
        <f>$O$54</f>
        <v>0</v>
      </c>
      <c r="L25" s="13">
        <v>22</v>
      </c>
      <c r="M25" s="12" t="s">
        <v>8</v>
      </c>
      <c r="N25" s="10">
        <f>$O$50</f>
        <v>0</v>
      </c>
      <c r="O25" s="14">
        <v>22</v>
      </c>
      <c r="P25" s="8" t="s">
        <v>4</v>
      </c>
      <c r="Q25" s="9">
        <v>0</v>
      </c>
      <c r="R25" s="14">
        <v>22</v>
      </c>
      <c r="S25" s="12" t="s">
        <v>4</v>
      </c>
      <c r="T25" s="10">
        <f>$O$53</f>
        <v>0.33333333333333337</v>
      </c>
      <c r="U25" s="14">
        <v>22</v>
      </c>
      <c r="V25" s="8" t="s">
        <v>7</v>
      </c>
      <c r="W25" s="9">
        <f>$O$55</f>
        <v>0.3125</v>
      </c>
      <c r="X25" s="14">
        <v>22</v>
      </c>
      <c r="Y25" s="12" t="s">
        <v>6</v>
      </c>
      <c r="Z25" s="10">
        <f>$O$51</f>
        <v>0.41666666666666663</v>
      </c>
      <c r="AA25" s="14">
        <v>22</v>
      </c>
      <c r="AB25" s="5" t="s">
        <v>9</v>
      </c>
      <c r="AC25" s="6">
        <f>$O$54</f>
        <v>0</v>
      </c>
      <c r="AD25" s="14">
        <v>22</v>
      </c>
      <c r="AE25" s="8" t="s">
        <v>7</v>
      </c>
      <c r="AF25" s="9">
        <v>0</v>
      </c>
      <c r="AG25" s="14">
        <v>22</v>
      </c>
      <c r="AH25" s="8" t="s">
        <v>42</v>
      </c>
      <c r="AI25" s="9">
        <v>0</v>
      </c>
      <c r="AJ25" s="60">
        <v>22</v>
      </c>
    </row>
    <row r="26" spans="1:36" x14ac:dyDescent="0.25">
      <c r="A26" s="8" t="s">
        <v>5</v>
      </c>
      <c r="B26" s="9"/>
      <c r="C26" s="13">
        <v>23</v>
      </c>
      <c r="D26" s="8" t="s">
        <v>8</v>
      </c>
      <c r="E26" s="9">
        <v>0</v>
      </c>
      <c r="F26" s="13">
        <v>23</v>
      </c>
      <c r="G26" s="12" t="s">
        <v>4</v>
      </c>
      <c r="H26" s="10">
        <f>$O$53</f>
        <v>0.33333333333333337</v>
      </c>
      <c r="I26" s="14">
        <v>23</v>
      </c>
      <c r="J26" s="8" t="s">
        <v>5</v>
      </c>
      <c r="K26" s="9"/>
      <c r="L26" s="13">
        <v>23</v>
      </c>
      <c r="M26" s="12" t="s">
        <v>6</v>
      </c>
      <c r="N26" s="10">
        <f>$O$51</f>
        <v>0.41666666666666663</v>
      </c>
      <c r="O26" s="14">
        <v>23</v>
      </c>
      <c r="P26" s="77" t="s">
        <v>9</v>
      </c>
      <c r="Q26" s="9">
        <v>0</v>
      </c>
      <c r="R26" s="14">
        <v>23</v>
      </c>
      <c r="S26" s="5" t="s">
        <v>9</v>
      </c>
      <c r="T26" s="6">
        <f>$O$54</f>
        <v>0</v>
      </c>
      <c r="U26" s="14">
        <v>23</v>
      </c>
      <c r="V26" s="12" t="s">
        <v>8</v>
      </c>
      <c r="W26" s="10">
        <f>$O$50</f>
        <v>0</v>
      </c>
      <c r="X26" s="14">
        <v>23</v>
      </c>
      <c r="Y26" s="12" t="s">
        <v>42</v>
      </c>
      <c r="Z26" s="10">
        <f>$O$52</f>
        <v>0.375</v>
      </c>
      <c r="AA26" s="14">
        <v>23</v>
      </c>
      <c r="AB26" s="8" t="s">
        <v>5</v>
      </c>
      <c r="AC26" s="9"/>
      <c r="AD26" s="14">
        <v>23</v>
      </c>
      <c r="AE26" s="8" t="s">
        <v>8</v>
      </c>
      <c r="AF26" s="9">
        <v>0</v>
      </c>
      <c r="AG26" s="14">
        <v>23</v>
      </c>
      <c r="AH26" s="8" t="s">
        <v>4</v>
      </c>
      <c r="AI26" s="9">
        <v>0</v>
      </c>
      <c r="AJ26" s="60">
        <v>23</v>
      </c>
    </row>
    <row r="27" spans="1:36" x14ac:dyDescent="0.25">
      <c r="A27" s="8" t="s">
        <v>7</v>
      </c>
      <c r="B27" s="9">
        <f>$O$55</f>
        <v>0.3125</v>
      </c>
      <c r="C27" s="13">
        <v>24</v>
      </c>
      <c r="D27" s="8" t="s">
        <v>6</v>
      </c>
      <c r="E27" s="9">
        <v>0</v>
      </c>
      <c r="F27" s="14">
        <v>24</v>
      </c>
      <c r="G27" s="5" t="s">
        <v>9</v>
      </c>
      <c r="H27" s="6">
        <f>$O$54</f>
        <v>0</v>
      </c>
      <c r="I27" s="14">
        <v>24</v>
      </c>
      <c r="J27" s="8" t="s">
        <v>7</v>
      </c>
      <c r="K27" s="9">
        <v>0</v>
      </c>
      <c r="L27" s="13">
        <v>24</v>
      </c>
      <c r="M27" s="12" t="s">
        <v>42</v>
      </c>
      <c r="N27" s="10">
        <f>$O$52</f>
        <v>0.375</v>
      </c>
      <c r="O27" s="14">
        <v>24</v>
      </c>
      <c r="P27" s="8" t="s">
        <v>5</v>
      </c>
      <c r="Q27" s="9">
        <v>0</v>
      </c>
      <c r="R27" s="14">
        <v>24</v>
      </c>
      <c r="S27" s="8" t="s">
        <v>5</v>
      </c>
      <c r="T27" s="9"/>
      <c r="U27" s="14">
        <v>24</v>
      </c>
      <c r="V27" s="12" t="s">
        <v>6</v>
      </c>
      <c r="W27" s="10">
        <f>$O$51</f>
        <v>0.41666666666666663</v>
      </c>
      <c r="X27" s="14">
        <v>24</v>
      </c>
      <c r="Y27" s="12" t="s">
        <v>4</v>
      </c>
      <c r="Z27" s="10">
        <f>$O$53</f>
        <v>0.33333333333333337</v>
      </c>
      <c r="AA27" s="14">
        <v>24</v>
      </c>
      <c r="AB27" s="8" t="s">
        <v>7</v>
      </c>
      <c r="AC27" s="9">
        <f>$O$55</f>
        <v>0.3125</v>
      </c>
      <c r="AD27" s="14">
        <v>24</v>
      </c>
      <c r="AE27" s="8" t="s">
        <v>6</v>
      </c>
      <c r="AF27" s="9">
        <v>0</v>
      </c>
      <c r="AG27" s="14">
        <v>24</v>
      </c>
      <c r="AH27" s="77" t="s">
        <v>9</v>
      </c>
      <c r="AI27" s="9">
        <v>0</v>
      </c>
      <c r="AJ27" s="60">
        <v>24</v>
      </c>
    </row>
    <row r="28" spans="1:36" x14ac:dyDescent="0.25">
      <c r="A28" s="12" t="s">
        <v>8</v>
      </c>
      <c r="B28" s="10">
        <f>$O$50</f>
        <v>0</v>
      </c>
      <c r="C28" s="13">
        <v>25</v>
      </c>
      <c r="D28" s="8" t="s">
        <v>42</v>
      </c>
      <c r="E28" s="9">
        <v>0</v>
      </c>
      <c r="F28" s="13">
        <v>25</v>
      </c>
      <c r="G28" s="8" t="s">
        <v>5</v>
      </c>
      <c r="H28" s="9"/>
      <c r="I28" s="14">
        <v>25</v>
      </c>
      <c r="J28" s="8" t="s">
        <v>8</v>
      </c>
      <c r="K28" s="9">
        <v>0</v>
      </c>
      <c r="L28" s="13">
        <v>25</v>
      </c>
      <c r="M28" s="12" t="s">
        <v>4</v>
      </c>
      <c r="N28" s="10">
        <f>$O$53</f>
        <v>0.33333333333333337</v>
      </c>
      <c r="O28" s="14">
        <v>25</v>
      </c>
      <c r="P28" s="8" t="s">
        <v>7</v>
      </c>
      <c r="Q28" s="9">
        <f>$O$55</f>
        <v>0.3125</v>
      </c>
      <c r="R28" s="14">
        <v>25</v>
      </c>
      <c r="S28" s="8" t="s">
        <v>7</v>
      </c>
      <c r="T28" s="9">
        <f>$O$55</f>
        <v>0.3125</v>
      </c>
      <c r="U28" s="14">
        <v>25</v>
      </c>
      <c r="V28" s="12" t="s">
        <v>42</v>
      </c>
      <c r="W28" s="10">
        <f>$O$52</f>
        <v>0.375</v>
      </c>
      <c r="X28" s="14">
        <v>25</v>
      </c>
      <c r="Y28" s="5" t="s">
        <v>9</v>
      </c>
      <c r="Z28" s="6">
        <f>$O$54</f>
        <v>0</v>
      </c>
      <c r="AA28" s="14">
        <v>25</v>
      </c>
      <c r="AB28" s="12" t="s">
        <v>8</v>
      </c>
      <c r="AC28" s="10">
        <f>$O$50</f>
        <v>0</v>
      </c>
      <c r="AD28" s="14">
        <v>25</v>
      </c>
      <c r="AE28" s="8" t="s">
        <v>42</v>
      </c>
      <c r="AF28" s="9">
        <v>0</v>
      </c>
      <c r="AG28" s="14">
        <v>25</v>
      </c>
      <c r="AH28" s="8" t="s">
        <v>5</v>
      </c>
      <c r="AI28" s="9">
        <v>0</v>
      </c>
      <c r="AJ28" s="60">
        <v>25</v>
      </c>
    </row>
    <row r="29" spans="1:36" x14ac:dyDescent="0.25">
      <c r="A29" s="12" t="s">
        <v>6</v>
      </c>
      <c r="B29" s="10">
        <f>$O$51</f>
        <v>0.41666666666666663</v>
      </c>
      <c r="C29" s="14">
        <v>26</v>
      </c>
      <c r="D29" s="8" t="s">
        <v>4</v>
      </c>
      <c r="E29" s="9">
        <v>0</v>
      </c>
      <c r="F29" s="13">
        <v>26</v>
      </c>
      <c r="G29" s="8" t="s">
        <v>7</v>
      </c>
      <c r="H29" s="9">
        <f>$O$55</f>
        <v>0.3125</v>
      </c>
      <c r="I29" s="14">
        <v>26</v>
      </c>
      <c r="J29" s="8" t="s">
        <v>6</v>
      </c>
      <c r="K29" s="9">
        <v>0</v>
      </c>
      <c r="L29" s="14">
        <v>26</v>
      </c>
      <c r="M29" s="5" t="s">
        <v>9</v>
      </c>
      <c r="N29" s="6">
        <f>$O$54</f>
        <v>0</v>
      </c>
      <c r="O29" s="14">
        <v>26</v>
      </c>
      <c r="P29" s="12" t="s">
        <v>8</v>
      </c>
      <c r="Q29" s="10">
        <f>$O$50</f>
        <v>0</v>
      </c>
      <c r="R29" s="14">
        <v>26</v>
      </c>
      <c r="S29" s="12" t="s">
        <v>8</v>
      </c>
      <c r="T29" s="10">
        <f>$O$50</f>
        <v>0</v>
      </c>
      <c r="U29" s="14">
        <v>26</v>
      </c>
      <c r="V29" s="12" t="s">
        <v>4</v>
      </c>
      <c r="W29" s="10">
        <f>$O$53</f>
        <v>0.33333333333333337</v>
      </c>
      <c r="X29" s="14">
        <v>26</v>
      </c>
      <c r="Y29" s="8" t="s">
        <v>5</v>
      </c>
      <c r="Z29" s="9"/>
      <c r="AA29" s="14">
        <v>26</v>
      </c>
      <c r="AB29" s="12" t="s">
        <v>6</v>
      </c>
      <c r="AC29" s="10">
        <f>$O$51</f>
        <v>0.41666666666666663</v>
      </c>
      <c r="AD29" s="14">
        <v>26</v>
      </c>
      <c r="AE29" s="8" t="s">
        <v>4</v>
      </c>
      <c r="AF29" s="9">
        <v>0</v>
      </c>
      <c r="AG29" s="14">
        <v>26</v>
      </c>
      <c r="AH29" s="8" t="s">
        <v>7</v>
      </c>
      <c r="AI29" s="9">
        <v>0</v>
      </c>
      <c r="AJ29" s="60">
        <v>26</v>
      </c>
    </row>
    <row r="30" spans="1:36" x14ac:dyDescent="0.25">
      <c r="A30" s="12" t="s">
        <v>42</v>
      </c>
      <c r="B30" s="10">
        <f>$O$52</f>
        <v>0.375</v>
      </c>
      <c r="C30" s="13">
        <v>27</v>
      </c>
      <c r="D30" s="77" t="s">
        <v>9</v>
      </c>
      <c r="E30" s="9">
        <v>0</v>
      </c>
      <c r="F30" s="13">
        <v>27</v>
      </c>
      <c r="G30" s="12" t="s">
        <v>8</v>
      </c>
      <c r="H30" s="10">
        <f>$O$50</f>
        <v>0</v>
      </c>
      <c r="I30" s="14">
        <v>27</v>
      </c>
      <c r="J30" s="8" t="s">
        <v>42</v>
      </c>
      <c r="K30" s="9">
        <v>0</v>
      </c>
      <c r="L30" s="13">
        <v>27</v>
      </c>
      <c r="M30" s="8" t="s">
        <v>5</v>
      </c>
      <c r="N30" s="9"/>
      <c r="O30" s="14">
        <v>27</v>
      </c>
      <c r="P30" s="12" t="s">
        <v>6</v>
      </c>
      <c r="Q30" s="10">
        <f>$O$51</f>
        <v>0.41666666666666663</v>
      </c>
      <c r="R30" s="14">
        <v>27</v>
      </c>
      <c r="S30" s="12" t="s">
        <v>6</v>
      </c>
      <c r="T30" s="10">
        <f>$O$51</f>
        <v>0.41666666666666663</v>
      </c>
      <c r="U30" s="14">
        <v>27</v>
      </c>
      <c r="V30" s="5" t="s">
        <v>9</v>
      </c>
      <c r="W30" s="6">
        <f>$O$54</f>
        <v>0</v>
      </c>
      <c r="X30" s="14">
        <v>27</v>
      </c>
      <c r="Y30" s="8" t="s">
        <v>7</v>
      </c>
      <c r="Z30" s="9">
        <f>$O$55</f>
        <v>0.3125</v>
      </c>
      <c r="AA30" s="14">
        <v>27</v>
      </c>
      <c r="AB30" s="12" t="s">
        <v>42</v>
      </c>
      <c r="AC30" s="10">
        <f>$O$52</f>
        <v>0.375</v>
      </c>
      <c r="AD30" s="14">
        <v>27</v>
      </c>
      <c r="AE30" s="77" t="s">
        <v>9</v>
      </c>
      <c r="AF30" s="9">
        <v>0</v>
      </c>
      <c r="AG30" s="14">
        <v>27</v>
      </c>
      <c r="AH30" s="8" t="s">
        <v>8</v>
      </c>
      <c r="AI30" s="9">
        <v>0</v>
      </c>
      <c r="AJ30" s="60">
        <v>27</v>
      </c>
    </row>
    <row r="31" spans="1:36" x14ac:dyDescent="0.25">
      <c r="A31" s="12" t="s">
        <v>4</v>
      </c>
      <c r="B31" s="10">
        <f>$O$53</f>
        <v>0.33333333333333337</v>
      </c>
      <c r="C31" s="13">
        <v>28</v>
      </c>
      <c r="D31" s="8" t="s">
        <v>5</v>
      </c>
      <c r="E31" s="9">
        <v>0</v>
      </c>
      <c r="F31" s="13">
        <v>28</v>
      </c>
      <c r="G31" s="12" t="s">
        <v>6</v>
      </c>
      <c r="H31" s="10">
        <f>$O$51</f>
        <v>0.41666666666666663</v>
      </c>
      <c r="I31" s="14">
        <v>28</v>
      </c>
      <c r="J31" s="8" t="s">
        <v>4</v>
      </c>
      <c r="K31" s="9">
        <v>0</v>
      </c>
      <c r="L31" s="13">
        <v>28</v>
      </c>
      <c r="M31" s="8" t="s">
        <v>7</v>
      </c>
      <c r="N31" s="9">
        <f>$O$55</f>
        <v>0.3125</v>
      </c>
      <c r="O31" s="14">
        <v>28</v>
      </c>
      <c r="P31" s="12" t="s">
        <v>42</v>
      </c>
      <c r="Q31" s="10">
        <f>$O$52</f>
        <v>0.375</v>
      </c>
      <c r="R31" s="14">
        <v>28</v>
      </c>
      <c r="S31" s="12" t="s">
        <v>42</v>
      </c>
      <c r="T31" s="10">
        <f>$O$52</f>
        <v>0.375</v>
      </c>
      <c r="U31" s="14">
        <v>28</v>
      </c>
      <c r="V31" s="8" t="s">
        <v>5</v>
      </c>
      <c r="W31" s="9"/>
      <c r="X31" s="14">
        <v>28</v>
      </c>
      <c r="Y31" s="12" t="s">
        <v>8</v>
      </c>
      <c r="Z31" s="10">
        <f>$O$50</f>
        <v>0</v>
      </c>
      <c r="AA31" s="14">
        <v>28</v>
      </c>
      <c r="AB31" s="12" t="s">
        <v>4</v>
      </c>
      <c r="AC31" s="10">
        <f>$O$53</f>
        <v>0.33333333333333337</v>
      </c>
      <c r="AD31" s="14">
        <v>28</v>
      </c>
      <c r="AE31" s="8" t="s">
        <v>5</v>
      </c>
      <c r="AF31" s="9">
        <v>0</v>
      </c>
      <c r="AG31" s="14">
        <v>28</v>
      </c>
      <c r="AH31" s="8" t="s">
        <v>6</v>
      </c>
      <c r="AI31" s="9">
        <v>0</v>
      </c>
      <c r="AJ31" s="60">
        <v>28</v>
      </c>
    </row>
    <row r="32" spans="1:36" x14ac:dyDescent="0.25">
      <c r="A32" s="5" t="s">
        <v>9</v>
      </c>
      <c r="B32" s="6">
        <f>$O$54</f>
        <v>0</v>
      </c>
      <c r="C32" s="13">
        <v>29</v>
      </c>
      <c r="D32" s="8" t="s">
        <v>7</v>
      </c>
      <c r="E32" s="9">
        <v>0</v>
      </c>
      <c r="F32" s="14">
        <v>29</v>
      </c>
      <c r="G32" s="12" t="s">
        <v>42</v>
      </c>
      <c r="H32" s="10">
        <f>$O$52</f>
        <v>0.375</v>
      </c>
      <c r="I32" s="14">
        <v>29</v>
      </c>
      <c r="J32" s="77" t="s">
        <v>9</v>
      </c>
      <c r="K32" s="9">
        <v>0</v>
      </c>
      <c r="L32" s="13">
        <v>29</v>
      </c>
      <c r="M32" s="12" t="s">
        <v>8</v>
      </c>
      <c r="N32" s="10">
        <f>$O$50</f>
        <v>0</v>
      </c>
      <c r="O32" s="14">
        <v>29</v>
      </c>
      <c r="P32" s="62"/>
      <c r="Q32" s="63"/>
      <c r="R32" s="64"/>
      <c r="S32" s="12" t="s">
        <v>4</v>
      </c>
      <c r="T32" s="10">
        <f>$O$53</f>
        <v>0.33333333333333337</v>
      </c>
      <c r="U32" s="14">
        <v>29</v>
      </c>
      <c r="V32" s="8" t="s">
        <v>7</v>
      </c>
      <c r="W32" s="9">
        <f>$O$55</f>
        <v>0.3125</v>
      </c>
      <c r="X32" s="14">
        <v>29</v>
      </c>
      <c r="Y32" s="12" t="s">
        <v>6</v>
      </c>
      <c r="Z32" s="10">
        <f>$O$51</f>
        <v>0.41666666666666663</v>
      </c>
      <c r="AA32" s="14">
        <v>29</v>
      </c>
      <c r="AB32" s="5" t="s">
        <v>9</v>
      </c>
      <c r="AC32" s="6">
        <f>$O$54</f>
        <v>0</v>
      </c>
      <c r="AD32" s="14">
        <v>29</v>
      </c>
      <c r="AE32" s="8" t="s">
        <v>7</v>
      </c>
      <c r="AF32" s="9">
        <v>0</v>
      </c>
      <c r="AG32" s="14">
        <v>29</v>
      </c>
      <c r="AH32" s="8" t="s">
        <v>42</v>
      </c>
      <c r="AI32" s="9">
        <v>0</v>
      </c>
      <c r="AJ32" s="60">
        <v>29</v>
      </c>
    </row>
    <row r="33" spans="1:36" x14ac:dyDescent="0.25">
      <c r="A33" s="8" t="s">
        <v>5</v>
      </c>
      <c r="B33" s="9"/>
      <c r="C33" s="13">
        <v>30</v>
      </c>
      <c r="D33" s="8" t="s">
        <v>8</v>
      </c>
      <c r="E33" s="9">
        <v>0</v>
      </c>
      <c r="F33" s="14">
        <v>30</v>
      </c>
      <c r="G33" s="12" t="s">
        <v>4</v>
      </c>
      <c r="H33" s="10">
        <f>$O$53</f>
        <v>0.33333333333333337</v>
      </c>
      <c r="I33" s="14">
        <v>30</v>
      </c>
      <c r="J33" s="8" t="s">
        <v>5</v>
      </c>
      <c r="K33" s="9">
        <v>0</v>
      </c>
      <c r="L33" s="13">
        <v>30</v>
      </c>
      <c r="M33" s="12" t="s">
        <v>6</v>
      </c>
      <c r="N33" s="10">
        <f>$O$51</f>
        <v>0.41666666666666663</v>
      </c>
      <c r="O33" s="14">
        <v>30</v>
      </c>
      <c r="P33" s="65"/>
      <c r="Q33" s="66"/>
      <c r="R33" s="64"/>
      <c r="S33" s="5" t="s">
        <v>9</v>
      </c>
      <c r="T33" s="6">
        <f>$O$54</f>
        <v>0</v>
      </c>
      <c r="U33" s="14">
        <v>30</v>
      </c>
      <c r="V33" s="12" t="s">
        <v>8</v>
      </c>
      <c r="W33" s="10">
        <f>$O$50</f>
        <v>0</v>
      </c>
      <c r="X33" s="14">
        <v>30</v>
      </c>
      <c r="Y33" s="12" t="s">
        <v>42</v>
      </c>
      <c r="Z33" s="10">
        <f>$O$52</f>
        <v>0.375</v>
      </c>
      <c r="AA33" s="14">
        <v>30</v>
      </c>
      <c r="AB33" s="8" t="s">
        <v>5</v>
      </c>
      <c r="AC33" s="9"/>
      <c r="AD33" s="14">
        <v>30</v>
      </c>
      <c r="AE33" s="8" t="s">
        <v>8</v>
      </c>
      <c r="AF33" s="9">
        <v>0</v>
      </c>
      <c r="AG33" s="14">
        <v>30</v>
      </c>
      <c r="AH33" s="8" t="s">
        <v>4</v>
      </c>
      <c r="AI33" s="9">
        <v>0</v>
      </c>
      <c r="AJ33" s="60">
        <v>30</v>
      </c>
    </row>
    <row r="34" spans="1:36" ht="15.75" thickBot="1" x14ac:dyDescent="0.3">
      <c r="A34" s="71"/>
      <c r="B34" s="72"/>
      <c r="C34" s="73"/>
      <c r="D34" s="8" t="s">
        <v>6</v>
      </c>
      <c r="E34" s="9">
        <v>0</v>
      </c>
      <c r="F34" s="16">
        <v>31</v>
      </c>
      <c r="G34" s="62"/>
      <c r="H34" s="63"/>
      <c r="I34" s="70"/>
      <c r="J34" s="8" t="s">
        <v>7</v>
      </c>
      <c r="K34" s="9">
        <v>0</v>
      </c>
      <c r="L34" s="16">
        <v>31</v>
      </c>
      <c r="M34" s="12" t="s">
        <v>42</v>
      </c>
      <c r="N34" s="10">
        <f>$O$52</f>
        <v>0.375</v>
      </c>
      <c r="O34" s="16">
        <v>31</v>
      </c>
      <c r="P34" s="67"/>
      <c r="Q34" s="68"/>
      <c r="R34" s="69"/>
      <c r="S34" s="8" t="s">
        <v>5</v>
      </c>
      <c r="T34" s="9"/>
      <c r="U34" s="16">
        <v>31</v>
      </c>
      <c r="V34" s="74"/>
      <c r="W34" s="75"/>
      <c r="X34" s="69"/>
      <c r="Y34" s="12" t="s">
        <v>4</v>
      </c>
      <c r="Z34" s="10">
        <f>$O$53</f>
        <v>0.33333333333333337</v>
      </c>
      <c r="AA34" s="16">
        <v>31</v>
      </c>
      <c r="AB34" s="76"/>
      <c r="AC34" s="75"/>
      <c r="AD34" s="69"/>
      <c r="AE34" s="8" t="s">
        <v>6</v>
      </c>
      <c r="AF34" s="9">
        <v>0</v>
      </c>
      <c r="AG34" s="16">
        <v>31</v>
      </c>
      <c r="AH34" s="77" t="s">
        <v>9</v>
      </c>
      <c r="AI34" s="9">
        <v>0</v>
      </c>
      <c r="AJ34" s="61">
        <v>31</v>
      </c>
    </row>
    <row r="35" spans="1:36" ht="15.75" thickBot="1" x14ac:dyDescent="0.3">
      <c r="A35" s="17"/>
      <c r="B35" s="18">
        <f>SUM(B4:B34)</f>
        <v>5.75</v>
      </c>
      <c r="C35" s="18"/>
      <c r="D35" s="18"/>
      <c r="E35" s="18">
        <f>SUM(E4:E34)</f>
        <v>4.3125</v>
      </c>
      <c r="F35" s="18"/>
      <c r="G35" s="18"/>
      <c r="H35" s="18">
        <f>SUM(H4:H34)</f>
        <v>5.75</v>
      </c>
      <c r="I35" s="18"/>
      <c r="J35" s="19"/>
      <c r="K35" s="20">
        <f>SUM(K4:K34)</f>
        <v>4.3125</v>
      </c>
      <c r="L35" s="18"/>
      <c r="M35" s="18"/>
      <c r="N35" s="18">
        <f>SUM(N4:N34)</f>
        <v>5.104166666666667</v>
      </c>
      <c r="O35" s="18"/>
      <c r="P35" s="18"/>
      <c r="Q35" s="18">
        <f>SUM(Q4:Q34)</f>
        <v>3.458333333333333</v>
      </c>
      <c r="R35" s="18"/>
      <c r="S35" s="18"/>
      <c r="T35" s="18">
        <f>SUM(T4:T34)</f>
        <v>6.083333333333333</v>
      </c>
      <c r="U35" s="18"/>
      <c r="V35" s="18"/>
      <c r="W35" s="18">
        <f>SUM(W4:W34)</f>
        <v>3.1875</v>
      </c>
      <c r="X35" s="18"/>
      <c r="Y35" s="18"/>
      <c r="Z35" s="18">
        <f>SUM(Z4:Z34)</f>
        <v>6.875</v>
      </c>
      <c r="AA35" s="18"/>
      <c r="AB35" s="19"/>
      <c r="AC35" s="18">
        <f>SUM(AC4:AC34)</f>
        <v>5.75</v>
      </c>
      <c r="AD35" s="18"/>
      <c r="AE35" s="18"/>
      <c r="AF35" s="18">
        <f>SUM(AF4:AF34)</f>
        <v>1.4375</v>
      </c>
      <c r="AG35" s="18"/>
      <c r="AH35" s="18"/>
      <c r="AI35" s="18">
        <f>SUM(AI4:AI34)</f>
        <v>0</v>
      </c>
      <c r="AJ35" s="21"/>
    </row>
    <row r="36" spans="1:36" ht="15.75" thickBot="1" x14ac:dyDescent="0.3">
      <c r="A36" s="22"/>
      <c r="B36" s="3"/>
      <c r="C36" s="22"/>
      <c r="D36" s="22"/>
      <c r="E36" s="3"/>
      <c r="F36" s="22"/>
      <c r="G36" s="22"/>
      <c r="H36" s="3"/>
      <c r="I36" s="22"/>
      <c r="J36" s="22"/>
      <c r="K36" s="3"/>
      <c r="L36" s="22"/>
      <c r="M36" s="22"/>
      <c r="N36" s="3"/>
      <c r="O36" s="22"/>
      <c r="P36" s="22"/>
      <c r="Q36" s="3"/>
      <c r="R36" s="22"/>
      <c r="S36" s="22"/>
      <c r="T36" s="3"/>
      <c r="U36" s="22"/>
      <c r="V36" s="22"/>
      <c r="W36" s="3"/>
      <c r="X36" s="22"/>
      <c r="Y36" s="22"/>
      <c r="Z36" s="3"/>
      <c r="AA36" s="22"/>
      <c r="AB36" s="22"/>
      <c r="AC36" s="3"/>
      <c r="AD36" s="22"/>
      <c r="AE36" s="22"/>
      <c r="AF36" s="3"/>
      <c r="AG36" s="22"/>
      <c r="AH36" s="22"/>
      <c r="AI36" s="3"/>
      <c r="AJ36" s="22"/>
    </row>
    <row r="37" spans="1:36" ht="15.75" thickBot="1" x14ac:dyDescent="0.3">
      <c r="A37" s="210" t="s">
        <v>10</v>
      </c>
      <c r="B37" s="211"/>
      <c r="C37" s="211"/>
      <c r="D37" s="212"/>
      <c r="E37" s="212"/>
      <c r="F37" s="212"/>
      <c r="G37" s="212"/>
      <c r="H37" s="212"/>
      <c r="I37" s="212"/>
      <c r="J37" s="212"/>
      <c r="K37" s="213"/>
      <c r="L37" s="22"/>
      <c r="M37" s="22"/>
      <c r="N37" s="214" t="s">
        <v>11</v>
      </c>
      <c r="O37" s="215"/>
      <c r="P37" s="216"/>
      <c r="Q37" s="217" t="s">
        <v>12</v>
      </c>
      <c r="R37" s="218"/>
      <c r="S37" s="219"/>
      <c r="T37" s="237" t="s">
        <v>13</v>
      </c>
      <c r="U37" s="238"/>
      <c r="V37" s="239"/>
      <c r="W37" s="220" t="s">
        <v>14</v>
      </c>
      <c r="X37" s="221"/>
      <c r="Y37" s="221"/>
      <c r="Z37" s="234" t="s">
        <v>15</v>
      </c>
      <c r="AA37" s="235"/>
      <c r="AB37" s="236"/>
      <c r="AC37" s="3"/>
      <c r="AD37" s="22"/>
      <c r="AE37" s="22"/>
      <c r="AF37" s="3"/>
      <c r="AG37" s="22"/>
      <c r="AH37" s="22"/>
      <c r="AI37" s="3"/>
      <c r="AJ37" s="22"/>
    </row>
    <row r="38" spans="1:36" x14ac:dyDescent="0.25">
      <c r="A38" s="192" t="s">
        <v>16</v>
      </c>
      <c r="B38" s="193"/>
      <c r="C38" s="193"/>
      <c r="D38" s="194"/>
      <c r="E38" s="194"/>
      <c r="F38" s="194"/>
      <c r="G38" s="194"/>
      <c r="H38" s="194"/>
      <c r="I38" s="194"/>
      <c r="J38" s="194"/>
      <c r="K38" s="195"/>
      <c r="L38" s="22"/>
      <c r="M38" s="22"/>
      <c r="N38" s="196" t="s">
        <v>17</v>
      </c>
      <c r="O38" s="197"/>
      <c r="P38" s="198"/>
      <c r="Q38" s="243">
        <v>66.958333333333329</v>
      </c>
      <c r="R38" s="244"/>
      <c r="S38" s="245"/>
      <c r="T38" s="202">
        <f>Q38*0.5</f>
        <v>33.479166666666664</v>
      </c>
      <c r="U38" s="203"/>
      <c r="V38" s="204"/>
      <c r="W38" s="246">
        <f>Q38*0.8</f>
        <v>53.566666666666663</v>
      </c>
      <c r="X38" s="247"/>
      <c r="Y38" s="247"/>
      <c r="Z38" s="207">
        <f>Q38*0.9</f>
        <v>60.262499999999996</v>
      </c>
      <c r="AA38" s="208"/>
      <c r="AB38" s="209"/>
      <c r="AC38" s="3"/>
      <c r="AD38" s="22"/>
      <c r="AE38" s="22"/>
      <c r="AF38" s="3"/>
      <c r="AG38" s="22"/>
      <c r="AH38" s="22"/>
      <c r="AI38" s="3"/>
      <c r="AJ38" s="22"/>
    </row>
    <row r="39" spans="1:36" x14ac:dyDescent="0.25">
      <c r="A39" s="222" t="s">
        <v>18</v>
      </c>
      <c r="B39" s="87"/>
      <c r="C39" s="87"/>
      <c r="D39" s="223"/>
      <c r="E39" s="223"/>
      <c r="F39" s="223"/>
      <c r="G39" s="223"/>
      <c r="H39" s="223"/>
      <c r="I39" s="223"/>
      <c r="J39" s="223"/>
      <c r="K39" s="224"/>
      <c r="L39" s="22"/>
      <c r="M39" s="22"/>
      <c r="N39" s="225" t="s">
        <v>19</v>
      </c>
      <c r="O39" s="226"/>
      <c r="P39" s="227"/>
      <c r="Q39" s="172">
        <v>0.58333333333333337</v>
      </c>
      <c r="R39" s="173"/>
      <c r="S39" s="174"/>
      <c r="T39" s="175">
        <v>0.58333333333333337</v>
      </c>
      <c r="U39" s="176"/>
      <c r="V39" s="177"/>
      <c r="W39" s="240">
        <v>0.58333333333333337</v>
      </c>
      <c r="X39" s="241"/>
      <c r="Y39" s="242"/>
      <c r="Z39" s="186">
        <v>0.58333333333333337</v>
      </c>
      <c r="AA39" s="187"/>
      <c r="AB39" s="188"/>
      <c r="AC39" s="3"/>
      <c r="AD39" s="22"/>
      <c r="AE39" s="22"/>
      <c r="AF39" s="3"/>
      <c r="AG39" s="22"/>
      <c r="AH39" s="22"/>
      <c r="AI39" s="3"/>
      <c r="AJ39" s="22"/>
    </row>
    <row r="40" spans="1:36" x14ac:dyDescent="0.25">
      <c r="A40" s="178"/>
      <c r="B40" s="178"/>
      <c r="C40" s="178"/>
      <c r="D40" s="179"/>
      <c r="E40" s="179"/>
      <c r="F40" s="179"/>
      <c r="G40" s="179"/>
      <c r="H40" s="3"/>
      <c r="I40" s="22"/>
      <c r="J40" s="22"/>
      <c r="K40" s="3"/>
      <c r="L40" s="22"/>
      <c r="M40" s="22"/>
      <c r="N40" s="180" t="s">
        <v>20</v>
      </c>
      <c r="O40" s="181"/>
      <c r="P40" s="182"/>
      <c r="Q40" s="172"/>
      <c r="R40" s="173"/>
      <c r="S40" s="174"/>
      <c r="T40" s="175"/>
      <c r="U40" s="176"/>
      <c r="V40" s="177"/>
      <c r="W40" s="240">
        <v>0</v>
      </c>
      <c r="X40" s="241"/>
      <c r="Y40" s="242"/>
      <c r="Z40" s="163"/>
      <c r="AA40" s="164"/>
      <c r="AB40" s="165"/>
      <c r="AC40" s="3"/>
      <c r="AD40" s="22"/>
      <c r="AE40" s="22"/>
      <c r="AF40" s="3"/>
      <c r="AG40" s="22"/>
      <c r="AH40" s="22"/>
      <c r="AI40" s="3"/>
      <c r="AJ40" s="22"/>
    </row>
    <row r="41" spans="1:36" x14ac:dyDescent="0.25">
      <c r="A41" s="56"/>
      <c r="B41" s="56"/>
      <c r="C41" s="56"/>
      <c r="D41" s="57"/>
      <c r="E41" s="57"/>
      <c r="F41" s="57"/>
      <c r="G41" s="57"/>
      <c r="H41" s="3"/>
      <c r="I41" s="22"/>
      <c r="J41" s="22"/>
      <c r="K41" s="3"/>
      <c r="L41" s="22"/>
      <c r="M41" s="22"/>
      <c r="N41" s="166" t="s">
        <v>21</v>
      </c>
      <c r="O41" s="167"/>
      <c r="P41" s="168"/>
      <c r="Q41" s="172">
        <f>+Q38-Q39-Q40</f>
        <v>66.375</v>
      </c>
      <c r="R41" s="173"/>
      <c r="S41" s="174"/>
      <c r="T41" s="172">
        <f>+T38-T39-T40</f>
        <v>32.895833333333329</v>
      </c>
      <c r="U41" s="173"/>
      <c r="V41" s="174"/>
      <c r="W41" s="169">
        <f>+W38-W39-W40</f>
        <v>52.983333333333327</v>
      </c>
      <c r="X41" s="170"/>
      <c r="Y41" s="171"/>
      <c r="Z41" s="172">
        <f>+Z38-Z39-Z40</f>
        <v>59.67916666666666</v>
      </c>
      <c r="AA41" s="173"/>
      <c r="AB41" s="174"/>
      <c r="AC41" s="3"/>
      <c r="AD41" s="22"/>
      <c r="AE41" s="22"/>
      <c r="AF41" s="3"/>
      <c r="AG41" s="22"/>
      <c r="AH41" s="22"/>
      <c r="AI41" s="3"/>
      <c r="AJ41" s="22"/>
    </row>
    <row r="42" spans="1:36" ht="15.75" thickBot="1" x14ac:dyDescent="0.3">
      <c r="A42" s="140" t="s">
        <v>22</v>
      </c>
      <c r="B42" s="141"/>
      <c r="C42" s="141"/>
      <c r="D42" s="141"/>
      <c r="E42" s="141"/>
      <c r="F42" s="141"/>
      <c r="G42" s="141"/>
      <c r="H42" s="141"/>
      <c r="I42" s="141"/>
      <c r="J42" s="141"/>
      <c r="K42" s="141"/>
      <c r="L42" s="22"/>
      <c r="M42" s="22"/>
      <c r="N42" s="142" t="s">
        <v>23</v>
      </c>
      <c r="O42" s="143"/>
      <c r="P42" s="144"/>
      <c r="Q42" s="148">
        <f>SUM($A$35:$AJ$35)</f>
        <v>52.020833333333336</v>
      </c>
      <c r="R42" s="149"/>
      <c r="S42" s="150"/>
      <c r="T42" s="148">
        <f>SUM($A$35:$AJ$35)</f>
        <v>52.020833333333336</v>
      </c>
      <c r="U42" s="149"/>
      <c r="V42" s="150"/>
      <c r="W42" s="145">
        <f>SUM($A$35:$AJ$35)</f>
        <v>52.020833333333336</v>
      </c>
      <c r="X42" s="146"/>
      <c r="Y42" s="147"/>
      <c r="Z42" s="148">
        <f>SUM($A$35:$AJ$35)</f>
        <v>52.020833333333336</v>
      </c>
      <c r="AA42" s="149"/>
      <c r="AB42" s="150"/>
      <c r="AC42" s="3"/>
      <c r="AD42" s="22"/>
      <c r="AE42" s="22"/>
      <c r="AF42" s="3"/>
      <c r="AG42" s="22"/>
      <c r="AH42" s="22"/>
      <c r="AI42" s="3"/>
      <c r="AJ42" s="22"/>
    </row>
    <row r="43" spans="1:36" x14ac:dyDescent="0.25">
      <c r="A43" s="141"/>
      <c r="B43" s="141"/>
      <c r="C43" s="141"/>
      <c r="D43" s="141"/>
      <c r="E43" s="141"/>
      <c r="F43" s="141"/>
      <c r="G43" s="141"/>
      <c r="H43" s="141"/>
      <c r="I43" s="141"/>
      <c r="J43" s="141"/>
      <c r="K43" s="141"/>
      <c r="L43" s="22"/>
      <c r="M43" s="22"/>
      <c r="N43" s="151" t="s">
        <v>24</v>
      </c>
      <c r="O43" s="152"/>
      <c r="P43" s="153"/>
      <c r="Q43" s="111">
        <f>Q41-Q42</f>
        <v>14.354166666666664</v>
      </c>
      <c r="R43" s="112"/>
      <c r="S43" s="113"/>
      <c r="T43" s="111">
        <f>T41-T42</f>
        <v>-19.125000000000007</v>
      </c>
      <c r="U43" s="112"/>
      <c r="V43" s="113"/>
      <c r="W43" s="157">
        <f>W41-W42</f>
        <v>0.96249999999999147</v>
      </c>
      <c r="X43" s="158"/>
      <c r="Y43" s="159"/>
      <c r="Z43" s="111">
        <f>Z41-Z42</f>
        <v>7.6583333333333243</v>
      </c>
      <c r="AA43" s="112"/>
      <c r="AB43" s="113"/>
      <c r="AC43" s="3"/>
      <c r="AD43" s="22"/>
      <c r="AE43" s="22"/>
      <c r="AF43" s="3"/>
      <c r="AG43" s="22"/>
      <c r="AH43" s="22"/>
      <c r="AI43" s="3"/>
      <c r="AJ43" s="22"/>
    </row>
    <row r="44" spans="1:36" ht="15.75" thickBot="1" x14ac:dyDescent="0.3">
      <c r="A44" s="22"/>
      <c r="B44" s="3"/>
      <c r="C44" s="22"/>
      <c r="D44" s="22"/>
      <c r="E44" s="3"/>
      <c r="F44" s="22"/>
      <c r="G44" s="22"/>
      <c r="H44" s="23"/>
      <c r="I44" s="22"/>
      <c r="J44" s="22"/>
      <c r="K44" s="3"/>
      <c r="L44" s="22"/>
      <c r="M44" s="22"/>
      <c r="N44" s="154"/>
      <c r="O44" s="155"/>
      <c r="P44" s="156"/>
      <c r="Q44" s="114"/>
      <c r="R44" s="115"/>
      <c r="S44" s="116"/>
      <c r="T44" s="114"/>
      <c r="U44" s="115"/>
      <c r="V44" s="116"/>
      <c r="W44" s="160"/>
      <c r="X44" s="161"/>
      <c r="Y44" s="162"/>
      <c r="Z44" s="114"/>
      <c r="AA44" s="115"/>
      <c r="AB44" s="116"/>
      <c r="AC44" s="3"/>
      <c r="AD44" s="22"/>
      <c r="AE44" s="22"/>
      <c r="AF44" s="3"/>
      <c r="AG44" s="22"/>
      <c r="AH44" s="22"/>
      <c r="AI44" s="3"/>
      <c r="AJ44" s="22"/>
    </row>
    <row r="45" spans="1:36" x14ac:dyDescent="0.25">
      <c r="A45" s="22"/>
      <c r="B45" s="3"/>
      <c r="C45" s="22"/>
      <c r="D45" s="22"/>
      <c r="E45" s="3"/>
      <c r="F45" s="22"/>
      <c r="G45" s="22"/>
      <c r="H45" s="3"/>
      <c r="I45" s="22"/>
      <c r="J45" s="22"/>
      <c r="K45" s="3"/>
      <c r="L45" s="22"/>
      <c r="M45" s="22"/>
      <c r="N45" s="3"/>
      <c r="O45" s="22"/>
      <c r="P45" s="22"/>
      <c r="Q45" s="3" t="s">
        <v>41</v>
      </c>
      <c r="R45" s="22"/>
      <c r="S45" s="22"/>
      <c r="T45" s="3"/>
      <c r="U45" s="22"/>
      <c r="V45" s="22"/>
      <c r="W45" s="3"/>
      <c r="X45" s="22"/>
      <c r="Y45" s="22"/>
      <c r="Z45" s="3"/>
      <c r="AA45" s="22"/>
      <c r="AB45" s="22"/>
      <c r="AC45" s="23"/>
      <c r="AD45" s="24"/>
      <c r="AE45" s="24"/>
      <c r="AF45" s="23"/>
      <c r="AG45" s="24"/>
      <c r="AH45" s="24"/>
      <c r="AI45" s="23"/>
      <c r="AJ45" s="22"/>
    </row>
    <row r="46" spans="1:36" ht="15.75" thickBot="1" x14ac:dyDescent="0.3">
      <c r="A46" s="22"/>
      <c r="B46" s="3"/>
      <c r="C46" s="22"/>
      <c r="D46" s="22"/>
      <c r="E46" s="3"/>
      <c r="F46" s="22"/>
      <c r="G46" s="22"/>
      <c r="H46" s="3"/>
      <c r="I46" s="22"/>
      <c r="J46" s="22"/>
      <c r="K46" s="3"/>
      <c r="L46" s="22"/>
      <c r="M46" s="22"/>
      <c r="N46" s="3"/>
      <c r="O46" s="22"/>
      <c r="P46" s="25"/>
      <c r="Q46" s="26"/>
      <c r="R46" s="25"/>
      <c r="S46" s="27"/>
      <c r="T46" s="27"/>
      <c r="U46" s="27"/>
      <c r="V46" s="28"/>
      <c r="W46" s="28"/>
      <c r="X46" s="28"/>
      <c r="Y46" s="28"/>
      <c r="Z46" s="28"/>
      <c r="AA46" s="28"/>
      <c r="AB46" s="28"/>
      <c r="AC46" s="55"/>
      <c r="AD46" s="28"/>
      <c r="AE46" s="28"/>
      <c r="AF46" s="28"/>
      <c r="AG46" s="28"/>
      <c r="AH46" s="22"/>
      <c r="AI46" s="3"/>
      <c r="AJ46" s="22"/>
    </row>
    <row r="47" spans="1:36" ht="15.75" thickBot="1" x14ac:dyDescent="0.3">
      <c r="A47" s="22"/>
      <c r="B47" s="3"/>
      <c r="C47" s="22"/>
      <c r="D47" s="117" t="s">
        <v>25</v>
      </c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9"/>
      <c r="R47" s="29"/>
      <c r="S47" s="22"/>
      <c r="T47" s="3"/>
      <c r="U47" s="22"/>
      <c r="V47" s="22"/>
      <c r="W47" s="3"/>
      <c r="X47" s="22"/>
      <c r="Y47" s="22"/>
      <c r="Z47" s="3"/>
      <c r="AA47" s="22"/>
      <c r="AB47" s="22"/>
      <c r="AC47" s="3"/>
      <c r="AD47" s="22"/>
      <c r="AE47" s="22"/>
      <c r="AF47" s="3"/>
      <c r="AG47" s="30"/>
      <c r="AH47" s="30"/>
      <c r="AI47" s="30"/>
      <c r="AJ47" s="28"/>
    </row>
    <row r="48" spans="1:36" x14ac:dyDescent="0.25">
      <c r="A48" s="22"/>
      <c r="B48" s="3"/>
      <c r="C48" s="22"/>
      <c r="D48" s="120">
        <v>14</v>
      </c>
      <c r="E48" s="122" t="s">
        <v>26</v>
      </c>
      <c r="F48" s="123"/>
      <c r="G48" s="123"/>
      <c r="H48" s="124"/>
      <c r="I48" s="125" t="s">
        <v>27</v>
      </c>
      <c r="J48" s="126"/>
      <c r="K48" s="131" t="s">
        <v>28</v>
      </c>
      <c r="L48" s="131"/>
      <c r="M48" s="131"/>
      <c r="N48" s="132"/>
      <c r="O48" s="133" t="s">
        <v>29</v>
      </c>
      <c r="P48" s="134"/>
      <c r="Q48" s="135"/>
      <c r="R48" s="29"/>
      <c r="S48" s="31"/>
      <c r="T48" s="55"/>
      <c r="U48" s="31"/>
      <c r="V48" s="31"/>
      <c r="W48" s="55"/>
      <c r="X48" s="31"/>
      <c r="Y48" s="31"/>
      <c r="Z48" s="3"/>
      <c r="AA48" s="22"/>
      <c r="AB48" s="22"/>
      <c r="AC48" s="3"/>
      <c r="AD48" s="31"/>
      <c r="AE48" s="31"/>
      <c r="AF48" s="55"/>
      <c r="AG48" s="30"/>
      <c r="AH48" s="30"/>
      <c r="AI48" s="30"/>
      <c r="AJ48" s="28"/>
    </row>
    <row r="49" spans="1:36" ht="15.75" thickBot="1" x14ac:dyDescent="0.3">
      <c r="A49" s="22"/>
      <c r="B49" s="3"/>
      <c r="C49" s="22"/>
      <c r="D49" s="121"/>
      <c r="E49" s="32" t="s">
        <v>30</v>
      </c>
      <c r="F49" s="139" t="s">
        <v>31</v>
      </c>
      <c r="G49" s="139"/>
      <c r="H49" s="33" t="s">
        <v>32</v>
      </c>
      <c r="I49" s="127"/>
      <c r="J49" s="128"/>
      <c r="K49" s="32" t="s">
        <v>30</v>
      </c>
      <c r="L49" s="139" t="s">
        <v>31</v>
      </c>
      <c r="M49" s="139"/>
      <c r="N49" s="34" t="s">
        <v>33</v>
      </c>
      <c r="O49" s="136"/>
      <c r="P49" s="137"/>
      <c r="Q49" s="138"/>
      <c r="R49" s="29"/>
      <c r="S49" s="22"/>
      <c r="T49" s="3"/>
      <c r="U49" s="22"/>
      <c r="V49" s="22"/>
      <c r="W49" s="3"/>
      <c r="X49" s="22"/>
      <c r="Y49" s="22"/>
      <c r="Z49" s="3"/>
      <c r="AA49" s="22"/>
      <c r="AB49" s="22"/>
      <c r="AC49" s="3"/>
      <c r="AD49" s="22"/>
      <c r="AE49" s="22"/>
      <c r="AF49" s="3"/>
      <c r="AG49" s="30"/>
      <c r="AH49" s="30"/>
      <c r="AI49" s="30"/>
      <c r="AJ49" s="28"/>
    </row>
    <row r="50" spans="1:36" x14ac:dyDescent="0.25">
      <c r="A50" s="22"/>
      <c r="B50" s="3"/>
      <c r="C50" s="22"/>
      <c r="D50" s="35" t="s">
        <v>8</v>
      </c>
      <c r="E50" s="36">
        <v>0</v>
      </c>
      <c r="F50" s="84">
        <v>0</v>
      </c>
      <c r="G50" s="84"/>
      <c r="H50" s="37">
        <f t="shared" ref="H50:H55" si="0">SUM(F50-E50)</f>
        <v>0</v>
      </c>
      <c r="I50" s="127"/>
      <c r="J50" s="128"/>
      <c r="K50" s="38">
        <v>0</v>
      </c>
      <c r="L50" s="85">
        <v>0</v>
      </c>
      <c r="M50" s="85"/>
      <c r="N50" s="39">
        <f t="shared" ref="N50:N55" si="1">SUM(L50-K50)</f>
        <v>0</v>
      </c>
      <c r="O50" s="108">
        <f t="shared" ref="O50:O55" si="2">SUM(H50+N50)</f>
        <v>0</v>
      </c>
      <c r="P50" s="109"/>
      <c r="Q50" s="110"/>
      <c r="R50" s="29"/>
      <c r="S50" s="22"/>
      <c r="T50" s="3"/>
      <c r="U50" s="22"/>
      <c r="V50" s="22"/>
      <c r="W50" s="3"/>
      <c r="X50" s="22"/>
      <c r="Y50" s="22"/>
      <c r="Z50" s="3"/>
      <c r="AA50" s="22"/>
      <c r="AB50" s="22"/>
      <c r="AC50" s="3"/>
      <c r="AD50" s="22"/>
      <c r="AE50" s="22"/>
      <c r="AF50" s="3"/>
      <c r="AG50" s="40"/>
      <c r="AH50" s="40"/>
      <c r="AI50" s="40"/>
      <c r="AJ50" s="28"/>
    </row>
    <row r="51" spans="1:36" x14ac:dyDescent="0.25">
      <c r="A51" s="22"/>
      <c r="B51" s="3"/>
      <c r="C51" s="22"/>
      <c r="D51" s="41" t="s">
        <v>6</v>
      </c>
      <c r="E51" s="36">
        <v>0.34375</v>
      </c>
      <c r="F51" s="84">
        <v>0.47916666666666669</v>
      </c>
      <c r="G51" s="84"/>
      <c r="H51" s="42">
        <f t="shared" si="0"/>
        <v>0.13541666666666669</v>
      </c>
      <c r="I51" s="127"/>
      <c r="J51" s="128"/>
      <c r="K51" s="38">
        <v>0.47916666666666669</v>
      </c>
      <c r="L51" s="85">
        <v>0.76041666666666663</v>
      </c>
      <c r="M51" s="85"/>
      <c r="N51" s="43">
        <f t="shared" si="1"/>
        <v>0.28124999999999994</v>
      </c>
      <c r="O51" s="86">
        <f t="shared" si="2"/>
        <v>0.41666666666666663</v>
      </c>
      <c r="P51" s="87"/>
      <c r="Q51" s="88"/>
      <c r="R51" s="29"/>
      <c r="S51" s="22"/>
      <c r="T51" s="3"/>
      <c r="U51" s="22"/>
      <c r="V51" s="22"/>
      <c r="W51" s="3"/>
      <c r="X51" s="22"/>
      <c r="Y51" s="22"/>
      <c r="Z51" s="3"/>
      <c r="AA51" s="22"/>
      <c r="AB51" s="22"/>
      <c r="AC51" s="3"/>
      <c r="AD51" s="22"/>
      <c r="AE51" s="22"/>
      <c r="AF51" s="3"/>
      <c r="AG51" s="40"/>
      <c r="AH51" s="40"/>
      <c r="AI51" s="40"/>
      <c r="AJ51" s="28"/>
    </row>
    <row r="52" spans="1:36" x14ac:dyDescent="0.25">
      <c r="A52" s="22"/>
      <c r="B52" s="3"/>
      <c r="C52" s="22"/>
      <c r="D52" s="44" t="s">
        <v>34</v>
      </c>
      <c r="E52" s="36">
        <v>0.75</v>
      </c>
      <c r="F52" s="84">
        <v>0.9375</v>
      </c>
      <c r="G52" s="84"/>
      <c r="H52" s="42">
        <f t="shared" si="0"/>
        <v>0.1875</v>
      </c>
      <c r="I52" s="127"/>
      <c r="J52" s="128"/>
      <c r="K52" s="38">
        <v>0.14583333333333334</v>
      </c>
      <c r="L52" s="85">
        <v>0.33333333333333331</v>
      </c>
      <c r="M52" s="85"/>
      <c r="N52" s="43">
        <f t="shared" si="1"/>
        <v>0.18749999999999997</v>
      </c>
      <c r="O52" s="86">
        <f t="shared" si="2"/>
        <v>0.375</v>
      </c>
      <c r="P52" s="87"/>
      <c r="Q52" s="88"/>
      <c r="R52" s="29"/>
      <c r="S52" s="22"/>
      <c r="T52" s="3"/>
      <c r="U52" s="22"/>
      <c r="V52" s="22"/>
      <c r="W52" s="3"/>
      <c r="X52" s="22"/>
      <c r="Y52" s="22"/>
      <c r="Z52" s="3"/>
      <c r="AA52" s="22"/>
      <c r="AB52" s="22"/>
      <c r="AC52" s="3"/>
      <c r="AD52" s="22"/>
      <c r="AE52" s="22"/>
      <c r="AF52" s="3"/>
      <c r="AG52" s="40"/>
      <c r="AH52" s="40"/>
      <c r="AI52" s="40"/>
      <c r="AJ52" s="28"/>
    </row>
    <row r="53" spans="1:36" x14ac:dyDescent="0.25">
      <c r="A53" s="22"/>
      <c r="B53" s="3"/>
      <c r="C53" s="22"/>
      <c r="D53" s="44" t="s">
        <v>4</v>
      </c>
      <c r="E53" s="36">
        <v>0.79166666666666663</v>
      </c>
      <c r="F53" s="84">
        <v>0.9375</v>
      </c>
      <c r="G53" s="84"/>
      <c r="H53" s="42">
        <f t="shared" si="0"/>
        <v>0.14583333333333337</v>
      </c>
      <c r="I53" s="127"/>
      <c r="J53" s="128"/>
      <c r="K53" s="38">
        <v>0.14583333333333334</v>
      </c>
      <c r="L53" s="85">
        <v>0.33333333333333331</v>
      </c>
      <c r="M53" s="85"/>
      <c r="N53" s="43">
        <f t="shared" si="1"/>
        <v>0.18749999999999997</v>
      </c>
      <c r="O53" s="86">
        <f t="shared" si="2"/>
        <v>0.33333333333333337</v>
      </c>
      <c r="P53" s="87"/>
      <c r="Q53" s="88"/>
      <c r="R53" s="29"/>
      <c r="S53" s="22"/>
      <c r="T53" s="3"/>
      <c r="U53" s="22"/>
      <c r="V53" s="22"/>
      <c r="W53" s="3"/>
      <c r="X53" s="22"/>
      <c r="Y53" s="22"/>
      <c r="Z53" s="45"/>
      <c r="AA53" s="22"/>
      <c r="AB53" s="22"/>
      <c r="AC53" s="3"/>
      <c r="AD53" s="22"/>
      <c r="AE53" s="22"/>
      <c r="AF53" s="3"/>
      <c r="AG53" s="46"/>
      <c r="AH53" s="46"/>
      <c r="AI53" s="46"/>
      <c r="AJ53" s="28"/>
    </row>
    <row r="54" spans="1:36" ht="15.75" thickBot="1" x14ac:dyDescent="0.3">
      <c r="A54" s="22"/>
      <c r="B54" s="3"/>
      <c r="C54" s="22"/>
      <c r="D54" s="47" t="s">
        <v>9</v>
      </c>
      <c r="E54" s="36">
        <v>0</v>
      </c>
      <c r="F54" s="84">
        <v>0</v>
      </c>
      <c r="G54" s="84"/>
      <c r="H54" s="48">
        <f t="shared" si="0"/>
        <v>0</v>
      </c>
      <c r="I54" s="129"/>
      <c r="J54" s="130"/>
      <c r="K54" s="38"/>
      <c r="L54" s="85"/>
      <c r="M54" s="85"/>
      <c r="N54" s="49">
        <f t="shared" si="1"/>
        <v>0</v>
      </c>
      <c r="O54" s="89">
        <f t="shared" si="2"/>
        <v>0</v>
      </c>
      <c r="P54" s="90"/>
      <c r="Q54" s="91"/>
      <c r="R54" s="29"/>
      <c r="S54" s="22"/>
      <c r="T54" s="3"/>
      <c r="U54" s="22"/>
      <c r="V54" s="22"/>
      <c r="W54" s="3"/>
      <c r="X54" s="22"/>
      <c r="Y54" s="22"/>
      <c r="Z54" s="3"/>
      <c r="AA54" s="22"/>
      <c r="AB54" s="22"/>
      <c r="AC54" s="3"/>
      <c r="AD54" s="22"/>
      <c r="AE54" s="22"/>
      <c r="AF54" s="3"/>
      <c r="AG54" s="46"/>
      <c r="AH54" s="46"/>
      <c r="AI54" s="46"/>
      <c r="AJ54" s="28"/>
    </row>
    <row r="55" spans="1:36" ht="15.75" thickBot="1" x14ac:dyDescent="0.3">
      <c r="A55" s="22"/>
      <c r="B55" s="3"/>
      <c r="C55" s="22"/>
      <c r="D55" s="50" t="s">
        <v>7</v>
      </c>
      <c r="E55" s="36">
        <v>0.8125</v>
      </c>
      <c r="F55" s="92">
        <v>0.9375</v>
      </c>
      <c r="G55" s="93"/>
      <c r="H55" s="48">
        <f t="shared" si="0"/>
        <v>0.125</v>
      </c>
      <c r="I55" s="51"/>
      <c r="J55" s="52"/>
      <c r="K55" s="38">
        <v>0.14583333333333334</v>
      </c>
      <c r="L55" s="94">
        <v>0.33333333333333331</v>
      </c>
      <c r="M55" s="95"/>
      <c r="N55" s="49">
        <f t="shared" si="1"/>
        <v>0.18749999999999997</v>
      </c>
      <c r="O55" s="89">
        <f t="shared" si="2"/>
        <v>0.3125</v>
      </c>
      <c r="P55" s="90"/>
      <c r="Q55" s="91"/>
      <c r="R55" s="29"/>
      <c r="S55" s="22"/>
      <c r="T55" s="3"/>
      <c r="U55" s="22"/>
      <c r="V55" s="22"/>
      <c r="W55" s="3"/>
      <c r="X55" s="22"/>
      <c r="Y55" s="22"/>
      <c r="Z55" s="3"/>
      <c r="AA55" s="22"/>
      <c r="AB55" s="22"/>
      <c r="AC55" s="3"/>
      <c r="AD55" s="22"/>
      <c r="AE55" s="22"/>
      <c r="AF55" s="3"/>
      <c r="AG55" s="46"/>
      <c r="AH55" s="46"/>
      <c r="AI55" s="46"/>
      <c r="AJ55" s="28"/>
    </row>
    <row r="56" spans="1:36" x14ac:dyDescent="0.25">
      <c r="A56" s="22"/>
      <c r="B56" s="3"/>
      <c r="C56" s="22"/>
      <c r="D56" s="96" t="s">
        <v>35</v>
      </c>
      <c r="E56" s="97"/>
      <c r="F56" s="97"/>
      <c r="G56" s="97"/>
      <c r="H56" s="97"/>
      <c r="I56" s="97"/>
      <c r="J56" s="97"/>
      <c r="K56" s="97"/>
      <c r="L56" s="97"/>
      <c r="M56" s="97"/>
      <c r="N56" s="98"/>
      <c r="O56" s="102">
        <f>SUM(O50:Q55)</f>
        <v>1.4375</v>
      </c>
      <c r="P56" s="103"/>
      <c r="Q56" s="104"/>
      <c r="R56" s="29"/>
      <c r="S56" s="22"/>
      <c r="T56" s="3"/>
      <c r="U56" s="22"/>
      <c r="V56" s="22"/>
      <c r="W56" s="3"/>
      <c r="X56" s="22"/>
      <c r="Y56" s="22"/>
      <c r="Z56" s="3"/>
      <c r="AA56" s="22"/>
      <c r="AB56" s="22"/>
      <c r="AC56" s="3"/>
      <c r="AD56" s="22"/>
      <c r="AE56" s="22"/>
      <c r="AF56" s="3"/>
      <c r="AG56" s="22"/>
      <c r="AH56" s="22"/>
      <c r="AI56" s="3"/>
      <c r="AJ56" s="28"/>
    </row>
    <row r="57" spans="1:36" ht="15.75" thickBot="1" x14ac:dyDescent="0.3">
      <c r="A57" s="22"/>
      <c r="B57" s="3"/>
      <c r="C57" s="22"/>
      <c r="D57" s="99"/>
      <c r="E57" s="100"/>
      <c r="F57" s="100"/>
      <c r="G57" s="100"/>
      <c r="H57" s="100"/>
      <c r="I57" s="100"/>
      <c r="J57" s="100"/>
      <c r="K57" s="100"/>
      <c r="L57" s="100"/>
      <c r="M57" s="100"/>
      <c r="N57" s="101"/>
      <c r="O57" s="105"/>
      <c r="P57" s="106"/>
      <c r="Q57" s="107"/>
      <c r="R57" s="22"/>
      <c r="S57" s="22"/>
      <c r="T57" s="3"/>
      <c r="U57" s="22"/>
      <c r="V57" s="22"/>
      <c r="W57" s="3"/>
      <c r="X57" s="22"/>
      <c r="Y57" s="22"/>
      <c r="Z57" s="3"/>
      <c r="AA57" s="22"/>
      <c r="AB57" s="22"/>
      <c r="AC57" s="3"/>
      <c r="AD57" s="22"/>
      <c r="AE57" s="22"/>
      <c r="AF57" s="3"/>
      <c r="AG57" s="22"/>
      <c r="AH57" s="22"/>
      <c r="AI57" s="3"/>
      <c r="AJ57" s="24"/>
    </row>
    <row r="58" spans="1:36" x14ac:dyDescent="0.25">
      <c r="A58" s="22"/>
      <c r="B58" s="3"/>
      <c r="C58" s="22"/>
      <c r="D58" s="22"/>
      <c r="E58" s="3"/>
      <c r="F58" s="22"/>
      <c r="G58" s="22"/>
      <c r="H58" s="3"/>
      <c r="I58" s="22"/>
      <c r="J58" s="22"/>
      <c r="K58" s="3"/>
      <c r="L58" s="22"/>
      <c r="M58" s="22"/>
      <c r="N58" s="3"/>
      <c r="O58" s="22"/>
      <c r="P58" s="22"/>
      <c r="Q58" s="3"/>
      <c r="R58" s="22"/>
      <c r="S58" s="22"/>
      <c r="T58" s="3"/>
      <c r="U58" s="22"/>
      <c r="V58" s="22"/>
      <c r="W58" s="3"/>
      <c r="X58" s="22"/>
      <c r="Y58" s="22"/>
      <c r="Z58" s="3"/>
      <c r="AA58" s="22"/>
      <c r="AB58" s="22"/>
      <c r="AC58" s="3"/>
      <c r="AD58" s="22"/>
      <c r="AE58" s="22"/>
      <c r="AF58" s="3"/>
      <c r="AG58" s="22"/>
      <c r="AH58" s="22"/>
      <c r="AI58" s="3"/>
      <c r="AJ58" s="22"/>
    </row>
    <row r="59" spans="1:36" x14ac:dyDescent="0.25">
      <c r="A59" s="22"/>
      <c r="B59" s="53" t="s">
        <v>36</v>
      </c>
      <c r="C59" s="54"/>
      <c r="D59" s="54"/>
      <c r="E59" s="53"/>
      <c r="F59" s="54"/>
      <c r="G59" s="54"/>
      <c r="H59" s="55"/>
      <c r="I59" s="31"/>
      <c r="J59" s="31"/>
      <c r="K59" s="83" t="s">
        <v>37</v>
      </c>
      <c r="L59" s="83"/>
      <c r="M59" s="83"/>
      <c r="N59" s="55"/>
      <c r="O59" s="31"/>
      <c r="P59" s="31"/>
      <c r="Q59" s="55"/>
      <c r="R59" s="31" t="s">
        <v>38</v>
      </c>
      <c r="S59" s="22"/>
      <c r="T59" s="3"/>
      <c r="U59" s="22"/>
      <c r="V59" s="22"/>
      <c r="W59" s="3"/>
      <c r="X59" s="31" t="s">
        <v>39</v>
      </c>
      <c r="Y59" s="31"/>
      <c r="Z59" s="55"/>
      <c r="AA59" s="55"/>
      <c r="AB59" s="55"/>
      <c r="AC59" s="55" t="s">
        <v>40</v>
      </c>
      <c r="AD59" s="22"/>
      <c r="AE59" s="22"/>
      <c r="AF59" s="3"/>
      <c r="AG59" s="31"/>
      <c r="AH59" s="31"/>
      <c r="AI59" s="55"/>
      <c r="AJ59" s="22"/>
    </row>
  </sheetData>
  <mergeCells count="85">
    <mergeCell ref="C1:H1"/>
    <mergeCell ref="M1:Q1"/>
    <mergeCell ref="Y1:AJ1"/>
    <mergeCell ref="A3:C3"/>
    <mergeCell ref="D3:F3"/>
    <mergeCell ref="G3:I3"/>
    <mergeCell ref="J3:L3"/>
    <mergeCell ref="M3:O3"/>
    <mergeCell ref="P3:R3"/>
    <mergeCell ref="S3:U3"/>
    <mergeCell ref="V3:X3"/>
    <mergeCell ref="Y3:AA3"/>
    <mergeCell ref="AB3:AD3"/>
    <mergeCell ref="AE3:AG3"/>
    <mergeCell ref="AH3:AJ3"/>
    <mergeCell ref="Z39:AB39"/>
    <mergeCell ref="Z37:AB37"/>
    <mergeCell ref="A38:K38"/>
    <mergeCell ref="N38:P38"/>
    <mergeCell ref="Q38:S38"/>
    <mergeCell ref="T38:V38"/>
    <mergeCell ref="W38:Y38"/>
    <mergeCell ref="Z38:AB38"/>
    <mergeCell ref="A37:K37"/>
    <mergeCell ref="N37:P37"/>
    <mergeCell ref="Q37:S37"/>
    <mergeCell ref="T37:V37"/>
    <mergeCell ref="W37:Y37"/>
    <mergeCell ref="A39:K39"/>
    <mergeCell ref="N39:P39"/>
    <mergeCell ref="Q39:S39"/>
    <mergeCell ref="T39:V39"/>
    <mergeCell ref="W39:Y39"/>
    <mergeCell ref="A40:C40"/>
    <mergeCell ref="D40:G40"/>
    <mergeCell ref="N40:P40"/>
    <mergeCell ref="Q40:S40"/>
    <mergeCell ref="T40:V40"/>
    <mergeCell ref="Z40:AB40"/>
    <mergeCell ref="N41:P41"/>
    <mergeCell ref="Q41:S41"/>
    <mergeCell ref="T41:V41"/>
    <mergeCell ref="W41:Y41"/>
    <mergeCell ref="Z41:AB41"/>
    <mergeCell ref="W40:Y40"/>
    <mergeCell ref="T42:V42"/>
    <mergeCell ref="W42:Y42"/>
    <mergeCell ref="Z42:AB42"/>
    <mergeCell ref="N43:P44"/>
    <mergeCell ref="Q43:S44"/>
    <mergeCell ref="T43:V44"/>
    <mergeCell ref="W43:Y44"/>
    <mergeCell ref="F52:G52"/>
    <mergeCell ref="L52:M52"/>
    <mergeCell ref="O52:Q52"/>
    <mergeCell ref="Z43:AB44"/>
    <mergeCell ref="D47:Q47"/>
    <mergeCell ref="D48:D49"/>
    <mergeCell ref="E48:H48"/>
    <mergeCell ref="I48:J54"/>
    <mergeCell ref="K48:N48"/>
    <mergeCell ref="O48:Q49"/>
    <mergeCell ref="F49:G49"/>
    <mergeCell ref="L49:M49"/>
    <mergeCell ref="F50:G50"/>
    <mergeCell ref="A42:K43"/>
    <mergeCell ref="N42:P42"/>
    <mergeCell ref="Q42:S42"/>
    <mergeCell ref="L50:M50"/>
    <mergeCell ref="O50:Q50"/>
    <mergeCell ref="F51:G51"/>
    <mergeCell ref="L51:M51"/>
    <mergeCell ref="O51:Q51"/>
    <mergeCell ref="K59:M59"/>
    <mergeCell ref="F53:G53"/>
    <mergeCell ref="L53:M53"/>
    <mergeCell ref="O53:Q53"/>
    <mergeCell ref="F54:G54"/>
    <mergeCell ref="L54:M54"/>
    <mergeCell ref="O54:Q54"/>
    <mergeCell ref="F55:G55"/>
    <mergeCell ref="L55:M55"/>
    <mergeCell ref="O55:Q55"/>
    <mergeCell ref="D56:N57"/>
    <mergeCell ref="O56:Q57"/>
  </mergeCells>
  <pageMargins left="0.7" right="0.7" top="0.75" bottom="0.75" header="0.3" footer="0.3"/>
  <pageSetup paperSize="9" scale="21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tabColor theme="1"/>
    <pageSetUpPr fitToPage="1"/>
  </sheetPr>
  <dimension ref="A1:AJ59"/>
  <sheetViews>
    <sheetView topLeftCell="C34" workbookViewId="0">
      <selection activeCell="L52" sqref="L52:M52"/>
    </sheetView>
  </sheetViews>
  <sheetFormatPr baseColWidth="10" defaultRowHeight="15" x14ac:dyDescent="0.25"/>
  <sheetData>
    <row r="1" spans="1:36" ht="18" x14ac:dyDescent="0.25">
      <c r="A1" s="1" t="s">
        <v>0</v>
      </c>
      <c r="B1" s="58"/>
      <c r="C1" s="228"/>
      <c r="D1" s="181"/>
      <c r="E1" s="181"/>
      <c r="F1" s="181"/>
      <c r="G1" s="181"/>
      <c r="H1" s="229"/>
      <c r="I1" s="2"/>
      <c r="J1" s="2"/>
      <c r="K1" s="1" t="s">
        <v>1</v>
      </c>
      <c r="L1" s="58"/>
      <c r="M1" s="228"/>
      <c r="N1" s="230"/>
      <c r="O1" s="230"/>
      <c r="P1" s="230"/>
      <c r="Q1" s="231"/>
      <c r="R1" s="2"/>
      <c r="S1" s="2"/>
      <c r="T1" s="2"/>
      <c r="U1" s="2"/>
      <c r="V1" s="2"/>
      <c r="W1" s="1" t="s">
        <v>2</v>
      </c>
      <c r="X1" s="58"/>
      <c r="Y1" s="228" t="s">
        <v>3</v>
      </c>
      <c r="Z1" s="230"/>
      <c r="AA1" s="230"/>
      <c r="AB1" s="230"/>
      <c r="AC1" s="230"/>
      <c r="AD1" s="230"/>
      <c r="AE1" s="230"/>
      <c r="AF1" s="230"/>
      <c r="AG1" s="230"/>
      <c r="AH1" s="230"/>
      <c r="AI1" s="230"/>
      <c r="AJ1" s="231"/>
    </row>
    <row r="2" spans="1:36" ht="18.75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</row>
    <row r="3" spans="1:36" ht="15" customHeight="1" thickBot="1" x14ac:dyDescent="0.3">
      <c r="A3" s="232">
        <v>42979</v>
      </c>
      <c r="B3" s="233"/>
      <c r="C3" s="233"/>
      <c r="D3" s="232">
        <v>43009</v>
      </c>
      <c r="E3" s="233"/>
      <c r="F3" s="233"/>
      <c r="G3" s="232">
        <v>43040</v>
      </c>
      <c r="H3" s="233"/>
      <c r="I3" s="233"/>
      <c r="J3" s="232">
        <v>43070</v>
      </c>
      <c r="K3" s="233"/>
      <c r="L3" s="233"/>
      <c r="M3" s="232">
        <v>43101</v>
      </c>
      <c r="N3" s="233"/>
      <c r="O3" s="233"/>
      <c r="P3" s="232">
        <v>43132</v>
      </c>
      <c r="Q3" s="233"/>
      <c r="R3" s="233"/>
      <c r="S3" s="232">
        <v>43160</v>
      </c>
      <c r="T3" s="233"/>
      <c r="U3" s="233"/>
      <c r="V3" s="232">
        <v>43191</v>
      </c>
      <c r="W3" s="233"/>
      <c r="X3" s="233"/>
      <c r="Y3" s="232">
        <v>43221</v>
      </c>
      <c r="Z3" s="233"/>
      <c r="AA3" s="233"/>
      <c r="AB3" s="232">
        <v>43252</v>
      </c>
      <c r="AC3" s="233"/>
      <c r="AD3" s="233"/>
      <c r="AE3" s="232">
        <v>43282</v>
      </c>
      <c r="AF3" s="233"/>
      <c r="AG3" s="233"/>
      <c r="AH3" s="232">
        <v>43313</v>
      </c>
      <c r="AI3" s="233"/>
      <c r="AJ3" s="233"/>
    </row>
    <row r="4" spans="1:36" x14ac:dyDescent="0.25">
      <c r="A4" s="5" t="s">
        <v>9</v>
      </c>
      <c r="B4" s="6">
        <f>$O$54</f>
        <v>0</v>
      </c>
      <c r="C4" s="7">
        <v>1</v>
      </c>
      <c r="D4" s="8" t="s">
        <v>7</v>
      </c>
      <c r="E4" s="10">
        <f>$O$55</f>
        <v>0.3125</v>
      </c>
      <c r="F4" s="11">
        <v>1</v>
      </c>
      <c r="G4" s="8" t="s">
        <v>42</v>
      </c>
      <c r="H4" s="9">
        <v>0</v>
      </c>
      <c r="I4" s="11">
        <v>1</v>
      </c>
      <c r="J4" s="5" t="s">
        <v>9</v>
      </c>
      <c r="K4" s="6">
        <f>$O$54</f>
        <v>0</v>
      </c>
      <c r="L4" s="7">
        <v>1</v>
      </c>
      <c r="M4" s="8" t="s">
        <v>8</v>
      </c>
      <c r="N4" s="9">
        <v>0</v>
      </c>
      <c r="O4" s="11">
        <v>1</v>
      </c>
      <c r="P4" s="12" t="s">
        <v>4</v>
      </c>
      <c r="Q4" s="10">
        <f>$O$53</f>
        <v>0.33333333333333337</v>
      </c>
      <c r="R4" s="11">
        <v>1</v>
      </c>
      <c r="S4" s="12" t="s">
        <v>4</v>
      </c>
      <c r="T4" s="10">
        <f>$O$53</f>
        <v>0.33333333333333337</v>
      </c>
      <c r="U4" s="11">
        <v>1</v>
      </c>
      <c r="V4" s="8" t="s">
        <v>7</v>
      </c>
      <c r="W4" s="9">
        <f>$O$55</f>
        <v>0.3125</v>
      </c>
      <c r="X4" s="11">
        <v>1</v>
      </c>
      <c r="Y4" s="12" t="s">
        <v>6</v>
      </c>
      <c r="Z4" s="10">
        <f>$O$51</f>
        <v>0.36458333333333337</v>
      </c>
      <c r="AA4" s="11">
        <v>1</v>
      </c>
      <c r="AB4" s="5" t="s">
        <v>9</v>
      </c>
      <c r="AC4" s="6">
        <f>$O$54</f>
        <v>0</v>
      </c>
      <c r="AD4" s="11">
        <v>1</v>
      </c>
      <c r="AE4" s="8" t="s">
        <v>7</v>
      </c>
      <c r="AF4" s="9">
        <f>$O$55</f>
        <v>0.3125</v>
      </c>
      <c r="AG4" s="11">
        <v>1</v>
      </c>
      <c r="AH4" s="8" t="s">
        <v>42</v>
      </c>
      <c r="AI4" s="9">
        <v>0</v>
      </c>
      <c r="AJ4" s="59">
        <v>1</v>
      </c>
    </row>
    <row r="5" spans="1:36" x14ac:dyDescent="0.25">
      <c r="A5" s="8" t="s">
        <v>5</v>
      </c>
      <c r="B5" s="9"/>
      <c r="C5" s="15">
        <v>2</v>
      </c>
      <c r="D5" s="12" t="s">
        <v>8</v>
      </c>
      <c r="E5" s="10">
        <f>$O$50</f>
        <v>5.208333333333337E-2</v>
      </c>
      <c r="F5" s="14">
        <v>2</v>
      </c>
      <c r="G5" s="8" t="s">
        <v>4</v>
      </c>
      <c r="H5" s="9">
        <v>0</v>
      </c>
      <c r="I5" s="14">
        <v>2</v>
      </c>
      <c r="J5" s="8" t="s">
        <v>5</v>
      </c>
      <c r="K5" s="9"/>
      <c r="L5" s="13">
        <v>2</v>
      </c>
      <c r="M5" s="8" t="s">
        <v>6</v>
      </c>
      <c r="N5" s="9">
        <v>0</v>
      </c>
      <c r="O5" s="14">
        <v>2</v>
      </c>
      <c r="P5" s="5" t="s">
        <v>9</v>
      </c>
      <c r="Q5" s="6">
        <f>$O$54</f>
        <v>0</v>
      </c>
      <c r="R5" s="14">
        <v>2</v>
      </c>
      <c r="S5" s="5" t="s">
        <v>9</v>
      </c>
      <c r="T5" s="6">
        <f>$O$54</f>
        <v>0</v>
      </c>
      <c r="U5" s="14">
        <v>2</v>
      </c>
      <c r="V5" s="12" t="s">
        <v>8</v>
      </c>
      <c r="W5" s="10">
        <f>$O$50</f>
        <v>5.208333333333337E-2</v>
      </c>
      <c r="X5" s="14">
        <v>2</v>
      </c>
      <c r="Y5" s="12" t="s">
        <v>42</v>
      </c>
      <c r="Z5" s="10">
        <f>$O$52</f>
        <v>0.375</v>
      </c>
      <c r="AA5" s="14">
        <v>2</v>
      </c>
      <c r="AB5" s="8" t="s">
        <v>5</v>
      </c>
      <c r="AC5" s="9"/>
      <c r="AD5" s="14">
        <v>2</v>
      </c>
      <c r="AE5" s="12" t="s">
        <v>8</v>
      </c>
      <c r="AF5" s="10">
        <f>$O$50</f>
        <v>5.208333333333337E-2</v>
      </c>
      <c r="AG5" s="14">
        <v>2</v>
      </c>
      <c r="AH5" s="8" t="s">
        <v>4</v>
      </c>
      <c r="AI5" s="9">
        <v>0</v>
      </c>
      <c r="AJ5" s="60">
        <v>2</v>
      </c>
    </row>
    <row r="6" spans="1:36" x14ac:dyDescent="0.25">
      <c r="A6" s="8" t="s">
        <v>7</v>
      </c>
      <c r="B6" s="9">
        <f>$O$55</f>
        <v>0.3125</v>
      </c>
      <c r="C6" s="15">
        <v>3</v>
      </c>
      <c r="D6" s="12" t="s">
        <v>6</v>
      </c>
      <c r="E6" s="10">
        <f>$O$51</f>
        <v>0.36458333333333337</v>
      </c>
      <c r="F6" s="14">
        <v>3</v>
      </c>
      <c r="G6" s="77" t="s">
        <v>9</v>
      </c>
      <c r="H6" s="9">
        <v>0</v>
      </c>
      <c r="I6" s="14">
        <v>3</v>
      </c>
      <c r="J6" s="8" t="s">
        <v>7</v>
      </c>
      <c r="K6" s="9">
        <f>$O$55</f>
        <v>0.3125</v>
      </c>
      <c r="L6" s="13">
        <v>3</v>
      </c>
      <c r="M6" s="8" t="s">
        <v>42</v>
      </c>
      <c r="N6" s="9">
        <v>0</v>
      </c>
      <c r="O6" s="14">
        <v>3</v>
      </c>
      <c r="P6" s="8" t="s">
        <v>5</v>
      </c>
      <c r="Q6" s="9"/>
      <c r="R6" s="14">
        <v>3</v>
      </c>
      <c r="S6" s="8" t="s">
        <v>5</v>
      </c>
      <c r="T6" s="9"/>
      <c r="U6" s="14">
        <v>3</v>
      </c>
      <c r="V6" s="12" t="s">
        <v>6</v>
      </c>
      <c r="W6" s="10">
        <f>$O$51</f>
        <v>0.36458333333333337</v>
      </c>
      <c r="X6" s="14">
        <v>3</v>
      </c>
      <c r="Y6" s="12" t="s">
        <v>4</v>
      </c>
      <c r="Z6" s="10">
        <f>$O$53</f>
        <v>0.33333333333333337</v>
      </c>
      <c r="AA6" s="14">
        <v>3</v>
      </c>
      <c r="AB6" s="8" t="s">
        <v>7</v>
      </c>
      <c r="AC6" s="9">
        <f>$O$55</f>
        <v>0.3125</v>
      </c>
      <c r="AD6" s="14">
        <v>3</v>
      </c>
      <c r="AE6" s="12" t="s">
        <v>6</v>
      </c>
      <c r="AF6" s="10">
        <f>$O$51</f>
        <v>0.36458333333333337</v>
      </c>
      <c r="AG6" s="14">
        <v>3</v>
      </c>
      <c r="AH6" s="77" t="s">
        <v>9</v>
      </c>
      <c r="AI6" s="9">
        <v>0</v>
      </c>
      <c r="AJ6" s="60">
        <v>3</v>
      </c>
    </row>
    <row r="7" spans="1:36" x14ac:dyDescent="0.25">
      <c r="A7" s="12" t="s">
        <v>8</v>
      </c>
      <c r="B7" s="10">
        <f>$O$50</f>
        <v>5.208333333333337E-2</v>
      </c>
      <c r="C7" s="13">
        <v>4</v>
      </c>
      <c r="D7" s="12" t="s">
        <v>42</v>
      </c>
      <c r="E7" s="10">
        <f>$O$52</f>
        <v>0.375</v>
      </c>
      <c r="F7" s="14">
        <v>4</v>
      </c>
      <c r="G7" s="8" t="s">
        <v>5</v>
      </c>
      <c r="H7" s="9">
        <v>0</v>
      </c>
      <c r="I7" s="14">
        <v>4</v>
      </c>
      <c r="J7" s="12" t="s">
        <v>8</v>
      </c>
      <c r="K7" s="10">
        <f>$O$50</f>
        <v>5.208333333333337E-2</v>
      </c>
      <c r="L7" s="13">
        <v>4</v>
      </c>
      <c r="M7" s="8" t="s">
        <v>4</v>
      </c>
      <c r="N7" s="9">
        <v>0</v>
      </c>
      <c r="O7" s="14">
        <v>4</v>
      </c>
      <c r="P7" s="8" t="s">
        <v>7</v>
      </c>
      <c r="Q7" s="9">
        <f>$O$55</f>
        <v>0.3125</v>
      </c>
      <c r="R7" s="14">
        <v>4</v>
      </c>
      <c r="S7" s="8" t="s">
        <v>7</v>
      </c>
      <c r="T7" s="9">
        <f>$O$55</f>
        <v>0.3125</v>
      </c>
      <c r="U7" s="14">
        <v>4</v>
      </c>
      <c r="V7" s="12" t="s">
        <v>42</v>
      </c>
      <c r="W7" s="10">
        <f>$O$52</f>
        <v>0.375</v>
      </c>
      <c r="X7" s="14">
        <v>4</v>
      </c>
      <c r="Y7" s="5" t="s">
        <v>9</v>
      </c>
      <c r="Z7" s="6">
        <f>$O$54</f>
        <v>0</v>
      </c>
      <c r="AA7" s="14">
        <v>4</v>
      </c>
      <c r="AB7" s="12" t="s">
        <v>8</v>
      </c>
      <c r="AC7" s="10">
        <f>$O$50</f>
        <v>5.208333333333337E-2</v>
      </c>
      <c r="AD7" s="14">
        <v>4</v>
      </c>
      <c r="AE7" s="12" t="s">
        <v>42</v>
      </c>
      <c r="AF7" s="10">
        <f>$O$52</f>
        <v>0.375</v>
      </c>
      <c r="AG7" s="14">
        <v>4</v>
      </c>
      <c r="AH7" s="8" t="s">
        <v>5</v>
      </c>
      <c r="AI7" s="9">
        <v>0</v>
      </c>
      <c r="AJ7" s="60">
        <v>4</v>
      </c>
    </row>
    <row r="8" spans="1:36" x14ac:dyDescent="0.25">
      <c r="A8" s="12" t="s">
        <v>6</v>
      </c>
      <c r="B8" s="10">
        <f>$O$51</f>
        <v>0.36458333333333337</v>
      </c>
      <c r="C8" s="14">
        <v>5</v>
      </c>
      <c r="D8" s="12" t="s">
        <v>4</v>
      </c>
      <c r="E8" s="10">
        <f>$O$53</f>
        <v>0.33333333333333337</v>
      </c>
      <c r="F8" s="14">
        <v>5</v>
      </c>
      <c r="G8" s="8" t="s">
        <v>7</v>
      </c>
      <c r="H8" s="9">
        <f>$O$55</f>
        <v>0.3125</v>
      </c>
      <c r="I8" s="14">
        <v>5</v>
      </c>
      <c r="J8" s="12" t="s">
        <v>6</v>
      </c>
      <c r="K8" s="10">
        <f>$O$51</f>
        <v>0.36458333333333337</v>
      </c>
      <c r="L8" s="14">
        <v>5</v>
      </c>
      <c r="M8" s="77" t="s">
        <v>9</v>
      </c>
      <c r="N8" s="9">
        <v>0</v>
      </c>
      <c r="O8" s="14">
        <v>5</v>
      </c>
      <c r="P8" s="12" t="s">
        <v>8</v>
      </c>
      <c r="Q8" s="10">
        <f>$O$50</f>
        <v>5.208333333333337E-2</v>
      </c>
      <c r="R8" s="14">
        <v>5</v>
      </c>
      <c r="S8" s="12" t="s">
        <v>8</v>
      </c>
      <c r="T8" s="10">
        <f>$O$50</f>
        <v>5.208333333333337E-2</v>
      </c>
      <c r="U8" s="14">
        <v>5</v>
      </c>
      <c r="V8" s="12" t="s">
        <v>4</v>
      </c>
      <c r="W8" s="10">
        <f>$O$53</f>
        <v>0.33333333333333337</v>
      </c>
      <c r="X8" s="14">
        <v>5</v>
      </c>
      <c r="Y8" s="8" t="s">
        <v>5</v>
      </c>
      <c r="Z8" s="9"/>
      <c r="AA8" s="14">
        <v>5</v>
      </c>
      <c r="AB8" s="12" t="s">
        <v>6</v>
      </c>
      <c r="AC8" s="10">
        <f>$O$51</f>
        <v>0.36458333333333337</v>
      </c>
      <c r="AD8" s="14">
        <v>5</v>
      </c>
      <c r="AE8" s="12" t="s">
        <v>4</v>
      </c>
      <c r="AF8" s="10">
        <f>$O$53</f>
        <v>0.33333333333333337</v>
      </c>
      <c r="AG8" s="14">
        <v>5</v>
      </c>
      <c r="AH8" s="8" t="s">
        <v>7</v>
      </c>
      <c r="AI8" s="9">
        <v>0</v>
      </c>
      <c r="AJ8" s="60">
        <v>5</v>
      </c>
    </row>
    <row r="9" spans="1:36" x14ac:dyDescent="0.25">
      <c r="A9" s="12" t="s">
        <v>42</v>
      </c>
      <c r="B9" s="10">
        <f>$O$52</f>
        <v>0.375</v>
      </c>
      <c r="C9" s="13">
        <v>6</v>
      </c>
      <c r="D9" s="5" t="s">
        <v>9</v>
      </c>
      <c r="E9" s="6">
        <f>$O$54</f>
        <v>0</v>
      </c>
      <c r="F9" s="13">
        <v>6</v>
      </c>
      <c r="G9" s="12" t="s">
        <v>8</v>
      </c>
      <c r="H9" s="10">
        <f>$O$50</f>
        <v>5.208333333333337E-2</v>
      </c>
      <c r="I9" s="14">
        <v>6</v>
      </c>
      <c r="J9" s="12" t="s">
        <v>42</v>
      </c>
      <c r="K9" s="10">
        <f>$O$52</f>
        <v>0.375</v>
      </c>
      <c r="L9" s="13">
        <v>6</v>
      </c>
      <c r="M9" s="8" t="s">
        <v>5</v>
      </c>
      <c r="N9" s="9">
        <v>0</v>
      </c>
      <c r="O9" s="14">
        <v>6</v>
      </c>
      <c r="P9" s="12" t="s">
        <v>6</v>
      </c>
      <c r="Q9" s="10">
        <f>$O$51</f>
        <v>0.36458333333333337</v>
      </c>
      <c r="R9" s="14">
        <v>6</v>
      </c>
      <c r="S9" s="12" t="s">
        <v>6</v>
      </c>
      <c r="T9" s="10">
        <f>$O$51</f>
        <v>0.36458333333333337</v>
      </c>
      <c r="U9" s="14">
        <v>6</v>
      </c>
      <c r="V9" s="5" t="s">
        <v>9</v>
      </c>
      <c r="W9" s="6">
        <f>$O$54</f>
        <v>0</v>
      </c>
      <c r="X9" s="14">
        <v>6</v>
      </c>
      <c r="Y9" s="8" t="s">
        <v>7</v>
      </c>
      <c r="Z9" s="9">
        <f>$O$55</f>
        <v>0.3125</v>
      </c>
      <c r="AA9" s="14">
        <v>6</v>
      </c>
      <c r="AB9" s="12" t="s">
        <v>42</v>
      </c>
      <c r="AC9" s="10">
        <f>$O$52</f>
        <v>0.375</v>
      </c>
      <c r="AD9" s="14">
        <v>6</v>
      </c>
      <c r="AE9" s="5" t="s">
        <v>9</v>
      </c>
      <c r="AF9" s="6">
        <f>$O$54</f>
        <v>0</v>
      </c>
      <c r="AG9" s="14">
        <v>6</v>
      </c>
      <c r="AH9" s="8" t="s">
        <v>8</v>
      </c>
      <c r="AI9" s="9">
        <v>0</v>
      </c>
      <c r="AJ9" s="60">
        <v>6</v>
      </c>
    </row>
    <row r="10" spans="1:36" x14ac:dyDescent="0.25">
      <c r="A10" s="12" t="s">
        <v>4</v>
      </c>
      <c r="B10" s="10">
        <f>$O$53</f>
        <v>0.33333333333333337</v>
      </c>
      <c r="C10" s="13">
        <v>7</v>
      </c>
      <c r="D10" s="8" t="s">
        <v>5</v>
      </c>
      <c r="E10" s="9"/>
      <c r="F10" s="13">
        <v>7</v>
      </c>
      <c r="G10" s="12" t="s">
        <v>6</v>
      </c>
      <c r="H10" s="10">
        <f>$O$51</f>
        <v>0.36458333333333337</v>
      </c>
      <c r="I10" s="14">
        <v>7</v>
      </c>
      <c r="J10" s="12" t="s">
        <v>4</v>
      </c>
      <c r="K10" s="10">
        <f>$O$53</f>
        <v>0.33333333333333337</v>
      </c>
      <c r="L10" s="13">
        <v>7</v>
      </c>
      <c r="M10" s="8" t="s">
        <v>7</v>
      </c>
      <c r="N10" s="9">
        <v>0</v>
      </c>
      <c r="O10" s="14">
        <v>7</v>
      </c>
      <c r="P10" s="12" t="s">
        <v>42</v>
      </c>
      <c r="Q10" s="10">
        <f>$O$52</f>
        <v>0.375</v>
      </c>
      <c r="R10" s="14">
        <v>7</v>
      </c>
      <c r="S10" s="12" t="s">
        <v>42</v>
      </c>
      <c r="T10" s="10">
        <f>$O$52</f>
        <v>0.375</v>
      </c>
      <c r="U10" s="14">
        <v>7</v>
      </c>
      <c r="V10" s="8" t="s">
        <v>5</v>
      </c>
      <c r="W10" s="9"/>
      <c r="X10" s="14">
        <v>7</v>
      </c>
      <c r="Y10" s="12" t="s">
        <v>8</v>
      </c>
      <c r="Z10" s="10">
        <f>$O$50</f>
        <v>5.208333333333337E-2</v>
      </c>
      <c r="AA10" s="14">
        <v>7</v>
      </c>
      <c r="AB10" s="12" t="s">
        <v>4</v>
      </c>
      <c r="AC10" s="10">
        <f>$O$53</f>
        <v>0.33333333333333337</v>
      </c>
      <c r="AD10" s="14">
        <v>7</v>
      </c>
      <c r="AE10" s="8" t="s">
        <v>5</v>
      </c>
      <c r="AF10" s="9"/>
      <c r="AG10" s="14">
        <v>7</v>
      </c>
      <c r="AH10" s="8" t="s">
        <v>6</v>
      </c>
      <c r="AI10" s="9">
        <v>0</v>
      </c>
      <c r="AJ10" s="60">
        <v>7</v>
      </c>
    </row>
    <row r="11" spans="1:36" x14ac:dyDescent="0.25">
      <c r="A11" s="5" t="s">
        <v>9</v>
      </c>
      <c r="B11" s="6">
        <f>$O$54</f>
        <v>0</v>
      </c>
      <c r="C11" s="13">
        <v>8</v>
      </c>
      <c r="D11" s="8" t="s">
        <v>7</v>
      </c>
      <c r="E11" s="9">
        <f>$O$55</f>
        <v>0.3125</v>
      </c>
      <c r="F11" s="13">
        <v>8</v>
      </c>
      <c r="G11" s="12" t="s">
        <v>42</v>
      </c>
      <c r="H11" s="10">
        <f>$O$52</f>
        <v>0.375</v>
      </c>
      <c r="I11" s="14">
        <v>8</v>
      </c>
      <c r="J11" s="5" t="s">
        <v>9</v>
      </c>
      <c r="K11" s="6">
        <f>$O$54</f>
        <v>0</v>
      </c>
      <c r="L11" s="13">
        <v>8</v>
      </c>
      <c r="M11" s="12" t="s">
        <v>8</v>
      </c>
      <c r="N11" s="10">
        <f>$O$50</f>
        <v>5.208333333333337E-2</v>
      </c>
      <c r="O11" s="14">
        <v>8</v>
      </c>
      <c r="P11" s="12" t="s">
        <v>4</v>
      </c>
      <c r="Q11" s="10">
        <f>$O$53</f>
        <v>0.33333333333333337</v>
      </c>
      <c r="R11" s="14">
        <v>8</v>
      </c>
      <c r="S11" s="12" t="s">
        <v>4</v>
      </c>
      <c r="T11" s="10">
        <f>$O$53</f>
        <v>0.33333333333333337</v>
      </c>
      <c r="U11" s="14">
        <v>8</v>
      </c>
      <c r="V11" s="8" t="s">
        <v>7</v>
      </c>
      <c r="W11" s="9">
        <v>0</v>
      </c>
      <c r="X11" s="14">
        <v>8</v>
      </c>
      <c r="Y11" s="12" t="s">
        <v>6</v>
      </c>
      <c r="Z11" s="10">
        <f>$O$51</f>
        <v>0.36458333333333337</v>
      </c>
      <c r="AA11" s="14">
        <v>8</v>
      </c>
      <c r="AB11" s="5" t="s">
        <v>9</v>
      </c>
      <c r="AC11" s="6">
        <f>$O$54</f>
        <v>0</v>
      </c>
      <c r="AD11" s="14">
        <v>8</v>
      </c>
      <c r="AE11" s="8" t="s">
        <v>7</v>
      </c>
      <c r="AF11" s="9">
        <v>0</v>
      </c>
      <c r="AG11" s="14">
        <v>8</v>
      </c>
      <c r="AH11" s="8" t="s">
        <v>42</v>
      </c>
      <c r="AI11" s="9">
        <v>0</v>
      </c>
      <c r="AJ11" s="60">
        <v>8</v>
      </c>
    </row>
    <row r="12" spans="1:36" x14ac:dyDescent="0.25">
      <c r="A12" s="8" t="s">
        <v>5</v>
      </c>
      <c r="B12" s="9"/>
      <c r="C12" s="15">
        <v>9</v>
      </c>
      <c r="D12" s="12" t="s">
        <v>8</v>
      </c>
      <c r="E12" s="10">
        <f>$O$50</f>
        <v>5.208333333333337E-2</v>
      </c>
      <c r="F12" s="13">
        <v>9</v>
      </c>
      <c r="G12" s="12" t="s">
        <v>4</v>
      </c>
      <c r="H12" s="10">
        <f>$O$53</f>
        <v>0.33333333333333337</v>
      </c>
      <c r="I12" s="14">
        <v>9</v>
      </c>
      <c r="J12" s="8" t="s">
        <v>5</v>
      </c>
      <c r="K12" s="9"/>
      <c r="L12" s="13">
        <v>9</v>
      </c>
      <c r="M12" s="12" t="s">
        <v>6</v>
      </c>
      <c r="N12" s="10">
        <f>$O$51</f>
        <v>0.36458333333333337</v>
      </c>
      <c r="O12" s="14">
        <v>9</v>
      </c>
      <c r="P12" s="5" t="s">
        <v>9</v>
      </c>
      <c r="Q12" s="6">
        <f>$O$54</f>
        <v>0</v>
      </c>
      <c r="R12" s="14">
        <v>9</v>
      </c>
      <c r="S12" s="5" t="s">
        <v>9</v>
      </c>
      <c r="T12" s="6">
        <f>$O$54</f>
        <v>0</v>
      </c>
      <c r="U12" s="14">
        <v>9</v>
      </c>
      <c r="V12" s="8" t="s">
        <v>8</v>
      </c>
      <c r="W12" s="78">
        <v>0.29166666666666669</v>
      </c>
      <c r="X12" s="14">
        <v>9</v>
      </c>
      <c r="Y12" s="12" t="s">
        <v>42</v>
      </c>
      <c r="Z12" s="10">
        <f>$O$52</f>
        <v>0.375</v>
      </c>
      <c r="AA12" s="14">
        <v>9</v>
      </c>
      <c r="AB12" s="8" t="s">
        <v>5</v>
      </c>
      <c r="AC12" s="9"/>
      <c r="AD12" s="14">
        <v>9</v>
      </c>
      <c r="AE12" s="8" t="s">
        <v>8</v>
      </c>
      <c r="AF12" s="9">
        <v>0</v>
      </c>
      <c r="AG12" s="14">
        <v>9</v>
      </c>
      <c r="AH12" s="8" t="s">
        <v>4</v>
      </c>
      <c r="AI12" s="9">
        <v>0</v>
      </c>
      <c r="AJ12" s="60">
        <v>9</v>
      </c>
    </row>
    <row r="13" spans="1:36" x14ac:dyDescent="0.25">
      <c r="A13" s="8" t="s">
        <v>7</v>
      </c>
      <c r="B13" s="9">
        <f>$O$55</f>
        <v>0.3125</v>
      </c>
      <c r="C13" s="15">
        <v>10</v>
      </c>
      <c r="D13" s="12" t="s">
        <v>6</v>
      </c>
      <c r="E13" s="10">
        <f>$O$51</f>
        <v>0.36458333333333337</v>
      </c>
      <c r="F13" s="14">
        <v>10</v>
      </c>
      <c r="G13" s="5" t="s">
        <v>9</v>
      </c>
      <c r="H13" s="6">
        <f>$O$54</f>
        <v>0</v>
      </c>
      <c r="I13" s="14">
        <v>10</v>
      </c>
      <c r="J13" s="8" t="s">
        <v>7</v>
      </c>
      <c r="K13" s="9">
        <f>$O$55</f>
        <v>0.3125</v>
      </c>
      <c r="L13" s="13">
        <v>10</v>
      </c>
      <c r="M13" s="12" t="s">
        <v>42</v>
      </c>
      <c r="N13" s="10">
        <f>$O$52</f>
        <v>0.375</v>
      </c>
      <c r="O13" s="14">
        <v>10</v>
      </c>
      <c r="P13" s="8" t="s">
        <v>5</v>
      </c>
      <c r="Q13" s="9"/>
      <c r="R13" s="14">
        <v>10</v>
      </c>
      <c r="S13" s="8" t="s">
        <v>5</v>
      </c>
      <c r="T13" s="9"/>
      <c r="U13" s="14">
        <v>10</v>
      </c>
      <c r="V13" s="8" t="s">
        <v>6</v>
      </c>
      <c r="W13" s="78">
        <v>0.29166666666666669</v>
      </c>
      <c r="X13" s="14">
        <v>10</v>
      </c>
      <c r="Y13" s="12" t="s">
        <v>4</v>
      </c>
      <c r="Z13" s="10">
        <f>$O$53</f>
        <v>0.33333333333333337</v>
      </c>
      <c r="AA13" s="14">
        <v>10</v>
      </c>
      <c r="AB13" s="8" t="s">
        <v>7</v>
      </c>
      <c r="AC13" s="9">
        <f>$O$55</f>
        <v>0.3125</v>
      </c>
      <c r="AD13" s="14">
        <v>10</v>
      </c>
      <c r="AE13" s="8" t="s">
        <v>6</v>
      </c>
      <c r="AF13" s="9">
        <v>0</v>
      </c>
      <c r="AG13" s="14">
        <v>10</v>
      </c>
      <c r="AH13" s="77" t="s">
        <v>9</v>
      </c>
      <c r="AI13" s="9">
        <v>0</v>
      </c>
      <c r="AJ13" s="60">
        <v>10</v>
      </c>
    </row>
    <row r="14" spans="1:36" x14ac:dyDescent="0.25">
      <c r="A14" s="12" t="s">
        <v>8</v>
      </c>
      <c r="B14" s="10">
        <f>$O$50</f>
        <v>5.208333333333337E-2</v>
      </c>
      <c r="C14" s="13">
        <v>11</v>
      </c>
      <c r="D14" s="12" t="s">
        <v>42</v>
      </c>
      <c r="E14" s="10">
        <f>$O$52</f>
        <v>0.375</v>
      </c>
      <c r="F14" s="13">
        <v>11</v>
      </c>
      <c r="G14" s="8" t="s">
        <v>5</v>
      </c>
      <c r="H14" s="9"/>
      <c r="I14" s="14">
        <v>11</v>
      </c>
      <c r="J14" s="12" t="s">
        <v>8</v>
      </c>
      <c r="K14" s="10">
        <f>$O$50</f>
        <v>5.208333333333337E-2</v>
      </c>
      <c r="L14" s="13">
        <v>11</v>
      </c>
      <c r="M14" s="12" t="s">
        <v>4</v>
      </c>
      <c r="N14" s="10">
        <f>$O$53</f>
        <v>0.33333333333333337</v>
      </c>
      <c r="O14" s="14">
        <v>11</v>
      </c>
      <c r="P14" s="8" t="s">
        <v>7</v>
      </c>
      <c r="Q14" s="9">
        <v>0</v>
      </c>
      <c r="R14" s="14">
        <v>11</v>
      </c>
      <c r="S14" s="8" t="s">
        <v>7</v>
      </c>
      <c r="T14" s="9">
        <f>$O$55</f>
        <v>0.3125</v>
      </c>
      <c r="U14" s="14">
        <v>11</v>
      </c>
      <c r="V14" s="8" t="s">
        <v>42</v>
      </c>
      <c r="W14" s="9">
        <v>0</v>
      </c>
      <c r="X14" s="14">
        <v>11</v>
      </c>
      <c r="Y14" s="5" t="s">
        <v>9</v>
      </c>
      <c r="Z14" s="6">
        <f>$O$54</f>
        <v>0</v>
      </c>
      <c r="AA14" s="14">
        <v>11</v>
      </c>
      <c r="AB14" s="12" t="s">
        <v>8</v>
      </c>
      <c r="AC14" s="10">
        <f>$O$50</f>
        <v>5.208333333333337E-2</v>
      </c>
      <c r="AD14" s="14">
        <v>11</v>
      </c>
      <c r="AE14" s="8" t="s">
        <v>42</v>
      </c>
      <c r="AF14" s="9">
        <v>0</v>
      </c>
      <c r="AG14" s="14">
        <v>11</v>
      </c>
      <c r="AH14" s="8" t="s">
        <v>5</v>
      </c>
      <c r="AI14" s="9">
        <v>0</v>
      </c>
      <c r="AJ14" s="60">
        <v>11</v>
      </c>
    </row>
    <row r="15" spans="1:36" x14ac:dyDescent="0.25">
      <c r="A15" s="12" t="s">
        <v>6</v>
      </c>
      <c r="B15" s="10">
        <f>$O$51</f>
        <v>0.36458333333333337</v>
      </c>
      <c r="C15" s="14">
        <v>12</v>
      </c>
      <c r="D15" s="12" t="s">
        <v>4</v>
      </c>
      <c r="E15" s="10">
        <f>$O$53</f>
        <v>0.33333333333333337</v>
      </c>
      <c r="F15" s="13">
        <v>12</v>
      </c>
      <c r="G15" s="8" t="s">
        <v>7</v>
      </c>
      <c r="H15" s="9">
        <f>$O$55</f>
        <v>0.3125</v>
      </c>
      <c r="I15" s="14">
        <v>12</v>
      </c>
      <c r="J15" s="12" t="s">
        <v>6</v>
      </c>
      <c r="K15" s="10">
        <f>$O$51</f>
        <v>0.36458333333333337</v>
      </c>
      <c r="L15" s="14">
        <v>12</v>
      </c>
      <c r="M15" s="5" t="s">
        <v>9</v>
      </c>
      <c r="N15" s="6">
        <f>$O$54</f>
        <v>0</v>
      </c>
      <c r="O15" s="14">
        <v>12</v>
      </c>
      <c r="P15" s="8" t="s">
        <v>8</v>
      </c>
      <c r="Q15" s="9">
        <v>0</v>
      </c>
      <c r="R15" s="14">
        <v>12</v>
      </c>
      <c r="S15" s="12" t="s">
        <v>8</v>
      </c>
      <c r="T15" s="10">
        <f>$O$50</f>
        <v>5.208333333333337E-2</v>
      </c>
      <c r="U15" s="14">
        <v>12</v>
      </c>
      <c r="V15" s="8" t="s">
        <v>4</v>
      </c>
      <c r="W15" s="9">
        <v>0</v>
      </c>
      <c r="X15" s="14">
        <v>12</v>
      </c>
      <c r="Y15" s="8" t="s">
        <v>5</v>
      </c>
      <c r="Z15" s="9"/>
      <c r="AA15" s="14">
        <v>12</v>
      </c>
      <c r="AB15" s="12" t="s">
        <v>6</v>
      </c>
      <c r="AC15" s="10">
        <f>$O$51</f>
        <v>0.36458333333333337</v>
      </c>
      <c r="AD15" s="14">
        <v>12</v>
      </c>
      <c r="AE15" s="8" t="s">
        <v>4</v>
      </c>
      <c r="AF15" s="9">
        <v>0</v>
      </c>
      <c r="AG15" s="14">
        <v>12</v>
      </c>
      <c r="AH15" s="8" t="s">
        <v>7</v>
      </c>
      <c r="AI15" s="9">
        <v>0</v>
      </c>
      <c r="AJ15" s="60">
        <v>12</v>
      </c>
    </row>
    <row r="16" spans="1:36" x14ac:dyDescent="0.25">
      <c r="A16" s="12" t="s">
        <v>42</v>
      </c>
      <c r="B16" s="10">
        <f>$O$52</f>
        <v>0.375</v>
      </c>
      <c r="C16" s="13">
        <v>13</v>
      </c>
      <c r="D16" s="5" t="s">
        <v>9</v>
      </c>
      <c r="E16" s="6">
        <f>$O$54</f>
        <v>0</v>
      </c>
      <c r="F16" s="13">
        <v>13</v>
      </c>
      <c r="G16" s="12" t="s">
        <v>8</v>
      </c>
      <c r="H16" s="10">
        <f>$O$50</f>
        <v>5.208333333333337E-2</v>
      </c>
      <c r="I16" s="14">
        <v>13</v>
      </c>
      <c r="J16" s="12" t="s">
        <v>42</v>
      </c>
      <c r="K16" s="10">
        <f>$O$52</f>
        <v>0.375</v>
      </c>
      <c r="L16" s="13">
        <v>13</v>
      </c>
      <c r="M16" s="8" t="s">
        <v>5</v>
      </c>
      <c r="N16" s="9"/>
      <c r="O16" s="14">
        <v>13</v>
      </c>
      <c r="P16" s="8" t="s">
        <v>6</v>
      </c>
      <c r="Q16" s="9">
        <v>0</v>
      </c>
      <c r="R16" s="14">
        <v>13</v>
      </c>
      <c r="S16" s="12" t="s">
        <v>6</v>
      </c>
      <c r="T16" s="10">
        <f>$O$51</f>
        <v>0.36458333333333337</v>
      </c>
      <c r="U16" s="14">
        <v>13</v>
      </c>
      <c r="V16" s="77" t="s">
        <v>9</v>
      </c>
      <c r="W16" s="9">
        <v>0</v>
      </c>
      <c r="X16" s="14">
        <v>13</v>
      </c>
      <c r="Y16" s="8" t="s">
        <v>7</v>
      </c>
      <c r="Z16" s="9">
        <f>$O$55</f>
        <v>0.3125</v>
      </c>
      <c r="AA16" s="14">
        <v>13</v>
      </c>
      <c r="AB16" s="12" t="s">
        <v>42</v>
      </c>
      <c r="AC16" s="10">
        <f>$O$52</f>
        <v>0.375</v>
      </c>
      <c r="AD16" s="14">
        <v>13</v>
      </c>
      <c r="AE16" s="77" t="s">
        <v>9</v>
      </c>
      <c r="AF16" s="9">
        <v>0</v>
      </c>
      <c r="AG16" s="14">
        <v>13</v>
      </c>
      <c r="AH16" s="8" t="s">
        <v>8</v>
      </c>
      <c r="AI16" s="9">
        <v>0</v>
      </c>
      <c r="AJ16" s="60">
        <v>13</v>
      </c>
    </row>
    <row r="17" spans="1:36" x14ac:dyDescent="0.25">
      <c r="A17" s="12" t="s">
        <v>4</v>
      </c>
      <c r="B17" s="10">
        <f>$O$53</f>
        <v>0.33333333333333337</v>
      </c>
      <c r="C17" s="13">
        <v>14</v>
      </c>
      <c r="D17" s="8" t="s">
        <v>5</v>
      </c>
      <c r="E17" s="9"/>
      <c r="F17" s="13">
        <v>14</v>
      </c>
      <c r="G17" s="12" t="s">
        <v>6</v>
      </c>
      <c r="H17" s="10">
        <f>$O$51</f>
        <v>0.36458333333333337</v>
      </c>
      <c r="I17" s="14">
        <v>14</v>
      </c>
      <c r="J17" s="12" t="s">
        <v>4</v>
      </c>
      <c r="K17" s="10">
        <f>$O$53</f>
        <v>0.33333333333333337</v>
      </c>
      <c r="L17" s="13">
        <v>14</v>
      </c>
      <c r="M17" s="8" t="s">
        <v>7</v>
      </c>
      <c r="N17" s="9">
        <f>$O$55</f>
        <v>0.3125</v>
      </c>
      <c r="O17" s="14">
        <v>14</v>
      </c>
      <c r="P17" s="8" t="s">
        <v>42</v>
      </c>
      <c r="Q17" s="9">
        <v>0</v>
      </c>
      <c r="R17" s="14">
        <v>14</v>
      </c>
      <c r="S17" s="12" t="s">
        <v>42</v>
      </c>
      <c r="T17" s="10">
        <f>$O$52</f>
        <v>0.375</v>
      </c>
      <c r="U17" s="14">
        <v>14</v>
      </c>
      <c r="V17" s="8" t="s">
        <v>5</v>
      </c>
      <c r="W17" s="9">
        <v>0</v>
      </c>
      <c r="X17" s="14">
        <v>14</v>
      </c>
      <c r="Y17" s="12" t="s">
        <v>8</v>
      </c>
      <c r="Z17" s="10">
        <f>$O$50</f>
        <v>5.208333333333337E-2</v>
      </c>
      <c r="AA17" s="14">
        <v>14</v>
      </c>
      <c r="AB17" s="12" t="s">
        <v>4</v>
      </c>
      <c r="AC17" s="10">
        <f>$O$53</f>
        <v>0.33333333333333337</v>
      </c>
      <c r="AD17" s="14">
        <v>14</v>
      </c>
      <c r="AE17" s="8" t="s">
        <v>5</v>
      </c>
      <c r="AF17" s="9">
        <v>0</v>
      </c>
      <c r="AG17" s="14">
        <v>14</v>
      </c>
      <c r="AH17" s="8" t="s">
        <v>6</v>
      </c>
      <c r="AI17" s="9">
        <v>0</v>
      </c>
      <c r="AJ17" s="60">
        <v>14</v>
      </c>
    </row>
    <row r="18" spans="1:36" x14ac:dyDescent="0.25">
      <c r="A18" s="5" t="s">
        <v>9</v>
      </c>
      <c r="B18" s="6">
        <f>$O$54</f>
        <v>0</v>
      </c>
      <c r="C18" s="13">
        <v>15</v>
      </c>
      <c r="D18" s="8" t="s">
        <v>7</v>
      </c>
      <c r="E18" s="9">
        <f>$O$55</f>
        <v>0.3125</v>
      </c>
      <c r="F18" s="13">
        <v>15</v>
      </c>
      <c r="G18" s="12" t="s">
        <v>42</v>
      </c>
      <c r="H18" s="10">
        <f>$O$52</f>
        <v>0.375</v>
      </c>
      <c r="I18" s="14">
        <v>15</v>
      </c>
      <c r="J18" s="5" t="s">
        <v>9</v>
      </c>
      <c r="K18" s="6">
        <f>$O$54</f>
        <v>0</v>
      </c>
      <c r="L18" s="13">
        <v>15</v>
      </c>
      <c r="M18" s="12" t="s">
        <v>8</v>
      </c>
      <c r="N18" s="10">
        <f>$O$50</f>
        <v>5.208333333333337E-2</v>
      </c>
      <c r="O18" s="14">
        <v>15</v>
      </c>
      <c r="P18" s="8" t="s">
        <v>4</v>
      </c>
      <c r="Q18" s="9">
        <v>0</v>
      </c>
      <c r="R18" s="14">
        <v>15</v>
      </c>
      <c r="S18" s="12" t="s">
        <v>4</v>
      </c>
      <c r="T18" s="10">
        <f>$O$53</f>
        <v>0.33333333333333337</v>
      </c>
      <c r="U18" s="14">
        <v>15</v>
      </c>
      <c r="V18" s="8" t="s">
        <v>7</v>
      </c>
      <c r="W18" s="9">
        <v>0</v>
      </c>
      <c r="X18" s="14">
        <v>15</v>
      </c>
      <c r="Y18" s="12" t="s">
        <v>6</v>
      </c>
      <c r="Z18" s="10">
        <f>$O$51</f>
        <v>0.36458333333333337</v>
      </c>
      <c r="AA18" s="14">
        <v>15</v>
      </c>
      <c r="AB18" s="5" t="s">
        <v>9</v>
      </c>
      <c r="AC18" s="6">
        <f>$O$54</f>
        <v>0</v>
      </c>
      <c r="AD18" s="14">
        <v>15</v>
      </c>
      <c r="AE18" s="8" t="s">
        <v>7</v>
      </c>
      <c r="AF18" s="9">
        <v>0</v>
      </c>
      <c r="AG18" s="14">
        <v>15</v>
      </c>
      <c r="AH18" s="8" t="s">
        <v>42</v>
      </c>
      <c r="AI18" s="9">
        <v>0</v>
      </c>
      <c r="AJ18" s="60">
        <v>15</v>
      </c>
    </row>
    <row r="19" spans="1:36" x14ac:dyDescent="0.25">
      <c r="A19" s="8" t="s">
        <v>5</v>
      </c>
      <c r="B19" s="9"/>
      <c r="C19" s="13">
        <v>16</v>
      </c>
      <c r="D19" s="12" t="s">
        <v>8</v>
      </c>
      <c r="E19" s="10">
        <f>$O$50</f>
        <v>5.208333333333337E-2</v>
      </c>
      <c r="F19" s="13">
        <v>16</v>
      </c>
      <c r="G19" s="12" t="s">
        <v>4</v>
      </c>
      <c r="H19" s="10">
        <f>$O$53</f>
        <v>0.33333333333333337</v>
      </c>
      <c r="I19" s="14">
        <v>16</v>
      </c>
      <c r="J19" s="8" t="s">
        <v>5</v>
      </c>
      <c r="K19" s="9"/>
      <c r="L19" s="13">
        <v>16</v>
      </c>
      <c r="M19" s="12" t="s">
        <v>6</v>
      </c>
      <c r="N19" s="10">
        <f>$O$51</f>
        <v>0.36458333333333337</v>
      </c>
      <c r="O19" s="14">
        <v>16</v>
      </c>
      <c r="P19" s="77" t="s">
        <v>9</v>
      </c>
      <c r="Q19" s="9">
        <v>0</v>
      </c>
      <c r="R19" s="14">
        <v>16</v>
      </c>
      <c r="S19" s="5" t="s">
        <v>9</v>
      </c>
      <c r="T19" s="6">
        <f>$O$54</f>
        <v>0</v>
      </c>
      <c r="U19" s="14">
        <v>16</v>
      </c>
      <c r="V19" s="8" t="s">
        <v>8</v>
      </c>
      <c r="W19" s="9">
        <v>0</v>
      </c>
      <c r="X19" s="14">
        <v>16</v>
      </c>
      <c r="Y19" s="12" t="s">
        <v>42</v>
      </c>
      <c r="Z19" s="10">
        <f>$O$52</f>
        <v>0.375</v>
      </c>
      <c r="AA19" s="14">
        <v>16</v>
      </c>
      <c r="AB19" s="8" t="s">
        <v>5</v>
      </c>
      <c r="AC19" s="9"/>
      <c r="AD19" s="14">
        <v>16</v>
      </c>
      <c r="AE19" s="8" t="s">
        <v>8</v>
      </c>
      <c r="AF19" s="9">
        <v>0</v>
      </c>
      <c r="AG19" s="14">
        <v>16</v>
      </c>
      <c r="AH19" s="8" t="s">
        <v>4</v>
      </c>
      <c r="AI19" s="9">
        <v>0</v>
      </c>
      <c r="AJ19" s="60">
        <v>16</v>
      </c>
    </row>
    <row r="20" spans="1:36" x14ac:dyDescent="0.25">
      <c r="A20" s="8" t="s">
        <v>7</v>
      </c>
      <c r="B20" s="9">
        <f>$O$55</f>
        <v>0.3125</v>
      </c>
      <c r="C20" s="13">
        <v>17</v>
      </c>
      <c r="D20" s="12" t="s">
        <v>6</v>
      </c>
      <c r="E20" s="10">
        <f>$O$51</f>
        <v>0.36458333333333337</v>
      </c>
      <c r="F20" s="14">
        <v>17</v>
      </c>
      <c r="G20" s="5" t="s">
        <v>9</v>
      </c>
      <c r="H20" s="6">
        <f>$O$54</f>
        <v>0</v>
      </c>
      <c r="I20" s="14">
        <v>17</v>
      </c>
      <c r="J20" s="8" t="s">
        <v>7</v>
      </c>
      <c r="K20" s="9">
        <f>$O$55</f>
        <v>0.3125</v>
      </c>
      <c r="L20" s="13">
        <v>17</v>
      </c>
      <c r="M20" s="12" t="s">
        <v>42</v>
      </c>
      <c r="N20" s="10">
        <f>$O$52</f>
        <v>0.375</v>
      </c>
      <c r="O20" s="14">
        <v>17</v>
      </c>
      <c r="P20" s="8" t="s">
        <v>5</v>
      </c>
      <c r="Q20" s="9">
        <v>0</v>
      </c>
      <c r="R20" s="14">
        <v>17</v>
      </c>
      <c r="S20" s="8" t="s">
        <v>5</v>
      </c>
      <c r="T20" s="9"/>
      <c r="U20" s="14">
        <v>17</v>
      </c>
      <c r="V20" s="8" t="s">
        <v>6</v>
      </c>
      <c r="W20" s="9">
        <v>0</v>
      </c>
      <c r="X20" s="14">
        <v>17</v>
      </c>
      <c r="Y20" s="12" t="s">
        <v>4</v>
      </c>
      <c r="Z20" s="10">
        <f>$O$53</f>
        <v>0.33333333333333337</v>
      </c>
      <c r="AA20" s="14">
        <v>17</v>
      </c>
      <c r="AB20" s="8" t="s">
        <v>7</v>
      </c>
      <c r="AC20" s="9">
        <f>$O$55</f>
        <v>0.3125</v>
      </c>
      <c r="AD20" s="14">
        <v>17</v>
      </c>
      <c r="AE20" s="8" t="s">
        <v>6</v>
      </c>
      <c r="AF20" s="9">
        <v>0</v>
      </c>
      <c r="AG20" s="14">
        <v>17</v>
      </c>
      <c r="AH20" s="77" t="s">
        <v>9</v>
      </c>
      <c r="AI20" s="9">
        <v>0</v>
      </c>
      <c r="AJ20" s="60">
        <v>17</v>
      </c>
    </row>
    <row r="21" spans="1:36" x14ac:dyDescent="0.25">
      <c r="A21" s="12" t="s">
        <v>8</v>
      </c>
      <c r="B21" s="10">
        <f>$O$50</f>
        <v>5.208333333333337E-2</v>
      </c>
      <c r="C21" s="13">
        <v>18</v>
      </c>
      <c r="D21" s="12" t="s">
        <v>42</v>
      </c>
      <c r="E21" s="10">
        <f>$O$52</f>
        <v>0.375</v>
      </c>
      <c r="F21" s="13">
        <v>18</v>
      </c>
      <c r="G21" s="8" t="s">
        <v>5</v>
      </c>
      <c r="H21" s="9"/>
      <c r="I21" s="14">
        <v>18</v>
      </c>
      <c r="J21" s="12" t="s">
        <v>8</v>
      </c>
      <c r="K21" s="10">
        <f>$O$50</f>
        <v>5.208333333333337E-2</v>
      </c>
      <c r="L21" s="13">
        <v>18</v>
      </c>
      <c r="M21" s="12" t="s">
        <v>4</v>
      </c>
      <c r="N21" s="10">
        <f>$O$53</f>
        <v>0.33333333333333337</v>
      </c>
      <c r="O21" s="14">
        <v>18</v>
      </c>
      <c r="P21" s="8" t="s">
        <v>7</v>
      </c>
      <c r="Q21" s="9">
        <v>0</v>
      </c>
      <c r="R21" s="14">
        <v>18</v>
      </c>
      <c r="S21" s="8" t="s">
        <v>7</v>
      </c>
      <c r="T21" s="9">
        <f>$O$55</f>
        <v>0.3125</v>
      </c>
      <c r="U21" s="14">
        <v>18</v>
      </c>
      <c r="V21" s="8" t="s">
        <v>42</v>
      </c>
      <c r="W21" s="9">
        <v>0</v>
      </c>
      <c r="X21" s="14">
        <v>18</v>
      </c>
      <c r="Y21" s="5" t="s">
        <v>9</v>
      </c>
      <c r="Z21" s="6">
        <f>$O$54</f>
        <v>0</v>
      </c>
      <c r="AA21" s="14">
        <v>18</v>
      </c>
      <c r="AB21" s="12" t="s">
        <v>8</v>
      </c>
      <c r="AC21" s="10">
        <f>$O$50</f>
        <v>5.208333333333337E-2</v>
      </c>
      <c r="AD21" s="14">
        <v>18</v>
      </c>
      <c r="AE21" s="8" t="s">
        <v>42</v>
      </c>
      <c r="AF21" s="9">
        <v>0</v>
      </c>
      <c r="AG21" s="14">
        <v>18</v>
      </c>
      <c r="AH21" s="8" t="s">
        <v>5</v>
      </c>
      <c r="AI21" s="9">
        <v>0</v>
      </c>
      <c r="AJ21" s="60">
        <v>18</v>
      </c>
    </row>
    <row r="22" spans="1:36" x14ac:dyDescent="0.25">
      <c r="A22" s="12" t="s">
        <v>6</v>
      </c>
      <c r="B22" s="10">
        <f>$O$51</f>
        <v>0.36458333333333337</v>
      </c>
      <c r="C22" s="14">
        <v>19</v>
      </c>
      <c r="D22" s="12" t="s">
        <v>4</v>
      </c>
      <c r="E22" s="10">
        <f>$O$53</f>
        <v>0.33333333333333337</v>
      </c>
      <c r="F22" s="13">
        <v>19</v>
      </c>
      <c r="G22" s="8" t="s">
        <v>7</v>
      </c>
      <c r="H22" s="9">
        <f>$O$55</f>
        <v>0.3125</v>
      </c>
      <c r="I22" s="14">
        <v>19</v>
      </c>
      <c r="J22" s="12" t="s">
        <v>6</v>
      </c>
      <c r="K22" s="10">
        <f>$O$51</f>
        <v>0.36458333333333337</v>
      </c>
      <c r="L22" s="14">
        <v>19</v>
      </c>
      <c r="M22" s="5" t="s">
        <v>9</v>
      </c>
      <c r="N22" s="6">
        <f>$O$54</f>
        <v>0</v>
      </c>
      <c r="O22" s="14">
        <v>19</v>
      </c>
      <c r="P22" s="8" t="s">
        <v>8</v>
      </c>
      <c r="Q22" s="9">
        <v>0</v>
      </c>
      <c r="R22" s="14">
        <v>19</v>
      </c>
      <c r="S22" s="12" t="s">
        <v>8</v>
      </c>
      <c r="T22" s="10">
        <f>$O$50</f>
        <v>5.208333333333337E-2</v>
      </c>
      <c r="U22" s="14">
        <v>19</v>
      </c>
      <c r="V22" s="8" t="s">
        <v>4</v>
      </c>
      <c r="W22" s="9">
        <v>0</v>
      </c>
      <c r="X22" s="14">
        <v>19</v>
      </c>
      <c r="Y22" s="8" t="s">
        <v>5</v>
      </c>
      <c r="Z22" s="9"/>
      <c r="AA22" s="14">
        <v>19</v>
      </c>
      <c r="AB22" s="12" t="s">
        <v>6</v>
      </c>
      <c r="AC22" s="10">
        <f>$O$51</f>
        <v>0.36458333333333337</v>
      </c>
      <c r="AD22" s="14">
        <v>19</v>
      </c>
      <c r="AE22" s="8" t="s">
        <v>4</v>
      </c>
      <c r="AF22" s="9">
        <v>0</v>
      </c>
      <c r="AG22" s="14">
        <v>19</v>
      </c>
      <c r="AH22" s="8" t="s">
        <v>7</v>
      </c>
      <c r="AI22" s="9">
        <v>0</v>
      </c>
      <c r="AJ22" s="60">
        <v>19</v>
      </c>
    </row>
    <row r="23" spans="1:36" x14ac:dyDescent="0.25">
      <c r="A23" s="12" t="s">
        <v>42</v>
      </c>
      <c r="B23" s="10">
        <f>$O$52</f>
        <v>0.375</v>
      </c>
      <c r="C23" s="13">
        <v>20</v>
      </c>
      <c r="D23" s="5" t="s">
        <v>9</v>
      </c>
      <c r="E23" s="6">
        <f>$O$54</f>
        <v>0</v>
      </c>
      <c r="F23" s="13">
        <v>20</v>
      </c>
      <c r="G23" s="12" t="s">
        <v>8</v>
      </c>
      <c r="H23" s="10">
        <f>$O$50</f>
        <v>5.208333333333337E-2</v>
      </c>
      <c r="I23" s="14">
        <v>20</v>
      </c>
      <c r="J23" s="12" t="s">
        <v>42</v>
      </c>
      <c r="K23" s="10">
        <f>$O$52</f>
        <v>0.375</v>
      </c>
      <c r="L23" s="13">
        <v>20</v>
      </c>
      <c r="M23" s="8" t="s">
        <v>5</v>
      </c>
      <c r="N23" s="9"/>
      <c r="O23" s="14">
        <v>20</v>
      </c>
      <c r="P23" s="8" t="s">
        <v>6</v>
      </c>
      <c r="Q23" s="9">
        <v>0</v>
      </c>
      <c r="R23" s="14">
        <v>20</v>
      </c>
      <c r="S23" s="12" t="s">
        <v>6</v>
      </c>
      <c r="T23" s="10">
        <f>$O$51</f>
        <v>0.36458333333333337</v>
      </c>
      <c r="U23" s="14">
        <v>20</v>
      </c>
      <c r="V23" s="77" t="s">
        <v>9</v>
      </c>
      <c r="W23" s="9">
        <v>0</v>
      </c>
      <c r="X23" s="14">
        <v>20</v>
      </c>
      <c r="Y23" s="8" t="s">
        <v>7</v>
      </c>
      <c r="Z23" s="9">
        <f>$O$55</f>
        <v>0.3125</v>
      </c>
      <c r="AA23" s="14">
        <v>20</v>
      </c>
      <c r="AB23" s="12" t="s">
        <v>42</v>
      </c>
      <c r="AC23" s="10">
        <f>$O$52</f>
        <v>0.375</v>
      </c>
      <c r="AD23" s="14">
        <v>20</v>
      </c>
      <c r="AE23" s="77" t="s">
        <v>9</v>
      </c>
      <c r="AF23" s="9">
        <v>0</v>
      </c>
      <c r="AG23" s="14">
        <v>20</v>
      </c>
      <c r="AH23" s="8" t="s">
        <v>8</v>
      </c>
      <c r="AI23" s="9">
        <v>0</v>
      </c>
      <c r="AJ23" s="60">
        <v>20</v>
      </c>
    </row>
    <row r="24" spans="1:36" x14ac:dyDescent="0.25">
      <c r="A24" s="12" t="s">
        <v>4</v>
      </c>
      <c r="B24" s="10">
        <f>$O$53</f>
        <v>0.33333333333333337</v>
      </c>
      <c r="C24" s="13">
        <v>21</v>
      </c>
      <c r="D24" s="8" t="s">
        <v>5</v>
      </c>
      <c r="E24" s="9">
        <v>0</v>
      </c>
      <c r="F24" s="13">
        <v>21</v>
      </c>
      <c r="G24" s="12" t="s">
        <v>6</v>
      </c>
      <c r="H24" s="10">
        <f>$O$51</f>
        <v>0.36458333333333337</v>
      </c>
      <c r="I24" s="14">
        <v>21</v>
      </c>
      <c r="J24" s="12" t="s">
        <v>4</v>
      </c>
      <c r="K24" s="10">
        <f>$O$53</f>
        <v>0.33333333333333337</v>
      </c>
      <c r="L24" s="13">
        <v>21</v>
      </c>
      <c r="M24" s="8" t="s">
        <v>7</v>
      </c>
      <c r="N24" s="9">
        <f>$O$55</f>
        <v>0.3125</v>
      </c>
      <c r="O24" s="14">
        <v>21</v>
      </c>
      <c r="P24" s="8" t="s">
        <v>42</v>
      </c>
      <c r="Q24" s="9">
        <v>0</v>
      </c>
      <c r="R24" s="14">
        <v>21</v>
      </c>
      <c r="S24" s="12" t="s">
        <v>42</v>
      </c>
      <c r="T24" s="10">
        <f>$O$52</f>
        <v>0.375</v>
      </c>
      <c r="U24" s="14">
        <v>21</v>
      </c>
      <c r="V24" s="8" t="s">
        <v>5</v>
      </c>
      <c r="W24" s="9">
        <v>0</v>
      </c>
      <c r="X24" s="14">
        <v>21</v>
      </c>
      <c r="Y24" s="12" t="s">
        <v>8</v>
      </c>
      <c r="Z24" s="10">
        <f>$O$50</f>
        <v>5.208333333333337E-2</v>
      </c>
      <c r="AA24" s="14">
        <v>21</v>
      </c>
      <c r="AB24" s="12" t="s">
        <v>4</v>
      </c>
      <c r="AC24" s="10">
        <f>$O$53</f>
        <v>0.33333333333333337</v>
      </c>
      <c r="AD24" s="14">
        <v>21</v>
      </c>
      <c r="AE24" s="8" t="s">
        <v>5</v>
      </c>
      <c r="AF24" s="9">
        <v>0</v>
      </c>
      <c r="AG24" s="14">
        <v>21</v>
      </c>
      <c r="AH24" s="8" t="s">
        <v>6</v>
      </c>
      <c r="AI24" s="9">
        <v>0</v>
      </c>
      <c r="AJ24" s="60">
        <v>21</v>
      </c>
    </row>
    <row r="25" spans="1:36" x14ac:dyDescent="0.25">
      <c r="A25" s="5" t="s">
        <v>9</v>
      </c>
      <c r="B25" s="6">
        <f>$O$54</f>
        <v>0</v>
      </c>
      <c r="C25" s="13">
        <v>22</v>
      </c>
      <c r="D25" s="8" t="s">
        <v>7</v>
      </c>
      <c r="E25" s="9">
        <v>0</v>
      </c>
      <c r="F25" s="13">
        <v>22</v>
      </c>
      <c r="G25" s="12" t="s">
        <v>42</v>
      </c>
      <c r="H25" s="10">
        <f>$O$52</f>
        <v>0.375</v>
      </c>
      <c r="I25" s="14">
        <v>22</v>
      </c>
      <c r="J25" s="5" t="s">
        <v>9</v>
      </c>
      <c r="K25" s="6">
        <f>$O$54</f>
        <v>0</v>
      </c>
      <c r="L25" s="13">
        <v>22</v>
      </c>
      <c r="M25" s="12" t="s">
        <v>8</v>
      </c>
      <c r="N25" s="10">
        <f>$O$50</f>
        <v>5.208333333333337E-2</v>
      </c>
      <c r="O25" s="14">
        <v>22</v>
      </c>
      <c r="P25" s="8" t="s">
        <v>4</v>
      </c>
      <c r="Q25" s="9">
        <v>0</v>
      </c>
      <c r="R25" s="14">
        <v>22</v>
      </c>
      <c r="S25" s="12" t="s">
        <v>4</v>
      </c>
      <c r="T25" s="10">
        <f>$O$53</f>
        <v>0.33333333333333337</v>
      </c>
      <c r="U25" s="14">
        <v>22</v>
      </c>
      <c r="V25" s="8" t="s">
        <v>7</v>
      </c>
      <c r="W25" s="9">
        <f>$O$55</f>
        <v>0.3125</v>
      </c>
      <c r="X25" s="14">
        <v>22</v>
      </c>
      <c r="Y25" s="12" t="s">
        <v>6</v>
      </c>
      <c r="Z25" s="10">
        <f>$O$51</f>
        <v>0.36458333333333337</v>
      </c>
      <c r="AA25" s="14">
        <v>22</v>
      </c>
      <c r="AB25" s="5" t="s">
        <v>9</v>
      </c>
      <c r="AC25" s="6">
        <f>$O$54</f>
        <v>0</v>
      </c>
      <c r="AD25" s="14">
        <v>22</v>
      </c>
      <c r="AE25" s="8" t="s">
        <v>7</v>
      </c>
      <c r="AF25" s="9">
        <v>0</v>
      </c>
      <c r="AG25" s="14">
        <v>22</v>
      </c>
      <c r="AH25" s="8" t="s">
        <v>42</v>
      </c>
      <c r="AI25" s="9">
        <v>0</v>
      </c>
      <c r="AJ25" s="60">
        <v>22</v>
      </c>
    </row>
    <row r="26" spans="1:36" x14ac:dyDescent="0.25">
      <c r="A26" s="8" t="s">
        <v>5</v>
      </c>
      <c r="B26" s="9"/>
      <c r="C26" s="13">
        <v>23</v>
      </c>
      <c r="D26" s="8" t="s">
        <v>8</v>
      </c>
      <c r="E26" s="9">
        <v>0</v>
      </c>
      <c r="F26" s="13">
        <v>23</v>
      </c>
      <c r="G26" s="12" t="s">
        <v>4</v>
      </c>
      <c r="H26" s="10">
        <f>$O$53</f>
        <v>0.33333333333333337</v>
      </c>
      <c r="I26" s="14">
        <v>23</v>
      </c>
      <c r="J26" s="8" t="s">
        <v>5</v>
      </c>
      <c r="K26" s="9"/>
      <c r="L26" s="13">
        <v>23</v>
      </c>
      <c r="M26" s="12" t="s">
        <v>6</v>
      </c>
      <c r="N26" s="10">
        <f>$O$51</f>
        <v>0.36458333333333337</v>
      </c>
      <c r="O26" s="14">
        <v>23</v>
      </c>
      <c r="P26" s="77" t="s">
        <v>9</v>
      </c>
      <c r="Q26" s="9">
        <v>0</v>
      </c>
      <c r="R26" s="14">
        <v>23</v>
      </c>
      <c r="S26" s="5" t="s">
        <v>9</v>
      </c>
      <c r="T26" s="6">
        <f>$O$54</f>
        <v>0</v>
      </c>
      <c r="U26" s="14">
        <v>23</v>
      </c>
      <c r="V26" s="12" t="s">
        <v>8</v>
      </c>
      <c r="W26" s="10">
        <f>$O$50</f>
        <v>5.208333333333337E-2</v>
      </c>
      <c r="X26" s="14">
        <v>23</v>
      </c>
      <c r="Y26" s="12" t="s">
        <v>42</v>
      </c>
      <c r="Z26" s="10">
        <f>$O$52</f>
        <v>0.375</v>
      </c>
      <c r="AA26" s="14">
        <v>23</v>
      </c>
      <c r="AB26" s="8" t="s">
        <v>5</v>
      </c>
      <c r="AC26" s="9"/>
      <c r="AD26" s="14">
        <v>23</v>
      </c>
      <c r="AE26" s="8" t="s">
        <v>8</v>
      </c>
      <c r="AF26" s="9">
        <v>0</v>
      </c>
      <c r="AG26" s="14">
        <v>23</v>
      </c>
      <c r="AH26" s="8" t="s">
        <v>4</v>
      </c>
      <c r="AI26" s="9">
        <v>0</v>
      </c>
      <c r="AJ26" s="60">
        <v>23</v>
      </c>
    </row>
    <row r="27" spans="1:36" x14ac:dyDescent="0.25">
      <c r="A27" s="8" t="s">
        <v>7</v>
      </c>
      <c r="B27" s="9">
        <f>$O$55</f>
        <v>0.3125</v>
      </c>
      <c r="C27" s="13">
        <v>24</v>
      </c>
      <c r="D27" s="8" t="s">
        <v>6</v>
      </c>
      <c r="E27" s="9">
        <v>0</v>
      </c>
      <c r="F27" s="14">
        <v>24</v>
      </c>
      <c r="G27" s="5" t="s">
        <v>9</v>
      </c>
      <c r="H27" s="6">
        <f>$O$54</f>
        <v>0</v>
      </c>
      <c r="I27" s="14">
        <v>24</v>
      </c>
      <c r="J27" s="8" t="s">
        <v>7</v>
      </c>
      <c r="K27" s="9">
        <v>0</v>
      </c>
      <c r="L27" s="13">
        <v>24</v>
      </c>
      <c r="M27" s="12" t="s">
        <v>42</v>
      </c>
      <c r="N27" s="10">
        <f>$O$52</f>
        <v>0.375</v>
      </c>
      <c r="O27" s="14">
        <v>24</v>
      </c>
      <c r="P27" s="8" t="s">
        <v>5</v>
      </c>
      <c r="Q27" s="9">
        <v>0</v>
      </c>
      <c r="R27" s="14">
        <v>24</v>
      </c>
      <c r="S27" s="8" t="s">
        <v>5</v>
      </c>
      <c r="T27" s="9"/>
      <c r="U27" s="14">
        <v>24</v>
      </c>
      <c r="V27" s="12" t="s">
        <v>6</v>
      </c>
      <c r="W27" s="10">
        <f>$O$51</f>
        <v>0.36458333333333337</v>
      </c>
      <c r="X27" s="14">
        <v>24</v>
      </c>
      <c r="Y27" s="12" t="s">
        <v>4</v>
      </c>
      <c r="Z27" s="10">
        <f>$O$53</f>
        <v>0.33333333333333337</v>
      </c>
      <c r="AA27" s="14">
        <v>24</v>
      </c>
      <c r="AB27" s="8" t="s">
        <v>7</v>
      </c>
      <c r="AC27" s="9">
        <f>$O$55</f>
        <v>0.3125</v>
      </c>
      <c r="AD27" s="14">
        <v>24</v>
      </c>
      <c r="AE27" s="8" t="s">
        <v>6</v>
      </c>
      <c r="AF27" s="9">
        <v>0</v>
      </c>
      <c r="AG27" s="14">
        <v>24</v>
      </c>
      <c r="AH27" s="77" t="s">
        <v>9</v>
      </c>
      <c r="AI27" s="9">
        <v>0</v>
      </c>
      <c r="AJ27" s="60">
        <v>24</v>
      </c>
    </row>
    <row r="28" spans="1:36" x14ac:dyDescent="0.25">
      <c r="A28" s="12" t="s">
        <v>8</v>
      </c>
      <c r="B28" s="10">
        <f>$O$50</f>
        <v>5.208333333333337E-2</v>
      </c>
      <c r="C28" s="13">
        <v>25</v>
      </c>
      <c r="D28" s="8" t="s">
        <v>42</v>
      </c>
      <c r="E28" s="9">
        <v>0</v>
      </c>
      <c r="F28" s="13">
        <v>25</v>
      </c>
      <c r="G28" s="8" t="s">
        <v>5</v>
      </c>
      <c r="H28" s="9"/>
      <c r="I28" s="14">
        <v>25</v>
      </c>
      <c r="J28" s="8" t="s">
        <v>8</v>
      </c>
      <c r="K28" s="9">
        <v>0</v>
      </c>
      <c r="L28" s="13">
        <v>25</v>
      </c>
      <c r="M28" s="12" t="s">
        <v>4</v>
      </c>
      <c r="N28" s="10">
        <f>$O$53</f>
        <v>0.33333333333333337</v>
      </c>
      <c r="O28" s="14">
        <v>25</v>
      </c>
      <c r="P28" s="8" t="s">
        <v>7</v>
      </c>
      <c r="Q28" s="9">
        <f>$O$55</f>
        <v>0.3125</v>
      </c>
      <c r="R28" s="14">
        <v>25</v>
      </c>
      <c r="S28" s="8" t="s">
        <v>7</v>
      </c>
      <c r="T28" s="9">
        <f>$O$55</f>
        <v>0.3125</v>
      </c>
      <c r="U28" s="14">
        <v>25</v>
      </c>
      <c r="V28" s="12" t="s">
        <v>42</v>
      </c>
      <c r="W28" s="10">
        <f>$O$52</f>
        <v>0.375</v>
      </c>
      <c r="X28" s="14">
        <v>25</v>
      </c>
      <c r="Y28" s="5" t="s">
        <v>9</v>
      </c>
      <c r="Z28" s="6">
        <f>$O$54</f>
        <v>0</v>
      </c>
      <c r="AA28" s="14">
        <v>25</v>
      </c>
      <c r="AB28" s="12" t="s">
        <v>8</v>
      </c>
      <c r="AC28" s="10">
        <f>$O$50</f>
        <v>5.208333333333337E-2</v>
      </c>
      <c r="AD28" s="14">
        <v>25</v>
      </c>
      <c r="AE28" s="8" t="s">
        <v>42</v>
      </c>
      <c r="AF28" s="9">
        <v>0</v>
      </c>
      <c r="AG28" s="14">
        <v>25</v>
      </c>
      <c r="AH28" s="8" t="s">
        <v>5</v>
      </c>
      <c r="AI28" s="9">
        <v>0</v>
      </c>
      <c r="AJ28" s="60">
        <v>25</v>
      </c>
    </row>
    <row r="29" spans="1:36" x14ac:dyDescent="0.25">
      <c r="A29" s="12" t="s">
        <v>6</v>
      </c>
      <c r="B29" s="10">
        <f>$O$51</f>
        <v>0.36458333333333337</v>
      </c>
      <c r="C29" s="14">
        <v>26</v>
      </c>
      <c r="D29" s="8" t="s">
        <v>4</v>
      </c>
      <c r="E29" s="9">
        <v>0</v>
      </c>
      <c r="F29" s="13">
        <v>26</v>
      </c>
      <c r="G29" s="8" t="s">
        <v>7</v>
      </c>
      <c r="H29" s="9">
        <f>$O$55</f>
        <v>0.3125</v>
      </c>
      <c r="I29" s="14">
        <v>26</v>
      </c>
      <c r="J29" s="8" t="s">
        <v>6</v>
      </c>
      <c r="K29" s="9">
        <v>0</v>
      </c>
      <c r="L29" s="14">
        <v>26</v>
      </c>
      <c r="M29" s="5" t="s">
        <v>9</v>
      </c>
      <c r="N29" s="6">
        <f>$O$54</f>
        <v>0</v>
      </c>
      <c r="O29" s="14">
        <v>26</v>
      </c>
      <c r="P29" s="12" t="s">
        <v>8</v>
      </c>
      <c r="Q29" s="10">
        <f>$O$50</f>
        <v>5.208333333333337E-2</v>
      </c>
      <c r="R29" s="14">
        <v>26</v>
      </c>
      <c r="S29" s="12" t="s">
        <v>8</v>
      </c>
      <c r="T29" s="10">
        <f>$O$50</f>
        <v>5.208333333333337E-2</v>
      </c>
      <c r="U29" s="14">
        <v>26</v>
      </c>
      <c r="V29" s="12" t="s">
        <v>4</v>
      </c>
      <c r="W29" s="10">
        <f>$O$53</f>
        <v>0.33333333333333337</v>
      </c>
      <c r="X29" s="14">
        <v>26</v>
      </c>
      <c r="Y29" s="8" t="s">
        <v>5</v>
      </c>
      <c r="Z29" s="9"/>
      <c r="AA29" s="14">
        <v>26</v>
      </c>
      <c r="AB29" s="12" t="s">
        <v>6</v>
      </c>
      <c r="AC29" s="10">
        <f>$O$51</f>
        <v>0.36458333333333337</v>
      </c>
      <c r="AD29" s="14">
        <v>26</v>
      </c>
      <c r="AE29" s="8" t="s">
        <v>4</v>
      </c>
      <c r="AF29" s="9">
        <v>0</v>
      </c>
      <c r="AG29" s="14">
        <v>26</v>
      </c>
      <c r="AH29" s="8" t="s">
        <v>7</v>
      </c>
      <c r="AI29" s="9">
        <v>0</v>
      </c>
      <c r="AJ29" s="60">
        <v>26</v>
      </c>
    </row>
    <row r="30" spans="1:36" x14ac:dyDescent="0.25">
      <c r="A30" s="12" t="s">
        <v>42</v>
      </c>
      <c r="B30" s="10">
        <f>$O$52</f>
        <v>0.375</v>
      </c>
      <c r="C30" s="13">
        <v>27</v>
      </c>
      <c r="D30" s="77" t="s">
        <v>9</v>
      </c>
      <c r="E30" s="9">
        <v>0</v>
      </c>
      <c r="F30" s="13">
        <v>27</v>
      </c>
      <c r="G30" s="12" t="s">
        <v>8</v>
      </c>
      <c r="H30" s="10">
        <f>$O$50</f>
        <v>5.208333333333337E-2</v>
      </c>
      <c r="I30" s="14">
        <v>27</v>
      </c>
      <c r="J30" s="8" t="s">
        <v>42</v>
      </c>
      <c r="K30" s="9">
        <v>0</v>
      </c>
      <c r="L30" s="13">
        <v>27</v>
      </c>
      <c r="M30" s="8" t="s">
        <v>5</v>
      </c>
      <c r="N30" s="9"/>
      <c r="O30" s="14">
        <v>27</v>
      </c>
      <c r="P30" s="12" t="s">
        <v>6</v>
      </c>
      <c r="Q30" s="10">
        <f>$O$51</f>
        <v>0.36458333333333337</v>
      </c>
      <c r="R30" s="14">
        <v>27</v>
      </c>
      <c r="S30" s="12" t="s">
        <v>6</v>
      </c>
      <c r="T30" s="10">
        <f>$O$51</f>
        <v>0.36458333333333337</v>
      </c>
      <c r="U30" s="14">
        <v>27</v>
      </c>
      <c r="V30" s="5" t="s">
        <v>9</v>
      </c>
      <c r="W30" s="6">
        <f>$O$54</f>
        <v>0</v>
      </c>
      <c r="X30" s="14">
        <v>27</v>
      </c>
      <c r="Y30" s="8" t="s">
        <v>7</v>
      </c>
      <c r="Z30" s="9">
        <f>$O$55</f>
        <v>0.3125</v>
      </c>
      <c r="AA30" s="14">
        <v>27</v>
      </c>
      <c r="AB30" s="12" t="s">
        <v>42</v>
      </c>
      <c r="AC30" s="10">
        <f>$O$52</f>
        <v>0.375</v>
      </c>
      <c r="AD30" s="14">
        <v>27</v>
      </c>
      <c r="AE30" s="77" t="s">
        <v>9</v>
      </c>
      <c r="AF30" s="9">
        <v>0</v>
      </c>
      <c r="AG30" s="14">
        <v>27</v>
      </c>
      <c r="AH30" s="8" t="s">
        <v>8</v>
      </c>
      <c r="AI30" s="9">
        <v>0</v>
      </c>
      <c r="AJ30" s="60">
        <v>27</v>
      </c>
    </row>
    <row r="31" spans="1:36" x14ac:dyDescent="0.25">
      <c r="A31" s="12" t="s">
        <v>4</v>
      </c>
      <c r="B31" s="10">
        <f>$O$53</f>
        <v>0.33333333333333337</v>
      </c>
      <c r="C31" s="13">
        <v>28</v>
      </c>
      <c r="D31" s="8" t="s">
        <v>5</v>
      </c>
      <c r="E31" s="9">
        <v>0</v>
      </c>
      <c r="F31" s="13">
        <v>28</v>
      </c>
      <c r="G31" s="12" t="s">
        <v>6</v>
      </c>
      <c r="H31" s="10">
        <f>$O$51</f>
        <v>0.36458333333333337</v>
      </c>
      <c r="I31" s="14">
        <v>28</v>
      </c>
      <c r="J31" s="8" t="s">
        <v>4</v>
      </c>
      <c r="K31" s="9">
        <v>0</v>
      </c>
      <c r="L31" s="13">
        <v>28</v>
      </c>
      <c r="M31" s="8" t="s">
        <v>7</v>
      </c>
      <c r="N31" s="9">
        <f>$O$55</f>
        <v>0.3125</v>
      </c>
      <c r="O31" s="14">
        <v>28</v>
      </c>
      <c r="P31" s="12" t="s">
        <v>42</v>
      </c>
      <c r="Q31" s="10">
        <f>$O$52</f>
        <v>0.375</v>
      </c>
      <c r="R31" s="14">
        <v>28</v>
      </c>
      <c r="S31" s="12" t="s">
        <v>42</v>
      </c>
      <c r="T31" s="10">
        <f>$O$52</f>
        <v>0.375</v>
      </c>
      <c r="U31" s="14">
        <v>28</v>
      </c>
      <c r="V31" s="8" t="s">
        <v>5</v>
      </c>
      <c r="W31" s="9"/>
      <c r="X31" s="14">
        <v>28</v>
      </c>
      <c r="Y31" s="12" t="s">
        <v>8</v>
      </c>
      <c r="Z31" s="10">
        <f>$O$50</f>
        <v>5.208333333333337E-2</v>
      </c>
      <c r="AA31" s="14">
        <v>28</v>
      </c>
      <c r="AB31" s="12" t="s">
        <v>4</v>
      </c>
      <c r="AC31" s="10">
        <f>$O$53</f>
        <v>0.33333333333333337</v>
      </c>
      <c r="AD31" s="14">
        <v>28</v>
      </c>
      <c r="AE31" s="8" t="s">
        <v>5</v>
      </c>
      <c r="AF31" s="9">
        <v>0</v>
      </c>
      <c r="AG31" s="14">
        <v>28</v>
      </c>
      <c r="AH31" s="8" t="s">
        <v>6</v>
      </c>
      <c r="AI31" s="9">
        <v>0</v>
      </c>
      <c r="AJ31" s="60">
        <v>28</v>
      </c>
    </row>
    <row r="32" spans="1:36" x14ac:dyDescent="0.25">
      <c r="A32" s="5" t="s">
        <v>9</v>
      </c>
      <c r="B32" s="6">
        <f>$O$54</f>
        <v>0</v>
      </c>
      <c r="C32" s="13">
        <v>29</v>
      </c>
      <c r="D32" s="8" t="s">
        <v>7</v>
      </c>
      <c r="E32" s="9">
        <v>0</v>
      </c>
      <c r="F32" s="14">
        <v>29</v>
      </c>
      <c r="G32" s="12" t="s">
        <v>42</v>
      </c>
      <c r="H32" s="10">
        <f>$O$52</f>
        <v>0.375</v>
      </c>
      <c r="I32" s="14">
        <v>29</v>
      </c>
      <c r="J32" s="77" t="s">
        <v>9</v>
      </c>
      <c r="K32" s="9">
        <v>0</v>
      </c>
      <c r="L32" s="13">
        <v>29</v>
      </c>
      <c r="M32" s="12" t="s">
        <v>8</v>
      </c>
      <c r="N32" s="10">
        <f>$O$50</f>
        <v>5.208333333333337E-2</v>
      </c>
      <c r="O32" s="14">
        <v>29</v>
      </c>
      <c r="P32" s="62"/>
      <c r="Q32" s="63"/>
      <c r="R32" s="64"/>
      <c r="S32" s="12" t="s">
        <v>4</v>
      </c>
      <c r="T32" s="10">
        <f>$O$53</f>
        <v>0.33333333333333337</v>
      </c>
      <c r="U32" s="14">
        <v>29</v>
      </c>
      <c r="V32" s="8" t="s">
        <v>7</v>
      </c>
      <c r="W32" s="9">
        <f>$O$55</f>
        <v>0.3125</v>
      </c>
      <c r="X32" s="14">
        <v>29</v>
      </c>
      <c r="Y32" s="12" t="s">
        <v>6</v>
      </c>
      <c r="Z32" s="10">
        <f>$O$51</f>
        <v>0.36458333333333337</v>
      </c>
      <c r="AA32" s="14">
        <v>29</v>
      </c>
      <c r="AB32" s="5" t="s">
        <v>9</v>
      </c>
      <c r="AC32" s="6">
        <f>$O$54</f>
        <v>0</v>
      </c>
      <c r="AD32" s="14">
        <v>29</v>
      </c>
      <c r="AE32" s="8" t="s">
        <v>7</v>
      </c>
      <c r="AF32" s="9">
        <v>0</v>
      </c>
      <c r="AG32" s="14">
        <v>29</v>
      </c>
      <c r="AH32" s="8" t="s">
        <v>42</v>
      </c>
      <c r="AI32" s="9">
        <v>0</v>
      </c>
      <c r="AJ32" s="60">
        <v>29</v>
      </c>
    </row>
    <row r="33" spans="1:36" x14ac:dyDescent="0.25">
      <c r="A33" s="8" t="s">
        <v>5</v>
      </c>
      <c r="B33" s="9"/>
      <c r="C33" s="13">
        <v>30</v>
      </c>
      <c r="D33" s="8" t="s">
        <v>8</v>
      </c>
      <c r="E33" s="9">
        <v>0</v>
      </c>
      <c r="F33" s="14">
        <v>30</v>
      </c>
      <c r="G33" s="12" t="s">
        <v>4</v>
      </c>
      <c r="H33" s="10">
        <f>$O$53</f>
        <v>0.33333333333333337</v>
      </c>
      <c r="I33" s="14">
        <v>30</v>
      </c>
      <c r="J33" s="8" t="s">
        <v>5</v>
      </c>
      <c r="K33" s="9">
        <v>0</v>
      </c>
      <c r="L33" s="13">
        <v>30</v>
      </c>
      <c r="M33" s="12" t="s">
        <v>6</v>
      </c>
      <c r="N33" s="10">
        <f>$O$51</f>
        <v>0.36458333333333337</v>
      </c>
      <c r="O33" s="14">
        <v>30</v>
      </c>
      <c r="P33" s="65"/>
      <c r="Q33" s="66"/>
      <c r="R33" s="64"/>
      <c r="S33" s="5" t="s">
        <v>9</v>
      </c>
      <c r="T33" s="6">
        <f>$O$54</f>
        <v>0</v>
      </c>
      <c r="U33" s="14">
        <v>30</v>
      </c>
      <c r="V33" s="12" t="s">
        <v>8</v>
      </c>
      <c r="W33" s="10">
        <f>$O$50</f>
        <v>5.208333333333337E-2</v>
      </c>
      <c r="X33" s="14">
        <v>30</v>
      </c>
      <c r="Y33" s="12" t="s">
        <v>42</v>
      </c>
      <c r="Z33" s="10">
        <f>$O$52</f>
        <v>0.375</v>
      </c>
      <c r="AA33" s="14">
        <v>30</v>
      </c>
      <c r="AB33" s="8" t="s">
        <v>5</v>
      </c>
      <c r="AC33" s="9"/>
      <c r="AD33" s="14">
        <v>30</v>
      </c>
      <c r="AE33" s="8" t="s">
        <v>8</v>
      </c>
      <c r="AF33" s="9">
        <v>0</v>
      </c>
      <c r="AG33" s="14">
        <v>30</v>
      </c>
      <c r="AH33" s="8" t="s">
        <v>4</v>
      </c>
      <c r="AI33" s="9">
        <v>0</v>
      </c>
      <c r="AJ33" s="60">
        <v>30</v>
      </c>
    </row>
    <row r="34" spans="1:36" ht="15.75" thickBot="1" x14ac:dyDescent="0.3">
      <c r="A34" s="71"/>
      <c r="B34" s="72"/>
      <c r="C34" s="73"/>
      <c r="D34" s="8" t="s">
        <v>6</v>
      </c>
      <c r="E34" s="9">
        <v>0</v>
      </c>
      <c r="F34" s="16">
        <v>31</v>
      </c>
      <c r="G34" s="62"/>
      <c r="H34" s="63"/>
      <c r="I34" s="70"/>
      <c r="J34" s="8" t="s">
        <v>7</v>
      </c>
      <c r="K34" s="9">
        <v>0</v>
      </c>
      <c r="L34" s="16">
        <v>31</v>
      </c>
      <c r="M34" s="12" t="s">
        <v>42</v>
      </c>
      <c r="N34" s="10">
        <f>$O$52</f>
        <v>0.375</v>
      </c>
      <c r="O34" s="16">
        <v>31</v>
      </c>
      <c r="P34" s="67"/>
      <c r="Q34" s="68"/>
      <c r="R34" s="69"/>
      <c r="S34" s="8" t="s">
        <v>5</v>
      </c>
      <c r="T34" s="9"/>
      <c r="U34" s="16">
        <v>31</v>
      </c>
      <c r="V34" s="74"/>
      <c r="W34" s="75"/>
      <c r="X34" s="69"/>
      <c r="Y34" s="12" t="s">
        <v>4</v>
      </c>
      <c r="Z34" s="10">
        <f>$O$53</f>
        <v>0.33333333333333337</v>
      </c>
      <c r="AA34" s="16">
        <v>31</v>
      </c>
      <c r="AB34" s="76"/>
      <c r="AC34" s="75"/>
      <c r="AD34" s="69"/>
      <c r="AE34" s="8" t="s">
        <v>6</v>
      </c>
      <c r="AF34" s="9">
        <v>0</v>
      </c>
      <c r="AG34" s="16">
        <v>31</v>
      </c>
      <c r="AH34" s="77" t="s">
        <v>9</v>
      </c>
      <c r="AI34" s="9">
        <v>0</v>
      </c>
      <c r="AJ34" s="61">
        <v>31</v>
      </c>
    </row>
    <row r="35" spans="1:36" ht="15.75" thickBot="1" x14ac:dyDescent="0.3">
      <c r="A35" s="17"/>
      <c r="B35" s="18">
        <f>SUM(B4:B34)</f>
        <v>5.75</v>
      </c>
      <c r="C35" s="18"/>
      <c r="D35" s="18"/>
      <c r="E35" s="18">
        <f>SUM(E4:E34)</f>
        <v>4.3125000000000009</v>
      </c>
      <c r="F35" s="18"/>
      <c r="G35" s="18"/>
      <c r="H35" s="18">
        <f>SUM(H4:H34)</f>
        <v>5.75</v>
      </c>
      <c r="I35" s="18"/>
      <c r="J35" s="19"/>
      <c r="K35" s="20">
        <f>SUM(K4:K34)</f>
        <v>4.3125000000000009</v>
      </c>
      <c r="L35" s="18"/>
      <c r="M35" s="18"/>
      <c r="N35" s="18">
        <f>SUM(N4:N34)</f>
        <v>5.104166666666667</v>
      </c>
      <c r="O35" s="18"/>
      <c r="P35" s="18"/>
      <c r="Q35" s="18">
        <f>SUM(Q4:Q34)</f>
        <v>2.8750000000000004</v>
      </c>
      <c r="R35" s="18"/>
      <c r="S35" s="18"/>
      <c r="T35" s="18">
        <f>SUM(T4:T34)</f>
        <v>6.083333333333333</v>
      </c>
      <c r="U35" s="18"/>
      <c r="V35" s="18"/>
      <c r="W35" s="18">
        <f>SUM(W4:W34)</f>
        <v>3.8229166666666674</v>
      </c>
      <c r="X35" s="18"/>
      <c r="Y35" s="18"/>
      <c r="Z35" s="18">
        <f>SUM(Z4:Z34)</f>
        <v>6.8229166666666661</v>
      </c>
      <c r="AA35" s="18"/>
      <c r="AB35" s="19"/>
      <c r="AC35" s="18">
        <f>SUM(AC4:AC34)</f>
        <v>5.75</v>
      </c>
      <c r="AD35" s="18"/>
      <c r="AE35" s="18"/>
      <c r="AF35" s="18">
        <f>SUM(AF4:AF34)</f>
        <v>1.4375</v>
      </c>
      <c r="AG35" s="18"/>
      <c r="AH35" s="18"/>
      <c r="AI35" s="18">
        <f>SUM(AI4:AI34)</f>
        <v>0</v>
      </c>
      <c r="AJ35" s="21"/>
    </row>
    <row r="36" spans="1:36" ht="15.75" thickBot="1" x14ac:dyDescent="0.3">
      <c r="A36" s="22"/>
      <c r="B36" s="3"/>
      <c r="C36" s="22"/>
      <c r="D36" s="22"/>
      <c r="E36" s="3"/>
      <c r="F36" s="22"/>
      <c r="G36" s="22"/>
      <c r="H36" s="3"/>
      <c r="I36" s="22"/>
      <c r="J36" s="22"/>
      <c r="K36" s="3"/>
      <c r="L36" s="22"/>
      <c r="M36" s="22"/>
      <c r="N36" s="3"/>
      <c r="O36" s="22"/>
      <c r="P36" s="22"/>
      <c r="Q36" s="3"/>
      <c r="R36" s="22"/>
      <c r="S36" s="22"/>
      <c r="T36" s="3"/>
      <c r="U36" s="22"/>
      <c r="V36" s="22"/>
      <c r="W36" s="3"/>
      <c r="X36" s="22"/>
      <c r="Y36" s="22"/>
      <c r="Z36" s="3"/>
      <c r="AA36" s="22"/>
      <c r="AB36" s="22"/>
      <c r="AC36" s="3"/>
      <c r="AD36" s="22"/>
      <c r="AE36" s="22"/>
      <c r="AF36" s="3"/>
      <c r="AG36" s="22"/>
      <c r="AH36" s="22"/>
      <c r="AI36" s="3"/>
      <c r="AJ36" s="22"/>
    </row>
    <row r="37" spans="1:36" ht="15.75" thickBot="1" x14ac:dyDescent="0.3">
      <c r="A37" s="210" t="s">
        <v>10</v>
      </c>
      <c r="B37" s="211"/>
      <c r="C37" s="211"/>
      <c r="D37" s="212"/>
      <c r="E37" s="212"/>
      <c r="F37" s="212"/>
      <c r="G37" s="212"/>
      <c r="H37" s="212"/>
      <c r="I37" s="212"/>
      <c r="J37" s="212"/>
      <c r="K37" s="213"/>
      <c r="L37" s="22"/>
      <c r="M37" s="22"/>
      <c r="N37" s="214" t="s">
        <v>11</v>
      </c>
      <c r="O37" s="215"/>
      <c r="P37" s="216"/>
      <c r="Q37" s="217" t="s">
        <v>12</v>
      </c>
      <c r="R37" s="218"/>
      <c r="S37" s="219"/>
      <c r="T37" s="237" t="s">
        <v>13</v>
      </c>
      <c r="U37" s="238"/>
      <c r="V37" s="239"/>
      <c r="W37" s="220" t="s">
        <v>14</v>
      </c>
      <c r="X37" s="221"/>
      <c r="Y37" s="221"/>
      <c r="Z37" s="234" t="s">
        <v>15</v>
      </c>
      <c r="AA37" s="235"/>
      <c r="AB37" s="236"/>
      <c r="AC37" s="3"/>
      <c r="AD37" s="22"/>
      <c r="AE37" s="22"/>
      <c r="AF37" s="3"/>
      <c r="AG37" s="22"/>
      <c r="AH37" s="22"/>
      <c r="AI37" s="3"/>
      <c r="AJ37" s="22"/>
    </row>
    <row r="38" spans="1:36" x14ac:dyDescent="0.25">
      <c r="A38" s="192" t="s">
        <v>16</v>
      </c>
      <c r="B38" s="193"/>
      <c r="C38" s="193"/>
      <c r="D38" s="194"/>
      <c r="E38" s="194"/>
      <c r="F38" s="194"/>
      <c r="G38" s="194"/>
      <c r="H38" s="194"/>
      <c r="I38" s="194"/>
      <c r="J38" s="194"/>
      <c r="K38" s="195"/>
      <c r="L38" s="22"/>
      <c r="M38" s="22"/>
      <c r="N38" s="196" t="s">
        <v>17</v>
      </c>
      <c r="O38" s="197"/>
      <c r="P38" s="198"/>
      <c r="Q38" s="243">
        <v>66.958333333333329</v>
      </c>
      <c r="R38" s="244"/>
      <c r="S38" s="245"/>
      <c r="T38" s="202">
        <f>Q38*0.5</f>
        <v>33.479166666666664</v>
      </c>
      <c r="U38" s="203"/>
      <c r="V38" s="204"/>
      <c r="W38" s="246">
        <f>Q38*0.8</f>
        <v>53.566666666666663</v>
      </c>
      <c r="X38" s="247"/>
      <c r="Y38" s="247"/>
      <c r="Z38" s="207">
        <f>Q38*0.9</f>
        <v>60.262499999999996</v>
      </c>
      <c r="AA38" s="208"/>
      <c r="AB38" s="209"/>
      <c r="AC38" s="3"/>
      <c r="AD38" s="22"/>
      <c r="AE38" s="22"/>
      <c r="AF38" s="3"/>
      <c r="AG38" s="22"/>
      <c r="AH38" s="22"/>
      <c r="AI38" s="3"/>
      <c r="AJ38" s="22"/>
    </row>
    <row r="39" spans="1:36" x14ac:dyDescent="0.25">
      <c r="A39" s="222" t="s">
        <v>18</v>
      </c>
      <c r="B39" s="87"/>
      <c r="C39" s="87"/>
      <c r="D39" s="223"/>
      <c r="E39" s="223"/>
      <c r="F39" s="223"/>
      <c r="G39" s="223"/>
      <c r="H39" s="223"/>
      <c r="I39" s="223"/>
      <c r="J39" s="223"/>
      <c r="K39" s="224"/>
      <c r="L39" s="22"/>
      <c r="M39" s="22"/>
      <c r="N39" s="225" t="s">
        <v>19</v>
      </c>
      <c r="O39" s="226"/>
      <c r="P39" s="227"/>
      <c r="Q39" s="172">
        <v>0.58333333333333337</v>
      </c>
      <c r="R39" s="173"/>
      <c r="S39" s="174"/>
      <c r="T39" s="175">
        <v>0.58333333333333337</v>
      </c>
      <c r="U39" s="176"/>
      <c r="V39" s="177"/>
      <c r="W39" s="240">
        <v>0.58333333333333337</v>
      </c>
      <c r="X39" s="241"/>
      <c r="Y39" s="242"/>
      <c r="Z39" s="186">
        <v>0.58333333333333337</v>
      </c>
      <c r="AA39" s="187"/>
      <c r="AB39" s="188"/>
      <c r="AC39" s="3"/>
      <c r="AD39" s="22"/>
      <c r="AE39" s="22"/>
      <c r="AF39" s="3"/>
      <c r="AG39" s="22"/>
      <c r="AH39" s="22"/>
      <c r="AI39" s="3"/>
      <c r="AJ39" s="22"/>
    </row>
    <row r="40" spans="1:36" x14ac:dyDescent="0.25">
      <c r="A40" s="178"/>
      <c r="B40" s="178"/>
      <c r="C40" s="178"/>
      <c r="D40" s="179"/>
      <c r="E40" s="179"/>
      <c r="F40" s="179"/>
      <c r="G40" s="179"/>
      <c r="H40" s="3"/>
      <c r="I40" s="22"/>
      <c r="J40" s="22"/>
      <c r="K40" s="3"/>
      <c r="L40" s="22"/>
      <c r="M40" s="22"/>
      <c r="N40" s="180" t="s">
        <v>20</v>
      </c>
      <c r="O40" s="181"/>
      <c r="P40" s="182"/>
      <c r="Q40" s="172"/>
      <c r="R40" s="173"/>
      <c r="S40" s="174"/>
      <c r="T40" s="175"/>
      <c r="U40" s="176"/>
      <c r="V40" s="177"/>
      <c r="W40" s="240">
        <v>0</v>
      </c>
      <c r="X40" s="241"/>
      <c r="Y40" s="242"/>
      <c r="Z40" s="163"/>
      <c r="AA40" s="164"/>
      <c r="AB40" s="165"/>
      <c r="AC40" s="3"/>
      <c r="AD40" s="22"/>
      <c r="AE40" s="22"/>
      <c r="AF40" s="3"/>
      <c r="AG40" s="22"/>
      <c r="AH40" s="22"/>
      <c r="AI40" s="3"/>
      <c r="AJ40" s="22"/>
    </row>
    <row r="41" spans="1:36" x14ac:dyDescent="0.25">
      <c r="A41" s="56"/>
      <c r="B41" s="56"/>
      <c r="C41" s="56"/>
      <c r="D41" s="57"/>
      <c r="E41" s="57"/>
      <c r="F41" s="57"/>
      <c r="G41" s="57"/>
      <c r="H41" s="3"/>
      <c r="I41" s="22"/>
      <c r="J41" s="22"/>
      <c r="K41" s="3"/>
      <c r="L41" s="22"/>
      <c r="M41" s="22"/>
      <c r="N41" s="166" t="s">
        <v>21</v>
      </c>
      <c r="O41" s="167"/>
      <c r="P41" s="168"/>
      <c r="Q41" s="172">
        <f>+Q38-Q39-Q40</f>
        <v>66.375</v>
      </c>
      <c r="R41" s="173"/>
      <c r="S41" s="174"/>
      <c r="T41" s="172">
        <f>+T38-T39-T40</f>
        <v>32.895833333333329</v>
      </c>
      <c r="U41" s="173"/>
      <c r="V41" s="174"/>
      <c r="W41" s="169">
        <f>+W38-W39-W40</f>
        <v>52.983333333333327</v>
      </c>
      <c r="X41" s="170"/>
      <c r="Y41" s="171"/>
      <c r="Z41" s="172">
        <f>+Z38-Z39-Z40</f>
        <v>59.67916666666666</v>
      </c>
      <c r="AA41" s="173"/>
      <c r="AB41" s="174"/>
      <c r="AC41" s="3"/>
      <c r="AD41" s="22"/>
      <c r="AE41" s="22"/>
      <c r="AF41" s="3"/>
      <c r="AG41" s="22"/>
      <c r="AH41" s="22"/>
      <c r="AI41" s="3"/>
      <c r="AJ41" s="22"/>
    </row>
    <row r="42" spans="1:36" ht="15.75" thickBot="1" x14ac:dyDescent="0.3">
      <c r="A42" s="140" t="s">
        <v>22</v>
      </c>
      <c r="B42" s="141"/>
      <c r="C42" s="141"/>
      <c r="D42" s="141"/>
      <c r="E42" s="141"/>
      <c r="F42" s="141"/>
      <c r="G42" s="141"/>
      <c r="H42" s="141"/>
      <c r="I42" s="141"/>
      <c r="J42" s="141"/>
      <c r="K42" s="141"/>
      <c r="L42" s="22"/>
      <c r="M42" s="22"/>
      <c r="N42" s="142" t="s">
        <v>23</v>
      </c>
      <c r="O42" s="143"/>
      <c r="P42" s="144"/>
      <c r="Q42" s="148">
        <f>SUM($A$35:$AJ$35)</f>
        <v>52.020833333333329</v>
      </c>
      <c r="R42" s="149"/>
      <c r="S42" s="150"/>
      <c r="T42" s="148">
        <f>SUM($A$35:$AJ$35)</f>
        <v>52.020833333333329</v>
      </c>
      <c r="U42" s="149"/>
      <c r="V42" s="150"/>
      <c r="W42" s="145">
        <f>SUM($A$35:$AJ$35)</f>
        <v>52.020833333333329</v>
      </c>
      <c r="X42" s="146"/>
      <c r="Y42" s="147"/>
      <c r="Z42" s="148">
        <f>SUM($A$35:$AJ$35)</f>
        <v>52.020833333333329</v>
      </c>
      <c r="AA42" s="149"/>
      <c r="AB42" s="150"/>
      <c r="AC42" s="3"/>
      <c r="AD42" s="22"/>
      <c r="AE42" s="22"/>
      <c r="AF42" s="3"/>
      <c r="AG42" s="22"/>
      <c r="AH42" s="22"/>
      <c r="AI42" s="3"/>
      <c r="AJ42" s="22"/>
    </row>
    <row r="43" spans="1:36" x14ac:dyDescent="0.25">
      <c r="A43" s="141"/>
      <c r="B43" s="141"/>
      <c r="C43" s="141"/>
      <c r="D43" s="141"/>
      <c r="E43" s="141"/>
      <c r="F43" s="141"/>
      <c r="G43" s="141"/>
      <c r="H43" s="141"/>
      <c r="I43" s="141"/>
      <c r="J43" s="141"/>
      <c r="K43" s="141"/>
      <c r="L43" s="22"/>
      <c r="M43" s="22"/>
      <c r="N43" s="151" t="s">
        <v>24</v>
      </c>
      <c r="O43" s="152"/>
      <c r="P43" s="153"/>
      <c r="Q43" s="111">
        <f>Q41-Q42</f>
        <v>14.354166666666671</v>
      </c>
      <c r="R43" s="112"/>
      <c r="S43" s="113"/>
      <c r="T43" s="111">
        <f>T41-T42</f>
        <v>-19.125</v>
      </c>
      <c r="U43" s="112"/>
      <c r="V43" s="113"/>
      <c r="W43" s="157">
        <f>W41-W42</f>
        <v>0.96249999999999858</v>
      </c>
      <c r="X43" s="158"/>
      <c r="Y43" s="159"/>
      <c r="Z43" s="111">
        <f>Z41-Z42</f>
        <v>7.6583333333333314</v>
      </c>
      <c r="AA43" s="112"/>
      <c r="AB43" s="113"/>
      <c r="AC43" s="3"/>
      <c r="AD43" s="22"/>
      <c r="AE43" s="22"/>
      <c r="AF43" s="3"/>
      <c r="AG43" s="22"/>
      <c r="AH43" s="22"/>
      <c r="AI43" s="3"/>
      <c r="AJ43" s="22"/>
    </row>
    <row r="44" spans="1:36" ht="15.75" thickBot="1" x14ac:dyDescent="0.3">
      <c r="A44" s="22"/>
      <c r="B44" s="3"/>
      <c r="C44" s="22"/>
      <c r="D44" s="22"/>
      <c r="E44" s="3"/>
      <c r="F44" s="22"/>
      <c r="G44" s="22"/>
      <c r="H44" s="23"/>
      <c r="I44" s="22"/>
      <c r="J44" s="22"/>
      <c r="K44" s="3"/>
      <c r="L44" s="22"/>
      <c r="M44" s="22"/>
      <c r="N44" s="154"/>
      <c r="O44" s="155"/>
      <c r="P44" s="156"/>
      <c r="Q44" s="114"/>
      <c r="R44" s="115"/>
      <c r="S44" s="116"/>
      <c r="T44" s="114"/>
      <c r="U44" s="115"/>
      <c r="V44" s="116"/>
      <c r="W44" s="160"/>
      <c r="X44" s="161"/>
      <c r="Y44" s="162"/>
      <c r="Z44" s="114"/>
      <c r="AA44" s="115"/>
      <c r="AB44" s="116"/>
      <c r="AC44" s="3"/>
      <c r="AD44" s="22"/>
      <c r="AE44" s="22"/>
      <c r="AF44" s="3"/>
      <c r="AG44" s="22"/>
      <c r="AH44" s="22"/>
      <c r="AI44" s="3"/>
      <c r="AJ44" s="22"/>
    </row>
    <row r="45" spans="1:36" x14ac:dyDescent="0.25">
      <c r="A45" s="22"/>
      <c r="B45" s="3"/>
      <c r="C45" s="22"/>
      <c r="D45" s="22"/>
      <c r="E45" s="3"/>
      <c r="F45" s="22"/>
      <c r="G45" s="22"/>
      <c r="H45" s="3"/>
      <c r="I45" s="22"/>
      <c r="J45" s="22"/>
      <c r="K45" s="3"/>
      <c r="L45" s="22"/>
      <c r="M45" s="22"/>
      <c r="N45" s="3"/>
      <c r="O45" s="22"/>
      <c r="P45" s="22"/>
      <c r="Q45" s="3" t="s">
        <v>41</v>
      </c>
      <c r="R45" s="22"/>
      <c r="S45" s="22"/>
      <c r="T45" s="3"/>
      <c r="U45" s="22"/>
      <c r="V45" s="22"/>
      <c r="W45" s="3"/>
      <c r="X45" s="22"/>
      <c r="Y45" s="22"/>
      <c r="Z45" s="3"/>
      <c r="AA45" s="22"/>
      <c r="AB45" s="22"/>
      <c r="AC45" s="23"/>
      <c r="AD45" s="24"/>
      <c r="AE45" s="24"/>
      <c r="AF45" s="23"/>
      <c r="AG45" s="24"/>
      <c r="AH45" s="24"/>
      <c r="AI45" s="23"/>
      <c r="AJ45" s="22"/>
    </row>
    <row r="46" spans="1:36" ht="15.75" thickBot="1" x14ac:dyDescent="0.3">
      <c r="A46" s="22"/>
      <c r="B46" s="3"/>
      <c r="C46" s="22"/>
      <c r="D46" s="22"/>
      <c r="E46" s="3"/>
      <c r="F46" s="22"/>
      <c r="G46" s="22"/>
      <c r="H46" s="3"/>
      <c r="I46" s="22"/>
      <c r="J46" s="22"/>
      <c r="K46" s="3"/>
      <c r="L46" s="22"/>
      <c r="M46" s="22"/>
      <c r="N46" s="3"/>
      <c r="O46" s="22"/>
      <c r="P46" s="25"/>
      <c r="Q46" s="26"/>
      <c r="R46" s="25"/>
      <c r="S46" s="27"/>
      <c r="T46" s="27"/>
      <c r="U46" s="27"/>
      <c r="V46" s="28"/>
      <c r="W46" s="28"/>
      <c r="X46" s="28"/>
      <c r="Y46" s="28"/>
      <c r="Z46" s="28"/>
      <c r="AA46" s="28"/>
      <c r="AB46" s="28"/>
      <c r="AC46" s="55"/>
      <c r="AD46" s="28"/>
      <c r="AE46" s="28"/>
      <c r="AF46" s="28"/>
      <c r="AG46" s="28"/>
      <c r="AH46" s="22"/>
      <c r="AI46" s="3"/>
      <c r="AJ46" s="22"/>
    </row>
    <row r="47" spans="1:36" ht="15.75" thickBot="1" x14ac:dyDescent="0.3">
      <c r="A47" s="22"/>
      <c r="B47" s="3"/>
      <c r="C47" s="22"/>
      <c r="D47" s="117" t="s">
        <v>25</v>
      </c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9"/>
      <c r="R47" s="29"/>
      <c r="S47" s="22"/>
      <c r="T47" s="3"/>
      <c r="U47" s="22"/>
      <c r="V47" s="22"/>
      <c r="W47" s="3"/>
      <c r="X47" s="22"/>
      <c r="Y47" s="22"/>
      <c r="Z47" s="3"/>
      <c r="AA47" s="22"/>
      <c r="AB47" s="22"/>
      <c r="AC47" s="3"/>
      <c r="AD47" s="22"/>
      <c r="AE47" s="22"/>
      <c r="AF47" s="3"/>
      <c r="AG47" s="30"/>
      <c r="AH47" s="30"/>
      <c r="AI47" s="30"/>
      <c r="AJ47" s="28"/>
    </row>
    <row r="48" spans="1:36" x14ac:dyDescent="0.25">
      <c r="A48" s="22"/>
      <c r="B48" s="3"/>
      <c r="C48" s="22"/>
      <c r="D48" s="120">
        <v>15</v>
      </c>
      <c r="E48" s="122" t="s">
        <v>26</v>
      </c>
      <c r="F48" s="123"/>
      <c r="G48" s="123"/>
      <c r="H48" s="124"/>
      <c r="I48" s="125" t="s">
        <v>27</v>
      </c>
      <c r="J48" s="126"/>
      <c r="K48" s="131" t="s">
        <v>28</v>
      </c>
      <c r="L48" s="131"/>
      <c r="M48" s="131"/>
      <c r="N48" s="132"/>
      <c r="O48" s="133" t="s">
        <v>29</v>
      </c>
      <c r="P48" s="134"/>
      <c r="Q48" s="135"/>
      <c r="R48" s="29"/>
      <c r="S48" s="31"/>
      <c r="T48" s="55"/>
      <c r="U48" s="31"/>
      <c r="V48" s="31"/>
      <c r="W48" s="55"/>
      <c r="X48" s="31"/>
      <c r="Y48" s="31"/>
      <c r="Z48" s="3"/>
      <c r="AA48" s="22"/>
      <c r="AB48" s="22"/>
      <c r="AC48" s="3"/>
      <c r="AD48" s="31"/>
      <c r="AE48" s="31"/>
      <c r="AF48" s="55"/>
      <c r="AG48" s="30"/>
      <c r="AH48" s="30"/>
      <c r="AI48" s="30"/>
      <c r="AJ48" s="28"/>
    </row>
    <row r="49" spans="1:36" ht="15.75" thickBot="1" x14ac:dyDescent="0.3">
      <c r="A49" s="22"/>
      <c r="B49" s="3"/>
      <c r="C49" s="22"/>
      <c r="D49" s="121"/>
      <c r="E49" s="32" t="s">
        <v>30</v>
      </c>
      <c r="F49" s="139" t="s">
        <v>31</v>
      </c>
      <c r="G49" s="139"/>
      <c r="H49" s="33" t="s">
        <v>32</v>
      </c>
      <c r="I49" s="127"/>
      <c r="J49" s="128"/>
      <c r="K49" s="32" t="s">
        <v>30</v>
      </c>
      <c r="L49" s="139" t="s">
        <v>31</v>
      </c>
      <c r="M49" s="139"/>
      <c r="N49" s="34" t="s">
        <v>33</v>
      </c>
      <c r="O49" s="136"/>
      <c r="P49" s="137"/>
      <c r="Q49" s="138"/>
      <c r="R49" s="29"/>
      <c r="S49" s="22"/>
      <c r="T49" s="3"/>
      <c r="U49" s="22"/>
      <c r="V49" s="22"/>
      <c r="W49" s="3"/>
      <c r="X49" s="22"/>
      <c r="Y49" s="22"/>
      <c r="Z49" s="3"/>
      <c r="AA49" s="22"/>
      <c r="AB49" s="22"/>
      <c r="AC49" s="3"/>
      <c r="AD49" s="22"/>
      <c r="AE49" s="22"/>
      <c r="AF49" s="3"/>
      <c r="AG49" s="30"/>
      <c r="AH49" s="30"/>
      <c r="AI49" s="30"/>
      <c r="AJ49" s="28"/>
    </row>
    <row r="50" spans="1:36" x14ac:dyDescent="0.25">
      <c r="A50" s="22"/>
      <c r="B50" s="3"/>
      <c r="C50" s="22"/>
      <c r="D50" s="35" t="s">
        <v>8</v>
      </c>
      <c r="E50" s="36">
        <v>0.33333333333333331</v>
      </c>
      <c r="F50" s="84">
        <v>0.38541666666666669</v>
      </c>
      <c r="G50" s="84"/>
      <c r="H50" s="37">
        <f t="shared" ref="H50:H55" si="0">SUM(F50-E50)</f>
        <v>5.208333333333337E-2</v>
      </c>
      <c r="I50" s="127"/>
      <c r="J50" s="128"/>
      <c r="K50" s="38">
        <v>0</v>
      </c>
      <c r="L50" s="85">
        <v>0</v>
      </c>
      <c r="M50" s="85"/>
      <c r="N50" s="39">
        <f t="shared" ref="N50:N55" si="1">SUM(L50-K50)</f>
        <v>0</v>
      </c>
      <c r="O50" s="108">
        <f t="shared" ref="O50:O55" si="2">SUM(H50+N50)</f>
        <v>5.208333333333337E-2</v>
      </c>
      <c r="P50" s="109"/>
      <c r="Q50" s="110"/>
      <c r="R50" s="29"/>
      <c r="S50" s="22"/>
      <c r="T50" s="3"/>
      <c r="U50" s="22"/>
      <c r="V50" s="22"/>
      <c r="W50" s="3"/>
      <c r="X50" s="22"/>
      <c r="Y50" s="22"/>
      <c r="Z50" s="3"/>
      <c r="AA50" s="22"/>
      <c r="AB50" s="22"/>
      <c r="AC50" s="3"/>
      <c r="AD50" s="22"/>
      <c r="AE50" s="22"/>
      <c r="AF50" s="3"/>
      <c r="AG50" s="40"/>
      <c r="AH50" s="40"/>
      <c r="AI50" s="40"/>
      <c r="AJ50" s="28"/>
    </row>
    <row r="51" spans="1:36" x14ac:dyDescent="0.25">
      <c r="A51" s="22"/>
      <c r="B51" s="3"/>
      <c r="C51" s="22"/>
      <c r="D51" s="41" t="s">
        <v>6</v>
      </c>
      <c r="E51" s="36">
        <v>0.3125</v>
      </c>
      <c r="F51" s="84">
        <v>0.51041666666666663</v>
      </c>
      <c r="G51" s="84"/>
      <c r="H51" s="42">
        <f t="shared" si="0"/>
        <v>0.19791666666666663</v>
      </c>
      <c r="I51" s="127"/>
      <c r="J51" s="128"/>
      <c r="K51" s="38">
        <v>0.54166666666666663</v>
      </c>
      <c r="L51" s="85">
        <v>0.70833333333333337</v>
      </c>
      <c r="M51" s="85"/>
      <c r="N51" s="43">
        <f t="shared" si="1"/>
        <v>0.16666666666666674</v>
      </c>
      <c r="O51" s="86">
        <f t="shared" si="2"/>
        <v>0.36458333333333337</v>
      </c>
      <c r="P51" s="87"/>
      <c r="Q51" s="88"/>
      <c r="R51" s="29"/>
      <c r="S51" s="22"/>
      <c r="T51" s="3"/>
      <c r="U51" s="22"/>
      <c r="V51" s="22"/>
      <c r="W51" s="3"/>
      <c r="X51" s="22"/>
      <c r="Y51" s="22"/>
      <c r="Z51" s="3"/>
      <c r="AA51" s="22"/>
      <c r="AB51" s="22"/>
      <c r="AC51" s="3"/>
      <c r="AD51" s="22"/>
      <c r="AE51" s="22"/>
      <c r="AF51" s="3"/>
      <c r="AG51" s="40"/>
      <c r="AH51" s="40"/>
      <c r="AI51" s="40"/>
      <c r="AJ51" s="28"/>
    </row>
    <row r="52" spans="1:36" x14ac:dyDescent="0.25">
      <c r="A52" s="22"/>
      <c r="B52" s="3"/>
      <c r="C52" s="22"/>
      <c r="D52" s="44" t="s">
        <v>34</v>
      </c>
      <c r="E52" s="36">
        <v>0.75</v>
      </c>
      <c r="F52" s="84">
        <v>0.9375</v>
      </c>
      <c r="G52" s="84"/>
      <c r="H52" s="42">
        <f t="shared" si="0"/>
        <v>0.1875</v>
      </c>
      <c r="I52" s="127"/>
      <c r="J52" s="128"/>
      <c r="K52" s="38">
        <v>0.14583333333333334</v>
      </c>
      <c r="L52" s="85">
        <v>0.33333333333333331</v>
      </c>
      <c r="M52" s="85"/>
      <c r="N52" s="43">
        <f t="shared" si="1"/>
        <v>0.18749999999999997</v>
      </c>
      <c r="O52" s="86">
        <f t="shared" si="2"/>
        <v>0.375</v>
      </c>
      <c r="P52" s="87"/>
      <c r="Q52" s="88"/>
      <c r="R52" s="29"/>
      <c r="S52" s="22"/>
      <c r="T52" s="3"/>
      <c r="U52" s="22"/>
      <c r="V52" s="22"/>
      <c r="W52" s="3"/>
      <c r="X52" s="22"/>
      <c r="Y52" s="22"/>
      <c r="Z52" s="3"/>
      <c r="AA52" s="22"/>
      <c r="AB52" s="22"/>
      <c r="AC52" s="3"/>
      <c r="AD52" s="22"/>
      <c r="AE52" s="22"/>
      <c r="AF52" s="3"/>
      <c r="AG52" s="40"/>
      <c r="AH52" s="40"/>
      <c r="AI52" s="40"/>
      <c r="AJ52" s="28"/>
    </row>
    <row r="53" spans="1:36" x14ac:dyDescent="0.25">
      <c r="A53" s="22"/>
      <c r="B53" s="3"/>
      <c r="C53" s="22"/>
      <c r="D53" s="44" t="s">
        <v>4</v>
      </c>
      <c r="E53" s="36">
        <v>0.79166666666666663</v>
      </c>
      <c r="F53" s="84">
        <v>0.9375</v>
      </c>
      <c r="G53" s="84"/>
      <c r="H53" s="42">
        <f t="shared" si="0"/>
        <v>0.14583333333333337</v>
      </c>
      <c r="I53" s="127"/>
      <c r="J53" s="128"/>
      <c r="K53" s="38">
        <v>0.14583333333333334</v>
      </c>
      <c r="L53" s="85">
        <v>0.33333333333333331</v>
      </c>
      <c r="M53" s="85"/>
      <c r="N53" s="43">
        <f t="shared" si="1"/>
        <v>0.18749999999999997</v>
      </c>
      <c r="O53" s="86">
        <f t="shared" si="2"/>
        <v>0.33333333333333337</v>
      </c>
      <c r="P53" s="87"/>
      <c r="Q53" s="88"/>
      <c r="R53" s="29"/>
      <c r="S53" s="22"/>
      <c r="T53" s="3"/>
      <c r="U53" s="22"/>
      <c r="V53" s="22"/>
      <c r="W53" s="3"/>
      <c r="X53" s="22"/>
      <c r="Y53" s="22"/>
      <c r="Z53" s="45"/>
      <c r="AA53" s="22"/>
      <c r="AB53" s="22"/>
      <c r="AC53" s="3"/>
      <c r="AD53" s="22"/>
      <c r="AE53" s="22"/>
      <c r="AF53" s="3"/>
      <c r="AG53" s="46"/>
      <c r="AH53" s="46"/>
      <c r="AI53" s="46"/>
      <c r="AJ53" s="28"/>
    </row>
    <row r="54" spans="1:36" ht="15.75" thickBot="1" x14ac:dyDescent="0.3">
      <c r="A54" s="22"/>
      <c r="B54" s="3"/>
      <c r="C54" s="22"/>
      <c r="D54" s="47" t="s">
        <v>9</v>
      </c>
      <c r="E54" s="36">
        <v>0</v>
      </c>
      <c r="F54" s="84">
        <v>0</v>
      </c>
      <c r="G54" s="84"/>
      <c r="H54" s="48">
        <f t="shared" si="0"/>
        <v>0</v>
      </c>
      <c r="I54" s="129"/>
      <c r="J54" s="130"/>
      <c r="K54" s="38"/>
      <c r="L54" s="85"/>
      <c r="M54" s="85"/>
      <c r="N54" s="49">
        <f t="shared" si="1"/>
        <v>0</v>
      </c>
      <c r="O54" s="89">
        <f t="shared" si="2"/>
        <v>0</v>
      </c>
      <c r="P54" s="90"/>
      <c r="Q54" s="91"/>
      <c r="R54" s="29"/>
      <c r="S54" s="22"/>
      <c r="T54" s="3"/>
      <c r="U54" s="22"/>
      <c r="V54" s="22"/>
      <c r="W54" s="3"/>
      <c r="X54" s="22"/>
      <c r="Y54" s="22"/>
      <c r="Z54" s="3"/>
      <c r="AA54" s="22"/>
      <c r="AB54" s="22"/>
      <c r="AC54" s="3"/>
      <c r="AD54" s="22"/>
      <c r="AE54" s="22"/>
      <c r="AF54" s="3"/>
      <c r="AG54" s="46"/>
      <c r="AH54" s="46"/>
      <c r="AI54" s="46"/>
      <c r="AJ54" s="28"/>
    </row>
    <row r="55" spans="1:36" ht="15.75" thickBot="1" x14ac:dyDescent="0.3">
      <c r="A55" s="22"/>
      <c r="B55" s="3"/>
      <c r="C55" s="22"/>
      <c r="D55" s="50" t="s">
        <v>7</v>
      </c>
      <c r="E55" s="36">
        <v>0.8125</v>
      </c>
      <c r="F55" s="92">
        <v>0.9375</v>
      </c>
      <c r="G55" s="93"/>
      <c r="H55" s="48">
        <f t="shared" si="0"/>
        <v>0.125</v>
      </c>
      <c r="I55" s="51"/>
      <c r="J55" s="52"/>
      <c r="K55" s="38">
        <v>0.14583333333333334</v>
      </c>
      <c r="L55" s="94">
        <v>0.33333333333333331</v>
      </c>
      <c r="M55" s="95"/>
      <c r="N55" s="49">
        <f t="shared" si="1"/>
        <v>0.18749999999999997</v>
      </c>
      <c r="O55" s="89">
        <f t="shared" si="2"/>
        <v>0.3125</v>
      </c>
      <c r="P55" s="90"/>
      <c r="Q55" s="91"/>
      <c r="R55" s="29"/>
      <c r="S55" s="22"/>
      <c r="T55" s="3"/>
      <c r="U55" s="22"/>
      <c r="V55" s="22"/>
      <c r="W55" s="3"/>
      <c r="X55" s="22"/>
      <c r="Y55" s="22"/>
      <c r="Z55" s="3"/>
      <c r="AA55" s="22"/>
      <c r="AB55" s="22"/>
      <c r="AC55" s="3"/>
      <c r="AD55" s="22"/>
      <c r="AE55" s="22"/>
      <c r="AF55" s="3"/>
      <c r="AG55" s="46"/>
      <c r="AH55" s="46"/>
      <c r="AI55" s="46"/>
      <c r="AJ55" s="28"/>
    </row>
    <row r="56" spans="1:36" x14ac:dyDescent="0.25">
      <c r="A56" s="22"/>
      <c r="B56" s="3"/>
      <c r="C56" s="22"/>
      <c r="D56" s="96" t="s">
        <v>35</v>
      </c>
      <c r="E56" s="97"/>
      <c r="F56" s="97"/>
      <c r="G56" s="97"/>
      <c r="H56" s="97"/>
      <c r="I56" s="97"/>
      <c r="J56" s="97"/>
      <c r="K56" s="97"/>
      <c r="L56" s="97"/>
      <c r="M56" s="97"/>
      <c r="N56" s="98"/>
      <c r="O56" s="102">
        <f>SUM(O50:Q55)</f>
        <v>1.4375</v>
      </c>
      <c r="P56" s="103"/>
      <c r="Q56" s="104"/>
      <c r="R56" s="29"/>
      <c r="S56" s="22"/>
      <c r="T56" s="3"/>
      <c r="U56" s="22"/>
      <c r="V56" s="22"/>
      <c r="W56" s="3"/>
      <c r="X56" s="22"/>
      <c r="Y56" s="22"/>
      <c r="Z56" s="3"/>
      <c r="AA56" s="22"/>
      <c r="AB56" s="22"/>
      <c r="AC56" s="3"/>
      <c r="AD56" s="22"/>
      <c r="AE56" s="22"/>
      <c r="AF56" s="3"/>
      <c r="AG56" s="22"/>
      <c r="AH56" s="22"/>
      <c r="AI56" s="3"/>
      <c r="AJ56" s="28"/>
    </row>
    <row r="57" spans="1:36" ht="15.75" thickBot="1" x14ac:dyDescent="0.3">
      <c r="A57" s="22"/>
      <c r="B57" s="3"/>
      <c r="C57" s="22"/>
      <c r="D57" s="99"/>
      <c r="E57" s="100"/>
      <c r="F57" s="100"/>
      <c r="G57" s="100"/>
      <c r="H57" s="100"/>
      <c r="I57" s="100"/>
      <c r="J57" s="100"/>
      <c r="K57" s="100"/>
      <c r="L57" s="100"/>
      <c r="M57" s="100"/>
      <c r="N57" s="101"/>
      <c r="O57" s="105"/>
      <c r="P57" s="106"/>
      <c r="Q57" s="107"/>
      <c r="R57" s="22"/>
      <c r="S57" s="22"/>
      <c r="T57" s="3"/>
      <c r="U57" s="22"/>
      <c r="V57" s="22"/>
      <c r="W57" s="3"/>
      <c r="X57" s="22"/>
      <c r="Y57" s="22"/>
      <c r="Z57" s="3"/>
      <c r="AA57" s="22"/>
      <c r="AB57" s="22"/>
      <c r="AC57" s="3"/>
      <c r="AD57" s="22"/>
      <c r="AE57" s="22"/>
      <c r="AF57" s="3"/>
      <c r="AG57" s="22"/>
      <c r="AH57" s="22"/>
      <c r="AI57" s="3"/>
      <c r="AJ57" s="24"/>
    </row>
    <row r="58" spans="1:36" x14ac:dyDescent="0.25">
      <c r="A58" s="22"/>
      <c r="B58" s="3"/>
      <c r="C58" s="22"/>
      <c r="D58" s="22"/>
      <c r="E58" s="3"/>
      <c r="F58" s="22"/>
      <c r="G58" s="22"/>
      <c r="H58" s="3"/>
      <c r="I58" s="22"/>
      <c r="J58" s="22"/>
      <c r="K58" s="3"/>
      <c r="L58" s="22"/>
      <c r="M58" s="22"/>
      <c r="N58" s="3"/>
      <c r="O58" s="22"/>
      <c r="P58" s="22"/>
      <c r="Q58" s="3"/>
      <c r="R58" s="22"/>
      <c r="S58" s="22"/>
      <c r="T58" s="3"/>
      <c r="U58" s="22"/>
      <c r="V58" s="22"/>
      <c r="W58" s="3"/>
      <c r="X58" s="22"/>
      <c r="Y58" s="22"/>
      <c r="Z58" s="3"/>
      <c r="AA58" s="22"/>
      <c r="AB58" s="22"/>
      <c r="AC58" s="3"/>
      <c r="AD58" s="22"/>
      <c r="AE58" s="22"/>
      <c r="AF58" s="3"/>
      <c r="AG58" s="22"/>
      <c r="AH58" s="22"/>
      <c r="AI58" s="3"/>
      <c r="AJ58" s="22"/>
    </row>
    <row r="59" spans="1:36" x14ac:dyDescent="0.25">
      <c r="A59" s="22"/>
      <c r="B59" s="53" t="s">
        <v>36</v>
      </c>
      <c r="C59" s="54"/>
      <c r="D59" s="54"/>
      <c r="E59" s="53"/>
      <c r="F59" s="54"/>
      <c r="G59" s="54"/>
      <c r="H59" s="55"/>
      <c r="I59" s="31"/>
      <c r="J59" s="31"/>
      <c r="K59" s="83" t="s">
        <v>37</v>
      </c>
      <c r="L59" s="83"/>
      <c r="M59" s="83"/>
      <c r="N59" s="55"/>
      <c r="O59" s="31"/>
      <c r="P59" s="31"/>
      <c r="Q59" s="55"/>
      <c r="R59" s="31" t="s">
        <v>38</v>
      </c>
      <c r="S59" s="22"/>
      <c r="T59" s="3"/>
      <c r="U59" s="22"/>
      <c r="V59" s="22"/>
      <c r="W59" s="3"/>
      <c r="X59" s="31" t="s">
        <v>39</v>
      </c>
      <c r="Y59" s="31"/>
      <c r="Z59" s="55"/>
      <c r="AA59" s="55"/>
      <c r="AB59" s="55"/>
      <c r="AC59" s="55" t="s">
        <v>40</v>
      </c>
      <c r="AD59" s="22"/>
      <c r="AE59" s="22"/>
      <c r="AF59" s="3"/>
      <c r="AG59" s="31"/>
      <c r="AH59" s="31"/>
      <c r="AI59" s="55"/>
      <c r="AJ59" s="22"/>
    </row>
  </sheetData>
  <mergeCells count="85">
    <mergeCell ref="C1:H1"/>
    <mergeCell ref="M1:Q1"/>
    <mergeCell ref="Y1:AJ1"/>
    <mergeCell ref="A3:C3"/>
    <mergeCell ref="D3:F3"/>
    <mergeCell ref="G3:I3"/>
    <mergeCell ref="J3:L3"/>
    <mergeCell ref="M3:O3"/>
    <mergeCell ref="P3:R3"/>
    <mergeCell ref="S3:U3"/>
    <mergeCell ref="V3:X3"/>
    <mergeCell ref="Y3:AA3"/>
    <mergeCell ref="AB3:AD3"/>
    <mergeCell ref="AE3:AG3"/>
    <mergeCell ref="AH3:AJ3"/>
    <mergeCell ref="Z39:AB39"/>
    <mergeCell ref="Z37:AB37"/>
    <mergeCell ref="A38:K38"/>
    <mergeCell ref="N38:P38"/>
    <mergeCell ref="Q38:S38"/>
    <mergeCell ref="T38:V38"/>
    <mergeCell ref="W38:Y38"/>
    <mergeCell ref="Z38:AB38"/>
    <mergeCell ref="A37:K37"/>
    <mergeCell ref="N37:P37"/>
    <mergeCell ref="Q37:S37"/>
    <mergeCell ref="T37:V37"/>
    <mergeCell ref="W37:Y37"/>
    <mergeCell ref="A39:K39"/>
    <mergeCell ref="N39:P39"/>
    <mergeCell ref="Q39:S39"/>
    <mergeCell ref="T39:V39"/>
    <mergeCell ref="W39:Y39"/>
    <mergeCell ref="A40:C40"/>
    <mergeCell ref="D40:G40"/>
    <mergeCell ref="N40:P40"/>
    <mergeCell ref="Q40:S40"/>
    <mergeCell ref="T40:V40"/>
    <mergeCell ref="Z40:AB40"/>
    <mergeCell ref="N41:P41"/>
    <mergeCell ref="Q41:S41"/>
    <mergeCell ref="T41:V41"/>
    <mergeCell ref="W41:Y41"/>
    <mergeCell ref="Z41:AB41"/>
    <mergeCell ref="W40:Y40"/>
    <mergeCell ref="T42:V42"/>
    <mergeCell ref="W42:Y42"/>
    <mergeCell ref="Z42:AB42"/>
    <mergeCell ref="N43:P44"/>
    <mergeCell ref="Q43:S44"/>
    <mergeCell ref="T43:V44"/>
    <mergeCell ref="W43:Y44"/>
    <mergeCell ref="F52:G52"/>
    <mergeCell ref="L52:M52"/>
    <mergeCell ref="O52:Q52"/>
    <mergeCell ref="Z43:AB44"/>
    <mergeCell ref="D47:Q47"/>
    <mergeCell ref="D48:D49"/>
    <mergeCell ref="E48:H48"/>
    <mergeCell ref="I48:J54"/>
    <mergeCell ref="K48:N48"/>
    <mergeCell ref="O48:Q49"/>
    <mergeCell ref="F49:G49"/>
    <mergeCell ref="L49:M49"/>
    <mergeCell ref="F50:G50"/>
    <mergeCell ref="A42:K43"/>
    <mergeCell ref="N42:P42"/>
    <mergeCell ref="Q42:S42"/>
    <mergeCell ref="L50:M50"/>
    <mergeCell ref="O50:Q50"/>
    <mergeCell ref="F51:G51"/>
    <mergeCell ref="L51:M51"/>
    <mergeCell ref="O51:Q51"/>
    <mergeCell ref="K59:M59"/>
    <mergeCell ref="F53:G53"/>
    <mergeCell ref="L53:M53"/>
    <mergeCell ref="O53:Q53"/>
    <mergeCell ref="F54:G54"/>
    <mergeCell ref="L54:M54"/>
    <mergeCell ref="O54:Q54"/>
    <mergeCell ref="F55:G55"/>
    <mergeCell ref="L55:M55"/>
    <mergeCell ref="O55:Q55"/>
    <mergeCell ref="D56:N57"/>
    <mergeCell ref="O56:Q57"/>
  </mergeCells>
  <pageMargins left="0.7" right="0.7" top="0.75" bottom="0.75" header="0.3" footer="0.3"/>
  <pageSetup paperSize="9" scale="21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>
    <tabColor theme="1"/>
    <pageSetUpPr fitToPage="1"/>
  </sheetPr>
  <dimension ref="A1:AJ59"/>
  <sheetViews>
    <sheetView topLeftCell="A28" workbookViewId="0">
      <selection activeCell="O50" sqref="O50:Q50"/>
    </sheetView>
  </sheetViews>
  <sheetFormatPr baseColWidth="10" defaultRowHeight="15" x14ac:dyDescent="0.25"/>
  <sheetData>
    <row r="1" spans="1:36" ht="18" x14ac:dyDescent="0.25">
      <c r="A1" s="1" t="s">
        <v>0</v>
      </c>
      <c r="B1" s="58"/>
      <c r="C1" s="228"/>
      <c r="D1" s="181"/>
      <c r="E1" s="181"/>
      <c r="F1" s="181"/>
      <c r="G1" s="181"/>
      <c r="H1" s="229"/>
      <c r="I1" s="2"/>
      <c r="J1" s="2"/>
      <c r="K1" s="1" t="s">
        <v>1</v>
      </c>
      <c r="L1" s="58"/>
      <c r="M1" s="228"/>
      <c r="N1" s="230"/>
      <c r="O1" s="230"/>
      <c r="P1" s="230"/>
      <c r="Q1" s="231"/>
      <c r="R1" s="2"/>
      <c r="S1" s="2"/>
      <c r="T1" s="2"/>
      <c r="U1" s="2"/>
      <c r="V1" s="2"/>
      <c r="W1" s="1" t="s">
        <v>2</v>
      </c>
      <c r="X1" s="58"/>
      <c r="Y1" s="228" t="s">
        <v>3</v>
      </c>
      <c r="Z1" s="230"/>
      <c r="AA1" s="230"/>
      <c r="AB1" s="230"/>
      <c r="AC1" s="230"/>
      <c r="AD1" s="230"/>
      <c r="AE1" s="230"/>
      <c r="AF1" s="230"/>
      <c r="AG1" s="230"/>
      <c r="AH1" s="230"/>
      <c r="AI1" s="230"/>
      <c r="AJ1" s="231"/>
    </row>
    <row r="2" spans="1:36" ht="18.75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</row>
    <row r="3" spans="1:36" ht="15" customHeight="1" thickBot="1" x14ac:dyDescent="0.3">
      <c r="A3" s="232">
        <v>42979</v>
      </c>
      <c r="B3" s="233"/>
      <c r="C3" s="233"/>
      <c r="D3" s="232">
        <v>43009</v>
      </c>
      <c r="E3" s="233"/>
      <c r="F3" s="233"/>
      <c r="G3" s="232">
        <v>43040</v>
      </c>
      <c r="H3" s="233"/>
      <c r="I3" s="233"/>
      <c r="J3" s="232">
        <v>43070</v>
      </c>
      <c r="K3" s="233"/>
      <c r="L3" s="233"/>
      <c r="M3" s="232">
        <v>43101</v>
      </c>
      <c r="N3" s="233"/>
      <c r="O3" s="233"/>
      <c r="P3" s="232">
        <v>43132</v>
      </c>
      <c r="Q3" s="233"/>
      <c r="R3" s="233"/>
      <c r="S3" s="232">
        <v>43160</v>
      </c>
      <c r="T3" s="233"/>
      <c r="U3" s="233"/>
      <c r="V3" s="232">
        <v>43191</v>
      </c>
      <c r="W3" s="233"/>
      <c r="X3" s="233"/>
      <c r="Y3" s="232">
        <v>43221</v>
      </c>
      <c r="Z3" s="233"/>
      <c r="AA3" s="233"/>
      <c r="AB3" s="232">
        <v>43252</v>
      </c>
      <c r="AC3" s="233"/>
      <c r="AD3" s="233"/>
      <c r="AE3" s="232">
        <v>43282</v>
      </c>
      <c r="AF3" s="233"/>
      <c r="AG3" s="233"/>
      <c r="AH3" s="232">
        <v>43313</v>
      </c>
      <c r="AI3" s="233"/>
      <c r="AJ3" s="233"/>
    </row>
    <row r="4" spans="1:36" x14ac:dyDescent="0.25">
      <c r="A4" s="5" t="s">
        <v>9</v>
      </c>
      <c r="B4" s="6">
        <f>$O$54</f>
        <v>0.31250000000000006</v>
      </c>
      <c r="C4" s="7">
        <v>1</v>
      </c>
      <c r="D4" s="8" t="s">
        <v>7</v>
      </c>
      <c r="E4" s="10">
        <f>$O$55</f>
        <v>0</v>
      </c>
      <c r="F4" s="11">
        <v>1</v>
      </c>
      <c r="G4" s="8" t="s">
        <v>42</v>
      </c>
      <c r="H4" s="9">
        <v>0</v>
      </c>
      <c r="I4" s="11">
        <v>1</v>
      </c>
      <c r="J4" s="5" t="s">
        <v>9</v>
      </c>
      <c r="K4" s="6">
        <f>$O$54</f>
        <v>0.31250000000000006</v>
      </c>
      <c r="L4" s="7">
        <v>1</v>
      </c>
      <c r="M4" s="8" t="s">
        <v>8</v>
      </c>
      <c r="N4" s="9">
        <v>0</v>
      </c>
      <c r="O4" s="11">
        <v>1</v>
      </c>
      <c r="P4" s="12" t="s">
        <v>4</v>
      </c>
      <c r="Q4" s="10">
        <f>$O$53</f>
        <v>0.41666666666666663</v>
      </c>
      <c r="R4" s="11">
        <v>1</v>
      </c>
      <c r="S4" s="12" t="s">
        <v>4</v>
      </c>
      <c r="T4" s="10">
        <f>$O$53</f>
        <v>0.41666666666666663</v>
      </c>
      <c r="U4" s="11">
        <v>1</v>
      </c>
      <c r="V4" s="8" t="s">
        <v>7</v>
      </c>
      <c r="W4" s="9">
        <f>$O$55</f>
        <v>0</v>
      </c>
      <c r="X4" s="11">
        <v>1</v>
      </c>
      <c r="Y4" s="12" t="s">
        <v>6</v>
      </c>
      <c r="Z4" s="10">
        <f>$O$51</f>
        <v>0.33333333333333337</v>
      </c>
      <c r="AA4" s="11">
        <v>1</v>
      </c>
      <c r="AB4" s="5" t="s">
        <v>9</v>
      </c>
      <c r="AC4" s="6">
        <f>$O$54</f>
        <v>0.31250000000000006</v>
      </c>
      <c r="AD4" s="11">
        <v>1</v>
      </c>
      <c r="AE4" s="8" t="s">
        <v>7</v>
      </c>
      <c r="AF4" s="9">
        <f>$O$55</f>
        <v>0</v>
      </c>
      <c r="AG4" s="11">
        <v>1</v>
      </c>
      <c r="AH4" s="8" t="s">
        <v>42</v>
      </c>
      <c r="AI4" s="9">
        <v>0</v>
      </c>
      <c r="AJ4" s="59">
        <v>1</v>
      </c>
    </row>
    <row r="5" spans="1:36" x14ac:dyDescent="0.25">
      <c r="A5" s="8" t="s">
        <v>5</v>
      </c>
      <c r="B5" s="9"/>
      <c r="C5" s="15">
        <v>2</v>
      </c>
      <c r="D5" s="12" t="s">
        <v>8</v>
      </c>
      <c r="E5" s="10">
        <f>$O$50</f>
        <v>0.375</v>
      </c>
      <c r="F5" s="14">
        <v>2</v>
      </c>
      <c r="G5" s="8" t="s">
        <v>4</v>
      </c>
      <c r="H5" s="9">
        <v>0</v>
      </c>
      <c r="I5" s="14">
        <v>2</v>
      </c>
      <c r="J5" s="8" t="s">
        <v>5</v>
      </c>
      <c r="K5" s="9"/>
      <c r="L5" s="13">
        <v>2</v>
      </c>
      <c r="M5" s="8" t="s">
        <v>6</v>
      </c>
      <c r="N5" s="9">
        <v>0</v>
      </c>
      <c r="O5" s="14">
        <v>2</v>
      </c>
      <c r="P5" s="5" t="s">
        <v>9</v>
      </c>
      <c r="Q5" s="6">
        <f>$O$54</f>
        <v>0.31250000000000006</v>
      </c>
      <c r="R5" s="14">
        <v>2</v>
      </c>
      <c r="S5" s="5" t="s">
        <v>9</v>
      </c>
      <c r="T5" s="6">
        <f>$O$54</f>
        <v>0.31250000000000006</v>
      </c>
      <c r="U5" s="14">
        <v>2</v>
      </c>
      <c r="V5" s="12" t="s">
        <v>8</v>
      </c>
      <c r="W5" s="10">
        <f>$O$50</f>
        <v>0.375</v>
      </c>
      <c r="X5" s="14">
        <v>2</v>
      </c>
      <c r="Y5" s="12" t="s">
        <v>42</v>
      </c>
      <c r="Z5" s="10">
        <f>$O$52</f>
        <v>0</v>
      </c>
      <c r="AA5" s="14">
        <v>2</v>
      </c>
      <c r="AB5" s="8" t="s">
        <v>5</v>
      </c>
      <c r="AC5" s="9"/>
      <c r="AD5" s="14">
        <v>2</v>
      </c>
      <c r="AE5" s="12" t="s">
        <v>8</v>
      </c>
      <c r="AF5" s="10">
        <f>$O$50</f>
        <v>0.375</v>
      </c>
      <c r="AG5" s="14">
        <v>2</v>
      </c>
      <c r="AH5" s="8" t="s">
        <v>4</v>
      </c>
      <c r="AI5" s="9">
        <v>0</v>
      </c>
      <c r="AJ5" s="60">
        <v>2</v>
      </c>
    </row>
    <row r="6" spans="1:36" x14ac:dyDescent="0.25">
      <c r="A6" s="8" t="s">
        <v>7</v>
      </c>
      <c r="B6" s="9">
        <f>$O$55</f>
        <v>0</v>
      </c>
      <c r="C6" s="15">
        <v>3</v>
      </c>
      <c r="D6" s="12" t="s">
        <v>6</v>
      </c>
      <c r="E6" s="10">
        <f>$O$51</f>
        <v>0.33333333333333337</v>
      </c>
      <c r="F6" s="14">
        <v>3</v>
      </c>
      <c r="G6" s="77" t="s">
        <v>9</v>
      </c>
      <c r="H6" s="9">
        <v>0</v>
      </c>
      <c r="I6" s="14">
        <v>3</v>
      </c>
      <c r="J6" s="8" t="s">
        <v>7</v>
      </c>
      <c r="K6" s="9">
        <f>$O$55</f>
        <v>0</v>
      </c>
      <c r="L6" s="13">
        <v>3</v>
      </c>
      <c r="M6" s="8" t="s">
        <v>42</v>
      </c>
      <c r="N6" s="9">
        <v>0</v>
      </c>
      <c r="O6" s="14">
        <v>3</v>
      </c>
      <c r="P6" s="8" t="s">
        <v>5</v>
      </c>
      <c r="Q6" s="9"/>
      <c r="R6" s="14">
        <v>3</v>
      </c>
      <c r="S6" s="8" t="s">
        <v>5</v>
      </c>
      <c r="T6" s="9"/>
      <c r="U6" s="14">
        <v>3</v>
      </c>
      <c r="V6" s="12" t="s">
        <v>6</v>
      </c>
      <c r="W6" s="10">
        <f>$O$51</f>
        <v>0.33333333333333337</v>
      </c>
      <c r="X6" s="14">
        <v>3</v>
      </c>
      <c r="Y6" s="12" t="s">
        <v>4</v>
      </c>
      <c r="Z6" s="10">
        <f>$O$53</f>
        <v>0.41666666666666663</v>
      </c>
      <c r="AA6" s="14">
        <v>3</v>
      </c>
      <c r="AB6" s="8" t="s">
        <v>7</v>
      </c>
      <c r="AC6" s="9">
        <f>$O$55</f>
        <v>0</v>
      </c>
      <c r="AD6" s="14">
        <v>3</v>
      </c>
      <c r="AE6" s="12" t="s">
        <v>6</v>
      </c>
      <c r="AF6" s="10">
        <f>$O$51</f>
        <v>0.33333333333333337</v>
      </c>
      <c r="AG6" s="14">
        <v>3</v>
      </c>
      <c r="AH6" s="77" t="s">
        <v>9</v>
      </c>
      <c r="AI6" s="9">
        <v>0</v>
      </c>
      <c r="AJ6" s="60">
        <v>3</v>
      </c>
    </row>
    <row r="7" spans="1:36" x14ac:dyDescent="0.25">
      <c r="A7" s="12" t="s">
        <v>8</v>
      </c>
      <c r="B7" s="10">
        <f>$O$50</f>
        <v>0.375</v>
      </c>
      <c r="C7" s="13">
        <v>4</v>
      </c>
      <c r="D7" s="12" t="s">
        <v>42</v>
      </c>
      <c r="E7" s="10">
        <f>$O$52</f>
        <v>0</v>
      </c>
      <c r="F7" s="14">
        <v>4</v>
      </c>
      <c r="G7" s="8" t="s">
        <v>5</v>
      </c>
      <c r="H7" s="9">
        <v>0</v>
      </c>
      <c r="I7" s="14">
        <v>4</v>
      </c>
      <c r="J7" s="12" t="s">
        <v>8</v>
      </c>
      <c r="K7" s="10">
        <f>$O$50</f>
        <v>0.375</v>
      </c>
      <c r="L7" s="13">
        <v>4</v>
      </c>
      <c r="M7" s="8" t="s">
        <v>4</v>
      </c>
      <c r="N7" s="9">
        <v>0</v>
      </c>
      <c r="O7" s="14">
        <v>4</v>
      </c>
      <c r="P7" s="8" t="s">
        <v>7</v>
      </c>
      <c r="Q7" s="9">
        <f>$O$55</f>
        <v>0</v>
      </c>
      <c r="R7" s="14">
        <v>4</v>
      </c>
      <c r="S7" s="8" t="s">
        <v>7</v>
      </c>
      <c r="T7" s="9">
        <f>$O$55</f>
        <v>0</v>
      </c>
      <c r="U7" s="14">
        <v>4</v>
      </c>
      <c r="V7" s="12" t="s">
        <v>42</v>
      </c>
      <c r="W7" s="10">
        <f>$O$52</f>
        <v>0</v>
      </c>
      <c r="X7" s="14">
        <v>4</v>
      </c>
      <c r="Y7" s="5" t="s">
        <v>9</v>
      </c>
      <c r="Z7" s="6">
        <f>$O$54</f>
        <v>0.31250000000000006</v>
      </c>
      <c r="AA7" s="14">
        <v>4</v>
      </c>
      <c r="AB7" s="12" t="s">
        <v>8</v>
      </c>
      <c r="AC7" s="10">
        <f>$O$50</f>
        <v>0.375</v>
      </c>
      <c r="AD7" s="14">
        <v>4</v>
      </c>
      <c r="AE7" s="12" t="s">
        <v>42</v>
      </c>
      <c r="AF7" s="10">
        <f>$O$52</f>
        <v>0</v>
      </c>
      <c r="AG7" s="14">
        <v>4</v>
      </c>
      <c r="AH7" s="8" t="s">
        <v>5</v>
      </c>
      <c r="AI7" s="9">
        <v>0</v>
      </c>
      <c r="AJ7" s="60">
        <v>4</v>
      </c>
    </row>
    <row r="8" spans="1:36" x14ac:dyDescent="0.25">
      <c r="A8" s="12" t="s">
        <v>6</v>
      </c>
      <c r="B8" s="10">
        <f>$O$51</f>
        <v>0.33333333333333337</v>
      </c>
      <c r="C8" s="14">
        <v>5</v>
      </c>
      <c r="D8" s="12" t="s">
        <v>4</v>
      </c>
      <c r="E8" s="10">
        <f>$O$53</f>
        <v>0.41666666666666663</v>
      </c>
      <c r="F8" s="14">
        <v>5</v>
      </c>
      <c r="G8" s="8" t="s">
        <v>7</v>
      </c>
      <c r="H8" s="9">
        <f>$O$55</f>
        <v>0</v>
      </c>
      <c r="I8" s="14">
        <v>5</v>
      </c>
      <c r="J8" s="12" t="s">
        <v>6</v>
      </c>
      <c r="K8" s="10">
        <f>$O$51</f>
        <v>0.33333333333333337</v>
      </c>
      <c r="L8" s="14">
        <v>5</v>
      </c>
      <c r="M8" s="77" t="s">
        <v>9</v>
      </c>
      <c r="N8" s="9">
        <v>0</v>
      </c>
      <c r="O8" s="14">
        <v>5</v>
      </c>
      <c r="P8" s="12" t="s">
        <v>8</v>
      </c>
      <c r="Q8" s="10">
        <f>$O$50</f>
        <v>0.375</v>
      </c>
      <c r="R8" s="14">
        <v>5</v>
      </c>
      <c r="S8" s="12" t="s">
        <v>8</v>
      </c>
      <c r="T8" s="10">
        <f>$O$50</f>
        <v>0.375</v>
      </c>
      <c r="U8" s="14">
        <v>5</v>
      </c>
      <c r="V8" s="12" t="s">
        <v>4</v>
      </c>
      <c r="W8" s="10">
        <f>$O$53</f>
        <v>0.41666666666666663</v>
      </c>
      <c r="X8" s="14">
        <v>5</v>
      </c>
      <c r="Y8" s="8" t="s">
        <v>5</v>
      </c>
      <c r="Z8" s="9"/>
      <c r="AA8" s="14">
        <v>5</v>
      </c>
      <c r="AB8" s="12" t="s">
        <v>6</v>
      </c>
      <c r="AC8" s="10">
        <f>$O$51</f>
        <v>0.33333333333333337</v>
      </c>
      <c r="AD8" s="14">
        <v>5</v>
      </c>
      <c r="AE8" s="12" t="s">
        <v>4</v>
      </c>
      <c r="AF8" s="10">
        <f>$O$53</f>
        <v>0.41666666666666663</v>
      </c>
      <c r="AG8" s="14">
        <v>5</v>
      </c>
      <c r="AH8" s="8" t="s">
        <v>7</v>
      </c>
      <c r="AI8" s="9">
        <v>0</v>
      </c>
      <c r="AJ8" s="60">
        <v>5</v>
      </c>
    </row>
    <row r="9" spans="1:36" x14ac:dyDescent="0.25">
      <c r="A9" s="12" t="s">
        <v>42</v>
      </c>
      <c r="B9" s="10">
        <f>$O$52</f>
        <v>0</v>
      </c>
      <c r="C9" s="13">
        <v>6</v>
      </c>
      <c r="D9" s="5" t="s">
        <v>9</v>
      </c>
      <c r="E9" s="6">
        <f>$O$54</f>
        <v>0.31250000000000006</v>
      </c>
      <c r="F9" s="13">
        <v>6</v>
      </c>
      <c r="G9" s="12" t="s">
        <v>8</v>
      </c>
      <c r="H9" s="10">
        <f>$O$50</f>
        <v>0.375</v>
      </c>
      <c r="I9" s="14">
        <v>6</v>
      </c>
      <c r="J9" s="12" t="s">
        <v>42</v>
      </c>
      <c r="K9" s="10">
        <f>$O$52</f>
        <v>0</v>
      </c>
      <c r="L9" s="13">
        <v>6</v>
      </c>
      <c r="M9" s="8" t="s">
        <v>5</v>
      </c>
      <c r="N9" s="9">
        <v>0</v>
      </c>
      <c r="O9" s="14">
        <v>6</v>
      </c>
      <c r="P9" s="12" t="s">
        <v>6</v>
      </c>
      <c r="Q9" s="10">
        <f>$O$51</f>
        <v>0.33333333333333337</v>
      </c>
      <c r="R9" s="14">
        <v>6</v>
      </c>
      <c r="S9" s="12" t="s">
        <v>6</v>
      </c>
      <c r="T9" s="10">
        <f>$O$51</f>
        <v>0.33333333333333337</v>
      </c>
      <c r="U9" s="14">
        <v>6</v>
      </c>
      <c r="V9" s="5" t="s">
        <v>9</v>
      </c>
      <c r="W9" s="6">
        <f>$O$54</f>
        <v>0.31250000000000006</v>
      </c>
      <c r="X9" s="14">
        <v>6</v>
      </c>
      <c r="Y9" s="8" t="s">
        <v>7</v>
      </c>
      <c r="Z9" s="9">
        <f>$O$55</f>
        <v>0</v>
      </c>
      <c r="AA9" s="14">
        <v>6</v>
      </c>
      <c r="AB9" s="12" t="s">
        <v>42</v>
      </c>
      <c r="AC9" s="10">
        <f>$O$52</f>
        <v>0</v>
      </c>
      <c r="AD9" s="14">
        <v>6</v>
      </c>
      <c r="AE9" s="5" t="s">
        <v>9</v>
      </c>
      <c r="AF9" s="6">
        <f>$O$54</f>
        <v>0.31250000000000006</v>
      </c>
      <c r="AG9" s="14">
        <v>6</v>
      </c>
      <c r="AH9" s="8" t="s">
        <v>8</v>
      </c>
      <c r="AI9" s="9">
        <v>0</v>
      </c>
      <c r="AJ9" s="60">
        <v>6</v>
      </c>
    </row>
    <row r="10" spans="1:36" x14ac:dyDescent="0.25">
      <c r="A10" s="12" t="s">
        <v>4</v>
      </c>
      <c r="B10" s="10">
        <f>$O$53</f>
        <v>0.41666666666666663</v>
      </c>
      <c r="C10" s="13">
        <v>7</v>
      </c>
      <c r="D10" s="8" t="s">
        <v>5</v>
      </c>
      <c r="E10" s="9"/>
      <c r="F10" s="13">
        <v>7</v>
      </c>
      <c r="G10" s="12" t="s">
        <v>6</v>
      </c>
      <c r="H10" s="10">
        <f>$O$51</f>
        <v>0.33333333333333337</v>
      </c>
      <c r="I10" s="14">
        <v>7</v>
      </c>
      <c r="J10" s="12" t="s">
        <v>4</v>
      </c>
      <c r="K10" s="10">
        <f>$O$53</f>
        <v>0.41666666666666663</v>
      </c>
      <c r="L10" s="13">
        <v>7</v>
      </c>
      <c r="M10" s="8" t="s">
        <v>7</v>
      </c>
      <c r="N10" s="9">
        <v>0</v>
      </c>
      <c r="O10" s="14">
        <v>7</v>
      </c>
      <c r="P10" s="12" t="s">
        <v>42</v>
      </c>
      <c r="Q10" s="10">
        <f>$O$52</f>
        <v>0</v>
      </c>
      <c r="R10" s="14">
        <v>7</v>
      </c>
      <c r="S10" s="12" t="s">
        <v>42</v>
      </c>
      <c r="T10" s="10">
        <f>$O$52</f>
        <v>0</v>
      </c>
      <c r="U10" s="14">
        <v>7</v>
      </c>
      <c r="V10" s="8" t="s">
        <v>5</v>
      </c>
      <c r="W10" s="9"/>
      <c r="X10" s="14">
        <v>7</v>
      </c>
      <c r="Y10" s="12" t="s">
        <v>8</v>
      </c>
      <c r="Z10" s="10">
        <f>$O$50</f>
        <v>0.375</v>
      </c>
      <c r="AA10" s="14">
        <v>7</v>
      </c>
      <c r="AB10" s="12" t="s">
        <v>4</v>
      </c>
      <c r="AC10" s="10">
        <f>$O$53</f>
        <v>0.41666666666666663</v>
      </c>
      <c r="AD10" s="14">
        <v>7</v>
      </c>
      <c r="AE10" s="8" t="s">
        <v>5</v>
      </c>
      <c r="AF10" s="9"/>
      <c r="AG10" s="14">
        <v>7</v>
      </c>
      <c r="AH10" s="8" t="s">
        <v>6</v>
      </c>
      <c r="AI10" s="9">
        <v>0</v>
      </c>
      <c r="AJ10" s="60">
        <v>7</v>
      </c>
    </row>
    <row r="11" spans="1:36" x14ac:dyDescent="0.25">
      <c r="A11" s="5" t="s">
        <v>9</v>
      </c>
      <c r="B11" s="6">
        <f>$O$54</f>
        <v>0.31250000000000006</v>
      </c>
      <c r="C11" s="13">
        <v>8</v>
      </c>
      <c r="D11" s="8" t="s">
        <v>7</v>
      </c>
      <c r="E11" s="9">
        <f>$O$55</f>
        <v>0</v>
      </c>
      <c r="F11" s="13">
        <v>8</v>
      </c>
      <c r="G11" s="12" t="s">
        <v>42</v>
      </c>
      <c r="H11" s="10">
        <f>$O$52</f>
        <v>0</v>
      </c>
      <c r="I11" s="14">
        <v>8</v>
      </c>
      <c r="J11" s="5" t="s">
        <v>9</v>
      </c>
      <c r="K11" s="6">
        <f>$O$54</f>
        <v>0.31250000000000006</v>
      </c>
      <c r="L11" s="13">
        <v>8</v>
      </c>
      <c r="M11" s="12" t="s">
        <v>8</v>
      </c>
      <c r="N11" s="10">
        <f>$O$50</f>
        <v>0.375</v>
      </c>
      <c r="O11" s="14">
        <v>8</v>
      </c>
      <c r="P11" s="12" t="s">
        <v>4</v>
      </c>
      <c r="Q11" s="10">
        <f>$O$53</f>
        <v>0.41666666666666663</v>
      </c>
      <c r="R11" s="14">
        <v>8</v>
      </c>
      <c r="S11" s="12" t="s">
        <v>4</v>
      </c>
      <c r="T11" s="10">
        <f>$O$53</f>
        <v>0.41666666666666663</v>
      </c>
      <c r="U11" s="14">
        <v>8</v>
      </c>
      <c r="V11" s="8" t="s">
        <v>7</v>
      </c>
      <c r="W11" s="9">
        <v>0</v>
      </c>
      <c r="X11" s="14">
        <v>8</v>
      </c>
      <c r="Y11" s="12" t="s">
        <v>6</v>
      </c>
      <c r="Z11" s="10">
        <f>$O$51</f>
        <v>0.33333333333333337</v>
      </c>
      <c r="AA11" s="14">
        <v>8</v>
      </c>
      <c r="AB11" s="5" t="s">
        <v>9</v>
      </c>
      <c r="AC11" s="6">
        <f>$O$54</f>
        <v>0.31250000000000006</v>
      </c>
      <c r="AD11" s="14">
        <v>8</v>
      </c>
      <c r="AE11" s="8" t="s">
        <v>7</v>
      </c>
      <c r="AF11" s="9">
        <v>0</v>
      </c>
      <c r="AG11" s="14">
        <v>8</v>
      </c>
      <c r="AH11" s="8" t="s">
        <v>42</v>
      </c>
      <c r="AI11" s="9">
        <v>0</v>
      </c>
      <c r="AJ11" s="60">
        <v>8</v>
      </c>
    </row>
    <row r="12" spans="1:36" x14ac:dyDescent="0.25">
      <c r="A12" s="8" t="s">
        <v>5</v>
      </c>
      <c r="B12" s="9"/>
      <c r="C12" s="15">
        <v>9</v>
      </c>
      <c r="D12" s="12" t="s">
        <v>8</v>
      </c>
      <c r="E12" s="10">
        <f>$O$50</f>
        <v>0.375</v>
      </c>
      <c r="F12" s="13">
        <v>9</v>
      </c>
      <c r="G12" s="12" t="s">
        <v>4</v>
      </c>
      <c r="H12" s="10">
        <f>$O$53</f>
        <v>0.41666666666666663</v>
      </c>
      <c r="I12" s="14">
        <v>9</v>
      </c>
      <c r="J12" s="8" t="s">
        <v>5</v>
      </c>
      <c r="K12" s="9"/>
      <c r="L12" s="13">
        <v>9</v>
      </c>
      <c r="M12" s="12" t="s">
        <v>6</v>
      </c>
      <c r="N12" s="10">
        <f>$O$51</f>
        <v>0.33333333333333337</v>
      </c>
      <c r="O12" s="14">
        <v>9</v>
      </c>
      <c r="P12" s="5" t="s">
        <v>9</v>
      </c>
      <c r="Q12" s="6">
        <f>$O$54</f>
        <v>0.31250000000000006</v>
      </c>
      <c r="R12" s="14">
        <v>9</v>
      </c>
      <c r="S12" s="5" t="s">
        <v>9</v>
      </c>
      <c r="T12" s="6">
        <f>$O$54</f>
        <v>0.31250000000000006</v>
      </c>
      <c r="U12" s="14">
        <v>9</v>
      </c>
      <c r="V12" s="8" t="s">
        <v>8</v>
      </c>
      <c r="W12" s="9">
        <v>0</v>
      </c>
      <c r="X12" s="14">
        <v>9</v>
      </c>
      <c r="Y12" s="12" t="s">
        <v>42</v>
      </c>
      <c r="Z12" s="10">
        <f>$O$52</f>
        <v>0</v>
      </c>
      <c r="AA12" s="14">
        <v>9</v>
      </c>
      <c r="AB12" s="8" t="s">
        <v>5</v>
      </c>
      <c r="AC12" s="9"/>
      <c r="AD12" s="14">
        <v>9</v>
      </c>
      <c r="AE12" s="8" t="s">
        <v>8</v>
      </c>
      <c r="AF12" s="9">
        <v>0</v>
      </c>
      <c r="AG12" s="14">
        <v>9</v>
      </c>
      <c r="AH12" s="8" t="s">
        <v>4</v>
      </c>
      <c r="AI12" s="9">
        <v>0</v>
      </c>
      <c r="AJ12" s="60">
        <v>9</v>
      </c>
    </row>
    <row r="13" spans="1:36" x14ac:dyDescent="0.25">
      <c r="A13" s="8" t="s">
        <v>7</v>
      </c>
      <c r="B13" s="9">
        <f>$O$55</f>
        <v>0</v>
      </c>
      <c r="C13" s="15">
        <v>10</v>
      </c>
      <c r="D13" s="12" t="s">
        <v>6</v>
      </c>
      <c r="E13" s="10">
        <f>$O$51</f>
        <v>0.33333333333333337</v>
      </c>
      <c r="F13" s="14">
        <v>10</v>
      </c>
      <c r="G13" s="5" t="s">
        <v>9</v>
      </c>
      <c r="H13" s="6">
        <f>$O$54</f>
        <v>0.31250000000000006</v>
      </c>
      <c r="I13" s="14">
        <v>10</v>
      </c>
      <c r="J13" s="8" t="s">
        <v>7</v>
      </c>
      <c r="K13" s="9">
        <f>$O$55</f>
        <v>0</v>
      </c>
      <c r="L13" s="13">
        <v>10</v>
      </c>
      <c r="M13" s="12" t="s">
        <v>42</v>
      </c>
      <c r="N13" s="10">
        <f>$O$52</f>
        <v>0</v>
      </c>
      <c r="O13" s="14">
        <v>10</v>
      </c>
      <c r="P13" s="8" t="s">
        <v>5</v>
      </c>
      <c r="Q13" s="9"/>
      <c r="R13" s="14">
        <v>10</v>
      </c>
      <c r="S13" s="8" t="s">
        <v>5</v>
      </c>
      <c r="T13" s="9"/>
      <c r="U13" s="14">
        <v>10</v>
      </c>
      <c r="V13" s="8" t="s">
        <v>6</v>
      </c>
      <c r="W13" s="9">
        <v>0</v>
      </c>
      <c r="X13" s="14">
        <v>10</v>
      </c>
      <c r="Y13" s="12" t="s">
        <v>4</v>
      </c>
      <c r="Z13" s="10">
        <f>$O$53</f>
        <v>0.41666666666666663</v>
      </c>
      <c r="AA13" s="14">
        <v>10</v>
      </c>
      <c r="AB13" s="8" t="s">
        <v>7</v>
      </c>
      <c r="AC13" s="9">
        <f>$O$55</f>
        <v>0</v>
      </c>
      <c r="AD13" s="14">
        <v>10</v>
      </c>
      <c r="AE13" s="8" t="s">
        <v>6</v>
      </c>
      <c r="AF13" s="9">
        <v>0</v>
      </c>
      <c r="AG13" s="14">
        <v>10</v>
      </c>
      <c r="AH13" s="77" t="s">
        <v>9</v>
      </c>
      <c r="AI13" s="9">
        <v>0</v>
      </c>
      <c r="AJ13" s="60">
        <v>10</v>
      </c>
    </row>
    <row r="14" spans="1:36" x14ac:dyDescent="0.25">
      <c r="A14" s="12" t="s">
        <v>8</v>
      </c>
      <c r="B14" s="10">
        <f>$O$50</f>
        <v>0.375</v>
      </c>
      <c r="C14" s="13">
        <v>11</v>
      </c>
      <c r="D14" s="12" t="s">
        <v>42</v>
      </c>
      <c r="E14" s="10">
        <f>$O$52</f>
        <v>0</v>
      </c>
      <c r="F14" s="13">
        <v>11</v>
      </c>
      <c r="G14" s="8" t="s">
        <v>5</v>
      </c>
      <c r="H14" s="9"/>
      <c r="I14" s="14">
        <v>11</v>
      </c>
      <c r="J14" s="12" t="s">
        <v>8</v>
      </c>
      <c r="K14" s="10">
        <f>$O$50</f>
        <v>0.375</v>
      </c>
      <c r="L14" s="13">
        <v>11</v>
      </c>
      <c r="M14" s="12" t="s">
        <v>4</v>
      </c>
      <c r="N14" s="10">
        <f>$O$53</f>
        <v>0.41666666666666663</v>
      </c>
      <c r="O14" s="14">
        <v>11</v>
      </c>
      <c r="P14" s="8" t="s">
        <v>7</v>
      </c>
      <c r="Q14" s="9">
        <v>0</v>
      </c>
      <c r="R14" s="14">
        <v>11</v>
      </c>
      <c r="S14" s="8" t="s">
        <v>7</v>
      </c>
      <c r="T14" s="9">
        <f>$O$55</f>
        <v>0</v>
      </c>
      <c r="U14" s="14">
        <v>11</v>
      </c>
      <c r="V14" s="8" t="s">
        <v>42</v>
      </c>
      <c r="W14" s="9">
        <v>0</v>
      </c>
      <c r="X14" s="14">
        <v>11</v>
      </c>
      <c r="Y14" s="5" t="s">
        <v>9</v>
      </c>
      <c r="Z14" s="6">
        <f>$O$54</f>
        <v>0.31250000000000006</v>
      </c>
      <c r="AA14" s="14">
        <v>11</v>
      </c>
      <c r="AB14" s="12" t="s">
        <v>8</v>
      </c>
      <c r="AC14" s="10">
        <f>$O$50</f>
        <v>0.375</v>
      </c>
      <c r="AD14" s="14">
        <v>11</v>
      </c>
      <c r="AE14" s="8" t="s">
        <v>42</v>
      </c>
      <c r="AF14" s="9">
        <v>0</v>
      </c>
      <c r="AG14" s="14">
        <v>11</v>
      </c>
      <c r="AH14" s="8" t="s">
        <v>5</v>
      </c>
      <c r="AI14" s="9">
        <v>0</v>
      </c>
      <c r="AJ14" s="60">
        <v>11</v>
      </c>
    </row>
    <row r="15" spans="1:36" x14ac:dyDescent="0.25">
      <c r="A15" s="12" t="s">
        <v>6</v>
      </c>
      <c r="B15" s="10">
        <f>$O$51</f>
        <v>0.33333333333333337</v>
      </c>
      <c r="C15" s="14">
        <v>12</v>
      </c>
      <c r="D15" s="12" t="s">
        <v>4</v>
      </c>
      <c r="E15" s="10">
        <f>$O$53</f>
        <v>0.41666666666666663</v>
      </c>
      <c r="F15" s="13">
        <v>12</v>
      </c>
      <c r="G15" s="8" t="s">
        <v>7</v>
      </c>
      <c r="H15" s="9">
        <f>$O$55</f>
        <v>0</v>
      </c>
      <c r="I15" s="14">
        <v>12</v>
      </c>
      <c r="J15" s="12" t="s">
        <v>6</v>
      </c>
      <c r="K15" s="10">
        <f>$O$51</f>
        <v>0.33333333333333337</v>
      </c>
      <c r="L15" s="14">
        <v>12</v>
      </c>
      <c r="M15" s="5" t="s">
        <v>9</v>
      </c>
      <c r="N15" s="6">
        <f>$O$54</f>
        <v>0.31250000000000006</v>
      </c>
      <c r="O15" s="14">
        <v>12</v>
      </c>
      <c r="P15" s="8" t="s">
        <v>8</v>
      </c>
      <c r="Q15" s="9">
        <v>0</v>
      </c>
      <c r="R15" s="14">
        <v>12</v>
      </c>
      <c r="S15" s="12" t="s">
        <v>8</v>
      </c>
      <c r="T15" s="10">
        <f>$O$50</f>
        <v>0.375</v>
      </c>
      <c r="U15" s="14">
        <v>12</v>
      </c>
      <c r="V15" s="8" t="s">
        <v>4</v>
      </c>
      <c r="W15" s="9">
        <v>0</v>
      </c>
      <c r="X15" s="14">
        <v>12</v>
      </c>
      <c r="Y15" s="8" t="s">
        <v>5</v>
      </c>
      <c r="Z15" s="9"/>
      <c r="AA15" s="14">
        <v>12</v>
      </c>
      <c r="AB15" s="12" t="s">
        <v>6</v>
      </c>
      <c r="AC15" s="10">
        <f>$O$51</f>
        <v>0.33333333333333337</v>
      </c>
      <c r="AD15" s="14">
        <v>12</v>
      </c>
      <c r="AE15" s="8" t="s">
        <v>4</v>
      </c>
      <c r="AF15" s="9">
        <v>0</v>
      </c>
      <c r="AG15" s="14">
        <v>12</v>
      </c>
      <c r="AH15" s="8" t="s">
        <v>7</v>
      </c>
      <c r="AI15" s="9">
        <v>0</v>
      </c>
      <c r="AJ15" s="60">
        <v>12</v>
      </c>
    </row>
    <row r="16" spans="1:36" x14ac:dyDescent="0.25">
      <c r="A16" s="12" t="s">
        <v>42</v>
      </c>
      <c r="B16" s="10">
        <f>$O$52</f>
        <v>0</v>
      </c>
      <c r="C16" s="13">
        <v>13</v>
      </c>
      <c r="D16" s="5" t="s">
        <v>9</v>
      </c>
      <c r="E16" s="6">
        <f>$O$54</f>
        <v>0.31250000000000006</v>
      </c>
      <c r="F16" s="13">
        <v>13</v>
      </c>
      <c r="G16" s="12" t="s">
        <v>8</v>
      </c>
      <c r="H16" s="10">
        <f>$O$50</f>
        <v>0.375</v>
      </c>
      <c r="I16" s="14">
        <v>13</v>
      </c>
      <c r="J16" s="12" t="s">
        <v>42</v>
      </c>
      <c r="K16" s="10">
        <f>$O$52</f>
        <v>0</v>
      </c>
      <c r="L16" s="13">
        <v>13</v>
      </c>
      <c r="M16" s="8" t="s">
        <v>5</v>
      </c>
      <c r="N16" s="9"/>
      <c r="O16" s="14">
        <v>13</v>
      </c>
      <c r="P16" s="8" t="s">
        <v>6</v>
      </c>
      <c r="Q16" s="9">
        <v>0</v>
      </c>
      <c r="R16" s="14">
        <v>13</v>
      </c>
      <c r="S16" s="12" t="s">
        <v>6</v>
      </c>
      <c r="T16" s="10">
        <f>$O$51</f>
        <v>0.33333333333333337</v>
      </c>
      <c r="U16" s="14">
        <v>13</v>
      </c>
      <c r="V16" s="77" t="s">
        <v>9</v>
      </c>
      <c r="W16" s="9">
        <v>0</v>
      </c>
      <c r="X16" s="14">
        <v>13</v>
      </c>
      <c r="Y16" s="8" t="s">
        <v>7</v>
      </c>
      <c r="Z16" s="9">
        <f>$O$55</f>
        <v>0</v>
      </c>
      <c r="AA16" s="14">
        <v>13</v>
      </c>
      <c r="AB16" s="12" t="s">
        <v>42</v>
      </c>
      <c r="AC16" s="10">
        <f>$O$52</f>
        <v>0</v>
      </c>
      <c r="AD16" s="14">
        <v>13</v>
      </c>
      <c r="AE16" s="77" t="s">
        <v>9</v>
      </c>
      <c r="AF16" s="9">
        <v>0</v>
      </c>
      <c r="AG16" s="14">
        <v>13</v>
      </c>
      <c r="AH16" s="8" t="s">
        <v>8</v>
      </c>
      <c r="AI16" s="9">
        <v>0</v>
      </c>
      <c r="AJ16" s="60">
        <v>13</v>
      </c>
    </row>
    <row r="17" spans="1:36" x14ac:dyDescent="0.25">
      <c r="A17" s="12" t="s">
        <v>4</v>
      </c>
      <c r="B17" s="10">
        <f>$O$53</f>
        <v>0.41666666666666663</v>
      </c>
      <c r="C17" s="13">
        <v>14</v>
      </c>
      <c r="D17" s="8" t="s">
        <v>5</v>
      </c>
      <c r="E17" s="9"/>
      <c r="F17" s="13">
        <v>14</v>
      </c>
      <c r="G17" s="12" t="s">
        <v>6</v>
      </c>
      <c r="H17" s="10">
        <f>$O$51</f>
        <v>0.33333333333333337</v>
      </c>
      <c r="I17" s="14">
        <v>14</v>
      </c>
      <c r="J17" s="12" t="s">
        <v>4</v>
      </c>
      <c r="K17" s="10">
        <f>$O$53</f>
        <v>0.41666666666666663</v>
      </c>
      <c r="L17" s="13">
        <v>14</v>
      </c>
      <c r="M17" s="8" t="s">
        <v>7</v>
      </c>
      <c r="N17" s="9">
        <f>$O$55</f>
        <v>0</v>
      </c>
      <c r="O17" s="14">
        <v>14</v>
      </c>
      <c r="P17" s="8" t="s">
        <v>42</v>
      </c>
      <c r="Q17" s="9">
        <v>0</v>
      </c>
      <c r="R17" s="14">
        <v>14</v>
      </c>
      <c r="S17" s="12" t="s">
        <v>42</v>
      </c>
      <c r="T17" s="10">
        <f>$O$52</f>
        <v>0</v>
      </c>
      <c r="U17" s="14">
        <v>14</v>
      </c>
      <c r="V17" s="8" t="s">
        <v>5</v>
      </c>
      <c r="W17" s="9">
        <v>0</v>
      </c>
      <c r="X17" s="14">
        <v>14</v>
      </c>
      <c r="Y17" s="12" t="s">
        <v>8</v>
      </c>
      <c r="Z17" s="10">
        <f>$O$50</f>
        <v>0.375</v>
      </c>
      <c r="AA17" s="14">
        <v>14</v>
      </c>
      <c r="AB17" s="12" t="s">
        <v>4</v>
      </c>
      <c r="AC17" s="10">
        <f>$O$53</f>
        <v>0.41666666666666663</v>
      </c>
      <c r="AD17" s="14">
        <v>14</v>
      </c>
      <c r="AE17" s="8" t="s">
        <v>5</v>
      </c>
      <c r="AF17" s="9">
        <v>0</v>
      </c>
      <c r="AG17" s="14">
        <v>14</v>
      </c>
      <c r="AH17" s="8" t="s">
        <v>6</v>
      </c>
      <c r="AI17" s="9">
        <v>0</v>
      </c>
      <c r="AJ17" s="60">
        <v>14</v>
      </c>
    </row>
    <row r="18" spans="1:36" x14ac:dyDescent="0.25">
      <c r="A18" s="5" t="s">
        <v>9</v>
      </c>
      <c r="B18" s="6">
        <f>$O$54</f>
        <v>0.31250000000000006</v>
      </c>
      <c r="C18" s="13">
        <v>15</v>
      </c>
      <c r="D18" s="8" t="s">
        <v>7</v>
      </c>
      <c r="E18" s="9">
        <f>$O$55</f>
        <v>0</v>
      </c>
      <c r="F18" s="13">
        <v>15</v>
      </c>
      <c r="G18" s="12" t="s">
        <v>42</v>
      </c>
      <c r="H18" s="10">
        <f>$O$52</f>
        <v>0</v>
      </c>
      <c r="I18" s="14">
        <v>15</v>
      </c>
      <c r="J18" s="5" t="s">
        <v>9</v>
      </c>
      <c r="K18" s="6">
        <f>$O$54</f>
        <v>0.31250000000000006</v>
      </c>
      <c r="L18" s="13">
        <v>15</v>
      </c>
      <c r="M18" s="12" t="s">
        <v>8</v>
      </c>
      <c r="N18" s="10">
        <f>$O$50</f>
        <v>0.375</v>
      </c>
      <c r="O18" s="14">
        <v>15</v>
      </c>
      <c r="P18" s="8" t="s">
        <v>4</v>
      </c>
      <c r="Q18" s="9">
        <v>0</v>
      </c>
      <c r="R18" s="14">
        <v>15</v>
      </c>
      <c r="S18" s="12" t="s">
        <v>4</v>
      </c>
      <c r="T18" s="10">
        <f>$O$53</f>
        <v>0.41666666666666663</v>
      </c>
      <c r="U18" s="14">
        <v>15</v>
      </c>
      <c r="V18" s="8" t="s">
        <v>7</v>
      </c>
      <c r="W18" s="9">
        <v>0</v>
      </c>
      <c r="X18" s="14">
        <v>15</v>
      </c>
      <c r="Y18" s="12" t="s">
        <v>6</v>
      </c>
      <c r="Z18" s="10">
        <f>$O$51</f>
        <v>0.33333333333333337</v>
      </c>
      <c r="AA18" s="14">
        <v>15</v>
      </c>
      <c r="AB18" s="5" t="s">
        <v>9</v>
      </c>
      <c r="AC18" s="6">
        <f>$O$54</f>
        <v>0.31250000000000006</v>
      </c>
      <c r="AD18" s="14">
        <v>15</v>
      </c>
      <c r="AE18" s="8" t="s">
        <v>7</v>
      </c>
      <c r="AF18" s="9">
        <v>0</v>
      </c>
      <c r="AG18" s="14">
        <v>15</v>
      </c>
      <c r="AH18" s="8" t="s">
        <v>42</v>
      </c>
      <c r="AI18" s="9">
        <v>0</v>
      </c>
      <c r="AJ18" s="60">
        <v>15</v>
      </c>
    </row>
    <row r="19" spans="1:36" x14ac:dyDescent="0.25">
      <c r="A19" s="8" t="s">
        <v>5</v>
      </c>
      <c r="B19" s="9"/>
      <c r="C19" s="13">
        <v>16</v>
      </c>
      <c r="D19" s="12" t="s">
        <v>8</v>
      </c>
      <c r="E19" s="10">
        <f>$O$50</f>
        <v>0.375</v>
      </c>
      <c r="F19" s="13">
        <v>16</v>
      </c>
      <c r="G19" s="12" t="s">
        <v>4</v>
      </c>
      <c r="H19" s="10">
        <f>$O$53</f>
        <v>0.41666666666666663</v>
      </c>
      <c r="I19" s="14">
        <v>16</v>
      </c>
      <c r="J19" s="8" t="s">
        <v>5</v>
      </c>
      <c r="K19" s="9"/>
      <c r="L19" s="13">
        <v>16</v>
      </c>
      <c r="M19" s="12" t="s">
        <v>6</v>
      </c>
      <c r="N19" s="10">
        <f>$O$51</f>
        <v>0.33333333333333337</v>
      </c>
      <c r="O19" s="14">
        <v>16</v>
      </c>
      <c r="P19" s="77" t="s">
        <v>9</v>
      </c>
      <c r="Q19" s="9">
        <v>0</v>
      </c>
      <c r="R19" s="14">
        <v>16</v>
      </c>
      <c r="S19" s="5" t="s">
        <v>9</v>
      </c>
      <c r="T19" s="6">
        <f>$O$54</f>
        <v>0.31250000000000006</v>
      </c>
      <c r="U19" s="14">
        <v>16</v>
      </c>
      <c r="V19" s="8" t="s">
        <v>8</v>
      </c>
      <c r="W19" s="9">
        <v>0</v>
      </c>
      <c r="X19" s="14">
        <v>16</v>
      </c>
      <c r="Y19" s="12" t="s">
        <v>42</v>
      </c>
      <c r="Z19" s="10">
        <f>$O$52</f>
        <v>0</v>
      </c>
      <c r="AA19" s="14">
        <v>16</v>
      </c>
      <c r="AB19" s="8" t="s">
        <v>5</v>
      </c>
      <c r="AC19" s="9"/>
      <c r="AD19" s="14">
        <v>16</v>
      </c>
      <c r="AE19" s="8" t="s">
        <v>8</v>
      </c>
      <c r="AF19" s="9">
        <v>0</v>
      </c>
      <c r="AG19" s="14">
        <v>16</v>
      </c>
      <c r="AH19" s="8" t="s">
        <v>4</v>
      </c>
      <c r="AI19" s="9">
        <v>0</v>
      </c>
      <c r="AJ19" s="60">
        <v>16</v>
      </c>
    </row>
    <row r="20" spans="1:36" x14ac:dyDescent="0.25">
      <c r="A20" s="8" t="s">
        <v>7</v>
      </c>
      <c r="B20" s="9">
        <f>$O$55</f>
        <v>0</v>
      </c>
      <c r="C20" s="13">
        <v>17</v>
      </c>
      <c r="D20" s="12" t="s">
        <v>6</v>
      </c>
      <c r="E20" s="10">
        <f>$O$51</f>
        <v>0.33333333333333337</v>
      </c>
      <c r="F20" s="14">
        <v>17</v>
      </c>
      <c r="G20" s="5" t="s">
        <v>9</v>
      </c>
      <c r="H20" s="6">
        <f>$O$54</f>
        <v>0.31250000000000006</v>
      </c>
      <c r="I20" s="14">
        <v>17</v>
      </c>
      <c r="J20" s="8" t="s">
        <v>7</v>
      </c>
      <c r="K20" s="9">
        <f>$O$55</f>
        <v>0</v>
      </c>
      <c r="L20" s="13">
        <v>17</v>
      </c>
      <c r="M20" s="12" t="s">
        <v>42</v>
      </c>
      <c r="N20" s="10">
        <f>$O$52</f>
        <v>0</v>
      </c>
      <c r="O20" s="14">
        <v>17</v>
      </c>
      <c r="P20" s="8" t="s">
        <v>5</v>
      </c>
      <c r="Q20" s="9">
        <v>0</v>
      </c>
      <c r="R20" s="14">
        <v>17</v>
      </c>
      <c r="S20" s="8" t="s">
        <v>5</v>
      </c>
      <c r="T20" s="9"/>
      <c r="U20" s="14">
        <v>17</v>
      </c>
      <c r="V20" s="8" t="s">
        <v>6</v>
      </c>
      <c r="W20" s="9">
        <v>0</v>
      </c>
      <c r="X20" s="14">
        <v>17</v>
      </c>
      <c r="Y20" s="12" t="s">
        <v>4</v>
      </c>
      <c r="Z20" s="10">
        <f>$O$53</f>
        <v>0.41666666666666663</v>
      </c>
      <c r="AA20" s="14">
        <v>17</v>
      </c>
      <c r="AB20" s="8" t="s">
        <v>7</v>
      </c>
      <c r="AC20" s="9">
        <f>$O$55</f>
        <v>0</v>
      </c>
      <c r="AD20" s="14">
        <v>17</v>
      </c>
      <c r="AE20" s="8" t="s">
        <v>6</v>
      </c>
      <c r="AF20" s="9">
        <v>0</v>
      </c>
      <c r="AG20" s="14">
        <v>17</v>
      </c>
      <c r="AH20" s="77" t="s">
        <v>9</v>
      </c>
      <c r="AI20" s="9">
        <v>0</v>
      </c>
      <c r="AJ20" s="60">
        <v>17</v>
      </c>
    </row>
    <row r="21" spans="1:36" x14ac:dyDescent="0.25">
      <c r="A21" s="12" t="s">
        <v>8</v>
      </c>
      <c r="B21" s="10">
        <f>$O$50</f>
        <v>0.375</v>
      </c>
      <c r="C21" s="13">
        <v>18</v>
      </c>
      <c r="D21" s="12" t="s">
        <v>42</v>
      </c>
      <c r="E21" s="10">
        <f>$O$52</f>
        <v>0</v>
      </c>
      <c r="F21" s="13">
        <v>18</v>
      </c>
      <c r="G21" s="8" t="s">
        <v>5</v>
      </c>
      <c r="H21" s="9"/>
      <c r="I21" s="14">
        <v>18</v>
      </c>
      <c r="J21" s="12" t="s">
        <v>8</v>
      </c>
      <c r="K21" s="10">
        <f>$O$50</f>
        <v>0.375</v>
      </c>
      <c r="L21" s="13">
        <v>18</v>
      </c>
      <c r="M21" s="12" t="s">
        <v>4</v>
      </c>
      <c r="N21" s="10">
        <f>$O$53</f>
        <v>0.41666666666666663</v>
      </c>
      <c r="O21" s="14">
        <v>18</v>
      </c>
      <c r="P21" s="8" t="s">
        <v>7</v>
      </c>
      <c r="Q21" s="9">
        <v>0</v>
      </c>
      <c r="R21" s="14">
        <v>18</v>
      </c>
      <c r="S21" s="8" t="s">
        <v>7</v>
      </c>
      <c r="T21" s="9">
        <f>$O$55</f>
        <v>0</v>
      </c>
      <c r="U21" s="14">
        <v>18</v>
      </c>
      <c r="V21" s="8" t="s">
        <v>42</v>
      </c>
      <c r="W21" s="9">
        <v>0</v>
      </c>
      <c r="X21" s="14">
        <v>18</v>
      </c>
      <c r="Y21" s="5" t="s">
        <v>9</v>
      </c>
      <c r="Z21" s="6">
        <f>$O$54</f>
        <v>0.31250000000000006</v>
      </c>
      <c r="AA21" s="14">
        <v>18</v>
      </c>
      <c r="AB21" s="12" t="s">
        <v>8</v>
      </c>
      <c r="AC21" s="10">
        <f>$O$50</f>
        <v>0.375</v>
      </c>
      <c r="AD21" s="14">
        <v>18</v>
      </c>
      <c r="AE21" s="8" t="s">
        <v>42</v>
      </c>
      <c r="AF21" s="9">
        <v>0</v>
      </c>
      <c r="AG21" s="14">
        <v>18</v>
      </c>
      <c r="AH21" s="8" t="s">
        <v>5</v>
      </c>
      <c r="AI21" s="9">
        <v>0</v>
      </c>
      <c r="AJ21" s="60">
        <v>18</v>
      </c>
    </row>
    <row r="22" spans="1:36" x14ac:dyDescent="0.25">
      <c r="A22" s="12" t="s">
        <v>6</v>
      </c>
      <c r="B22" s="10">
        <f>$O$51</f>
        <v>0.33333333333333337</v>
      </c>
      <c r="C22" s="14">
        <v>19</v>
      </c>
      <c r="D22" s="12" t="s">
        <v>4</v>
      </c>
      <c r="E22" s="10">
        <f>$O$53</f>
        <v>0.41666666666666663</v>
      </c>
      <c r="F22" s="13">
        <v>19</v>
      </c>
      <c r="G22" s="8" t="s">
        <v>7</v>
      </c>
      <c r="H22" s="9">
        <f>$O$55</f>
        <v>0</v>
      </c>
      <c r="I22" s="14">
        <v>19</v>
      </c>
      <c r="J22" s="12" t="s">
        <v>6</v>
      </c>
      <c r="K22" s="10">
        <f>$O$51</f>
        <v>0.33333333333333337</v>
      </c>
      <c r="L22" s="14">
        <v>19</v>
      </c>
      <c r="M22" s="5" t="s">
        <v>9</v>
      </c>
      <c r="N22" s="6">
        <f>$O$54</f>
        <v>0.31250000000000006</v>
      </c>
      <c r="O22" s="14">
        <v>19</v>
      </c>
      <c r="P22" s="8" t="s">
        <v>8</v>
      </c>
      <c r="Q22" s="9">
        <v>0</v>
      </c>
      <c r="R22" s="14">
        <v>19</v>
      </c>
      <c r="S22" s="12" t="s">
        <v>8</v>
      </c>
      <c r="T22" s="10">
        <f>$O$50</f>
        <v>0.375</v>
      </c>
      <c r="U22" s="14">
        <v>19</v>
      </c>
      <c r="V22" s="8" t="s">
        <v>4</v>
      </c>
      <c r="W22" s="9">
        <v>0</v>
      </c>
      <c r="X22" s="14">
        <v>19</v>
      </c>
      <c r="Y22" s="8" t="s">
        <v>5</v>
      </c>
      <c r="Z22" s="9"/>
      <c r="AA22" s="14">
        <v>19</v>
      </c>
      <c r="AB22" s="12" t="s">
        <v>6</v>
      </c>
      <c r="AC22" s="10">
        <f>$O$51</f>
        <v>0.33333333333333337</v>
      </c>
      <c r="AD22" s="14">
        <v>19</v>
      </c>
      <c r="AE22" s="8" t="s">
        <v>4</v>
      </c>
      <c r="AF22" s="9">
        <v>0</v>
      </c>
      <c r="AG22" s="14">
        <v>19</v>
      </c>
      <c r="AH22" s="8" t="s">
        <v>7</v>
      </c>
      <c r="AI22" s="9">
        <v>0</v>
      </c>
      <c r="AJ22" s="60">
        <v>19</v>
      </c>
    </row>
    <row r="23" spans="1:36" x14ac:dyDescent="0.25">
      <c r="A23" s="12" t="s">
        <v>42</v>
      </c>
      <c r="B23" s="10">
        <f>$O$52</f>
        <v>0</v>
      </c>
      <c r="C23" s="13">
        <v>20</v>
      </c>
      <c r="D23" s="5" t="s">
        <v>9</v>
      </c>
      <c r="E23" s="6">
        <f>$O$54</f>
        <v>0.31250000000000006</v>
      </c>
      <c r="F23" s="13">
        <v>20</v>
      </c>
      <c r="G23" s="12" t="s">
        <v>8</v>
      </c>
      <c r="H23" s="10">
        <f>$O$50</f>
        <v>0.375</v>
      </c>
      <c r="I23" s="14">
        <v>20</v>
      </c>
      <c r="J23" s="12" t="s">
        <v>42</v>
      </c>
      <c r="K23" s="10">
        <f>$O$52</f>
        <v>0</v>
      </c>
      <c r="L23" s="13">
        <v>20</v>
      </c>
      <c r="M23" s="8" t="s">
        <v>5</v>
      </c>
      <c r="N23" s="9"/>
      <c r="O23" s="14">
        <v>20</v>
      </c>
      <c r="P23" s="8" t="s">
        <v>6</v>
      </c>
      <c r="Q23" s="9">
        <v>0</v>
      </c>
      <c r="R23" s="14">
        <v>20</v>
      </c>
      <c r="S23" s="12" t="s">
        <v>6</v>
      </c>
      <c r="T23" s="10">
        <f>$O$51</f>
        <v>0.33333333333333337</v>
      </c>
      <c r="U23" s="14">
        <v>20</v>
      </c>
      <c r="V23" s="77" t="s">
        <v>9</v>
      </c>
      <c r="W23" s="9">
        <v>0</v>
      </c>
      <c r="X23" s="14">
        <v>20</v>
      </c>
      <c r="Y23" s="8" t="s">
        <v>7</v>
      </c>
      <c r="Z23" s="9">
        <f>$O$55</f>
        <v>0</v>
      </c>
      <c r="AA23" s="14">
        <v>20</v>
      </c>
      <c r="AB23" s="12" t="s">
        <v>42</v>
      </c>
      <c r="AC23" s="10">
        <f>$O$52</f>
        <v>0</v>
      </c>
      <c r="AD23" s="14">
        <v>20</v>
      </c>
      <c r="AE23" s="77" t="s">
        <v>9</v>
      </c>
      <c r="AF23" s="9">
        <v>0</v>
      </c>
      <c r="AG23" s="14">
        <v>20</v>
      </c>
      <c r="AH23" s="8" t="s">
        <v>8</v>
      </c>
      <c r="AI23" s="9">
        <v>0</v>
      </c>
      <c r="AJ23" s="60">
        <v>20</v>
      </c>
    </row>
    <row r="24" spans="1:36" x14ac:dyDescent="0.25">
      <c r="A24" s="12" t="s">
        <v>4</v>
      </c>
      <c r="B24" s="10">
        <f>$O$53</f>
        <v>0.41666666666666663</v>
      </c>
      <c r="C24" s="13">
        <v>21</v>
      </c>
      <c r="D24" s="8" t="s">
        <v>5</v>
      </c>
      <c r="E24" s="9">
        <v>0</v>
      </c>
      <c r="F24" s="13">
        <v>21</v>
      </c>
      <c r="G24" s="12" t="s">
        <v>6</v>
      </c>
      <c r="H24" s="10">
        <f>$O$51</f>
        <v>0.33333333333333337</v>
      </c>
      <c r="I24" s="14">
        <v>21</v>
      </c>
      <c r="J24" s="12" t="s">
        <v>4</v>
      </c>
      <c r="K24" s="10">
        <f>$O$53</f>
        <v>0.41666666666666663</v>
      </c>
      <c r="L24" s="13">
        <v>21</v>
      </c>
      <c r="M24" s="8" t="s">
        <v>7</v>
      </c>
      <c r="N24" s="9">
        <f>$O$55</f>
        <v>0</v>
      </c>
      <c r="O24" s="14">
        <v>21</v>
      </c>
      <c r="P24" s="8" t="s">
        <v>42</v>
      </c>
      <c r="Q24" s="9">
        <v>0</v>
      </c>
      <c r="R24" s="14">
        <v>21</v>
      </c>
      <c r="S24" s="12" t="s">
        <v>42</v>
      </c>
      <c r="T24" s="10">
        <f>$O$52</f>
        <v>0</v>
      </c>
      <c r="U24" s="14">
        <v>21</v>
      </c>
      <c r="V24" s="8" t="s">
        <v>5</v>
      </c>
      <c r="W24" s="9">
        <v>0</v>
      </c>
      <c r="X24" s="14">
        <v>21</v>
      </c>
      <c r="Y24" s="12" t="s">
        <v>8</v>
      </c>
      <c r="Z24" s="10">
        <f>$O$50</f>
        <v>0.375</v>
      </c>
      <c r="AA24" s="14">
        <v>21</v>
      </c>
      <c r="AB24" s="12" t="s">
        <v>4</v>
      </c>
      <c r="AC24" s="10">
        <f>$O$53</f>
        <v>0.41666666666666663</v>
      </c>
      <c r="AD24" s="14">
        <v>21</v>
      </c>
      <c r="AE24" s="8" t="s">
        <v>5</v>
      </c>
      <c r="AF24" s="9">
        <v>0</v>
      </c>
      <c r="AG24" s="14">
        <v>21</v>
      </c>
      <c r="AH24" s="8" t="s">
        <v>6</v>
      </c>
      <c r="AI24" s="9">
        <v>0</v>
      </c>
      <c r="AJ24" s="60">
        <v>21</v>
      </c>
    </row>
    <row r="25" spans="1:36" x14ac:dyDescent="0.25">
      <c r="A25" s="5" t="s">
        <v>9</v>
      </c>
      <c r="B25" s="6">
        <f>$O$54</f>
        <v>0.31250000000000006</v>
      </c>
      <c r="C25" s="13">
        <v>22</v>
      </c>
      <c r="D25" s="8" t="s">
        <v>7</v>
      </c>
      <c r="E25" s="9">
        <v>0</v>
      </c>
      <c r="F25" s="13">
        <v>22</v>
      </c>
      <c r="G25" s="12" t="s">
        <v>42</v>
      </c>
      <c r="H25" s="10">
        <f>$O$52</f>
        <v>0</v>
      </c>
      <c r="I25" s="14">
        <v>22</v>
      </c>
      <c r="J25" s="5" t="s">
        <v>9</v>
      </c>
      <c r="K25" s="6">
        <f>$O$54</f>
        <v>0.31250000000000006</v>
      </c>
      <c r="L25" s="13">
        <v>22</v>
      </c>
      <c r="M25" s="12" t="s">
        <v>8</v>
      </c>
      <c r="N25" s="10">
        <f>$O$50</f>
        <v>0.375</v>
      </c>
      <c r="O25" s="14">
        <v>22</v>
      </c>
      <c r="P25" s="8" t="s">
        <v>4</v>
      </c>
      <c r="Q25" s="9">
        <v>0</v>
      </c>
      <c r="R25" s="14">
        <v>22</v>
      </c>
      <c r="S25" s="12" t="s">
        <v>4</v>
      </c>
      <c r="T25" s="10">
        <f>$O$53</f>
        <v>0.41666666666666663</v>
      </c>
      <c r="U25" s="14">
        <v>22</v>
      </c>
      <c r="V25" s="8" t="s">
        <v>7</v>
      </c>
      <c r="W25" s="9">
        <f>$O$55</f>
        <v>0</v>
      </c>
      <c r="X25" s="14">
        <v>22</v>
      </c>
      <c r="Y25" s="12" t="s">
        <v>6</v>
      </c>
      <c r="Z25" s="10">
        <f>$O$51</f>
        <v>0.33333333333333337</v>
      </c>
      <c r="AA25" s="14">
        <v>22</v>
      </c>
      <c r="AB25" s="5" t="s">
        <v>9</v>
      </c>
      <c r="AC25" s="6">
        <f>$O$54</f>
        <v>0.31250000000000006</v>
      </c>
      <c r="AD25" s="14">
        <v>22</v>
      </c>
      <c r="AE25" s="8" t="s">
        <v>7</v>
      </c>
      <c r="AF25" s="9">
        <v>0</v>
      </c>
      <c r="AG25" s="14">
        <v>22</v>
      </c>
      <c r="AH25" s="8" t="s">
        <v>42</v>
      </c>
      <c r="AI25" s="9">
        <v>0</v>
      </c>
      <c r="AJ25" s="60">
        <v>22</v>
      </c>
    </row>
    <row r="26" spans="1:36" x14ac:dyDescent="0.25">
      <c r="A26" s="8" t="s">
        <v>5</v>
      </c>
      <c r="B26" s="9"/>
      <c r="C26" s="13">
        <v>23</v>
      </c>
      <c r="D26" s="8" t="s">
        <v>8</v>
      </c>
      <c r="E26" s="9">
        <v>0</v>
      </c>
      <c r="F26" s="13">
        <v>23</v>
      </c>
      <c r="G26" s="12" t="s">
        <v>4</v>
      </c>
      <c r="H26" s="10">
        <f>$O$53</f>
        <v>0.41666666666666663</v>
      </c>
      <c r="I26" s="14">
        <v>23</v>
      </c>
      <c r="J26" s="8" t="s">
        <v>5</v>
      </c>
      <c r="K26" s="9"/>
      <c r="L26" s="13">
        <v>23</v>
      </c>
      <c r="M26" s="12" t="s">
        <v>6</v>
      </c>
      <c r="N26" s="10">
        <f>$O$51</f>
        <v>0.33333333333333337</v>
      </c>
      <c r="O26" s="14">
        <v>23</v>
      </c>
      <c r="P26" s="77" t="s">
        <v>9</v>
      </c>
      <c r="Q26" s="9">
        <v>0</v>
      </c>
      <c r="R26" s="14">
        <v>23</v>
      </c>
      <c r="S26" s="5" t="s">
        <v>9</v>
      </c>
      <c r="T26" s="6">
        <f>$O$54</f>
        <v>0.31250000000000006</v>
      </c>
      <c r="U26" s="14">
        <v>23</v>
      </c>
      <c r="V26" s="12" t="s">
        <v>8</v>
      </c>
      <c r="W26" s="10">
        <f>$O$50</f>
        <v>0.375</v>
      </c>
      <c r="X26" s="14">
        <v>23</v>
      </c>
      <c r="Y26" s="12" t="s">
        <v>42</v>
      </c>
      <c r="Z26" s="10">
        <f>$O$52</f>
        <v>0</v>
      </c>
      <c r="AA26" s="14">
        <v>23</v>
      </c>
      <c r="AB26" s="8" t="s">
        <v>5</v>
      </c>
      <c r="AC26" s="9"/>
      <c r="AD26" s="14">
        <v>23</v>
      </c>
      <c r="AE26" s="8" t="s">
        <v>8</v>
      </c>
      <c r="AF26" s="9">
        <v>0</v>
      </c>
      <c r="AG26" s="14">
        <v>23</v>
      </c>
      <c r="AH26" s="8" t="s">
        <v>4</v>
      </c>
      <c r="AI26" s="9">
        <v>0</v>
      </c>
      <c r="AJ26" s="60">
        <v>23</v>
      </c>
    </row>
    <row r="27" spans="1:36" x14ac:dyDescent="0.25">
      <c r="A27" s="8" t="s">
        <v>7</v>
      </c>
      <c r="B27" s="9">
        <f>$O$55</f>
        <v>0</v>
      </c>
      <c r="C27" s="13">
        <v>24</v>
      </c>
      <c r="D27" s="8" t="s">
        <v>6</v>
      </c>
      <c r="E27" s="9">
        <v>0</v>
      </c>
      <c r="F27" s="14">
        <v>24</v>
      </c>
      <c r="G27" s="5" t="s">
        <v>9</v>
      </c>
      <c r="H27" s="6">
        <f>$O$54</f>
        <v>0.31250000000000006</v>
      </c>
      <c r="I27" s="14">
        <v>24</v>
      </c>
      <c r="J27" s="8" t="s">
        <v>7</v>
      </c>
      <c r="K27" s="9">
        <v>0</v>
      </c>
      <c r="L27" s="13">
        <v>24</v>
      </c>
      <c r="M27" s="12" t="s">
        <v>42</v>
      </c>
      <c r="N27" s="10">
        <f>$O$52</f>
        <v>0</v>
      </c>
      <c r="O27" s="14">
        <v>24</v>
      </c>
      <c r="P27" s="8" t="s">
        <v>5</v>
      </c>
      <c r="Q27" s="9">
        <v>0</v>
      </c>
      <c r="R27" s="14">
        <v>24</v>
      </c>
      <c r="S27" s="8" t="s">
        <v>5</v>
      </c>
      <c r="T27" s="9"/>
      <c r="U27" s="14">
        <v>24</v>
      </c>
      <c r="V27" s="12" t="s">
        <v>6</v>
      </c>
      <c r="W27" s="10">
        <f>$O$51</f>
        <v>0.33333333333333337</v>
      </c>
      <c r="X27" s="14">
        <v>24</v>
      </c>
      <c r="Y27" s="12" t="s">
        <v>4</v>
      </c>
      <c r="Z27" s="10">
        <f>$O$53</f>
        <v>0.41666666666666663</v>
      </c>
      <c r="AA27" s="14">
        <v>24</v>
      </c>
      <c r="AB27" s="8" t="s">
        <v>7</v>
      </c>
      <c r="AC27" s="9">
        <f>$O$55</f>
        <v>0</v>
      </c>
      <c r="AD27" s="14">
        <v>24</v>
      </c>
      <c r="AE27" s="8" t="s">
        <v>6</v>
      </c>
      <c r="AF27" s="9">
        <v>0</v>
      </c>
      <c r="AG27" s="14">
        <v>24</v>
      </c>
      <c r="AH27" s="77" t="s">
        <v>9</v>
      </c>
      <c r="AI27" s="9">
        <v>0</v>
      </c>
      <c r="AJ27" s="60">
        <v>24</v>
      </c>
    </row>
    <row r="28" spans="1:36" x14ac:dyDescent="0.25">
      <c r="A28" s="12" t="s">
        <v>8</v>
      </c>
      <c r="B28" s="10">
        <f>$O$50</f>
        <v>0.375</v>
      </c>
      <c r="C28" s="13">
        <v>25</v>
      </c>
      <c r="D28" s="8" t="s">
        <v>42</v>
      </c>
      <c r="E28" s="9">
        <v>0</v>
      </c>
      <c r="F28" s="13">
        <v>25</v>
      </c>
      <c r="G28" s="8" t="s">
        <v>5</v>
      </c>
      <c r="H28" s="9"/>
      <c r="I28" s="14">
        <v>25</v>
      </c>
      <c r="J28" s="8" t="s">
        <v>8</v>
      </c>
      <c r="K28" s="9">
        <v>0</v>
      </c>
      <c r="L28" s="13">
        <v>25</v>
      </c>
      <c r="M28" s="12" t="s">
        <v>4</v>
      </c>
      <c r="N28" s="10">
        <f>$O$53</f>
        <v>0.41666666666666663</v>
      </c>
      <c r="O28" s="14">
        <v>25</v>
      </c>
      <c r="P28" s="8" t="s">
        <v>7</v>
      </c>
      <c r="Q28" s="9">
        <f>$O$55</f>
        <v>0</v>
      </c>
      <c r="R28" s="14">
        <v>25</v>
      </c>
      <c r="S28" s="8" t="s">
        <v>7</v>
      </c>
      <c r="T28" s="9">
        <f>$O$55</f>
        <v>0</v>
      </c>
      <c r="U28" s="14">
        <v>25</v>
      </c>
      <c r="V28" s="12" t="s">
        <v>42</v>
      </c>
      <c r="W28" s="10">
        <f>$O$52</f>
        <v>0</v>
      </c>
      <c r="X28" s="14">
        <v>25</v>
      </c>
      <c r="Y28" s="5" t="s">
        <v>9</v>
      </c>
      <c r="Z28" s="6">
        <f>$O$54</f>
        <v>0.31250000000000006</v>
      </c>
      <c r="AA28" s="14">
        <v>25</v>
      </c>
      <c r="AB28" s="12" t="s">
        <v>8</v>
      </c>
      <c r="AC28" s="10">
        <f>$O$50</f>
        <v>0.375</v>
      </c>
      <c r="AD28" s="14">
        <v>25</v>
      </c>
      <c r="AE28" s="8" t="s">
        <v>42</v>
      </c>
      <c r="AF28" s="9">
        <v>0</v>
      </c>
      <c r="AG28" s="14">
        <v>25</v>
      </c>
      <c r="AH28" s="8" t="s">
        <v>5</v>
      </c>
      <c r="AI28" s="9">
        <v>0</v>
      </c>
      <c r="AJ28" s="60">
        <v>25</v>
      </c>
    </row>
    <row r="29" spans="1:36" x14ac:dyDescent="0.25">
      <c r="A29" s="12" t="s">
        <v>6</v>
      </c>
      <c r="B29" s="10">
        <f>$O$51</f>
        <v>0.33333333333333337</v>
      </c>
      <c r="C29" s="14">
        <v>26</v>
      </c>
      <c r="D29" s="8" t="s">
        <v>4</v>
      </c>
      <c r="E29" s="9">
        <v>0</v>
      </c>
      <c r="F29" s="13">
        <v>26</v>
      </c>
      <c r="G29" s="8" t="s">
        <v>7</v>
      </c>
      <c r="H29" s="9">
        <f>$O$55</f>
        <v>0</v>
      </c>
      <c r="I29" s="14">
        <v>26</v>
      </c>
      <c r="J29" s="8" t="s">
        <v>6</v>
      </c>
      <c r="K29" s="9">
        <v>0</v>
      </c>
      <c r="L29" s="14">
        <v>26</v>
      </c>
      <c r="M29" s="5" t="s">
        <v>9</v>
      </c>
      <c r="N29" s="6">
        <f>$O$54</f>
        <v>0.31250000000000006</v>
      </c>
      <c r="O29" s="14">
        <v>26</v>
      </c>
      <c r="P29" s="12" t="s">
        <v>8</v>
      </c>
      <c r="Q29" s="10">
        <f>$O$50</f>
        <v>0.375</v>
      </c>
      <c r="R29" s="14">
        <v>26</v>
      </c>
      <c r="S29" s="12" t="s">
        <v>8</v>
      </c>
      <c r="T29" s="10">
        <f>$O$50</f>
        <v>0.375</v>
      </c>
      <c r="U29" s="14">
        <v>26</v>
      </c>
      <c r="V29" s="12" t="s">
        <v>4</v>
      </c>
      <c r="W29" s="10">
        <f>$O$53</f>
        <v>0.41666666666666663</v>
      </c>
      <c r="X29" s="14">
        <v>26</v>
      </c>
      <c r="Y29" s="8" t="s">
        <v>5</v>
      </c>
      <c r="Z29" s="9"/>
      <c r="AA29" s="14">
        <v>26</v>
      </c>
      <c r="AB29" s="12" t="s">
        <v>6</v>
      </c>
      <c r="AC29" s="10">
        <f>$O$51</f>
        <v>0.33333333333333337</v>
      </c>
      <c r="AD29" s="14">
        <v>26</v>
      </c>
      <c r="AE29" s="8" t="s">
        <v>4</v>
      </c>
      <c r="AF29" s="9">
        <v>0</v>
      </c>
      <c r="AG29" s="14">
        <v>26</v>
      </c>
      <c r="AH29" s="8" t="s">
        <v>7</v>
      </c>
      <c r="AI29" s="9">
        <v>0</v>
      </c>
      <c r="AJ29" s="60">
        <v>26</v>
      </c>
    </row>
    <row r="30" spans="1:36" x14ac:dyDescent="0.25">
      <c r="A30" s="12" t="s">
        <v>42</v>
      </c>
      <c r="B30" s="10">
        <f>$O$52</f>
        <v>0</v>
      </c>
      <c r="C30" s="13">
        <v>27</v>
      </c>
      <c r="D30" s="77" t="s">
        <v>9</v>
      </c>
      <c r="E30" s="9">
        <v>0</v>
      </c>
      <c r="F30" s="13">
        <v>27</v>
      </c>
      <c r="G30" s="12" t="s">
        <v>8</v>
      </c>
      <c r="H30" s="10">
        <f>$O$50</f>
        <v>0.375</v>
      </c>
      <c r="I30" s="14">
        <v>27</v>
      </c>
      <c r="J30" s="8" t="s">
        <v>42</v>
      </c>
      <c r="K30" s="9">
        <v>0</v>
      </c>
      <c r="L30" s="13">
        <v>27</v>
      </c>
      <c r="M30" s="8" t="s">
        <v>5</v>
      </c>
      <c r="N30" s="9"/>
      <c r="O30" s="14">
        <v>27</v>
      </c>
      <c r="P30" s="12" t="s">
        <v>6</v>
      </c>
      <c r="Q30" s="10">
        <f>$O$51</f>
        <v>0.33333333333333337</v>
      </c>
      <c r="R30" s="14">
        <v>27</v>
      </c>
      <c r="S30" s="12" t="s">
        <v>6</v>
      </c>
      <c r="T30" s="10">
        <f>$O$51</f>
        <v>0.33333333333333337</v>
      </c>
      <c r="U30" s="14">
        <v>27</v>
      </c>
      <c r="V30" s="5" t="s">
        <v>9</v>
      </c>
      <c r="W30" s="6">
        <f>$O$54</f>
        <v>0.31250000000000006</v>
      </c>
      <c r="X30" s="14">
        <v>27</v>
      </c>
      <c r="Y30" s="8" t="s">
        <v>7</v>
      </c>
      <c r="Z30" s="9">
        <f>$O$55</f>
        <v>0</v>
      </c>
      <c r="AA30" s="14">
        <v>27</v>
      </c>
      <c r="AB30" s="12" t="s">
        <v>42</v>
      </c>
      <c r="AC30" s="10">
        <f>$O$52</f>
        <v>0</v>
      </c>
      <c r="AD30" s="14">
        <v>27</v>
      </c>
      <c r="AE30" s="77" t="s">
        <v>9</v>
      </c>
      <c r="AF30" s="9">
        <v>0</v>
      </c>
      <c r="AG30" s="14">
        <v>27</v>
      </c>
      <c r="AH30" s="8" t="s">
        <v>8</v>
      </c>
      <c r="AI30" s="9">
        <v>0</v>
      </c>
      <c r="AJ30" s="60">
        <v>27</v>
      </c>
    </row>
    <row r="31" spans="1:36" x14ac:dyDescent="0.25">
      <c r="A31" s="12" t="s">
        <v>4</v>
      </c>
      <c r="B31" s="10">
        <f>$O$53</f>
        <v>0.41666666666666663</v>
      </c>
      <c r="C31" s="13">
        <v>28</v>
      </c>
      <c r="D31" s="8" t="s">
        <v>5</v>
      </c>
      <c r="E31" s="9">
        <v>0</v>
      </c>
      <c r="F31" s="13">
        <v>28</v>
      </c>
      <c r="G31" s="12" t="s">
        <v>6</v>
      </c>
      <c r="H31" s="10">
        <f>$O$51</f>
        <v>0.33333333333333337</v>
      </c>
      <c r="I31" s="14">
        <v>28</v>
      </c>
      <c r="J31" s="8" t="s">
        <v>4</v>
      </c>
      <c r="K31" s="9">
        <v>0</v>
      </c>
      <c r="L31" s="13">
        <v>28</v>
      </c>
      <c r="M31" s="8" t="s">
        <v>7</v>
      </c>
      <c r="N31" s="9">
        <f>$O$55</f>
        <v>0</v>
      </c>
      <c r="O31" s="14">
        <v>28</v>
      </c>
      <c r="P31" s="12" t="s">
        <v>42</v>
      </c>
      <c r="Q31" s="10">
        <f>$O$52</f>
        <v>0</v>
      </c>
      <c r="R31" s="14">
        <v>28</v>
      </c>
      <c r="S31" s="12" t="s">
        <v>42</v>
      </c>
      <c r="T31" s="10">
        <f>$O$52</f>
        <v>0</v>
      </c>
      <c r="U31" s="14">
        <v>28</v>
      </c>
      <c r="V31" s="8" t="s">
        <v>5</v>
      </c>
      <c r="W31" s="9"/>
      <c r="X31" s="14">
        <v>28</v>
      </c>
      <c r="Y31" s="12" t="s">
        <v>8</v>
      </c>
      <c r="Z31" s="10">
        <f>$O$50</f>
        <v>0.375</v>
      </c>
      <c r="AA31" s="14">
        <v>28</v>
      </c>
      <c r="AB31" s="12" t="s">
        <v>4</v>
      </c>
      <c r="AC31" s="10">
        <f>$O$53</f>
        <v>0.41666666666666663</v>
      </c>
      <c r="AD31" s="14">
        <v>28</v>
      </c>
      <c r="AE31" s="8" t="s">
        <v>5</v>
      </c>
      <c r="AF31" s="9">
        <v>0</v>
      </c>
      <c r="AG31" s="14">
        <v>28</v>
      </c>
      <c r="AH31" s="8" t="s">
        <v>6</v>
      </c>
      <c r="AI31" s="9">
        <v>0</v>
      </c>
      <c r="AJ31" s="60">
        <v>28</v>
      </c>
    </row>
    <row r="32" spans="1:36" x14ac:dyDescent="0.25">
      <c r="A32" s="5" t="s">
        <v>9</v>
      </c>
      <c r="B32" s="6">
        <f>$O$54</f>
        <v>0.31250000000000006</v>
      </c>
      <c r="C32" s="13">
        <v>29</v>
      </c>
      <c r="D32" s="8" t="s">
        <v>7</v>
      </c>
      <c r="E32" s="9">
        <v>0</v>
      </c>
      <c r="F32" s="14">
        <v>29</v>
      </c>
      <c r="G32" s="12" t="s">
        <v>42</v>
      </c>
      <c r="H32" s="10">
        <f>$O$52</f>
        <v>0</v>
      </c>
      <c r="I32" s="14">
        <v>29</v>
      </c>
      <c r="J32" s="77" t="s">
        <v>9</v>
      </c>
      <c r="K32" s="9">
        <v>0</v>
      </c>
      <c r="L32" s="13">
        <v>29</v>
      </c>
      <c r="M32" s="12" t="s">
        <v>8</v>
      </c>
      <c r="N32" s="10">
        <f>$O$50</f>
        <v>0.375</v>
      </c>
      <c r="O32" s="14">
        <v>29</v>
      </c>
      <c r="P32" s="62"/>
      <c r="Q32" s="63"/>
      <c r="R32" s="64"/>
      <c r="S32" s="12" t="s">
        <v>4</v>
      </c>
      <c r="T32" s="10">
        <f>$O$53</f>
        <v>0.41666666666666663</v>
      </c>
      <c r="U32" s="14">
        <v>29</v>
      </c>
      <c r="V32" s="8" t="s">
        <v>7</v>
      </c>
      <c r="W32" s="9">
        <f>$O$55</f>
        <v>0</v>
      </c>
      <c r="X32" s="14">
        <v>29</v>
      </c>
      <c r="Y32" s="12" t="s">
        <v>6</v>
      </c>
      <c r="Z32" s="10">
        <f>$O$51</f>
        <v>0.33333333333333337</v>
      </c>
      <c r="AA32" s="14">
        <v>29</v>
      </c>
      <c r="AB32" s="5" t="s">
        <v>9</v>
      </c>
      <c r="AC32" s="6">
        <f>$O$54</f>
        <v>0.31250000000000006</v>
      </c>
      <c r="AD32" s="14">
        <v>29</v>
      </c>
      <c r="AE32" s="8" t="s">
        <v>7</v>
      </c>
      <c r="AF32" s="9">
        <v>0</v>
      </c>
      <c r="AG32" s="14">
        <v>29</v>
      </c>
      <c r="AH32" s="8" t="s">
        <v>42</v>
      </c>
      <c r="AI32" s="9">
        <v>0</v>
      </c>
      <c r="AJ32" s="60">
        <v>29</v>
      </c>
    </row>
    <row r="33" spans="1:36" x14ac:dyDescent="0.25">
      <c r="A33" s="8" t="s">
        <v>5</v>
      </c>
      <c r="B33" s="9"/>
      <c r="C33" s="13">
        <v>30</v>
      </c>
      <c r="D33" s="8" t="s">
        <v>8</v>
      </c>
      <c r="E33" s="9">
        <v>0</v>
      </c>
      <c r="F33" s="14">
        <v>30</v>
      </c>
      <c r="G33" s="12" t="s">
        <v>4</v>
      </c>
      <c r="H33" s="10">
        <f>$O$53</f>
        <v>0.41666666666666663</v>
      </c>
      <c r="I33" s="14">
        <v>30</v>
      </c>
      <c r="J33" s="8" t="s">
        <v>5</v>
      </c>
      <c r="K33" s="9">
        <v>0</v>
      </c>
      <c r="L33" s="13">
        <v>30</v>
      </c>
      <c r="M33" s="12" t="s">
        <v>6</v>
      </c>
      <c r="N33" s="10">
        <f>$O$51</f>
        <v>0.33333333333333337</v>
      </c>
      <c r="O33" s="14">
        <v>30</v>
      </c>
      <c r="P33" s="65"/>
      <c r="Q33" s="66"/>
      <c r="R33" s="64"/>
      <c r="S33" s="5" t="s">
        <v>9</v>
      </c>
      <c r="T33" s="6">
        <f>$O$54</f>
        <v>0.31250000000000006</v>
      </c>
      <c r="U33" s="14">
        <v>30</v>
      </c>
      <c r="V33" s="12" t="s">
        <v>8</v>
      </c>
      <c r="W33" s="10">
        <f>$O$50</f>
        <v>0.375</v>
      </c>
      <c r="X33" s="14">
        <v>30</v>
      </c>
      <c r="Y33" s="12" t="s">
        <v>42</v>
      </c>
      <c r="Z33" s="10">
        <f>$O$52</f>
        <v>0</v>
      </c>
      <c r="AA33" s="14">
        <v>30</v>
      </c>
      <c r="AB33" s="8" t="s">
        <v>5</v>
      </c>
      <c r="AC33" s="9"/>
      <c r="AD33" s="14">
        <v>30</v>
      </c>
      <c r="AE33" s="8" t="s">
        <v>8</v>
      </c>
      <c r="AF33" s="9">
        <v>0</v>
      </c>
      <c r="AG33" s="14">
        <v>30</v>
      </c>
      <c r="AH33" s="8" t="s">
        <v>4</v>
      </c>
      <c r="AI33" s="9">
        <v>0</v>
      </c>
      <c r="AJ33" s="60">
        <v>30</v>
      </c>
    </row>
    <row r="34" spans="1:36" ht="15.75" thickBot="1" x14ac:dyDescent="0.3">
      <c r="A34" s="71"/>
      <c r="B34" s="72"/>
      <c r="C34" s="73"/>
      <c r="D34" s="8" t="s">
        <v>6</v>
      </c>
      <c r="E34" s="9">
        <v>0</v>
      </c>
      <c r="F34" s="16">
        <v>31</v>
      </c>
      <c r="G34" s="62"/>
      <c r="H34" s="63"/>
      <c r="I34" s="70"/>
      <c r="J34" s="8" t="s">
        <v>7</v>
      </c>
      <c r="K34" s="9">
        <v>0</v>
      </c>
      <c r="L34" s="16">
        <v>31</v>
      </c>
      <c r="M34" s="12" t="s">
        <v>42</v>
      </c>
      <c r="N34" s="10">
        <f>$O$52</f>
        <v>0</v>
      </c>
      <c r="O34" s="16">
        <v>31</v>
      </c>
      <c r="P34" s="67"/>
      <c r="Q34" s="68"/>
      <c r="R34" s="69"/>
      <c r="S34" s="8" t="s">
        <v>5</v>
      </c>
      <c r="T34" s="9"/>
      <c r="U34" s="16">
        <v>31</v>
      </c>
      <c r="V34" s="74"/>
      <c r="W34" s="75"/>
      <c r="X34" s="69"/>
      <c r="Y34" s="12" t="s">
        <v>4</v>
      </c>
      <c r="Z34" s="10">
        <f>$O$53</f>
        <v>0.41666666666666663</v>
      </c>
      <c r="AA34" s="16">
        <v>31</v>
      </c>
      <c r="AB34" s="76"/>
      <c r="AC34" s="75"/>
      <c r="AD34" s="69"/>
      <c r="AE34" s="8" t="s">
        <v>6</v>
      </c>
      <c r="AF34" s="9">
        <v>0</v>
      </c>
      <c r="AG34" s="16">
        <v>31</v>
      </c>
      <c r="AH34" s="77" t="s">
        <v>9</v>
      </c>
      <c r="AI34" s="9">
        <v>0</v>
      </c>
      <c r="AJ34" s="61">
        <v>31</v>
      </c>
    </row>
    <row r="35" spans="1:36" ht="15.75" thickBot="1" x14ac:dyDescent="0.3">
      <c r="A35" s="17"/>
      <c r="B35" s="18">
        <f>SUM(B4:B34)</f>
        <v>6.0625</v>
      </c>
      <c r="C35" s="18"/>
      <c r="D35" s="18"/>
      <c r="E35" s="18">
        <f>SUM(E4:E34)</f>
        <v>4.3125</v>
      </c>
      <c r="F35" s="18"/>
      <c r="G35" s="18"/>
      <c r="H35" s="18">
        <f>SUM(H4:H34)</f>
        <v>5.4375</v>
      </c>
      <c r="I35" s="18"/>
      <c r="J35" s="19"/>
      <c r="K35" s="20">
        <f>SUM(K4:K34)</f>
        <v>4.625</v>
      </c>
      <c r="L35" s="18"/>
      <c r="M35" s="18"/>
      <c r="N35" s="18">
        <f>SUM(N4:N34)</f>
        <v>5.020833333333333</v>
      </c>
      <c r="O35" s="18"/>
      <c r="P35" s="18"/>
      <c r="Q35" s="18">
        <f>SUM(Q4:Q34)</f>
        <v>2.875</v>
      </c>
      <c r="R35" s="18"/>
      <c r="S35" s="18"/>
      <c r="T35" s="18">
        <f>SUM(T4:T34)</f>
        <v>6.479166666666667</v>
      </c>
      <c r="U35" s="18"/>
      <c r="V35" s="18"/>
      <c r="W35" s="18">
        <f>SUM(W4:W34)</f>
        <v>3.25</v>
      </c>
      <c r="X35" s="18"/>
      <c r="Y35" s="18"/>
      <c r="Z35" s="18">
        <f>SUM(Z4:Z34)</f>
        <v>6.5</v>
      </c>
      <c r="AA35" s="18"/>
      <c r="AB35" s="19"/>
      <c r="AC35" s="18">
        <f>SUM(AC4:AC34)</f>
        <v>6.0625</v>
      </c>
      <c r="AD35" s="18"/>
      <c r="AE35" s="18"/>
      <c r="AF35" s="18">
        <f>SUM(AF4:AF34)</f>
        <v>1.4375</v>
      </c>
      <c r="AG35" s="18"/>
      <c r="AH35" s="18"/>
      <c r="AI35" s="18">
        <f>SUM(AI4:AI34)</f>
        <v>0</v>
      </c>
      <c r="AJ35" s="21"/>
    </row>
    <row r="36" spans="1:36" ht="15.75" thickBot="1" x14ac:dyDescent="0.3">
      <c r="A36" s="22"/>
      <c r="B36" s="3"/>
      <c r="C36" s="22"/>
      <c r="D36" s="22"/>
      <c r="E36" s="3"/>
      <c r="F36" s="22"/>
      <c r="G36" s="22"/>
      <c r="H36" s="3"/>
      <c r="I36" s="22"/>
      <c r="J36" s="22"/>
      <c r="K36" s="3"/>
      <c r="L36" s="22"/>
      <c r="M36" s="22"/>
      <c r="N36" s="3"/>
      <c r="O36" s="22"/>
      <c r="P36" s="22"/>
      <c r="Q36" s="3"/>
      <c r="R36" s="22"/>
      <c r="S36" s="22"/>
      <c r="T36" s="3"/>
      <c r="U36" s="22"/>
      <c r="V36" s="22"/>
      <c r="W36" s="3"/>
      <c r="X36" s="22"/>
      <c r="Y36" s="22"/>
      <c r="Z36" s="3"/>
      <c r="AA36" s="22"/>
      <c r="AB36" s="22"/>
      <c r="AC36" s="3"/>
      <c r="AD36" s="22"/>
      <c r="AE36" s="22"/>
      <c r="AF36" s="3"/>
      <c r="AG36" s="22"/>
      <c r="AH36" s="22"/>
      <c r="AI36" s="3"/>
      <c r="AJ36" s="22"/>
    </row>
    <row r="37" spans="1:36" ht="15.75" thickBot="1" x14ac:dyDescent="0.3">
      <c r="A37" s="210" t="s">
        <v>10</v>
      </c>
      <c r="B37" s="211"/>
      <c r="C37" s="211"/>
      <c r="D37" s="212"/>
      <c r="E37" s="212"/>
      <c r="F37" s="212"/>
      <c r="G37" s="212"/>
      <c r="H37" s="212"/>
      <c r="I37" s="212"/>
      <c r="J37" s="212"/>
      <c r="K37" s="213"/>
      <c r="L37" s="22"/>
      <c r="M37" s="22"/>
      <c r="N37" s="214" t="s">
        <v>11</v>
      </c>
      <c r="O37" s="215"/>
      <c r="P37" s="216"/>
      <c r="Q37" s="217" t="s">
        <v>12</v>
      </c>
      <c r="R37" s="218"/>
      <c r="S37" s="219"/>
      <c r="T37" s="237" t="s">
        <v>13</v>
      </c>
      <c r="U37" s="238"/>
      <c r="V37" s="239"/>
      <c r="W37" s="220" t="s">
        <v>14</v>
      </c>
      <c r="X37" s="221"/>
      <c r="Y37" s="221"/>
      <c r="Z37" s="234" t="s">
        <v>15</v>
      </c>
      <c r="AA37" s="235"/>
      <c r="AB37" s="236"/>
      <c r="AC37" s="3"/>
      <c r="AD37" s="22"/>
      <c r="AE37" s="22"/>
      <c r="AF37" s="3"/>
      <c r="AG37" s="22"/>
      <c r="AH37" s="22"/>
      <c r="AI37" s="3"/>
      <c r="AJ37" s="22"/>
    </row>
    <row r="38" spans="1:36" x14ac:dyDescent="0.25">
      <c r="A38" s="192" t="s">
        <v>16</v>
      </c>
      <c r="B38" s="193"/>
      <c r="C38" s="193"/>
      <c r="D38" s="194"/>
      <c r="E38" s="194"/>
      <c r="F38" s="194"/>
      <c r="G38" s="194"/>
      <c r="H38" s="194"/>
      <c r="I38" s="194"/>
      <c r="J38" s="194"/>
      <c r="K38" s="195"/>
      <c r="L38" s="22"/>
      <c r="M38" s="22"/>
      <c r="N38" s="196" t="s">
        <v>17</v>
      </c>
      <c r="O38" s="197"/>
      <c r="P38" s="198"/>
      <c r="Q38" s="243">
        <v>66.958333333333329</v>
      </c>
      <c r="R38" s="244"/>
      <c r="S38" s="245"/>
      <c r="T38" s="202">
        <f>Q38*0.5</f>
        <v>33.479166666666664</v>
      </c>
      <c r="U38" s="203"/>
      <c r="V38" s="204"/>
      <c r="W38" s="246">
        <f>Q38*0.8</f>
        <v>53.566666666666663</v>
      </c>
      <c r="X38" s="247"/>
      <c r="Y38" s="247"/>
      <c r="Z38" s="207">
        <f>Q38*0.9</f>
        <v>60.262499999999996</v>
      </c>
      <c r="AA38" s="208"/>
      <c r="AB38" s="209"/>
      <c r="AC38" s="3"/>
      <c r="AD38" s="22"/>
      <c r="AE38" s="22"/>
      <c r="AF38" s="3"/>
      <c r="AG38" s="22"/>
      <c r="AH38" s="22"/>
      <c r="AI38" s="3"/>
      <c r="AJ38" s="22"/>
    </row>
    <row r="39" spans="1:36" x14ac:dyDescent="0.25">
      <c r="A39" s="222" t="s">
        <v>18</v>
      </c>
      <c r="B39" s="87"/>
      <c r="C39" s="87"/>
      <c r="D39" s="223"/>
      <c r="E39" s="223"/>
      <c r="F39" s="223"/>
      <c r="G39" s="223"/>
      <c r="H39" s="223"/>
      <c r="I39" s="223"/>
      <c r="J39" s="223"/>
      <c r="K39" s="224"/>
      <c r="L39" s="22"/>
      <c r="M39" s="22"/>
      <c r="N39" s="225" t="s">
        <v>19</v>
      </c>
      <c r="O39" s="226"/>
      <c r="P39" s="227"/>
      <c r="Q39" s="172">
        <v>0.58333333333333337</v>
      </c>
      <c r="R39" s="173"/>
      <c r="S39" s="174"/>
      <c r="T39" s="175">
        <v>0.58333333333333337</v>
      </c>
      <c r="U39" s="176"/>
      <c r="V39" s="177"/>
      <c r="W39" s="240">
        <v>0.58333333333333337</v>
      </c>
      <c r="X39" s="241"/>
      <c r="Y39" s="242"/>
      <c r="Z39" s="186">
        <v>0.58333333333333337</v>
      </c>
      <c r="AA39" s="187"/>
      <c r="AB39" s="188"/>
      <c r="AC39" s="3"/>
      <c r="AD39" s="22"/>
      <c r="AE39" s="22"/>
      <c r="AF39" s="3"/>
      <c r="AG39" s="22"/>
      <c r="AH39" s="22"/>
      <c r="AI39" s="3"/>
      <c r="AJ39" s="22"/>
    </row>
    <row r="40" spans="1:36" x14ac:dyDescent="0.25">
      <c r="A40" s="178"/>
      <c r="B40" s="178"/>
      <c r="C40" s="178"/>
      <c r="D40" s="179"/>
      <c r="E40" s="179"/>
      <c r="F40" s="179"/>
      <c r="G40" s="179"/>
      <c r="H40" s="3"/>
      <c r="I40" s="22"/>
      <c r="J40" s="22"/>
      <c r="K40" s="3"/>
      <c r="L40" s="22"/>
      <c r="M40" s="22"/>
      <c r="N40" s="180" t="s">
        <v>20</v>
      </c>
      <c r="O40" s="181"/>
      <c r="P40" s="182"/>
      <c r="Q40" s="172"/>
      <c r="R40" s="173"/>
      <c r="S40" s="174"/>
      <c r="T40" s="175"/>
      <c r="U40" s="176"/>
      <c r="V40" s="177"/>
      <c r="W40" s="240">
        <v>0</v>
      </c>
      <c r="X40" s="241"/>
      <c r="Y40" s="242"/>
      <c r="Z40" s="163"/>
      <c r="AA40" s="164"/>
      <c r="AB40" s="165"/>
      <c r="AC40" s="3"/>
      <c r="AD40" s="22"/>
      <c r="AE40" s="22"/>
      <c r="AF40" s="3"/>
      <c r="AG40" s="22"/>
      <c r="AH40" s="22"/>
      <c r="AI40" s="3"/>
      <c r="AJ40" s="22"/>
    </row>
    <row r="41" spans="1:36" x14ac:dyDescent="0.25">
      <c r="A41" s="56"/>
      <c r="B41" s="56"/>
      <c r="C41" s="56"/>
      <c r="D41" s="57"/>
      <c r="E41" s="57"/>
      <c r="F41" s="57"/>
      <c r="G41" s="57"/>
      <c r="H41" s="3"/>
      <c r="I41" s="22"/>
      <c r="J41" s="22"/>
      <c r="K41" s="3"/>
      <c r="L41" s="22"/>
      <c r="M41" s="22"/>
      <c r="N41" s="166" t="s">
        <v>21</v>
      </c>
      <c r="O41" s="167"/>
      <c r="P41" s="168"/>
      <c r="Q41" s="172">
        <f>+Q38-Q39-Q40</f>
        <v>66.375</v>
      </c>
      <c r="R41" s="173"/>
      <c r="S41" s="174"/>
      <c r="T41" s="172">
        <f>+T38-T39-T40</f>
        <v>32.895833333333329</v>
      </c>
      <c r="U41" s="173"/>
      <c r="V41" s="174"/>
      <c r="W41" s="169">
        <f>+W38-W39-W40</f>
        <v>52.983333333333327</v>
      </c>
      <c r="X41" s="170"/>
      <c r="Y41" s="171"/>
      <c r="Z41" s="172">
        <f>+Z38-Z39-Z40</f>
        <v>59.67916666666666</v>
      </c>
      <c r="AA41" s="173"/>
      <c r="AB41" s="174"/>
      <c r="AC41" s="3"/>
      <c r="AD41" s="22"/>
      <c r="AE41" s="22"/>
      <c r="AF41" s="3"/>
      <c r="AG41" s="22"/>
      <c r="AH41" s="22"/>
      <c r="AI41" s="3"/>
      <c r="AJ41" s="22"/>
    </row>
    <row r="42" spans="1:36" ht="15.75" thickBot="1" x14ac:dyDescent="0.3">
      <c r="A42" s="140" t="s">
        <v>22</v>
      </c>
      <c r="B42" s="141"/>
      <c r="C42" s="141"/>
      <c r="D42" s="141"/>
      <c r="E42" s="141"/>
      <c r="F42" s="141"/>
      <c r="G42" s="141"/>
      <c r="H42" s="141"/>
      <c r="I42" s="141"/>
      <c r="J42" s="141"/>
      <c r="K42" s="141"/>
      <c r="L42" s="22"/>
      <c r="M42" s="22"/>
      <c r="N42" s="142" t="s">
        <v>23</v>
      </c>
      <c r="O42" s="143"/>
      <c r="P42" s="144"/>
      <c r="Q42" s="148">
        <f>SUM($A$35:$AJ$35)</f>
        <v>52.0625</v>
      </c>
      <c r="R42" s="149"/>
      <c r="S42" s="150"/>
      <c r="T42" s="148">
        <f>SUM($A$35:$AJ$35)</f>
        <v>52.0625</v>
      </c>
      <c r="U42" s="149"/>
      <c r="V42" s="150"/>
      <c r="W42" s="145">
        <f>SUM($A$35:$AJ$35)</f>
        <v>52.0625</v>
      </c>
      <c r="X42" s="146"/>
      <c r="Y42" s="147"/>
      <c r="Z42" s="148">
        <f>SUM($A$35:$AJ$35)</f>
        <v>52.0625</v>
      </c>
      <c r="AA42" s="149"/>
      <c r="AB42" s="150"/>
      <c r="AC42" s="3"/>
      <c r="AD42" s="22"/>
      <c r="AE42" s="22"/>
      <c r="AF42" s="3"/>
      <c r="AG42" s="22"/>
      <c r="AH42" s="22"/>
      <c r="AI42" s="3"/>
      <c r="AJ42" s="22"/>
    </row>
    <row r="43" spans="1:36" x14ac:dyDescent="0.25">
      <c r="A43" s="141"/>
      <c r="B43" s="141"/>
      <c r="C43" s="141"/>
      <c r="D43" s="141"/>
      <c r="E43" s="141"/>
      <c r="F43" s="141"/>
      <c r="G43" s="141"/>
      <c r="H43" s="141"/>
      <c r="I43" s="141"/>
      <c r="J43" s="141"/>
      <c r="K43" s="141"/>
      <c r="L43" s="22"/>
      <c r="M43" s="22"/>
      <c r="N43" s="151" t="s">
        <v>24</v>
      </c>
      <c r="O43" s="152"/>
      <c r="P43" s="153"/>
      <c r="Q43" s="111">
        <f>Q41-Q42</f>
        <v>14.3125</v>
      </c>
      <c r="R43" s="112"/>
      <c r="S43" s="113"/>
      <c r="T43" s="111">
        <f>T41-T42</f>
        <v>-19.166666666666671</v>
      </c>
      <c r="U43" s="112"/>
      <c r="V43" s="113"/>
      <c r="W43" s="157">
        <f>W41-W42</f>
        <v>0.92083333333332718</v>
      </c>
      <c r="X43" s="158"/>
      <c r="Y43" s="159"/>
      <c r="Z43" s="111">
        <f>Z41-Z42</f>
        <v>7.61666666666666</v>
      </c>
      <c r="AA43" s="112"/>
      <c r="AB43" s="113"/>
      <c r="AC43" s="3"/>
      <c r="AD43" s="22"/>
      <c r="AE43" s="22"/>
      <c r="AF43" s="3"/>
      <c r="AG43" s="22"/>
      <c r="AH43" s="22"/>
      <c r="AI43" s="3"/>
      <c r="AJ43" s="22"/>
    </row>
    <row r="44" spans="1:36" ht="15.75" thickBot="1" x14ac:dyDescent="0.3">
      <c r="A44" s="22"/>
      <c r="B44" s="3"/>
      <c r="C44" s="22"/>
      <c r="D44" s="22"/>
      <c r="E44" s="3"/>
      <c r="F44" s="22"/>
      <c r="G44" s="22"/>
      <c r="H44" s="23"/>
      <c r="I44" s="22"/>
      <c r="J44" s="22"/>
      <c r="K44" s="3"/>
      <c r="L44" s="22"/>
      <c r="M44" s="22"/>
      <c r="N44" s="154"/>
      <c r="O44" s="155"/>
      <c r="P44" s="156"/>
      <c r="Q44" s="114"/>
      <c r="R44" s="115"/>
      <c r="S44" s="116"/>
      <c r="T44" s="114"/>
      <c r="U44" s="115"/>
      <c r="V44" s="116"/>
      <c r="W44" s="160"/>
      <c r="X44" s="161"/>
      <c r="Y44" s="162"/>
      <c r="Z44" s="114"/>
      <c r="AA44" s="115"/>
      <c r="AB44" s="116"/>
      <c r="AC44" s="3"/>
      <c r="AD44" s="22"/>
      <c r="AE44" s="22"/>
      <c r="AF44" s="3"/>
      <c r="AG44" s="22"/>
      <c r="AH44" s="22"/>
      <c r="AI44" s="3"/>
      <c r="AJ44" s="22"/>
    </row>
    <row r="45" spans="1:36" x14ac:dyDescent="0.25">
      <c r="A45" s="22"/>
      <c r="B45" s="3"/>
      <c r="C45" s="22"/>
      <c r="D45" s="22"/>
      <c r="E45" s="3"/>
      <c r="F45" s="22"/>
      <c r="G45" s="22"/>
      <c r="H45" s="3"/>
      <c r="I45" s="22"/>
      <c r="J45" s="22"/>
      <c r="K45" s="3"/>
      <c r="L45" s="22"/>
      <c r="M45" s="22"/>
      <c r="N45" s="3"/>
      <c r="O45" s="22"/>
      <c r="P45" s="22"/>
      <c r="Q45" s="3" t="s">
        <v>41</v>
      </c>
      <c r="R45" s="22"/>
      <c r="S45" s="22"/>
      <c r="T45" s="3"/>
      <c r="U45" s="22"/>
      <c r="V45" s="22"/>
      <c r="W45" s="3"/>
      <c r="X45" s="22"/>
      <c r="Y45" s="22"/>
      <c r="Z45" s="3"/>
      <c r="AA45" s="22"/>
      <c r="AB45" s="22"/>
      <c r="AC45" s="23"/>
      <c r="AD45" s="24"/>
      <c r="AE45" s="24"/>
      <c r="AF45" s="23"/>
      <c r="AG45" s="24"/>
      <c r="AH45" s="24"/>
      <c r="AI45" s="23"/>
      <c r="AJ45" s="22"/>
    </row>
    <row r="46" spans="1:36" ht="15.75" thickBot="1" x14ac:dyDescent="0.3">
      <c r="A46" s="22"/>
      <c r="B46" s="3"/>
      <c r="C46" s="22"/>
      <c r="D46" s="22"/>
      <c r="E46" s="3"/>
      <c r="F46" s="22"/>
      <c r="G46" s="22"/>
      <c r="H46" s="3"/>
      <c r="I46" s="22"/>
      <c r="J46" s="22"/>
      <c r="K46" s="3"/>
      <c r="L46" s="22"/>
      <c r="M46" s="22"/>
      <c r="N46" s="3"/>
      <c r="O46" s="22"/>
      <c r="P46" s="25"/>
      <c r="Q46" s="26"/>
      <c r="R46" s="25"/>
      <c r="S46" s="27"/>
      <c r="T46" s="27"/>
      <c r="U46" s="27"/>
      <c r="V46" s="28"/>
      <c r="W46" s="28"/>
      <c r="X46" s="28"/>
      <c r="Y46" s="28"/>
      <c r="Z46" s="28"/>
      <c r="AA46" s="28"/>
      <c r="AB46" s="28"/>
      <c r="AC46" s="55"/>
      <c r="AD46" s="28"/>
      <c r="AE46" s="28"/>
      <c r="AF46" s="28"/>
      <c r="AG46" s="28"/>
      <c r="AH46" s="22"/>
      <c r="AI46" s="3"/>
      <c r="AJ46" s="22"/>
    </row>
    <row r="47" spans="1:36" ht="15.75" thickBot="1" x14ac:dyDescent="0.3">
      <c r="A47" s="22"/>
      <c r="B47" s="3"/>
      <c r="C47" s="22"/>
      <c r="D47" s="117" t="s">
        <v>25</v>
      </c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9"/>
      <c r="R47" s="29"/>
      <c r="S47" s="22"/>
      <c r="T47" s="3"/>
      <c r="U47" s="22"/>
      <c r="V47" s="22"/>
      <c r="W47" s="3"/>
      <c r="X47" s="22"/>
      <c r="Y47" s="22"/>
      <c r="Z47" s="3"/>
      <c r="AA47" s="22"/>
      <c r="AB47" s="22"/>
      <c r="AC47" s="3"/>
      <c r="AD47" s="22"/>
      <c r="AE47" s="22"/>
      <c r="AF47" s="3"/>
      <c r="AG47" s="30"/>
      <c r="AH47" s="30"/>
      <c r="AI47" s="30"/>
      <c r="AJ47" s="28"/>
    </row>
    <row r="48" spans="1:36" x14ac:dyDescent="0.25">
      <c r="A48" s="22"/>
      <c r="B48" s="3"/>
      <c r="C48" s="22"/>
      <c r="D48" s="120">
        <v>16</v>
      </c>
      <c r="E48" s="122" t="s">
        <v>26</v>
      </c>
      <c r="F48" s="123"/>
      <c r="G48" s="123"/>
      <c r="H48" s="124"/>
      <c r="I48" s="125" t="s">
        <v>27</v>
      </c>
      <c r="J48" s="126"/>
      <c r="K48" s="131" t="s">
        <v>28</v>
      </c>
      <c r="L48" s="131"/>
      <c r="M48" s="131"/>
      <c r="N48" s="132"/>
      <c r="O48" s="133" t="s">
        <v>29</v>
      </c>
      <c r="P48" s="134"/>
      <c r="Q48" s="135"/>
      <c r="R48" s="29"/>
      <c r="S48" s="31"/>
      <c r="T48" s="55"/>
      <c r="U48" s="31"/>
      <c r="V48" s="31"/>
      <c r="W48" s="55"/>
      <c r="X48" s="31"/>
      <c r="Y48" s="31"/>
      <c r="Z48" s="3"/>
      <c r="AA48" s="22"/>
      <c r="AB48" s="22"/>
      <c r="AC48" s="3"/>
      <c r="AD48" s="31"/>
      <c r="AE48" s="31"/>
      <c r="AF48" s="55"/>
      <c r="AG48" s="30"/>
      <c r="AH48" s="30"/>
      <c r="AI48" s="30"/>
      <c r="AJ48" s="28"/>
    </row>
    <row r="49" spans="1:36" ht="15.75" thickBot="1" x14ac:dyDescent="0.3">
      <c r="A49" s="22"/>
      <c r="B49" s="3"/>
      <c r="C49" s="22"/>
      <c r="D49" s="121"/>
      <c r="E49" s="32" t="s">
        <v>30</v>
      </c>
      <c r="F49" s="139" t="s">
        <v>31</v>
      </c>
      <c r="G49" s="139"/>
      <c r="H49" s="33" t="s">
        <v>32</v>
      </c>
      <c r="I49" s="127"/>
      <c r="J49" s="128"/>
      <c r="K49" s="32" t="s">
        <v>30</v>
      </c>
      <c r="L49" s="139" t="s">
        <v>31</v>
      </c>
      <c r="M49" s="139"/>
      <c r="N49" s="34" t="s">
        <v>33</v>
      </c>
      <c r="O49" s="136"/>
      <c r="P49" s="137"/>
      <c r="Q49" s="138"/>
      <c r="R49" s="29"/>
      <c r="S49" s="22"/>
      <c r="T49" s="3"/>
      <c r="U49" s="22"/>
      <c r="V49" s="22"/>
      <c r="W49" s="3"/>
      <c r="X49" s="22"/>
      <c r="Y49" s="22"/>
      <c r="Z49" s="3"/>
      <c r="AA49" s="22"/>
      <c r="AB49" s="22"/>
      <c r="AC49" s="3"/>
      <c r="AD49" s="22"/>
      <c r="AE49" s="22"/>
      <c r="AF49" s="3"/>
      <c r="AG49" s="30"/>
      <c r="AH49" s="30"/>
      <c r="AI49" s="30"/>
      <c r="AJ49" s="28"/>
    </row>
    <row r="50" spans="1:36" x14ac:dyDescent="0.25">
      <c r="A50" s="22"/>
      <c r="B50" s="3"/>
      <c r="C50" s="22"/>
      <c r="D50" s="35" t="s">
        <v>8</v>
      </c>
      <c r="E50" s="36">
        <v>0.75</v>
      </c>
      <c r="F50" s="84">
        <v>0.9375</v>
      </c>
      <c r="G50" s="84"/>
      <c r="H50" s="37">
        <f t="shared" ref="H50:H55" si="0">SUM(F50-E50)</f>
        <v>0.1875</v>
      </c>
      <c r="I50" s="127"/>
      <c r="J50" s="128"/>
      <c r="K50" s="38">
        <v>0.14583333333333334</v>
      </c>
      <c r="L50" s="85">
        <v>0.33333333333333331</v>
      </c>
      <c r="M50" s="85"/>
      <c r="N50" s="39">
        <f t="shared" ref="N50:N55" si="1">SUM(L50-K50)</f>
        <v>0.18749999999999997</v>
      </c>
      <c r="O50" s="108">
        <f t="shared" ref="O50:O55" si="2">SUM(H50+N50)</f>
        <v>0.375</v>
      </c>
      <c r="P50" s="109"/>
      <c r="Q50" s="110"/>
      <c r="R50" s="29"/>
      <c r="S50" s="22"/>
      <c r="T50" s="3"/>
      <c r="U50" s="22"/>
      <c r="V50" s="22"/>
      <c r="W50" s="3"/>
      <c r="X50" s="22"/>
      <c r="Y50" s="22"/>
      <c r="Z50" s="3"/>
      <c r="AA50" s="22"/>
      <c r="AB50" s="22"/>
      <c r="AC50" s="3"/>
      <c r="AD50" s="22"/>
      <c r="AE50" s="22"/>
      <c r="AF50" s="3"/>
      <c r="AG50" s="40"/>
      <c r="AH50" s="40"/>
      <c r="AI50" s="40"/>
      <c r="AJ50" s="28"/>
    </row>
    <row r="51" spans="1:36" x14ac:dyDescent="0.25">
      <c r="A51" s="22"/>
      <c r="B51" s="3"/>
      <c r="C51" s="22"/>
      <c r="D51" s="41" t="s">
        <v>6</v>
      </c>
      <c r="E51" s="36">
        <v>0.79166666666666663</v>
      </c>
      <c r="F51" s="84">
        <v>0.9375</v>
      </c>
      <c r="G51" s="84"/>
      <c r="H51" s="42">
        <f t="shared" si="0"/>
        <v>0.14583333333333337</v>
      </c>
      <c r="I51" s="127"/>
      <c r="J51" s="128"/>
      <c r="K51" s="38">
        <v>0.14583333333333334</v>
      </c>
      <c r="L51" s="85">
        <v>0.33333333333333331</v>
      </c>
      <c r="M51" s="85"/>
      <c r="N51" s="43">
        <f t="shared" si="1"/>
        <v>0.18749999999999997</v>
      </c>
      <c r="O51" s="86">
        <f t="shared" si="2"/>
        <v>0.33333333333333337</v>
      </c>
      <c r="P51" s="87"/>
      <c r="Q51" s="88"/>
      <c r="R51" s="29"/>
      <c r="S51" s="22"/>
      <c r="T51" s="3"/>
      <c r="U51" s="22"/>
      <c r="V51" s="22"/>
      <c r="W51" s="3"/>
      <c r="X51" s="22"/>
      <c r="Y51" s="22"/>
      <c r="Z51" s="3"/>
      <c r="AA51" s="22"/>
      <c r="AB51" s="22"/>
      <c r="AC51" s="3"/>
      <c r="AD51" s="22"/>
      <c r="AE51" s="22"/>
      <c r="AF51" s="3"/>
      <c r="AG51" s="40"/>
      <c r="AH51" s="40"/>
      <c r="AI51" s="40"/>
      <c r="AJ51" s="28"/>
    </row>
    <row r="52" spans="1:36" x14ac:dyDescent="0.25">
      <c r="A52" s="22"/>
      <c r="B52" s="3"/>
      <c r="C52" s="22"/>
      <c r="D52" s="44" t="s">
        <v>34</v>
      </c>
      <c r="E52" s="36">
        <v>0</v>
      </c>
      <c r="F52" s="84">
        <v>0</v>
      </c>
      <c r="G52" s="84"/>
      <c r="H52" s="42">
        <f t="shared" si="0"/>
        <v>0</v>
      </c>
      <c r="I52" s="127"/>
      <c r="J52" s="128"/>
      <c r="K52" s="38"/>
      <c r="L52" s="85"/>
      <c r="M52" s="85"/>
      <c r="N52" s="43">
        <f t="shared" si="1"/>
        <v>0</v>
      </c>
      <c r="O52" s="86">
        <f t="shared" si="2"/>
        <v>0</v>
      </c>
      <c r="P52" s="87"/>
      <c r="Q52" s="88"/>
      <c r="R52" s="29"/>
      <c r="S52" s="22"/>
      <c r="T52" s="3"/>
      <c r="U52" s="22"/>
      <c r="V52" s="22"/>
      <c r="W52" s="3"/>
      <c r="X52" s="22"/>
      <c r="Y52" s="22"/>
      <c r="Z52" s="3"/>
      <c r="AA52" s="22"/>
      <c r="AB52" s="22"/>
      <c r="AC52" s="3"/>
      <c r="AD52" s="22"/>
      <c r="AE52" s="22"/>
      <c r="AF52" s="3"/>
      <c r="AG52" s="40"/>
      <c r="AH52" s="40"/>
      <c r="AI52" s="40"/>
      <c r="AJ52" s="28"/>
    </row>
    <row r="53" spans="1:36" x14ac:dyDescent="0.25">
      <c r="A53" s="22"/>
      <c r="B53" s="3"/>
      <c r="C53" s="22"/>
      <c r="D53" s="44" t="s">
        <v>4</v>
      </c>
      <c r="E53" s="36">
        <v>0.3125</v>
      </c>
      <c r="F53" s="84">
        <v>0.47916666666666669</v>
      </c>
      <c r="G53" s="84"/>
      <c r="H53" s="42">
        <f t="shared" si="0"/>
        <v>0.16666666666666669</v>
      </c>
      <c r="I53" s="127"/>
      <c r="J53" s="128"/>
      <c r="K53" s="38">
        <v>0.47916666666666669</v>
      </c>
      <c r="L53" s="85">
        <v>0.72916666666666663</v>
      </c>
      <c r="M53" s="85"/>
      <c r="N53" s="43">
        <f t="shared" si="1"/>
        <v>0.24999999999999994</v>
      </c>
      <c r="O53" s="86">
        <f t="shared" si="2"/>
        <v>0.41666666666666663</v>
      </c>
      <c r="P53" s="87"/>
      <c r="Q53" s="88"/>
      <c r="R53" s="29"/>
      <c r="S53" s="22"/>
      <c r="T53" s="3"/>
      <c r="U53" s="22"/>
      <c r="V53" s="22"/>
      <c r="W53" s="3"/>
      <c r="X53" s="22"/>
      <c r="Y53" s="22"/>
      <c r="Z53" s="45"/>
      <c r="AA53" s="22"/>
      <c r="AB53" s="22"/>
      <c r="AC53" s="3"/>
      <c r="AD53" s="22"/>
      <c r="AE53" s="22"/>
      <c r="AF53" s="3"/>
      <c r="AG53" s="46"/>
      <c r="AH53" s="46"/>
      <c r="AI53" s="46"/>
      <c r="AJ53" s="28"/>
    </row>
    <row r="54" spans="1:36" ht="15.75" thickBot="1" x14ac:dyDescent="0.3">
      <c r="A54" s="22"/>
      <c r="B54" s="3"/>
      <c r="C54" s="22"/>
      <c r="D54" s="47" t="s">
        <v>9</v>
      </c>
      <c r="E54" s="36">
        <v>0.3125</v>
      </c>
      <c r="F54" s="84">
        <v>0.47916666666666669</v>
      </c>
      <c r="G54" s="84"/>
      <c r="H54" s="48">
        <f t="shared" si="0"/>
        <v>0.16666666666666669</v>
      </c>
      <c r="I54" s="129"/>
      <c r="J54" s="130"/>
      <c r="K54" s="38">
        <v>0.51041666666666663</v>
      </c>
      <c r="L54" s="85">
        <v>0.65625</v>
      </c>
      <c r="M54" s="85"/>
      <c r="N54" s="49">
        <f t="shared" si="1"/>
        <v>0.14583333333333337</v>
      </c>
      <c r="O54" s="89">
        <f t="shared" si="2"/>
        <v>0.31250000000000006</v>
      </c>
      <c r="P54" s="90"/>
      <c r="Q54" s="91"/>
      <c r="R54" s="29"/>
      <c r="S54" s="22"/>
      <c r="T54" s="3"/>
      <c r="U54" s="22"/>
      <c r="V54" s="22"/>
      <c r="W54" s="3"/>
      <c r="X54" s="22"/>
      <c r="Y54" s="22"/>
      <c r="Z54" s="3"/>
      <c r="AA54" s="22"/>
      <c r="AB54" s="22"/>
      <c r="AC54" s="3"/>
      <c r="AD54" s="22"/>
      <c r="AE54" s="22"/>
      <c r="AF54" s="3"/>
      <c r="AG54" s="46"/>
      <c r="AH54" s="46"/>
      <c r="AI54" s="46"/>
      <c r="AJ54" s="28"/>
    </row>
    <row r="55" spans="1:36" ht="15.75" thickBot="1" x14ac:dyDescent="0.3">
      <c r="A55" s="22"/>
      <c r="B55" s="3"/>
      <c r="C55" s="22"/>
      <c r="D55" s="50" t="s">
        <v>7</v>
      </c>
      <c r="E55" s="36">
        <v>0</v>
      </c>
      <c r="F55" s="92">
        <v>0</v>
      </c>
      <c r="G55" s="93"/>
      <c r="H55" s="48">
        <f t="shared" si="0"/>
        <v>0</v>
      </c>
      <c r="I55" s="51"/>
      <c r="J55" s="52"/>
      <c r="K55" s="38"/>
      <c r="L55" s="94"/>
      <c r="M55" s="95"/>
      <c r="N55" s="49">
        <f t="shared" si="1"/>
        <v>0</v>
      </c>
      <c r="O55" s="89">
        <f t="shared" si="2"/>
        <v>0</v>
      </c>
      <c r="P55" s="90"/>
      <c r="Q55" s="91"/>
      <c r="R55" s="29"/>
      <c r="S55" s="22"/>
      <c r="T55" s="3"/>
      <c r="U55" s="22"/>
      <c r="V55" s="22"/>
      <c r="W55" s="3"/>
      <c r="X55" s="22"/>
      <c r="Y55" s="22"/>
      <c r="Z55" s="3"/>
      <c r="AA55" s="22"/>
      <c r="AB55" s="22"/>
      <c r="AC55" s="3"/>
      <c r="AD55" s="22"/>
      <c r="AE55" s="22"/>
      <c r="AF55" s="3"/>
      <c r="AG55" s="46"/>
      <c r="AH55" s="46"/>
      <c r="AI55" s="46"/>
      <c r="AJ55" s="28"/>
    </row>
    <row r="56" spans="1:36" x14ac:dyDescent="0.25">
      <c r="A56" s="22"/>
      <c r="B56" s="3"/>
      <c r="C56" s="22"/>
      <c r="D56" s="96" t="s">
        <v>35</v>
      </c>
      <c r="E56" s="97"/>
      <c r="F56" s="97"/>
      <c r="G56" s="97"/>
      <c r="H56" s="97"/>
      <c r="I56" s="97"/>
      <c r="J56" s="97"/>
      <c r="K56" s="97"/>
      <c r="L56" s="97"/>
      <c r="M56" s="97"/>
      <c r="N56" s="98"/>
      <c r="O56" s="102">
        <f>SUM(O50:Q55)</f>
        <v>1.4375</v>
      </c>
      <c r="P56" s="103"/>
      <c r="Q56" s="104"/>
      <c r="R56" s="29"/>
      <c r="S56" s="22"/>
      <c r="T56" s="3"/>
      <c r="U56" s="22"/>
      <c r="V56" s="22"/>
      <c r="W56" s="3"/>
      <c r="X56" s="22"/>
      <c r="Y56" s="22"/>
      <c r="Z56" s="3"/>
      <c r="AA56" s="22"/>
      <c r="AB56" s="22"/>
      <c r="AC56" s="3"/>
      <c r="AD56" s="22"/>
      <c r="AE56" s="22"/>
      <c r="AF56" s="3"/>
      <c r="AG56" s="22"/>
      <c r="AH56" s="22"/>
      <c r="AI56" s="3"/>
      <c r="AJ56" s="28"/>
    </row>
    <row r="57" spans="1:36" ht="15.75" thickBot="1" x14ac:dyDescent="0.3">
      <c r="A57" s="22"/>
      <c r="B57" s="3"/>
      <c r="C57" s="22"/>
      <c r="D57" s="99"/>
      <c r="E57" s="100"/>
      <c r="F57" s="100"/>
      <c r="G57" s="100"/>
      <c r="H57" s="100"/>
      <c r="I57" s="100"/>
      <c r="J57" s="100"/>
      <c r="K57" s="100"/>
      <c r="L57" s="100"/>
      <c r="M57" s="100"/>
      <c r="N57" s="101"/>
      <c r="O57" s="105"/>
      <c r="P57" s="106"/>
      <c r="Q57" s="107"/>
      <c r="R57" s="22"/>
      <c r="S57" s="22"/>
      <c r="T57" s="3"/>
      <c r="U57" s="22"/>
      <c r="V57" s="22"/>
      <c r="W57" s="3"/>
      <c r="X57" s="22"/>
      <c r="Y57" s="22"/>
      <c r="Z57" s="3"/>
      <c r="AA57" s="22"/>
      <c r="AB57" s="22"/>
      <c r="AC57" s="3"/>
      <c r="AD57" s="22"/>
      <c r="AE57" s="22"/>
      <c r="AF57" s="3"/>
      <c r="AG57" s="22"/>
      <c r="AH57" s="22"/>
      <c r="AI57" s="3"/>
      <c r="AJ57" s="24"/>
    </row>
    <row r="58" spans="1:36" x14ac:dyDescent="0.25">
      <c r="A58" s="22"/>
      <c r="B58" s="3"/>
      <c r="C58" s="22"/>
      <c r="D58" s="22"/>
      <c r="E58" s="3"/>
      <c r="F58" s="22"/>
      <c r="G58" s="22"/>
      <c r="H58" s="3"/>
      <c r="I58" s="22"/>
      <c r="J58" s="22"/>
      <c r="K58" s="3"/>
      <c r="L58" s="22"/>
      <c r="M58" s="22"/>
      <c r="N58" s="3"/>
      <c r="O58" s="22"/>
      <c r="P58" s="22"/>
      <c r="Q58" s="3"/>
      <c r="R58" s="22"/>
      <c r="S58" s="22"/>
      <c r="T58" s="3"/>
      <c r="U58" s="22"/>
      <c r="V58" s="22"/>
      <c r="W58" s="3"/>
      <c r="X58" s="22"/>
      <c r="Y58" s="22"/>
      <c r="Z58" s="3"/>
      <c r="AA58" s="22"/>
      <c r="AB58" s="22"/>
      <c r="AC58" s="3"/>
      <c r="AD58" s="22"/>
      <c r="AE58" s="22"/>
      <c r="AF58" s="3"/>
      <c r="AG58" s="22"/>
      <c r="AH58" s="22"/>
      <c r="AI58" s="3"/>
      <c r="AJ58" s="22"/>
    </row>
    <row r="59" spans="1:36" x14ac:dyDescent="0.25">
      <c r="A59" s="22"/>
      <c r="B59" s="53" t="s">
        <v>36</v>
      </c>
      <c r="C59" s="54"/>
      <c r="D59" s="54"/>
      <c r="E59" s="53"/>
      <c r="F59" s="54"/>
      <c r="G59" s="54"/>
      <c r="H59" s="55"/>
      <c r="I59" s="31"/>
      <c r="J59" s="31"/>
      <c r="K59" s="83" t="s">
        <v>37</v>
      </c>
      <c r="L59" s="83"/>
      <c r="M59" s="83"/>
      <c r="N59" s="55"/>
      <c r="O59" s="31"/>
      <c r="P59" s="31"/>
      <c r="Q59" s="55"/>
      <c r="R59" s="31" t="s">
        <v>38</v>
      </c>
      <c r="S59" s="22"/>
      <c r="T59" s="3"/>
      <c r="U59" s="22"/>
      <c r="V59" s="22"/>
      <c r="W59" s="3"/>
      <c r="X59" s="31" t="s">
        <v>39</v>
      </c>
      <c r="Y59" s="31"/>
      <c r="Z59" s="55"/>
      <c r="AA59" s="55"/>
      <c r="AB59" s="55"/>
      <c r="AC59" s="55" t="s">
        <v>40</v>
      </c>
      <c r="AD59" s="22"/>
      <c r="AE59" s="22"/>
      <c r="AF59" s="3"/>
      <c r="AG59" s="31"/>
      <c r="AH59" s="31"/>
      <c r="AI59" s="55"/>
      <c r="AJ59" s="22"/>
    </row>
  </sheetData>
  <mergeCells count="85">
    <mergeCell ref="C1:H1"/>
    <mergeCell ref="M1:Q1"/>
    <mergeCell ref="Y1:AJ1"/>
    <mergeCell ref="A3:C3"/>
    <mergeCell ref="D3:F3"/>
    <mergeCell ref="G3:I3"/>
    <mergeCell ref="J3:L3"/>
    <mergeCell ref="M3:O3"/>
    <mergeCell ref="P3:R3"/>
    <mergeCell ref="S3:U3"/>
    <mergeCell ref="V3:X3"/>
    <mergeCell ref="Y3:AA3"/>
    <mergeCell ref="AB3:AD3"/>
    <mergeCell ref="AE3:AG3"/>
    <mergeCell ref="AH3:AJ3"/>
    <mergeCell ref="Z39:AB39"/>
    <mergeCell ref="Z37:AB37"/>
    <mergeCell ref="A38:K38"/>
    <mergeCell ref="N38:P38"/>
    <mergeCell ref="Q38:S38"/>
    <mergeCell ref="T38:V38"/>
    <mergeCell ref="W38:Y38"/>
    <mergeCell ref="Z38:AB38"/>
    <mergeCell ref="A37:K37"/>
    <mergeCell ref="N37:P37"/>
    <mergeCell ref="Q37:S37"/>
    <mergeCell ref="T37:V37"/>
    <mergeCell ref="W37:Y37"/>
    <mergeCell ref="A39:K39"/>
    <mergeCell ref="N39:P39"/>
    <mergeCell ref="Q39:S39"/>
    <mergeCell ref="T39:V39"/>
    <mergeCell ref="W39:Y39"/>
    <mergeCell ref="A40:C40"/>
    <mergeCell ref="D40:G40"/>
    <mergeCell ref="N40:P40"/>
    <mergeCell ref="Q40:S40"/>
    <mergeCell ref="T40:V40"/>
    <mergeCell ref="Z40:AB40"/>
    <mergeCell ref="N41:P41"/>
    <mergeCell ref="Q41:S41"/>
    <mergeCell ref="T41:V41"/>
    <mergeCell ref="W41:Y41"/>
    <mergeCell ref="Z41:AB41"/>
    <mergeCell ref="W40:Y40"/>
    <mergeCell ref="T42:V42"/>
    <mergeCell ref="W42:Y42"/>
    <mergeCell ref="Z42:AB42"/>
    <mergeCell ref="N43:P44"/>
    <mergeCell ref="Q43:S44"/>
    <mergeCell ref="T43:V44"/>
    <mergeCell ref="W43:Y44"/>
    <mergeCell ref="F52:G52"/>
    <mergeCell ref="L52:M52"/>
    <mergeCell ref="O52:Q52"/>
    <mergeCell ref="Z43:AB44"/>
    <mergeCell ref="D47:Q47"/>
    <mergeCell ref="D48:D49"/>
    <mergeCell ref="E48:H48"/>
    <mergeCell ref="I48:J54"/>
    <mergeCell ref="K48:N48"/>
    <mergeCell ref="O48:Q49"/>
    <mergeCell ref="F49:G49"/>
    <mergeCell ref="L49:M49"/>
    <mergeCell ref="F50:G50"/>
    <mergeCell ref="A42:K43"/>
    <mergeCell ref="N42:P42"/>
    <mergeCell ref="Q42:S42"/>
    <mergeCell ref="L50:M50"/>
    <mergeCell ref="O50:Q50"/>
    <mergeCell ref="F51:G51"/>
    <mergeCell ref="L51:M51"/>
    <mergeCell ref="O51:Q51"/>
    <mergeCell ref="K59:M59"/>
    <mergeCell ref="F53:G53"/>
    <mergeCell ref="L53:M53"/>
    <mergeCell ref="O53:Q53"/>
    <mergeCell ref="F54:G54"/>
    <mergeCell ref="L54:M54"/>
    <mergeCell ref="O54:Q54"/>
    <mergeCell ref="F55:G55"/>
    <mergeCell ref="L55:M55"/>
    <mergeCell ref="O55:Q55"/>
    <mergeCell ref="D56:N57"/>
    <mergeCell ref="O56:Q57"/>
  </mergeCells>
  <pageMargins left="0.7" right="0.7" top="0.75" bottom="0.75" header="0.3" footer="0.3"/>
  <pageSetup paperSize="9" scale="21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>
    <tabColor theme="1"/>
    <pageSetUpPr fitToPage="1"/>
  </sheetPr>
  <dimension ref="A1:AJ59"/>
  <sheetViews>
    <sheetView topLeftCell="C37" workbookViewId="0">
      <selection activeCell="W41" sqref="W41:Y41"/>
    </sheetView>
  </sheetViews>
  <sheetFormatPr baseColWidth="10" defaultRowHeight="15" x14ac:dyDescent="0.25"/>
  <sheetData>
    <row r="1" spans="1:36" ht="18" x14ac:dyDescent="0.25">
      <c r="A1" s="1" t="s">
        <v>0</v>
      </c>
      <c r="B1" s="58"/>
      <c r="C1" s="228"/>
      <c r="D1" s="181"/>
      <c r="E1" s="181"/>
      <c r="F1" s="181"/>
      <c r="G1" s="181"/>
      <c r="H1" s="229"/>
      <c r="I1" s="2"/>
      <c r="J1" s="2"/>
      <c r="K1" s="1" t="s">
        <v>1</v>
      </c>
      <c r="L1" s="58"/>
      <c r="M1" s="228"/>
      <c r="N1" s="230"/>
      <c r="O1" s="230"/>
      <c r="P1" s="230"/>
      <c r="Q1" s="231"/>
      <c r="R1" s="2"/>
      <c r="S1" s="2"/>
      <c r="T1" s="2"/>
      <c r="U1" s="2"/>
      <c r="V1" s="2"/>
      <c r="W1" s="1" t="s">
        <v>2</v>
      </c>
      <c r="X1" s="58"/>
      <c r="Y1" s="228" t="s">
        <v>3</v>
      </c>
      <c r="Z1" s="230"/>
      <c r="AA1" s="230"/>
      <c r="AB1" s="230"/>
      <c r="AC1" s="230"/>
      <c r="AD1" s="230"/>
      <c r="AE1" s="230"/>
      <c r="AF1" s="230"/>
      <c r="AG1" s="230"/>
      <c r="AH1" s="230"/>
      <c r="AI1" s="230"/>
      <c r="AJ1" s="231"/>
    </row>
    <row r="2" spans="1:36" ht="18.75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</row>
    <row r="3" spans="1:36" ht="15" customHeight="1" thickBot="1" x14ac:dyDescent="0.3">
      <c r="A3" s="232">
        <v>42979</v>
      </c>
      <c r="B3" s="233"/>
      <c r="C3" s="233"/>
      <c r="D3" s="232">
        <v>43009</v>
      </c>
      <c r="E3" s="233"/>
      <c r="F3" s="233"/>
      <c r="G3" s="232">
        <v>43040</v>
      </c>
      <c r="H3" s="233"/>
      <c r="I3" s="233"/>
      <c r="J3" s="232">
        <v>43070</v>
      </c>
      <c r="K3" s="233"/>
      <c r="L3" s="233"/>
      <c r="M3" s="232">
        <v>43101</v>
      </c>
      <c r="N3" s="233"/>
      <c r="O3" s="233"/>
      <c r="P3" s="232">
        <v>43132</v>
      </c>
      <c r="Q3" s="233"/>
      <c r="R3" s="233"/>
      <c r="S3" s="232">
        <v>43160</v>
      </c>
      <c r="T3" s="233"/>
      <c r="U3" s="233"/>
      <c r="V3" s="232">
        <v>43191</v>
      </c>
      <c r="W3" s="233"/>
      <c r="X3" s="233"/>
      <c r="Y3" s="232">
        <v>43221</v>
      </c>
      <c r="Z3" s="233"/>
      <c r="AA3" s="233"/>
      <c r="AB3" s="232">
        <v>43252</v>
      </c>
      <c r="AC3" s="233"/>
      <c r="AD3" s="233"/>
      <c r="AE3" s="232">
        <v>43282</v>
      </c>
      <c r="AF3" s="233"/>
      <c r="AG3" s="233"/>
      <c r="AH3" s="232">
        <v>43313</v>
      </c>
      <c r="AI3" s="233"/>
      <c r="AJ3" s="233"/>
    </row>
    <row r="4" spans="1:36" x14ac:dyDescent="0.25">
      <c r="A4" s="5" t="s">
        <v>9</v>
      </c>
      <c r="B4" s="6">
        <f>$O$54</f>
        <v>0.31250000000000006</v>
      </c>
      <c r="C4" s="7">
        <v>1</v>
      </c>
      <c r="D4" s="8" t="s">
        <v>7</v>
      </c>
      <c r="E4" s="10">
        <f>$O$55</f>
        <v>0</v>
      </c>
      <c r="F4" s="11">
        <v>1</v>
      </c>
      <c r="G4" s="8" t="s">
        <v>42</v>
      </c>
      <c r="H4" s="9">
        <v>0</v>
      </c>
      <c r="I4" s="11">
        <v>1</v>
      </c>
      <c r="J4" s="5" t="s">
        <v>9</v>
      </c>
      <c r="K4" s="6">
        <f>$O$54</f>
        <v>0.31250000000000006</v>
      </c>
      <c r="L4" s="7">
        <v>1</v>
      </c>
      <c r="M4" s="8" t="s">
        <v>8</v>
      </c>
      <c r="N4" s="9">
        <v>0</v>
      </c>
      <c r="O4" s="11">
        <v>1</v>
      </c>
      <c r="P4" s="12" t="s">
        <v>4</v>
      </c>
      <c r="Q4" s="10">
        <f>$O$53</f>
        <v>0.41666666666666663</v>
      </c>
      <c r="R4" s="11">
        <v>1</v>
      </c>
      <c r="S4" s="12" t="s">
        <v>4</v>
      </c>
      <c r="T4" s="10">
        <f>$O$53</f>
        <v>0.41666666666666663</v>
      </c>
      <c r="U4" s="11">
        <v>1</v>
      </c>
      <c r="V4" s="8" t="s">
        <v>7</v>
      </c>
      <c r="W4" s="9">
        <f>$O$55</f>
        <v>0</v>
      </c>
      <c r="X4" s="11">
        <v>1</v>
      </c>
      <c r="Y4" s="12" t="s">
        <v>6</v>
      </c>
      <c r="Z4" s="10">
        <f>$O$51</f>
        <v>0.33333333333333337</v>
      </c>
      <c r="AA4" s="11">
        <v>1</v>
      </c>
      <c r="AB4" s="5" t="s">
        <v>9</v>
      </c>
      <c r="AC4" s="6">
        <f>$O$54</f>
        <v>0.31250000000000006</v>
      </c>
      <c r="AD4" s="11">
        <v>1</v>
      </c>
      <c r="AE4" s="8" t="s">
        <v>7</v>
      </c>
      <c r="AF4" s="9">
        <f>$O$55</f>
        <v>0</v>
      </c>
      <c r="AG4" s="11">
        <v>1</v>
      </c>
      <c r="AH4" s="8" t="s">
        <v>42</v>
      </c>
      <c r="AI4" s="9">
        <v>0</v>
      </c>
      <c r="AJ4" s="59">
        <v>1</v>
      </c>
    </row>
    <row r="5" spans="1:36" x14ac:dyDescent="0.25">
      <c r="A5" s="8" t="s">
        <v>5</v>
      </c>
      <c r="B5" s="9"/>
      <c r="C5" s="15">
        <v>2</v>
      </c>
      <c r="D5" s="12" t="s">
        <v>8</v>
      </c>
      <c r="E5" s="10">
        <f>$O$50</f>
        <v>0.375</v>
      </c>
      <c r="F5" s="14">
        <v>2</v>
      </c>
      <c r="G5" s="8" t="s">
        <v>4</v>
      </c>
      <c r="H5" s="9">
        <v>0</v>
      </c>
      <c r="I5" s="14">
        <v>2</v>
      </c>
      <c r="J5" s="8" t="s">
        <v>5</v>
      </c>
      <c r="K5" s="9"/>
      <c r="L5" s="13">
        <v>2</v>
      </c>
      <c r="M5" s="8" t="s">
        <v>6</v>
      </c>
      <c r="N5" s="9">
        <v>0</v>
      </c>
      <c r="O5" s="14">
        <v>2</v>
      </c>
      <c r="P5" s="5" t="s">
        <v>9</v>
      </c>
      <c r="Q5" s="6">
        <f>$O$54</f>
        <v>0.31250000000000006</v>
      </c>
      <c r="R5" s="14">
        <v>2</v>
      </c>
      <c r="S5" s="5" t="s">
        <v>9</v>
      </c>
      <c r="T5" s="6">
        <f>$O$54</f>
        <v>0.31250000000000006</v>
      </c>
      <c r="U5" s="14">
        <v>2</v>
      </c>
      <c r="V5" s="12" t="s">
        <v>8</v>
      </c>
      <c r="W5" s="10">
        <f>$O$50</f>
        <v>0.375</v>
      </c>
      <c r="X5" s="14">
        <v>2</v>
      </c>
      <c r="Y5" s="12" t="s">
        <v>42</v>
      </c>
      <c r="Z5" s="10">
        <f>$O$52</f>
        <v>0</v>
      </c>
      <c r="AA5" s="14">
        <v>2</v>
      </c>
      <c r="AB5" s="8" t="s">
        <v>5</v>
      </c>
      <c r="AC5" s="9"/>
      <c r="AD5" s="14">
        <v>2</v>
      </c>
      <c r="AE5" s="12" t="s">
        <v>8</v>
      </c>
      <c r="AF5" s="10">
        <f>$O$50</f>
        <v>0.375</v>
      </c>
      <c r="AG5" s="14">
        <v>2</v>
      </c>
      <c r="AH5" s="8" t="s">
        <v>4</v>
      </c>
      <c r="AI5" s="9">
        <v>0</v>
      </c>
      <c r="AJ5" s="60">
        <v>2</v>
      </c>
    </row>
    <row r="6" spans="1:36" x14ac:dyDescent="0.25">
      <c r="A6" s="8" t="s">
        <v>7</v>
      </c>
      <c r="B6" s="9">
        <f>$O$55</f>
        <v>0</v>
      </c>
      <c r="C6" s="15">
        <v>3</v>
      </c>
      <c r="D6" s="12" t="s">
        <v>6</v>
      </c>
      <c r="E6" s="10">
        <f>$O$51</f>
        <v>0.33333333333333337</v>
      </c>
      <c r="F6" s="14">
        <v>3</v>
      </c>
      <c r="G6" s="77" t="s">
        <v>9</v>
      </c>
      <c r="H6" s="9">
        <v>0</v>
      </c>
      <c r="I6" s="14">
        <v>3</v>
      </c>
      <c r="J6" s="8" t="s">
        <v>7</v>
      </c>
      <c r="K6" s="9">
        <f>$O$55</f>
        <v>0</v>
      </c>
      <c r="L6" s="13">
        <v>3</v>
      </c>
      <c r="M6" s="8" t="s">
        <v>42</v>
      </c>
      <c r="N6" s="9">
        <v>0</v>
      </c>
      <c r="O6" s="14">
        <v>3</v>
      </c>
      <c r="P6" s="8" t="s">
        <v>5</v>
      </c>
      <c r="Q6" s="9"/>
      <c r="R6" s="14">
        <v>3</v>
      </c>
      <c r="S6" s="8" t="s">
        <v>5</v>
      </c>
      <c r="T6" s="9"/>
      <c r="U6" s="14">
        <v>3</v>
      </c>
      <c r="V6" s="12" t="s">
        <v>6</v>
      </c>
      <c r="W6" s="10">
        <f>$O$51</f>
        <v>0.33333333333333337</v>
      </c>
      <c r="X6" s="14">
        <v>3</v>
      </c>
      <c r="Y6" s="12" t="s">
        <v>4</v>
      </c>
      <c r="Z6" s="10">
        <f>$O$53</f>
        <v>0.41666666666666663</v>
      </c>
      <c r="AA6" s="14">
        <v>3</v>
      </c>
      <c r="AB6" s="8" t="s">
        <v>7</v>
      </c>
      <c r="AC6" s="9">
        <f>$O$55</f>
        <v>0</v>
      </c>
      <c r="AD6" s="14">
        <v>3</v>
      </c>
      <c r="AE6" s="12" t="s">
        <v>6</v>
      </c>
      <c r="AF6" s="10">
        <f>$O$51</f>
        <v>0.33333333333333337</v>
      </c>
      <c r="AG6" s="14">
        <v>3</v>
      </c>
      <c r="AH6" s="77" t="s">
        <v>9</v>
      </c>
      <c r="AI6" s="9">
        <v>0</v>
      </c>
      <c r="AJ6" s="60">
        <v>3</v>
      </c>
    </row>
    <row r="7" spans="1:36" x14ac:dyDescent="0.25">
      <c r="A7" s="12" t="s">
        <v>8</v>
      </c>
      <c r="B7" s="10">
        <f>$O$50</f>
        <v>0.375</v>
      </c>
      <c r="C7" s="13">
        <v>4</v>
      </c>
      <c r="D7" s="12" t="s">
        <v>42</v>
      </c>
      <c r="E7" s="10">
        <f>$O$52</f>
        <v>0</v>
      </c>
      <c r="F7" s="14">
        <v>4</v>
      </c>
      <c r="G7" s="8" t="s">
        <v>5</v>
      </c>
      <c r="H7" s="9">
        <v>0</v>
      </c>
      <c r="I7" s="14">
        <v>4</v>
      </c>
      <c r="J7" s="12" t="s">
        <v>8</v>
      </c>
      <c r="K7" s="10">
        <f>$O$50</f>
        <v>0.375</v>
      </c>
      <c r="L7" s="13">
        <v>4</v>
      </c>
      <c r="M7" s="8" t="s">
        <v>4</v>
      </c>
      <c r="N7" s="9">
        <v>0</v>
      </c>
      <c r="O7" s="14">
        <v>4</v>
      </c>
      <c r="P7" s="8" t="s">
        <v>7</v>
      </c>
      <c r="Q7" s="9">
        <f>$O$55</f>
        <v>0</v>
      </c>
      <c r="R7" s="14">
        <v>4</v>
      </c>
      <c r="S7" s="8" t="s">
        <v>7</v>
      </c>
      <c r="T7" s="9">
        <f>$O$55</f>
        <v>0</v>
      </c>
      <c r="U7" s="14">
        <v>4</v>
      </c>
      <c r="V7" s="12" t="s">
        <v>42</v>
      </c>
      <c r="W7" s="10">
        <f>$O$52</f>
        <v>0</v>
      </c>
      <c r="X7" s="14">
        <v>4</v>
      </c>
      <c r="Y7" s="5" t="s">
        <v>9</v>
      </c>
      <c r="Z7" s="6">
        <f>$O$54</f>
        <v>0.31250000000000006</v>
      </c>
      <c r="AA7" s="14">
        <v>4</v>
      </c>
      <c r="AB7" s="12" t="s">
        <v>8</v>
      </c>
      <c r="AC7" s="10">
        <f>$O$50</f>
        <v>0.375</v>
      </c>
      <c r="AD7" s="14">
        <v>4</v>
      </c>
      <c r="AE7" s="12" t="s">
        <v>42</v>
      </c>
      <c r="AF7" s="10">
        <f>$O$52</f>
        <v>0</v>
      </c>
      <c r="AG7" s="14">
        <v>4</v>
      </c>
      <c r="AH7" s="8" t="s">
        <v>5</v>
      </c>
      <c r="AI7" s="9">
        <v>0</v>
      </c>
      <c r="AJ7" s="60">
        <v>4</v>
      </c>
    </row>
    <row r="8" spans="1:36" x14ac:dyDescent="0.25">
      <c r="A8" s="12" t="s">
        <v>6</v>
      </c>
      <c r="B8" s="10">
        <f>$O$51</f>
        <v>0.33333333333333337</v>
      </c>
      <c r="C8" s="14">
        <v>5</v>
      </c>
      <c r="D8" s="12" t="s">
        <v>4</v>
      </c>
      <c r="E8" s="10">
        <f>$O$53</f>
        <v>0.41666666666666663</v>
      </c>
      <c r="F8" s="14">
        <v>5</v>
      </c>
      <c r="G8" s="8" t="s">
        <v>7</v>
      </c>
      <c r="H8" s="9">
        <f>$O$55</f>
        <v>0</v>
      </c>
      <c r="I8" s="14">
        <v>5</v>
      </c>
      <c r="J8" s="12" t="s">
        <v>6</v>
      </c>
      <c r="K8" s="10">
        <f>$O$51</f>
        <v>0.33333333333333337</v>
      </c>
      <c r="L8" s="14">
        <v>5</v>
      </c>
      <c r="M8" s="77" t="s">
        <v>9</v>
      </c>
      <c r="N8" s="9">
        <v>0</v>
      </c>
      <c r="O8" s="14">
        <v>5</v>
      </c>
      <c r="P8" s="12" t="s">
        <v>8</v>
      </c>
      <c r="Q8" s="10">
        <f>$O$50</f>
        <v>0.375</v>
      </c>
      <c r="R8" s="14">
        <v>5</v>
      </c>
      <c r="S8" s="12" t="s">
        <v>8</v>
      </c>
      <c r="T8" s="10">
        <f>$O$50</f>
        <v>0.375</v>
      </c>
      <c r="U8" s="14">
        <v>5</v>
      </c>
      <c r="V8" s="12" t="s">
        <v>4</v>
      </c>
      <c r="W8" s="10">
        <f>$O$53</f>
        <v>0.41666666666666663</v>
      </c>
      <c r="X8" s="14">
        <v>5</v>
      </c>
      <c r="Y8" s="8" t="s">
        <v>5</v>
      </c>
      <c r="Z8" s="9"/>
      <c r="AA8" s="14">
        <v>5</v>
      </c>
      <c r="AB8" s="12" t="s">
        <v>6</v>
      </c>
      <c r="AC8" s="10">
        <f>$O$51</f>
        <v>0.33333333333333337</v>
      </c>
      <c r="AD8" s="14">
        <v>5</v>
      </c>
      <c r="AE8" s="12" t="s">
        <v>4</v>
      </c>
      <c r="AF8" s="10">
        <f>$O$53</f>
        <v>0.41666666666666663</v>
      </c>
      <c r="AG8" s="14">
        <v>5</v>
      </c>
      <c r="AH8" s="8" t="s">
        <v>7</v>
      </c>
      <c r="AI8" s="9">
        <v>0</v>
      </c>
      <c r="AJ8" s="60">
        <v>5</v>
      </c>
    </row>
    <row r="9" spans="1:36" x14ac:dyDescent="0.25">
      <c r="A9" s="12" t="s">
        <v>42</v>
      </c>
      <c r="B9" s="10">
        <f>$O$52</f>
        <v>0</v>
      </c>
      <c r="C9" s="13">
        <v>6</v>
      </c>
      <c r="D9" s="5" t="s">
        <v>9</v>
      </c>
      <c r="E9" s="6">
        <f>$O$54</f>
        <v>0.31250000000000006</v>
      </c>
      <c r="F9" s="13">
        <v>6</v>
      </c>
      <c r="G9" s="12" t="s">
        <v>8</v>
      </c>
      <c r="H9" s="10">
        <f>$O$50</f>
        <v>0.375</v>
      </c>
      <c r="I9" s="14">
        <v>6</v>
      </c>
      <c r="J9" s="12" t="s">
        <v>42</v>
      </c>
      <c r="K9" s="10">
        <f>$O$52</f>
        <v>0</v>
      </c>
      <c r="L9" s="13">
        <v>6</v>
      </c>
      <c r="M9" s="8" t="s">
        <v>5</v>
      </c>
      <c r="N9" s="9">
        <v>0</v>
      </c>
      <c r="O9" s="14">
        <v>6</v>
      </c>
      <c r="P9" s="12" t="s">
        <v>6</v>
      </c>
      <c r="Q9" s="10">
        <f>$O$51</f>
        <v>0.33333333333333337</v>
      </c>
      <c r="R9" s="14">
        <v>6</v>
      </c>
      <c r="S9" s="12" t="s">
        <v>6</v>
      </c>
      <c r="T9" s="10">
        <f>$O$51</f>
        <v>0.33333333333333337</v>
      </c>
      <c r="U9" s="14">
        <v>6</v>
      </c>
      <c r="V9" s="5" t="s">
        <v>9</v>
      </c>
      <c r="W9" s="6">
        <f>$O$54</f>
        <v>0.31250000000000006</v>
      </c>
      <c r="X9" s="14">
        <v>6</v>
      </c>
      <c r="Y9" s="8" t="s">
        <v>7</v>
      </c>
      <c r="Z9" s="9">
        <f>$O$55</f>
        <v>0</v>
      </c>
      <c r="AA9" s="14">
        <v>6</v>
      </c>
      <c r="AB9" s="12" t="s">
        <v>42</v>
      </c>
      <c r="AC9" s="10">
        <f>$O$52</f>
        <v>0</v>
      </c>
      <c r="AD9" s="14">
        <v>6</v>
      </c>
      <c r="AE9" s="5" t="s">
        <v>9</v>
      </c>
      <c r="AF9" s="6">
        <f>$O$54</f>
        <v>0.31250000000000006</v>
      </c>
      <c r="AG9" s="14">
        <v>6</v>
      </c>
      <c r="AH9" s="8" t="s">
        <v>8</v>
      </c>
      <c r="AI9" s="9">
        <v>0</v>
      </c>
      <c r="AJ9" s="60">
        <v>6</v>
      </c>
    </row>
    <row r="10" spans="1:36" x14ac:dyDescent="0.25">
      <c r="A10" s="12" t="s">
        <v>4</v>
      </c>
      <c r="B10" s="10">
        <f>$O$53</f>
        <v>0.41666666666666663</v>
      </c>
      <c r="C10" s="13">
        <v>7</v>
      </c>
      <c r="D10" s="8" t="s">
        <v>5</v>
      </c>
      <c r="E10" s="9"/>
      <c r="F10" s="13">
        <v>7</v>
      </c>
      <c r="G10" s="12" t="s">
        <v>6</v>
      </c>
      <c r="H10" s="10">
        <f>$O$51</f>
        <v>0.33333333333333337</v>
      </c>
      <c r="I10" s="14">
        <v>7</v>
      </c>
      <c r="J10" s="12" t="s">
        <v>4</v>
      </c>
      <c r="K10" s="10">
        <f>$O$53</f>
        <v>0.41666666666666663</v>
      </c>
      <c r="L10" s="13">
        <v>7</v>
      </c>
      <c r="M10" s="8" t="s">
        <v>7</v>
      </c>
      <c r="N10" s="9">
        <v>0</v>
      </c>
      <c r="O10" s="14">
        <v>7</v>
      </c>
      <c r="P10" s="12" t="s">
        <v>42</v>
      </c>
      <c r="Q10" s="10">
        <f>$O$52</f>
        <v>0</v>
      </c>
      <c r="R10" s="14">
        <v>7</v>
      </c>
      <c r="S10" s="12" t="s">
        <v>42</v>
      </c>
      <c r="T10" s="10">
        <f>$O$52</f>
        <v>0</v>
      </c>
      <c r="U10" s="14">
        <v>7</v>
      </c>
      <c r="V10" s="8" t="s">
        <v>5</v>
      </c>
      <c r="W10" s="9"/>
      <c r="X10" s="14">
        <v>7</v>
      </c>
      <c r="Y10" s="12" t="s">
        <v>8</v>
      </c>
      <c r="Z10" s="10">
        <f>$O$50</f>
        <v>0.375</v>
      </c>
      <c r="AA10" s="14">
        <v>7</v>
      </c>
      <c r="AB10" s="12" t="s">
        <v>4</v>
      </c>
      <c r="AC10" s="10">
        <f>$O$53</f>
        <v>0.41666666666666663</v>
      </c>
      <c r="AD10" s="14">
        <v>7</v>
      </c>
      <c r="AE10" s="8" t="s">
        <v>5</v>
      </c>
      <c r="AF10" s="9"/>
      <c r="AG10" s="14">
        <v>7</v>
      </c>
      <c r="AH10" s="8" t="s">
        <v>6</v>
      </c>
      <c r="AI10" s="9">
        <v>0</v>
      </c>
      <c r="AJ10" s="60">
        <v>7</v>
      </c>
    </row>
    <row r="11" spans="1:36" x14ac:dyDescent="0.25">
      <c r="A11" s="5" t="s">
        <v>9</v>
      </c>
      <c r="B11" s="6">
        <f>$O$54</f>
        <v>0.31250000000000006</v>
      </c>
      <c r="C11" s="13">
        <v>8</v>
      </c>
      <c r="D11" s="8" t="s">
        <v>7</v>
      </c>
      <c r="E11" s="9">
        <f>$O$55</f>
        <v>0</v>
      </c>
      <c r="F11" s="13">
        <v>8</v>
      </c>
      <c r="G11" s="12" t="s">
        <v>42</v>
      </c>
      <c r="H11" s="10">
        <f>$O$52</f>
        <v>0</v>
      </c>
      <c r="I11" s="14">
        <v>8</v>
      </c>
      <c r="J11" s="5" t="s">
        <v>9</v>
      </c>
      <c r="K11" s="6">
        <f>$O$54</f>
        <v>0.31250000000000006</v>
      </c>
      <c r="L11" s="13">
        <v>8</v>
      </c>
      <c r="M11" s="12" t="s">
        <v>8</v>
      </c>
      <c r="N11" s="10">
        <f>$O$50</f>
        <v>0.375</v>
      </c>
      <c r="O11" s="14">
        <v>8</v>
      </c>
      <c r="P11" s="12" t="s">
        <v>4</v>
      </c>
      <c r="Q11" s="10">
        <f>$O$53</f>
        <v>0.41666666666666663</v>
      </c>
      <c r="R11" s="14">
        <v>8</v>
      </c>
      <c r="S11" s="12" t="s">
        <v>4</v>
      </c>
      <c r="T11" s="10">
        <f>$O$53</f>
        <v>0.41666666666666663</v>
      </c>
      <c r="U11" s="14">
        <v>8</v>
      </c>
      <c r="V11" s="8" t="s">
        <v>7</v>
      </c>
      <c r="W11" s="9">
        <v>0</v>
      </c>
      <c r="X11" s="14">
        <v>8</v>
      </c>
      <c r="Y11" s="12" t="s">
        <v>6</v>
      </c>
      <c r="Z11" s="10">
        <f>$O$51</f>
        <v>0.33333333333333337</v>
      </c>
      <c r="AA11" s="14">
        <v>8</v>
      </c>
      <c r="AB11" s="5" t="s">
        <v>9</v>
      </c>
      <c r="AC11" s="6">
        <f>$O$54</f>
        <v>0.31250000000000006</v>
      </c>
      <c r="AD11" s="14">
        <v>8</v>
      </c>
      <c r="AE11" s="8" t="s">
        <v>7</v>
      </c>
      <c r="AF11" s="9">
        <v>0</v>
      </c>
      <c r="AG11" s="14">
        <v>8</v>
      </c>
      <c r="AH11" s="8" t="s">
        <v>42</v>
      </c>
      <c r="AI11" s="9">
        <v>0</v>
      </c>
      <c r="AJ11" s="60">
        <v>8</v>
      </c>
    </row>
    <row r="12" spans="1:36" x14ac:dyDescent="0.25">
      <c r="A12" s="8" t="s">
        <v>5</v>
      </c>
      <c r="B12" s="9"/>
      <c r="C12" s="15">
        <v>9</v>
      </c>
      <c r="D12" s="12" t="s">
        <v>8</v>
      </c>
      <c r="E12" s="10">
        <f>$O$50</f>
        <v>0.375</v>
      </c>
      <c r="F12" s="13">
        <v>9</v>
      </c>
      <c r="G12" s="12" t="s">
        <v>4</v>
      </c>
      <c r="H12" s="10">
        <f>$O$53</f>
        <v>0.41666666666666663</v>
      </c>
      <c r="I12" s="14">
        <v>9</v>
      </c>
      <c r="J12" s="8" t="s">
        <v>5</v>
      </c>
      <c r="K12" s="9"/>
      <c r="L12" s="13">
        <v>9</v>
      </c>
      <c r="M12" s="12" t="s">
        <v>6</v>
      </c>
      <c r="N12" s="10">
        <f>$O$51</f>
        <v>0.33333333333333337</v>
      </c>
      <c r="O12" s="14">
        <v>9</v>
      </c>
      <c r="P12" s="5" t="s">
        <v>9</v>
      </c>
      <c r="Q12" s="6">
        <f>$O$54</f>
        <v>0.31250000000000006</v>
      </c>
      <c r="R12" s="14">
        <v>9</v>
      </c>
      <c r="S12" s="5" t="s">
        <v>9</v>
      </c>
      <c r="T12" s="6">
        <f>$O$54</f>
        <v>0.31250000000000006</v>
      </c>
      <c r="U12" s="14">
        <v>9</v>
      </c>
      <c r="V12" s="8" t="s">
        <v>8</v>
      </c>
      <c r="W12" s="9">
        <v>0</v>
      </c>
      <c r="X12" s="14">
        <v>9</v>
      </c>
      <c r="Y12" s="12" t="s">
        <v>42</v>
      </c>
      <c r="Z12" s="10">
        <f>$O$52</f>
        <v>0</v>
      </c>
      <c r="AA12" s="14">
        <v>9</v>
      </c>
      <c r="AB12" s="8" t="s">
        <v>5</v>
      </c>
      <c r="AC12" s="9"/>
      <c r="AD12" s="14">
        <v>9</v>
      </c>
      <c r="AE12" s="8" t="s">
        <v>8</v>
      </c>
      <c r="AF12" s="9">
        <v>0</v>
      </c>
      <c r="AG12" s="14">
        <v>9</v>
      </c>
      <c r="AH12" s="8" t="s">
        <v>4</v>
      </c>
      <c r="AI12" s="9">
        <v>0</v>
      </c>
      <c r="AJ12" s="60">
        <v>9</v>
      </c>
    </row>
    <row r="13" spans="1:36" x14ac:dyDescent="0.25">
      <c r="A13" s="8" t="s">
        <v>7</v>
      </c>
      <c r="B13" s="9">
        <f>$O$55</f>
        <v>0</v>
      </c>
      <c r="C13" s="15">
        <v>10</v>
      </c>
      <c r="D13" s="12" t="s">
        <v>6</v>
      </c>
      <c r="E13" s="10">
        <f>$O$51</f>
        <v>0.33333333333333337</v>
      </c>
      <c r="F13" s="14">
        <v>10</v>
      </c>
      <c r="G13" s="5" t="s">
        <v>9</v>
      </c>
      <c r="H13" s="6">
        <f>$O$54</f>
        <v>0.31250000000000006</v>
      </c>
      <c r="I13" s="14">
        <v>10</v>
      </c>
      <c r="J13" s="8" t="s">
        <v>7</v>
      </c>
      <c r="K13" s="9">
        <f>$O$55</f>
        <v>0</v>
      </c>
      <c r="L13" s="13">
        <v>10</v>
      </c>
      <c r="M13" s="12" t="s">
        <v>42</v>
      </c>
      <c r="N13" s="10">
        <f>$O$52</f>
        <v>0</v>
      </c>
      <c r="O13" s="14">
        <v>10</v>
      </c>
      <c r="P13" s="8" t="s">
        <v>5</v>
      </c>
      <c r="Q13" s="9"/>
      <c r="R13" s="14">
        <v>10</v>
      </c>
      <c r="S13" s="8" t="s">
        <v>5</v>
      </c>
      <c r="T13" s="9"/>
      <c r="U13" s="14">
        <v>10</v>
      </c>
      <c r="V13" s="8" t="s">
        <v>6</v>
      </c>
      <c r="W13" s="9">
        <v>0</v>
      </c>
      <c r="X13" s="14">
        <v>10</v>
      </c>
      <c r="Y13" s="12" t="s">
        <v>4</v>
      </c>
      <c r="Z13" s="10">
        <f>$O$53</f>
        <v>0.41666666666666663</v>
      </c>
      <c r="AA13" s="14">
        <v>10</v>
      </c>
      <c r="AB13" s="8" t="s">
        <v>7</v>
      </c>
      <c r="AC13" s="9">
        <f>$O$55</f>
        <v>0</v>
      </c>
      <c r="AD13" s="14">
        <v>10</v>
      </c>
      <c r="AE13" s="8" t="s">
        <v>6</v>
      </c>
      <c r="AF13" s="9">
        <v>0</v>
      </c>
      <c r="AG13" s="14">
        <v>10</v>
      </c>
      <c r="AH13" s="77" t="s">
        <v>9</v>
      </c>
      <c r="AI13" s="9">
        <v>0</v>
      </c>
      <c r="AJ13" s="60">
        <v>10</v>
      </c>
    </row>
    <row r="14" spans="1:36" x14ac:dyDescent="0.25">
      <c r="A14" s="12" t="s">
        <v>8</v>
      </c>
      <c r="B14" s="10">
        <f>$O$50</f>
        <v>0.375</v>
      </c>
      <c r="C14" s="13">
        <v>11</v>
      </c>
      <c r="D14" s="12" t="s">
        <v>42</v>
      </c>
      <c r="E14" s="10">
        <f>$O$52</f>
        <v>0</v>
      </c>
      <c r="F14" s="13">
        <v>11</v>
      </c>
      <c r="G14" s="8" t="s">
        <v>5</v>
      </c>
      <c r="H14" s="9"/>
      <c r="I14" s="14">
        <v>11</v>
      </c>
      <c r="J14" s="12" t="s">
        <v>8</v>
      </c>
      <c r="K14" s="10">
        <f>$O$50</f>
        <v>0.375</v>
      </c>
      <c r="L14" s="13">
        <v>11</v>
      </c>
      <c r="M14" s="12" t="s">
        <v>4</v>
      </c>
      <c r="N14" s="10">
        <f>$O$53</f>
        <v>0.41666666666666663</v>
      </c>
      <c r="O14" s="14">
        <v>11</v>
      </c>
      <c r="P14" s="8" t="s">
        <v>7</v>
      </c>
      <c r="Q14" s="9">
        <v>0</v>
      </c>
      <c r="R14" s="14">
        <v>11</v>
      </c>
      <c r="S14" s="8" t="s">
        <v>7</v>
      </c>
      <c r="T14" s="9">
        <f>$O$55</f>
        <v>0</v>
      </c>
      <c r="U14" s="14">
        <v>11</v>
      </c>
      <c r="V14" s="8" t="s">
        <v>42</v>
      </c>
      <c r="W14" s="9">
        <v>0</v>
      </c>
      <c r="X14" s="14">
        <v>11</v>
      </c>
      <c r="Y14" s="5" t="s">
        <v>9</v>
      </c>
      <c r="Z14" s="6">
        <f>$O$54</f>
        <v>0.31250000000000006</v>
      </c>
      <c r="AA14" s="14">
        <v>11</v>
      </c>
      <c r="AB14" s="12" t="s">
        <v>8</v>
      </c>
      <c r="AC14" s="10">
        <f>$O$50</f>
        <v>0.375</v>
      </c>
      <c r="AD14" s="14">
        <v>11</v>
      </c>
      <c r="AE14" s="8" t="s">
        <v>42</v>
      </c>
      <c r="AF14" s="9">
        <v>0</v>
      </c>
      <c r="AG14" s="14">
        <v>11</v>
      </c>
      <c r="AH14" s="8" t="s">
        <v>5</v>
      </c>
      <c r="AI14" s="9">
        <v>0</v>
      </c>
      <c r="AJ14" s="60">
        <v>11</v>
      </c>
    </row>
    <row r="15" spans="1:36" x14ac:dyDescent="0.25">
      <c r="A15" s="12" t="s">
        <v>6</v>
      </c>
      <c r="B15" s="10">
        <f>$O$51</f>
        <v>0.33333333333333337</v>
      </c>
      <c r="C15" s="14">
        <v>12</v>
      </c>
      <c r="D15" s="12" t="s">
        <v>4</v>
      </c>
      <c r="E15" s="10">
        <f>$O$53</f>
        <v>0.41666666666666663</v>
      </c>
      <c r="F15" s="13">
        <v>12</v>
      </c>
      <c r="G15" s="8" t="s">
        <v>7</v>
      </c>
      <c r="H15" s="9">
        <f>$O$55</f>
        <v>0</v>
      </c>
      <c r="I15" s="14">
        <v>12</v>
      </c>
      <c r="J15" s="12" t="s">
        <v>6</v>
      </c>
      <c r="K15" s="10">
        <f>$O$51</f>
        <v>0.33333333333333337</v>
      </c>
      <c r="L15" s="14">
        <v>12</v>
      </c>
      <c r="M15" s="5" t="s">
        <v>9</v>
      </c>
      <c r="N15" s="6">
        <f>$O$54</f>
        <v>0.31250000000000006</v>
      </c>
      <c r="O15" s="14">
        <v>12</v>
      </c>
      <c r="P15" s="8" t="s">
        <v>8</v>
      </c>
      <c r="Q15" s="9">
        <v>0</v>
      </c>
      <c r="R15" s="14">
        <v>12</v>
      </c>
      <c r="S15" s="12" t="s">
        <v>8</v>
      </c>
      <c r="T15" s="10">
        <f>$O$50</f>
        <v>0.375</v>
      </c>
      <c r="U15" s="14">
        <v>12</v>
      </c>
      <c r="V15" s="8" t="s">
        <v>4</v>
      </c>
      <c r="W15" s="9">
        <v>0</v>
      </c>
      <c r="X15" s="14">
        <v>12</v>
      </c>
      <c r="Y15" s="8" t="s">
        <v>5</v>
      </c>
      <c r="Z15" s="9"/>
      <c r="AA15" s="14">
        <v>12</v>
      </c>
      <c r="AB15" s="12" t="s">
        <v>6</v>
      </c>
      <c r="AC15" s="10">
        <f>$O$51</f>
        <v>0.33333333333333337</v>
      </c>
      <c r="AD15" s="14">
        <v>12</v>
      </c>
      <c r="AE15" s="8" t="s">
        <v>4</v>
      </c>
      <c r="AF15" s="9">
        <v>0</v>
      </c>
      <c r="AG15" s="14">
        <v>12</v>
      </c>
      <c r="AH15" s="8" t="s">
        <v>7</v>
      </c>
      <c r="AI15" s="9">
        <v>0</v>
      </c>
      <c r="AJ15" s="60">
        <v>12</v>
      </c>
    </row>
    <row r="16" spans="1:36" x14ac:dyDescent="0.25">
      <c r="A16" s="12" t="s">
        <v>42</v>
      </c>
      <c r="B16" s="10">
        <f>$O$52</f>
        <v>0</v>
      </c>
      <c r="C16" s="13">
        <v>13</v>
      </c>
      <c r="D16" s="5" t="s">
        <v>9</v>
      </c>
      <c r="E16" s="6">
        <f>$O$54</f>
        <v>0.31250000000000006</v>
      </c>
      <c r="F16" s="13">
        <v>13</v>
      </c>
      <c r="G16" s="12" t="s">
        <v>8</v>
      </c>
      <c r="H16" s="10">
        <f>$O$50</f>
        <v>0.375</v>
      </c>
      <c r="I16" s="14">
        <v>13</v>
      </c>
      <c r="J16" s="12" t="s">
        <v>42</v>
      </c>
      <c r="K16" s="10">
        <f>$O$52</f>
        <v>0</v>
      </c>
      <c r="L16" s="13">
        <v>13</v>
      </c>
      <c r="M16" s="8" t="s">
        <v>5</v>
      </c>
      <c r="N16" s="9"/>
      <c r="O16" s="14">
        <v>13</v>
      </c>
      <c r="P16" s="8" t="s">
        <v>6</v>
      </c>
      <c r="Q16" s="9">
        <v>0</v>
      </c>
      <c r="R16" s="14">
        <v>13</v>
      </c>
      <c r="S16" s="12" t="s">
        <v>6</v>
      </c>
      <c r="T16" s="10">
        <f>$O$51</f>
        <v>0.33333333333333337</v>
      </c>
      <c r="U16" s="14">
        <v>13</v>
      </c>
      <c r="V16" s="77" t="s">
        <v>9</v>
      </c>
      <c r="W16" s="9">
        <v>0</v>
      </c>
      <c r="X16" s="14">
        <v>13</v>
      </c>
      <c r="Y16" s="8" t="s">
        <v>7</v>
      </c>
      <c r="Z16" s="9">
        <f>$O$55</f>
        <v>0</v>
      </c>
      <c r="AA16" s="14">
        <v>13</v>
      </c>
      <c r="AB16" s="12" t="s">
        <v>42</v>
      </c>
      <c r="AC16" s="10">
        <f>$O$52</f>
        <v>0</v>
      </c>
      <c r="AD16" s="14">
        <v>13</v>
      </c>
      <c r="AE16" s="77" t="s">
        <v>9</v>
      </c>
      <c r="AF16" s="9">
        <v>0</v>
      </c>
      <c r="AG16" s="14">
        <v>13</v>
      </c>
      <c r="AH16" s="8" t="s">
        <v>8</v>
      </c>
      <c r="AI16" s="9">
        <v>0</v>
      </c>
      <c r="AJ16" s="60">
        <v>13</v>
      </c>
    </row>
    <row r="17" spans="1:36" x14ac:dyDescent="0.25">
      <c r="A17" s="12" t="s">
        <v>4</v>
      </c>
      <c r="B17" s="10">
        <f>$O$53</f>
        <v>0.41666666666666663</v>
      </c>
      <c r="C17" s="13">
        <v>14</v>
      </c>
      <c r="D17" s="8" t="s">
        <v>5</v>
      </c>
      <c r="E17" s="9"/>
      <c r="F17" s="13">
        <v>14</v>
      </c>
      <c r="G17" s="12" t="s">
        <v>6</v>
      </c>
      <c r="H17" s="10">
        <f>$O$51</f>
        <v>0.33333333333333337</v>
      </c>
      <c r="I17" s="14">
        <v>14</v>
      </c>
      <c r="J17" s="12" t="s">
        <v>4</v>
      </c>
      <c r="K17" s="10">
        <f>$O$53</f>
        <v>0.41666666666666663</v>
      </c>
      <c r="L17" s="13">
        <v>14</v>
      </c>
      <c r="M17" s="8" t="s">
        <v>7</v>
      </c>
      <c r="N17" s="9">
        <f>$O$55</f>
        <v>0</v>
      </c>
      <c r="O17" s="14">
        <v>14</v>
      </c>
      <c r="P17" s="8" t="s">
        <v>42</v>
      </c>
      <c r="Q17" s="9">
        <v>0</v>
      </c>
      <c r="R17" s="14">
        <v>14</v>
      </c>
      <c r="S17" s="12" t="s">
        <v>42</v>
      </c>
      <c r="T17" s="10">
        <f>$O$52</f>
        <v>0</v>
      </c>
      <c r="U17" s="14">
        <v>14</v>
      </c>
      <c r="V17" s="8" t="s">
        <v>5</v>
      </c>
      <c r="W17" s="9">
        <v>0</v>
      </c>
      <c r="X17" s="14">
        <v>14</v>
      </c>
      <c r="Y17" s="12" t="s">
        <v>8</v>
      </c>
      <c r="Z17" s="10">
        <f>$O$50</f>
        <v>0.375</v>
      </c>
      <c r="AA17" s="14">
        <v>14</v>
      </c>
      <c r="AB17" s="12" t="s">
        <v>4</v>
      </c>
      <c r="AC17" s="10">
        <f>$O$53</f>
        <v>0.41666666666666663</v>
      </c>
      <c r="AD17" s="14">
        <v>14</v>
      </c>
      <c r="AE17" s="8" t="s">
        <v>5</v>
      </c>
      <c r="AF17" s="9">
        <v>0</v>
      </c>
      <c r="AG17" s="14">
        <v>14</v>
      </c>
      <c r="AH17" s="8" t="s">
        <v>6</v>
      </c>
      <c r="AI17" s="9">
        <v>0</v>
      </c>
      <c r="AJ17" s="60">
        <v>14</v>
      </c>
    </row>
    <row r="18" spans="1:36" x14ac:dyDescent="0.25">
      <c r="A18" s="5" t="s">
        <v>9</v>
      </c>
      <c r="B18" s="6">
        <f>$O$54</f>
        <v>0.31250000000000006</v>
      </c>
      <c r="C18" s="13">
        <v>15</v>
      </c>
      <c r="D18" s="8" t="s">
        <v>7</v>
      </c>
      <c r="E18" s="9">
        <f>$O$55</f>
        <v>0</v>
      </c>
      <c r="F18" s="13">
        <v>15</v>
      </c>
      <c r="G18" s="12" t="s">
        <v>42</v>
      </c>
      <c r="H18" s="10">
        <f>$O$52</f>
        <v>0</v>
      </c>
      <c r="I18" s="14">
        <v>15</v>
      </c>
      <c r="J18" s="5" t="s">
        <v>9</v>
      </c>
      <c r="K18" s="6">
        <f>$O$54</f>
        <v>0.31250000000000006</v>
      </c>
      <c r="L18" s="13">
        <v>15</v>
      </c>
      <c r="M18" s="12" t="s">
        <v>8</v>
      </c>
      <c r="N18" s="10">
        <f>$O$50</f>
        <v>0.375</v>
      </c>
      <c r="O18" s="14">
        <v>15</v>
      </c>
      <c r="P18" s="8" t="s">
        <v>4</v>
      </c>
      <c r="Q18" s="9">
        <v>0</v>
      </c>
      <c r="R18" s="14">
        <v>15</v>
      </c>
      <c r="S18" s="12" t="s">
        <v>4</v>
      </c>
      <c r="T18" s="10">
        <f>$O$53</f>
        <v>0.41666666666666663</v>
      </c>
      <c r="U18" s="14">
        <v>15</v>
      </c>
      <c r="V18" s="8" t="s">
        <v>7</v>
      </c>
      <c r="W18" s="9">
        <v>0</v>
      </c>
      <c r="X18" s="14">
        <v>15</v>
      </c>
      <c r="Y18" s="12" t="s">
        <v>6</v>
      </c>
      <c r="Z18" s="10">
        <f>$O$51</f>
        <v>0.33333333333333337</v>
      </c>
      <c r="AA18" s="14">
        <v>15</v>
      </c>
      <c r="AB18" s="5" t="s">
        <v>9</v>
      </c>
      <c r="AC18" s="6">
        <f>$O$54</f>
        <v>0.31250000000000006</v>
      </c>
      <c r="AD18" s="14">
        <v>15</v>
      </c>
      <c r="AE18" s="8" t="s">
        <v>7</v>
      </c>
      <c r="AF18" s="9">
        <v>0</v>
      </c>
      <c r="AG18" s="14">
        <v>15</v>
      </c>
      <c r="AH18" s="8" t="s">
        <v>42</v>
      </c>
      <c r="AI18" s="9">
        <v>0</v>
      </c>
      <c r="AJ18" s="60">
        <v>15</v>
      </c>
    </row>
    <row r="19" spans="1:36" x14ac:dyDescent="0.25">
      <c r="A19" s="8" t="s">
        <v>5</v>
      </c>
      <c r="B19" s="9"/>
      <c r="C19" s="13">
        <v>16</v>
      </c>
      <c r="D19" s="12" t="s">
        <v>8</v>
      </c>
      <c r="E19" s="10">
        <f>$O$50</f>
        <v>0.375</v>
      </c>
      <c r="F19" s="13">
        <v>16</v>
      </c>
      <c r="G19" s="12" t="s">
        <v>4</v>
      </c>
      <c r="H19" s="10">
        <f>$O$53</f>
        <v>0.41666666666666663</v>
      </c>
      <c r="I19" s="14">
        <v>16</v>
      </c>
      <c r="J19" s="8" t="s">
        <v>5</v>
      </c>
      <c r="K19" s="9"/>
      <c r="L19" s="13">
        <v>16</v>
      </c>
      <c r="M19" s="12" t="s">
        <v>6</v>
      </c>
      <c r="N19" s="10">
        <f>$O$51</f>
        <v>0.33333333333333337</v>
      </c>
      <c r="O19" s="14">
        <v>16</v>
      </c>
      <c r="P19" s="77" t="s">
        <v>9</v>
      </c>
      <c r="Q19" s="9">
        <v>0</v>
      </c>
      <c r="R19" s="14">
        <v>16</v>
      </c>
      <c r="S19" s="5" t="s">
        <v>9</v>
      </c>
      <c r="T19" s="6">
        <f>$O$54</f>
        <v>0.31250000000000006</v>
      </c>
      <c r="U19" s="14">
        <v>16</v>
      </c>
      <c r="V19" s="8" t="s">
        <v>8</v>
      </c>
      <c r="W19" s="9">
        <v>0</v>
      </c>
      <c r="X19" s="14">
        <v>16</v>
      </c>
      <c r="Y19" s="12" t="s">
        <v>42</v>
      </c>
      <c r="Z19" s="10">
        <f>$O$52</f>
        <v>0</v>
      </c>
      <c r="AA19" s="14">
        <v>16</v>
      </c>
      <c r="AB19" s="8" t="s">
        <v>5</v>
      </c>
      <c r="AC19" s="9"/>
      <c r="AD19" s="14">
        <v>16</v>
      </c>
      <c r="AE19" s="8" t="s">
        <v>8</v>
      </c>
      <c r="AF19" s="9">
        <v>0</v>
      </c>
      <c r="AG19" s="14">
        <v>16</v>
      </c>
      <c r="AH19" s="8" t="s">
        <v>4</v>
      </c>
      <c r="AI19" s="9">
        <v>0</v>
      </c>
      <c r="AJ19" s="60">
        <v>16</v>
      </c>
    </row>
    <row r="20" spans="1:36" x14ac:dyDescent="0.25">
      <c r="A20" s="8" t="s">
        <v>7</v>
      </c>
      <c r="B20" s="9">
        <f>$O$55</f>
        <v>0</v>
      </c>
      <c r="C20" s="13">
        <v>17</v>
      </c>
      <c r="D20" s="12" t="s">
        <v>6</v>
      </c>
      <c r="E20" s="10">
        <f>$O$51</f>
        <v>0.33333333333333337</v>
      </c>
      <c r="F20" s="14">
        <v>17</v>
      </c>
      <c r="G20" s="5" t="s">
        <v>9</v>
      </c>
      <c r="H20" s="6">
        <f>$O$54</f>
        <v>0.31250000000000006</v>
      </c>
      <c r="I20" s="14">
        <v>17</v>
      </c>
      <c r="J20" s="8" t="s">
        <v>7</v>
      </c>
      <c r="K20" s="9">
        <f>$O$55</f>
        <v>0</v>
      </c>
      <c r="L20" s="13">
        <v>17</v>
      </c>
      <c r="M20" s="12" t="s">
        <v>42</v>
      </c>
      <c r="N20" s="10">
        <f>$O$52</f>
        <v>0</v>
      </c>
      <c r="O20" s="14">
        <v>17</v>
      </c>
      <c r="P20" s="8" t="s">
        <v>5</v>
      </c>
      <c r="Q20" s="9">
        <v>0</v>
      </c>
      <c r="R20" s="14">
        <v>17</v>
      </c>
      <c r="S20" s="8" t="s">
        <v>5</v>
      </c>
      <c r="T20" s="9"/>
      <c r="U20" s="14">
        <v>17</v>
      </c>
      <c r="V20" s="8" t="s">
        <v>6</v>
      </c>
      <c r="W20" s="9">
        <v>0</v>
      </c>
      <c r="X20" s="14">
        <v>17</v>
      </c>
      <c r="Y20" s="12" t="s">
        <v>4</v>
      </c>
      <c r="Z20" s="10">
        <f>$O$53</f>
        <v>0.41666666666666663</v>
      </c>
      <c r="AA20" s="14">
        <v>17</v>
      </c>
      <c r="AB20" s="8" t="s">
        <v>7</v>
      </c>
      <c r="AC20" s="9">
        <f>$O$55</f>
        <v>0</v>
      </c>
      <c r="AD20" s="14">
        <v>17</v>
      </c>
      <c r="AE20" s="8" t="s">
        <v>6</v>
      </c>
      <c r="AF20" s="9">
        <v>0</v>
      </c>
      <c r="AG20" s="14">
        <v>17</v>
      </c>
      <c r="AH20" s="77" t="s">
        <v>9</v>
      </c>
      <c r="AI20" s="9">
        <v>0</v>
      </c>
      <c r="AJ20" s="60">
        <v>17</v>
      </c>
    </row>
    <row r="21" spans="1:36" x14ac:dyDescent="0.25">
      <c r="A21" s="12" t="s">
        <v>8</v>
      </c>
      <c r="B21" s="10">
        <f>$O$50</f>
        <v>0.375</v>
      </c>
      <c r="C21" s="13">
        <v>18</v>
      </c>
      <c r="D21" s="12" t="s">
        <v>42</v>
      </c>
      <c r="E21" s="10">
        <f>$O$52</f>
        <v>0</v>
      </c>
      <c r="F21" s="13">
        <v>18</v>
      </c>
      <c r="G21" s="8" t="s">
        <v>5</v>
      </c>
      <c r="H21" s="9"/>
      <c r="I21" s="14">
        <v>18</v>
      </c>
      <c r="J21" s="12" t="s">
        <v>8</v>
      </c>
      <c r="K21" s="10">
        <f>$O$50</f>
        <v>0.375</v>
      </c>
      <c r="L21" s="13">
        <v>18</v>
      </c>
      <c r="M21" s="12" t="s">
        <v>4</v>
      </c>
      <c r="N21" s="10">
        <f>$O$53</f>
        <v>0.41666666666666663</v>
      </c>
      <c r="O21" s="14">
        <v>18</v>
      </c>
      <c r="P21" s="8" t="s">
        <v>7</v>
      </c>
      <c r="Q21" s="9">
        <v>0</v>
      </c>
      <c r="R21" s="14">
        <v>18</v>
      </c>
      <c r="S21" s="8" t="s">
        <v>7</v>
      </c>
      <c r="T21" s="9">
        <f>$O$55</f>
        <v>0</v>
      </c>
      <c r="U21" s="14">
        <v>18</v>
      </c>
      <c r="V21" s="8" t="s">
        <v>42</v>
      </c>
      <c r="W21" s="9">
        <v>0</v>
      </c>
      <c r="X21" s="14">
        <v>18</v>
      </c>
      <c r="Y21" s="5" t="s">
        <v>9</v>
      </c>
      <c r="Z21" s="6">
        <f>$O$54</f>
        <v>0.31250000000000006</v>
      </c>
      <c r="AA21" s="14">
        <v>18</v>
      </c>
      <c r="AB21" s="12" t="s">
        <v>8</v>
      </c>
      <c r="AC21" s="10">
        <f>$O$50</f>
        <v>0.375</v>
      </c>
      <c r="AD21" s="14">
        <v>18</v>
      </c>
      <c r="AE21" s="8" t="s">
        <v>42</v>
      </c>
      <c r="AF21" s="9">
        <v>0</v>
      </c>
      <c r="AG21" s="14">
        <v>18</v>
      </c>
      <c r="AH21" s="8" t="s">
        <v>5</v>
      </c>
      <c r="AI21" s="9">
        <v>0</v>
      </c>
      <c r="AJ21" s="60">
        <v>18</v>
      </c>
    </row>
    <row r="22" spans="1:36" x14ac:dyDescent="0.25">
      <c r="A22" s="12" t="s">
        <v>6</v>
      </c>
      <c r="B22" s="10">
        <f>$O$51</f>
        <v>0.33333333333333337</v>
      </c>
      <c r="C22" s="14">
        <v>19</v>
      </c>
      <c r="D22" s="12" t="s">
        <v>4</v>
      </c>
      <c r="E22" s="10">
        <f>$O$53</f>
        <v>0.41666666666666663</v>
      </c>
      <c r="F22" s="13">
        <v>19</v>
      </c>
      <c r="G22" s="8" t="s">
        <v>7</v>
      </c>
      <c r="H22" s="9">
        <f>$O$55</f>
        <v>0</v>
      </c>
      <c r="I22" s="14">
        <v>19</v>
      </c>
      <c r="J22" s="12" t="s">
        <v>6</v>
      </c>
      <c r="K22" s="10">
        <f>$O$51</f>
        <v>0.33333333333333337</v>
      </c>
      <c r="L22" s="14">
        <v>19</v>
      </c>
      <c r="M22" s="5" t="s">
        <v>9</v>
      </c>
      <c r="N22" s="6">
        <f>$O$54</f>
        <v>0.31250000000000006</v>
      </c>
      <c r="O22" s="14">
        <v>19</v>
      </c>
      <c r="P22" s="8" t="s">
        <v>8</v>
      </c>
      <c r="Q22" s="9">
        <v>0</v>
      </c>
      <c r="R22" s="14">
        <v>19</v>
      </c>
      <c r="S22" s="12" t="s">
        <v>8</v>
      </c>
      <c r="T22" s="10">
        <f>$O$50</f>
        <v>0.375</v>
      </c>
      <c r="U22" s="14">
        <v>19</v>
      </c>
      <c r="V22" s="8" t="s">
        <v>4</v>
      </c>
      <c r="W22" s="9">
        <v>0</v>
      </c>
      <c r="X22" s="14">
        <v>19</v>
      </c>
      <c r="Y22" s="8" t="s">
        <v>5</v>
      </c>
      <c r="Z22" s="9"/>
      <c r="AA22" s="14">
        <v>19</v>
      </c>
      <c r="AB22" s="12" t="s">
        <v>6</v>
      </c>
      <c r="AC22" s="10">
        <f>$O$51</f>
        <v>0.33333333333333337</v>
      </c>
      <c r="AD22" s="14">
        <v>19</v>
      </c>
      <c r="AE22" s="8" t="s">
        <v>4</v>
      </c>
      <c r="AF22" s="9">
        <v>0</v>
      </c>
      <c r="AG22" s="14">
        <v>19</v>
      </c>
      <c r="AH22" s="8" t="s">
        <v>7</v>
      </c>
      <c r="AI22" s="9">
        <v>0</v>
      </c>
      <c r="AJ22" s="60">
        <v>19</v>
      </c>
    </row>
    <row r="23" spans="1:36" x14ac:dyDescent="0.25">
      <c r="A23" s="12" t="s">
        <v>42</v>
      </c>
      <c r="B23" s="10">
        <f>$O$52</f>
        <v>0</v>
      </c>
      <c r="C23" s="13">
        <v>20</v>
      </c>
      <c r="D23" s="5" t="s">
        <v>9</v>
      </c>
      <c r="E23" s="6">
        <f>$O$54</f>
        <v>0.31250000000000006</v>
      </c>
      <c r="F23" s="13">
        <v>20</v>
      </c>
      <c r="G23" s="12" t="s">
        <v>8</v>
      </c>
      <c r="H23" s="10">
        <f>$O$50</f>
        <v>0.375</v>
      </c>
      <c r="I23" s="14">
        <v>20</v>
      </c>
      <c r="J23" s="12" t="s">
        <v>42</v>
      </c>
      <c r="K23" s="10">
        <f>$O$52</f>
        <v>0</v>
      </c>
      <c r="L23" s="13">
        <v>20</v>
      </c>
      <c r="M23" s="8" t="s">
        <v>5</v>
      </c>
      <c r="N23" s="9"/>
      <c r="O23" s="14">
        <v>20</v>
      </c>
      <c r="P23" s="8" t="s">
        <v>6</v>
      </c>
      <c r="Q23" s="9">
        <v>0</v>
      </c>
      <c r="R23" s="14">
        <v>20</v>
      </c>
      <c r="S23" s="12" t="s">
        <v>6</v>
      </c>
      <c r="T23" s="10">
        <f>$O$51</f>
        <v>0.33333333333333337</v>
      </c>
      <c r="U23" s="14">
        <v>20</v>
      </c>
      <c r="V23" s="77" t="s">
        <v>9</v>
      </c>
      <c r="W23" s="9">
        <v>0</v>
      </c>
      <c r="X23" s="14">
        <v>20</v>
      </c>
      <c r="Y23" s="8" t="s">
        <v>7</v>
      </c>
      <c r="Z23" s="9">
        <f>$O$55</f>
        <v>0</v>
      </c>
      <c r="AA23" s="14">
        <v>20</v>
      </c>
      <c r="AB23" s="12" t="s">
        <v>42</v>
      </c>
      <c r="AC23" s="10">
        <f>$O$52</f>
        <v>0</v>
      </c>
      <c r="AD23" s="14">
        <v>20</v>
      </c>
      <c r="AE23" s="77" t="s">
        <v>9</v>
      </c>
      <c r="AF23" s="9">
        <v>0</v>
      </c>
      <c r="AG23" s="14">
        <v>20</v>
      </c>
      <c r="AH23" s="8" t="s">
        <v>8</v>
      </c>
      <c r="AI23" s="9">
        <v>0</v>
      </c>
      <c r="AJ23" s="60">
        <v>20</v>
      </c>
    </row>
    <row r="24" spans="1:36" x14ac:dyDescent="0.25">
      <c r="A24" s="12" t="s">
        <v>4</v>
      </c>
      <c r="B24" s="10">
        <f>$O$53</f>
        <v>0.41666666666666663</v>
      </c>
      <c r="C24" s="13">
        <v>21</v>
      </c>
      <c r="D24" s="8" t="s">
        <v>5</v>
      </c>
      <c r="E24" s="9">
        <v>0</v>
      </c>
      <c r="F24" s="13">
        <v>21</v>
      </c>
      <c r="G24" s="12" t="s">
        <v>6</v>
      </c>
      <c r="H24" s="10">
        <f>$O$51</f>
        <v>0.33333333333333337</v>
      </c>
      <c r="I24" s="14">
        <v>21</v>
      </c>
      <c r="J24" s="12" t="s">
        <v>4</v>
      </c>
      <c r="K24" s="10">
        <f>$O$53</f>
        <v>0.41666666666666663</v>
      </c>
      <c r="L24" s="13">
        <v>21</v>
      </c>
      <c r="M24" s="8" t="s">
        <v>7</v>
      </c>
      <c r="N24" s="9">
        <f>$O$55</f>
        <v>0</v>
      </c>
      <c r="O24" s="14">
        <v>21</v>
      </c>
      <c r="P24" s="8" t="s">
        <v>42</v>
      </c>
      <c r="Q24" s="9">
        <v>0</v>
      </c>
      <c r="R24" s="14">
        <v>21</v>
      </c>
      <c r="S24" s="12" t="s">
        <v>42</v>
      </c>
      <c r="T24" s="10">
        <f>$O$52</f>
        <v>0</v>
      </c>
      <c r="U24" s="14">
        <v>21</v>
      </c>
      <c r="V24" s="8" t="s">
        <v>5</v>
      </c>
      <c r="W24" s="9">
        <v>0</v>
      </c>
      <c r="X24" s="14">
        <v>21</v>
      </c>
      <c r="Y24" s="12" t="s">
        <v>8</v>
      </c>
      <c r="Z24" s="10">
        <f>$O$50</f>
        <v>0.375</v>
      </c>
      <c r="AA24" s="14">
        <v>21</v>
      </c>
      <c r="AB24" s="12" t="s">
        <v>4</v>
      </c>
      <c r="AC24" s="10">
        <f>$O$53</f>
        <v>0.41666666666666663</v>
      </c>
      <c r="AD24" s="14">
        <v>21</v>
      </c>
      <c r="AE24" s="8" t="s">
        <v>5</v>
      </c>
      <c r="AF24" s="9">
        <v>0</v>
      </c>
      <c r="AG24" s="14">
        <v>21</v>
      </c>
      <c r="AH24" s="8" t="s">
        <v>6</v>
      </c>
      <c r="AI24" s="9">
        <v>0</v>
      </c>
      <c r="AJ24" s="60">
        <v>21</v>
      </c>
    </row>
    <row r="25" spans="1:36" x14ac:dyDescent="0.25">
      <c r="A25" s="5" t="s">
        <v>9</v>
      </c>
      <c r="B25" s="6">
        <f>$O$54</f>
        <v>0.31250000000000006</v>
      </c>
      <c r="C25" s="13">
        <v>22</v>
      </c>
      <c r="D25" s="8" t="s">
        <v>7</v>
      </c>
      <c r="E25" s="9">
        <v>0</v>
      </c>
      <c r="F25" s="13">
        <v>22</v>
      </c>
      <c r="G25" s="12" t="s">
        <v>42</v>
      </c>
      <c r="H25" s="10">
        <f>$O$52</f>
        <v>0</v>
      </c>
      <c r="I25" s="14">
        <v>22</v>
      </c>
      <c r="J25" s="5" t="s">
        <v>9</v>
      </c>
      <c r="K25" s="6">
        <f>$O$54</f>
        <v>0.31250000000000006</v>
      </c>
      <c r="L25" s="13">
        <v>22</v>
      </c>
      <c r="M25" s="12" t="s">
        <v>8</v>
      </c>
      <c r="N25" s="10">
        <f>$O$50</f>
        <v>0.375</v>
      </c>
      <c r="O25" s="14">
        <v>22</v>
      </c>
      <c r="P25" s="8" t="s">
        <v>4</v>
      </c>
      <c r="Q25" s="9">
        <v>0</v>
      </c>
      <c r="R25" s="14">
        <v>22</v>
      </c>
      <c r="S25" s="12" t="s">
        <v>4</v>
      </c>
      <c r="T25" s="10">
        <f>$O$53</f>
        <v>0.41666666666666663</v>
      </c>
      <c r="U25" s="14">
        <v>22</v>
      </c>
      <c r="V25" s="8" t="s">
        <v>7</v>
      </c>
      <c r="W25" s="9">
        <f>$O$55</f>
        <v>0</v>
      </c>
      <c r="X25" s="14">
        <v>22</v>
      </c>
      <c r="Y25" s="12" t="s">
        <v>6</v>
      </c>
      <c r="Z25" s="10">
        <f>$O$51</f>
        <v>0.33333333333333337</v>
      </c>
      <c r="AA25" s="14">
        <v>22</v>
      </c>
      <c r="AB25" s="5" t="s">
        <v>9</v>
      </c>
      <c r="AC25" s="6">
        <f>$O$54</f>
        <v>0.31250000000000006</v>
      </c>
      <c r="AD25" s="14">
        <v>22</v>
      </c>
      <c r="AE25" s="8" t="s">
        <v>7</v>
      </c>
      <c r="AF25" s="9">
        <v>0</v>
      </c>
      <c r="AG25" s="14">
        <v>22</v>
      </c>
      <c r="AH25" s="8" t="s">
        <v>42</v>
      </c>
      <c r="AI25" s="9">
        <v>0</v>
      </c>
      <c r="AJ25" s="60">
        <v>22</v>
      </c>
    </row>
    <row r="26" spans="1:36" x14ac:dyDescent="0.25">
      <c r="A26" s="8" t="s">
        <v>5</v>
      </c>
      <c r="B26" s="9"/>
      <c r="C26" s="13">
        <v>23</v>
      </c>
      <c r="D26" s="8" t="s">
        <v>8</v>
      </c>
      <c r="E26" s="9">
        <v>0</v>
      </c>
      <c r="F26" s="13">
        <v>23</v>
      </c>
      <c r="G26" s="12" t="s">
        <v>4</v>
      </c>
      <c r="H26" s="10">
        <f>$O$53</f>
        <v>0.41666666666666663</v>
      </c>
      <c r="I26" s="14">
        <v>23</v>
      </c>
      <c r="J26" s="8" t="s">
        <v>5</v>
      </c>
      <c r="K26" s="9"/>
      <c r="L26" s="13">
        <v>23</v>
      </c>
      <c r="M26" s="12" t="s">
        <v>6</v>
      </c>
      <c r="N26" s="10">
        <f>$O$51</f>
        <v>0.33333333333333337</v>
      </c>
      <c r="O26" s="14">
        <v>23</v>
      </c>
      <c r="P26" s="77" t="s">
        <v>9</v>
      </c>
      <c r="Q26" s="9">
        <v>0</v>
      </c>
      <c r="R26" s="14">
        <v>23</v>
      </c>
      <c r="S26" s="5" t="s">
        <v>9</v>
      </c>
      <c r="T26" s="6">
        <f>$O$54</f>
        <v>0.31250000000000006</v>
      </c>
      <c r="U26" s="14">
        <v>23</v>
      </c>
      <c r="V26" s="12" t="s">
        <v>8</v>
      </c>
      <c r="W26" s="10">
        <f>$O$50</f>
        <v>0.375</v>
      </c>
      <c r="X26" s="14">
        <v>23</v>
      </c>
      <c r="Y26" s="12" t="s">
        <v>42</v>
      </c>
      <c r="Z26" s="10">
        <f>$O$52</f>
        <v>0</v>
      </c>
      <c r="AA26" s="14">
        <v>23</v>
      </c>
      <c r="AB26" s="8" t="s">
        <v>5</v>
      </c>
      <c r="AC26" s="9"/>
      <c r="AD26" s="14">
        <v>23</v>
      </c>
      <c r="AE26" s="8" t="s">
        <v>8</v>
      </c>
      <c r="AF26" s="9">
        <v>0</v>
      </c>
      <c r="AG26" s="14">
        <v>23</v>
      </c>
      <c r="AH26" s="8" t="s">
        <v>4</v>
      </c>
      <c r="AI26" s="9">
        <v>0</v>
      </c>
      <c r="AJ26" s="60">
        <v>23</v>
      </c>
    </row>
    <row r="27" spans="1:36" x14ac:dyDescent="0.25">
      <c r="A27" s="8" t="s">
        <v>7</v>
      </c>
      <c r="B27" s="9">
        <f>$O$55</f>
        <v>0</v>
      </c>
      <c r="C27" s="13">
        <v>24</v>
      </c>
      <c r="D27" s="8" t="s">
        <v>6</v>
      </c>
      <c r="E27" s="9">
        <v>0</v>
      </c>
      <c r="F27" s="14">
        <v>24</v>
      </c>
      <c r="G27" s="5" t="s">
        <v>9</v>
      </c>
      <c r="H27" s="6">
        <f>$O$54</f>
        <v>0.31250000000000006</v>
      </c>
      <c r="I27" s="14">
        <v>24</v>
      </c>
      <c r="J27" s="8" t="s">
        <v>7</v>
      </c>
      <c r="K27" s="9">
        <v>0</v>
      </c>
      <c r="L27" s="13">
        <v>24</v>
      </c>
      <c r="M27" s="12" t="s">
        <v>42</v>
      </c>
      <c r="N27" s="10">
        <f>$O$52</f>
        <v>0</v>
      </c>
      <c r="O27" s="14">
        <v>24</v>
      </c>
      <c r="P27" s="8" t="s">
        <v>5</v>
      </c>
      <c r="Q27" s="9">
        <v>0</v>
      </c>
      <c r="R27" s="14">
        <v>24</v>
      </c>
      <c r="S27" s="8" t="s">
        <v>5</v>
      </c>
      <c r="T27" s="9"/>
      <c r="U27" s="14">
        <v>24</v>
      </c>
      <c r="V27" s="12" t="s">
        <v>6</v>
      </c>
      <c r="W27" s="10">
        <f>$O$51</f>
        <v>0.33333333333333337</v>
      </c>
      <c r="X27" s="14">
        <v>24</v>
      </c>
      <c r="Y27" s="12" t="s">
        <v>4</v>
      </c>
      <c r="Z27" s="10">
        <f>$O$53</f>
        <v>0.41666666666666663</v>
      </c>
      <c r="AA27" s="14">
        <v>24</v>
      </c>
      <c r="AB27" s="8" t="s">
        <v>7</v>
      </c>
      <c r="AC27" s="9">
        <f>$O$55</f>
        <v>0</v>
      </c>
      <c r="AD27" s="14">
        <v>24</v>
      </c>
      <c r="AE27" s="8" t="s">
        <v>6</v>
      </c>
      <c r="AF27" s="9">
        <v>0</v>
      </c>
      <c r="AG27" s="14">
        <v>24</v>
      </c>
      <c r="AH27" s="77" t="s">
        <v>9</v>
      </c>
      <c r="AI27" s="9">
        <v>0</v>
      </c>
      <c r="AJ27" s="60">
        <v>24</v>
      </c>
    </row>
    <row r="28" spans="1:36" x14ac:dyDescent="0.25">
      <c r="A28" s="12" t="s">
        <v>8</v>
      </c>
      <c r="B28" s="10">
        <f>$O$50</f>
        <v>0.375</v>
      </c>
      <c r="C28" s="13">
        <v>25</v>
      </c>
      <c r="D28" s="8" t="s">
        <v>42</v>
      </c>
      <c r="E28" s="9">
        <v>0</v>
      </c>
      <c r="F28" s="13">
        <v>25</v>
      </c>
      <c r="G28" s="8" t="s">
        <v>5</v>
      </c>
      <c r="H28" s="9"/>
      <c r="I28" s="14">
        <v>25</v>
      </c>
      <c r="J28" s="8" t="s">
        <v>8</v>
      </c>
      <c r="K28" s="9">
        <v>0</v>
      </c>
      <c r="L28" s="13">
        <v>25</v>
      </c>
      <c r="M28" s="12" t="s">
        <v>4</v>
      </c>
      <c r="N28" s="10">
        <f>$O$53</f>
        <v>0.41666666666666663</v>
      </c>
      <c r="O28" s="14">
        <v>25</v>
      </c>
      <c r="P28" s="8" t="s">
        <v>7</v>
      </c>
      <c r="Q28" s="9">
        <f>$O$55</f>
        <v>0</v>
      </c>
      <c r="R28" s="14">
        <v>25</v>
      </c>
      <c r="S28" s="8" t="s">
        <v>7</v>
      </c>
      <c r="T28" s="9">
        <f>$O$55</f>
        <v>0</v>
      </c>
      <c r="U28" s="14">
        <v>25</v>
      </c>
      <c r="V28" s="12" t="s">
        <v>42</v>
      </c>
      <c r="W28" s="10">
        <f>$O$52</f>
        <v>0</v>
      </c>
      <c r="X28" s="14">
        <v>25</v>
      </c>
      <c r="Y28" s="5" t="s">
        <v>9</v>
      </c>
      <c r="Z28" s="6">
        <f>$O$54</f>
        <v>0.31250000000000006</v>
      </c>
      <c r="AA28" s="14">
        <v>25</v>
      </c>
      <c r="AB28" s="12" t="s">
        <v>8</v>
      </c>
      <c r="AC28" s="10">
        <f>$O$50</f>
        <v>0.375</v>
      </c>
      <c r="AD28" s="14">
        <v>25</v>
      </c>
      <c r="AE28" s="8" t="s">
        <v>42</v>
      </c>
      <c r="AF28" s="9">
        <v>0</v>
      </c>
      <c r="AG28" s="14">
        <v>25</v>
      </c>
      <c r="AH28" s="8" t="s">
        <v>5</v>
      </c>
      <c r="AI28" s="9">
        <v>0</v>
      </c>
      <c r="AJ28" s="60">
        <v>25</v>
      </c>
    </row>
    <row r="29" spans="1:36" x14ac:dyDescent="0.25">
      <c r="A29" s="12" t="s">
        <v>6</v>
      </c>
      <c r="B29" s="10">
        <f>$O$51</f>
        <v>0.33333333333333337</v>
      </c>
      <c r="C29" s="14">
        <v>26</v>
      </c>
      <c r="D29" s="8" t="s">
        <v>4</v>
      </c>
      <c r="E29" s="9">
        <v>0</v>
      </c>
      <c r="F29" s="13">
        <v>26</v>
      </c>
      <c r="G29" s="8" t="s">
        <v>7</v>
      </c>
      <c r="H29" s="9">
        <f>$O$55</f>
        <v>0</v>
      </c>
      <c r="I29" s="14">
        <v>26</v>
      </c>
      <c r="J29" s="8" t="s">
        <v>6</v>
      </c>
      <c r="K29" s="9">
        <v>0</v>
      </c>
      <c r="L29" s="14">
        <v>26</v>
      </c>
      <c r="M29" s="5" t="s">
        <v>9</v>
      </c>
      <c r="N29" s="6">
        <f>$O$54</f>
        <v>0.31250000000000006</v>
      </c>
      <c r="O29" s="14">
        <v>26</v>
      </c>
      <c r="P29" s="12" t="s">
        <v>8</v>
      </c>
      <c r="Q29" s="10">
        <f>$O$50</f>
        <v>0.375</v>
      </c>
      <c r="R29" s="14">
        <v>26</v>
      </c>
      <c r="S29" s="12" t="s">
        <v>8</v>
      </c>
      <c r="T29" s="10">
        <f>$O$50</f>
        <v>0.375</v>
      </c>
      <c r="U29" s="14">
        <v>26</v>
      </c>
      <c r="V29" s="12" t="s">
        <v>4</v>
      </c>
      <c r="W29" s="10">
        <f>$O$53</f>
        <v>0.41666666666666663</v>
      </c>
      <c r="X29" s="14">
        <v>26</v>
      </c>
      <c r="Y29" s="8" t="s">
        <v>5</v>
      </c>
      <c r="Z29" s="9"/>
      <c r="AA29" s="14">
        <v>26</v>
      </c>
      <c r="AB29" s="12" t="s">
        <v>6</v>
      </c>
      <c r="AC29" s="10">
        <f>$O$51</f>
        <v>0.33333333333333337</v>
      </c>
      <c r="AD29" s="14">
        <v>26</v>
      </c>
      <c r="AE29" s="8" t="s">
        <v>4</v>
      </c>
      <c r="AF29" s="9">
        <v>0</v>
      </c>
      <c r="AG29" s="14">
        <v>26</v>
      </c>
      <c r="AH29" s="8" t="s">
        <v>7</v>
      </c>
      <c r="AI29" s="9">
        <v>0</v>
      </c>
      <c r="AJ29" s="60">
        <v>26</v>
      </c>
    </row>
    <row r="30" spans="1:36" x14ac:dyDescent="0.25">
      <c r="A30" s="12" t="s">
        <v>42</v>
      </c>
      <c r="B30" s="10">
        <f>$O$52</f>
        <v>0</v>
      </c>
      <c r="C30" s="13">
        <v>27</v>
      </c>
      <c r="D30" s="77" t="s">
        <v>9</v>
      </c>
      <c r="E30" s="9">
        <v>0</v>
      </c>
      <c r="F30" s="13">
        <v>27</v>
      </c>
      <c r="G30" s="12" t="s">
        <v>8</v>
      </c>
      <c r="H30" s="10">
        <f>$O$50</f>
        <v>0.375</v>
      </c>
      <c r="I30" s="14">
        <v>27</v>
      </c>
      <c r="J30" s="8" t="s">
        <v>42</v>
      </c>
      <c r="K30" s="9">
        <v>0</v>
      </c>
      <c r="L30" s="13">
        <v>27</v>
      </c>
      <c r="M30" s="8" t="s">
        <v>5</v>
      </c>
      <c r="N30" s="9"/>
      <c r="O30" s="14">
        <v>27</v>
      </c>
      <c r="P30" s="12" t="s">
        <v>6</v>
      </c>
      <c r="Q30" s="10">
        <f>$O$51</f>
        <v>0.33333333333333337</v>
      </c>
      <c r="R30" s="14">
        <v>27</v>
      </c>
      <c r="S30" s="12" t="s">
        <v>6</v>
      </c>
      <c r="T30" s="10">
        <f>$O$51</f>
        <v>0.33333333333333337</v>
      </c>
      <c r="U30" s="14">
        <v>27</v>
      </c>
      <c r="V30" s="5" t="s">
        <v>9</v>
      </c>
      <c r="W30" s="6">
        <f>$O$54</f>
        <v>0.31250000000000006</v>
      </c>
      <c r="X30" s="14">
        <v>27</v>
      </c>
      <c r="Y30" s="8" t="s">
        <v>7</v>
      </c>
      <c r="Z30" s="9">
        <f>$O$55</f>
        <v>0</v>
      </c>
      <c r="AA30" s="14">
        <v>27</v>
      </c>
      <c r="AB30" s="12" t="s">
        <v>42</v>
      </c>
      <c r="AC30" s="10">
        <f>$O$52</f>
        <v>0</v>
      </c>
      <c r="AD30" s="14">
        <v>27</v>
      </c>
      <c r="AE30" s="77" t="s">
        <v>9</v>
      </c>
      <c r="AF30" s="9">
        <v>0</v>
      </c>
      <c r="AG30" s="14">
        <v>27</v>
      </c>
      <c r="AH30" s="8" t="s">
        <v>8</v>
      </c>
      <c r="AI30" s="9">
        <v>0</v>
      </c>
      <c r="AJ30" s="60">
        <v>27</v>
      </c>
    </row>
    <row r="31" spans="1:36" x14ac:dyDescent="0.25">
      <c r="A31" s="12" t="s">
        <v>4</v>
      </c>
      <c r="B31" s="10">
        <f>$O$53</f>
        <v>0.41666666666666663</v>
      </c>
      <c r="C31" s="13">
        <v>28</v>
      </c>
      <c r="D31" s="8" t="s">
        <v>5</v>
      </c>
      <c r="E31" s="9">
        <v>0</v>
      </c>
      <c r="F31" s="13">
        <v>28</v>
      </c>
      <c r="G31" s="12" t="s">
        <v>6</v>
      </c>
      <c r="H31" s="10">
        <f>$O$51</f>
        <v>0.33333333333333337</v>
      </c>
      <c r="I31" s="14">
        <v>28</v>
      </c>
      <c r="J31" s="8" t="s">
        <v>4</v>
      </c>
      <c r="K31" s="9">
        <v>0</v>
      </c>
      <c r="L31" s="13">
        <v>28</v>
      </c>
      <c r="M31" s="8" t="s">
        <v>7</v>
      </c>
      <c r="N31" s="9">
        <f>$O$55</f>
        <v>0</v>
      </c>
      <c r="O31" s="14">
        <v>28</v>
      </c>
      <c r="P31" s="12" t="s">
        <v>42</v>
      </c>
      <c r="Q31" s="10">
        <f>$O$52</f>
        <v>0</v>
      </c>
      <c r="R31" s="14">
        <v>28</v>
      </c>
      <c r="S31" s="12" t="s">
        <v>42</v>
      </c>
      <c r="T31" s="10">
        <f>$O$52</f>
        <v>0</v>
      </c>
      <c r="U31" s="14">
        <v>28</v>
      </c>
      <c r="V31" s="8" t="s">
        <v>5</v>
      </c>
      <c r="W31" s="9"/>
      <c r="X31" s="14">
        <v>28</v>
      </c>
      <c r="Y31" s="12" t="s">
        <v>8</v>
      </c>
      <c r="Z31" s="10">
        <f>$O$50</f>
        <v>0.375</v>
      </c>
      <c r="AA31" s="14">
        <v>28</v>
      </c>
      <c r="AB31" s="12" t="s">
        <v>4</v>
      </c>
      <c r="AC31" s="10">
        <f>$O$53</f>
        <v>0.41666666666666663</v>
      </c>
      <c r="AD31" s="14">
        <v>28</v>
      </c>
      <c r="AE31" s="8" t="s">
        <v>5</v>
      </c>
      <c r="AF31" s="9">
        <v>0</v>
      </c>
      <c r="AG31" s="14">
        <v>28</v>
      </c>
      <c r="AH31" s="8" t="s">
        <v>6</v>
      </c>
      <c r="AI31" s="9">
        <v>0</v>
      </c>
      <c r="AJ31" s="60">
        <v>28</v>
      </c>
    </row>
    <row r="32" spans="1:36" x14ac:dyDescent="0.25">
      <c r="A32" s="5" t="s">
        <v>9</v>
      </c>
      <c r="B32" s="6">
        <f>$O$54</f>
        <v>0.31250000000000006</v>
      </c>
      <c r="C32" s="13">
        <v>29</v>
      </c>
      <c r="D32" s="8" t="s">
        <v>7</v>
      </c>
      <c r="E32" s="9">
        <v>0</v>
      </c>
      <c r="F32" s="14">
        <v>29</v>
      </c>
      <c r="G32" s="12" t="s">
        <v>42</v>
      </c>
      <c r="H32" s="10">
        <f>$O$52</f>
        <v>0</v>
      </c>
      <c r="I32" s="14">
        <v>29</v>
      </c>
      <c r="J32" s="77" t="s">
        <v>9</v>
      </c>
      <c r="K32" s="9">
        <v>0</v>
      </c>
      <c r="L32" s="13">
        <v>29</v>
      </c>
      <c r="M32" s="12" t="s">
        <v>8</v>
      </c>
      <c r="N32" s="10">
        <f>$O$50</f>
        <v>0.375</v>
      </c>
      <c r="O32" s="14">
        <v>29</v>
      </c>
      <c r="P32" s="62"/>
      <c r="Q32" s="63"/>
      <c r="R32" s="64"/>
      <c r="S32" s="12" t="s">
        <v>4</v>
      </c>
      <c r="T32" s="10">
        <f>$O$53</f>
        <v>0.41666666666666663</v>
      </c>
      <c r="U32" s="14">
        <v>29</v>
      </c>
      <c r="V32" s="8" t="s">
        <v>7</v>
      </c>
      <c r="W32" s="9">
        <f>$O$55</f>
        <v>0</v>
      </c>
      <c r="X32" s="14">
        <v>29</v>
      </c>
      <c r="Y32" s="12" t="s">
        <v>6</v>
      </c>
      <c r="Z32" s="10">
        <f>$O$51</f>
        <v>0.33333333333333337</v>
      </c>
      <c r="AA32" s="14">
        <v>29</v>
      </c>
      <c r="AB32" s="5" t="s">
        <v>9</v>
      </c>
      <c r="AC32" s="6">
        <f>$O$54</f>
        <v>0.31250000000000006</v>
      </c>
      <c r="AD32" s="14">
        <v>29</v>
      </c>
      <c r="AE32" s="8" t="s">
        <v>7</v>
      </c>
      <c r="AF32" s="9">
        <v>0</v>
      </c>
      <c r="AG32" s="14">
        <v>29</v>
      </c>
      <c r="AH32" s="8" t="s">
        <v>42</v>
      </c>
      <c r="AI32" s="9">
        <v>0</v>
      </c>
      <c r="AJ32" s="60">
        <v>29</v>
      </c>
    </row>
    <row r="33" spans="1:36" x14ac:dyDescent="0.25">
      <c r="A33" s="8" t="s">
        <v>5</v>
      </c>
      <c r="B33" s="9"/>
      <c r="C33" s="13">
        <v>30</v>
      </c>
      <c r="D33" s="8" t="s">
        <v>8</v>
      </c>
      <c r="E33" s="9">
        <v>0</v>
      </c>
      <c r="F33" s="14">
        <v>30</v>
      </c>
      <c r="G33" s="12" t="s">
        <v>4</v>
      </c>
      <c r="H33" s="10">
        <f>$O$53</f>
        <v>0.41666666666666663</v>
      </c>
      <c r="I33" s="14">
        <v>30</v>
      </c>
      <c r="J33" s="8" t="s">
        <v>5</v>
      </c>
      <c r="K33" s="9">
        <v>0</v>
      </c>
      <c r="L33" s="13">
        <v>30</v>
      </c>
      <c r="M33" s="12" t="s">
        <v>6</v>
      </c>
      <c r="N33" s="10">
        <f>$O$51</f>
        <v>0.33333333333333337</v>
      </c>
      <c r="O33" s="14">
        <v>30</v>
      </c>
      <c r="P33" s="65"/>
      <c r="Q33" s="66"/>
      <c r="R33" s="64"/>
      <c r="S33" s="5" t="s">
        <v>9</v>
      </c>
      <c r="T33" s="6">
        <f>$O$54</f>
        <v>0.31250000000000006</v>
      </c>
      <c r="U33" s="14">
        <v>30</v>
      </c>
      <c r="V33" s="12" t="s">
        <v>8</v>
      </c>
      <c r="W33" s="10">
        <f>$O$50</f>
        <v>0.375</v>
      </c>
      <c r="X33" s="14">
        <v>30</v>
      </c>
      <c r="Y33" s="12" t="s">
        <v>42</v>
      </c>
      <c r="Z33" s="10">
        <f>$O$52</f>
        <v>0</v>
      </c>
      <c r="AA33" s="14">
        <v>30</v>
      </c>
      <c r="AB33" s="8" t="s">
        <v>5</v>
      </c>
      <c r="AC33" s="9"/>
      <c r="AD33" s="14">
        <v>30</v>
      </c>
      <c r="AE33" s="8" t="s">
        <v>8</v>
      </c>
      <c r="AF33" s="9">
        <v>0</v>
      </c>
      <c r="AG33" s="14">
        <v>30</v>
      </c>
      <c r="AH33" s="8" t="s">
        <v>4</v>
      </c>
      <c r="AI33" s="9">
        <v>0</v>
      </c>
      <c r="AJ33" s="60">
        <v>30</v>
      </c>
    </row>
    <row r="34" spans="1:36" ht="15.75" thickBot="1" x14ac:dyDescent="0.3">
      <c r="A34" s="71"/>
      <c r="B34" s="72"/>
      <c r="C34" s="73"/>
      <c r="D34" s="8" t="s">
        <v>6</v>
      </c>
      <c r="E34" s="9">
        <v>0</v>
      </c>
      <c r="F34" s="16">
        <v>31</v>
      </c>
      <c r="G34" s="62"/>
      <c r="H34" s="63"/>
      <c r="I34" s="70"/>
      <c r="J34" s="8" t="s">
        <v>7</v>
      </c>
      <c r="K34" s="9">
        <v>0</v>
      </c>
      <c r="L34" s="16">
        <v>31</v>
      </c>
      <c r="M34" s="12" t="s">
        <v>42</v>
      </c>
      <c r="N34" s="10">
        <f>$O$52</f>
        <v>0</v>
      </c>
      <c r="O34" s="16">
        <v>31</v>
      </c>
      <c r="P34" s="67"/>
      <c r="Q34" s="68"/>
      <c r="R34" s="69"/>
      <c r="S34" s="8" t="s">
        <v>5</v>
      </c>
      <c r="T34" s="9"/>
      <c r="U34" s="16">
        <v>31</v>
      </c>
      <c r="V34" s="74"/>
      <c r="W34" s="75"/>
      <c r="X34" s="69"/>
      <c r="Y34" s="12" t="s">
        <v>4</v>
      </c>
      <c r="Z34" s="10">
        <f>$O$53</f>
        <v>0.41666666666666663</v>
      </c>
      <c r="AA34" s="16">
        <v>31</v>
      </c>
      <c r="AB34" s="76"/>
      <c r="AC34" s="75"/>
      <c r="AD34" s="69"/>
      <c r="AE34" s="8" t="s">
        <v>6</v>
      </c>
      <c r="AF34" s="9">
        <v>0</v>
      </c>
      <c r="AG34" s="16">
        <v>31</v>
      </c>
      <c r="AH34" s="77" t="s">
        <v>9</v>
      </c>
      <c r="AI34" s="9">
        <v>0</v>
      </c>
      <c r="AJ34" s="61">
        <v>31</v>
      </c>
    </row>
    <row r="35" spans="1:36" ht="15.75" thickBot="1" x14ac:dyDescent="0.3">
      <c r="A35" s="17"/>
      <c r="B35" s="18">
        <f>SUM(B4:B34)</f>
        <v>6.0625</v>
      </c>
      <c r="C35" s="18"/>
      <c r="D35" s="18"/>
      <c r="E35" s="18">
        <f>SUM(E4:E34)</f>
        <v>4.3125</v>
      </c>
      <c r="F35" s="18"/>
      <c r="G35" s="18"/>
      <c r="H35" s="18">
        <f>SUM(H4:H34)</f>
        <v>5.4375</v>
      </c>
      <c r="I35" s="18"/>
      <c r="J35" s="19"/>
      <c r="K35" s="20">
        <f>SUM(K4:K34)</f>
        <v>4.625</v>
      </c>
      <c r="L35" s="18"/>
      <c r="M35" s="18"/>
      <c r="N35" s="18">
        <f>SUM(N4:N34)</f>
        <v>5.020833333333333</v>
      </c>
      <c r="O35" s="18"/>
      <c r="P35" s="18"/>
      <c r="Q35" s="18">
        <f>SUM(Q4:Q34)</f>
        <v>2.875</v>
      </c>
      <c r="R35" s="18"/>
      <c r="S35" s="18"/>
      <c r="T35" s="18">
        <f>SUM(T4:T34)</f>
        <v>6.479166666666667</v>
      </c>
      <c r="U35" s="18"/>
      <c r="V35" s="18"/>
      <c r="W35" s="18">
        <f>SUM(W4:W34)</f>
        <v>3.25</v>
      </c>
      <c r="X35" s="18"/>
      <c r="Y35" s="18"/>
      <c r="Z35" s="18">
        <f>SUM(Z4:Z34)</f>
        <v>6.5</v>
      </c>
      <c r="AA35" s="18"/>
      <c r="AB35" s="19"/>
      <c r="AC35" s="18">
        <f>SUM(AC4:AC34)</f>
        <v>6.0625</v>
      </c>
      <c r="AD35" s="18"/>
      <c r="AE35" s="18"/>
      <c r="AF35" s="18">
        <f>SUM(AF4:AF34)</f>
        <v>1.4375</v>
      </c>
      <c r="AG35" s="18"/>
      <c r="AH35" s="18"/>
      <c r="AI35" s="18">
        <f>SUM(AI4:AI34)</f>
        <v>0</v>
      </c>
      <c r="AJ35" s="21"/>
    </row>
    <row r="36" spans="1:36" ht="15.75" thickBot="1" x14ac:dyDescent="0.3">
      <c r="A36" s="22"/>
      <c r="B36" s="3"/>
      <c r="C36" s="22"/>
      <c r="D36" s="22"/>
      <c r="E36" s="3"/>
      <c r="F36" s="22"/>
      <c r="G36" s="22"/>
      <c r="H36" s="3"/>
      <c r="I36" s="22"/>
      <c r="J36" s="22"/>
      <c r="K36" s="3"/>
      <c r="L36" s="22"/>
      <c r="M36" s="22"/>
      <c r="N36" s="3"/>
      <c r="O36" s="22"/>
      <c r="P36" s="22"/>
      <c r="Q36" s="3"/>
      <c r="R36" s="22"/>
      <c r="S36" s="22"/>
      <c r="T36" s="3"/>
      <c r="U36" s="22"/>
      <c r="V36" s="22"/>
      <c r="W36" s="3"/>
      <c r="X36" s="22"/>
      <c r="Y36" s="22"/>
      <c r="Z36" s="3"/>
      <c r="AA36" s="22"/>
      <c r="AB36" s="22"/>
      <c r="AC36" s="3"/>
      <c r="AD36" s="22"/>
      <c r="AE36" s="22"/>
      <c r="AF36" s="3"/>
      <c r="AG36" s="22"/>
      <c r="AH36" s="22"/>
      <c r="AI36" s="3"/>
      <c r="AJ36" s="22"/>
    </row>
    <row r="37" spans="1:36" ht="15.75" thickBot="1" x14ac:dyDescent="0.3">
      <c r="A37" s="210" t="s">
        <v>10</v>
      </c>
      <c r="B37" s="211"/>
      <c r="C37" s="211"/>
      <c r="D37" s="212"/>
      <c r="E37" s="212"/>
      <c r="F37" s="212"/>
      <c r="G37" s="212"/>
      <c r="H37" s="212"/>
      <c r="I37" s="212"/>
      <c r="J37" s="212"/>
      <c r="K37" s="213"/>
      <c r="L37" s="22"/>
      <c r="M37" s="22"/>
      <c r="N37" s="214" t="s">
        <v>11</v>
      </c>
      <c r="O37" s="215"/>
      <c r="P37" s="216"/>
      <c r="Q37" s="217" t="s">
        <v>12</v>
      </c>
      <c r="R37" s="218"/>
      <c r="S37" s="219"/>
      <c r="T37" s="237" t="s">
        <v>13</v>
      </c>
      <c r="U37" s="238"/>
      <c r="V37" s="239"/>
      <c r="W37" s="220" t="s">
        <v>14</v>
      </c>
      <c r="X37" s="221"/>
      <c r="Y37" s="221"/>
      <c r="Z37" s="234" t="s">
        <v>15</v>
      </c>
      <c r="AA37" s="235"/>
      <c r="AB37" s="236"/>
      <c r="AC37" s="3"/>
      <c r="AD37" s="22"/>
      <c r="AE37" s="22"/>
      <c r="AF37" s="3"/>
      <c r="AG37" s="22"/>
      <c r="AH37" s="22"/>
      <c r="AI37" s="3"/>
      <c r="AJ37" s="22"/>
    </row>
    <row r="38" spans="1:36" x14ac:dyDescent="0.25">
      <c r="A38" s="192" t="s">
        <v>16</v>
      </c>
      <c r="B38" s="193"/>
      <c r="C38" s="193"/>
      <c r="D38" s="194"/>
      <c r="E38" s="194"/>
      <c r="F38" s="194"/>
      <c r="G38" s="194"/>
      <c r="H38" s="194"/>
      <c r="I38" s="194"/>
      <c r="J38" s="194"/>
      <c r="K38" s="195"/>
      <c r="L38" s="22"/>
      <c r="M38" s="22"/>
      <c r="N38" s="196" t="s">
        <v>17</v>
      </c>
      <c r="O38" s="197"/>
      <c r="P38" s="198"/>
      <c r="Q38" s="243">
        <v>66.958333333333329</v>
      </c>
      <c r="R38" s="244"/>
      <c r="S38" s="245"/>
      <c r="T38" s="202">
        <f>Q38*0.5</f>
        <v>33.479166666666664</v>
      </c>
      <c r="U38" s="203"/>
      <c r="V38" s="204"/>
      <c r="W38" s="246">
        <f>Q38*0.8</f>
        <v>53.566666666666663</v>
      </c>
      <c r="X38" s="247"/>
      <c r="Y38" s="247"/>
      <c r="Z38" s="207">
        <f>Q38*0.9</f>
        <v>60.262499999999996</v>
      </c>
      <c r="AA38" s="208"/>
      <c r="AB38" s="209"/>
      <c r="AC38" s="3"/>
      <c r="AD38" s="22"/>
      <c r="AE38" s="22"/>
      <c r="AF38" s="3"/>
      <c r="AG38" s="22"/>
      <c r="AH38" s="22"/>
      <c r="AI38" s="3"/>
      <c r="AJ38" s="22"/>
    </row>
    <row r="39" spans="1:36" x14ac:dyDescent="0.25">
      <c r="A39" s="222" t="s">
        <v>18</v>
      </c>
      <c r="B39" s="87"/>
      <c r="C39" s="87"/>
      <c r="D39" s="223"/>
      <c r="E39" s="223"/>
      <c r="F39" s="223"/>
      <c r="G39" s="223"/>
      <c r="H39" s="223"/>
      <c r="I39" s="223"/>
      <c r="J39" s="223"/>
      <c r="K39" s="224"/>
      <c r="L39" s="22"/>
      <c r="M39" s="22"/>
      <c r="N39" s="225" t="s">
        <v>19</v>
      </c>
      <c r="O39" s="226"/>
      <c r="P39" s="227"/>
      <c r="Q39" s="172">
        <v>0.58333333333333337</v>
      </c>
      <c r="R39" s="173"/>
      <c r="S39" s="174"/>
      <c r="T39" s="175">
        <v>0.58333333333333337</v>
      </c>
      <c r="U39" s="176"/>
      <c r="V39" s="177"/>
      <c r="W39" s="240">
        <v>0.58333333333333337</v>
      </c>
      <c r="X39" s="241"/>
      <c r="Y39" s="242"/>
      <c r="Z39" s="186">
        <v>0.58333333333333337</v>
      </c>
      <c r="AA39" s="187"/>
      <c r="AB39" s="188"/>
      <c r="AC39" s="3"/>
      <c r="AD39" s="22"/>
      <c r="AE39" s="22"/>
      <c r="AF39" s="3"/>
      <c r="AG39" s="22"/>
      <c r="AH39" s="22"/>
      <c r="AI39" s="3"/>
      <c r="AJ39" s="22"/>
    </row>
    <row r="40" spans="1:36" x14ac:dyDescent="0.25">
      <c r="A40" s="178"/>
      <c r="B40" s="178"/>
      <c r="C40" s="178"/>
      <c r="D40" s="179"/>
      <c r="E40" s="179"/>
      <c r="F40" s="179"/>
      <c r="G40" s="179"/>
      <c r="H40" s="3"/>
      <c r="I40" s="22"/>
      <c r="J40" s="22"/>
      <c r="K40" s="3"/>
      <c r="L40" s="22"/>
      <c r="M40" s="22"/>
      <c r="N40" s="180" t="s">
        <v>20</v>
      </c>
      <c r="O40" s="181"/>
      <c r="P40" s="182"/>
      <c r="Q40" s="172"/>
      <c r="R40" s="173"/>
      <c r="S40" s="174"/>
      <c r="T40" s="175"/>
      <c r="U40" s="176"/>
      <c r="V40" s="177"/>
      <c r="W40" s="240">
        <v>0</v>
      </c>
      <c r="X40" s="241"/>
      <c r="Y40" s="242"/>
      <c r="Z40" s="163"/>
      <c r="AA40" s="164"/>
      <c r="AB40" s="165"/>
      <c r="AC40" s="3"/>
      <c r="AD40" s="22"/>
      <c r="AE40" s="22"/>
      <c r="AF40" s="3"/>
      <c r="AG40" s="22"/>
      <c r="AH40" s="22"/>
      <c r="AI40" s="3"/>
      <c r="AJ40" s="22"/>
    </row>
    <row r="41" spans="1:36" x14ac:dyDescent="0.25">
      <c r="A41" s="56"/>
      <c r="B41" s="56"/>
      <c r="C41" s="56"/>
      <c r="D41" s="57"/>
      <c r="E41" s="57"/>
      <c r="F41" s="57"/>
      <c r="G41" s="57"/>
      <c r="H41" s="3"/>
      <c r="I41" s="22"/>
      <c r="J41" s="22"/>
      <c r="K41" s="3"/>
      <c r="L41" s="22"/>
      <c r="M41" s="22"/>
      <c r="N41" s="166" t="s">
        <v>21</v>
      </c>
      <c r="O41" s="167"/>
      <c r="P41" s="168"/>
      <c r="Q41" s="172">
        <f>+Q38-Q39-Q40</f>
        <v>66.375</v>
      </c>
      <c r="R41" s="173"/>
      <c r="S41" s="174"/>
      <c r="T41" s="172">
        <f>+T38-T39-T40</f>
        <v>32.895833333333329</v>
      </c>
      <c r="U41" s="173"/>
      <c r="V41" s="174"/>
      <c r="W41" s="169">
        <f>+W38-W39-W40</f>
        <v>52.983333333333327</v>
      </c>
      <c r="X41" s="170"/>
      <c r="Y41" s="171"/>
      <c r="Z41" s="172">
        <f>+Z38-Z39-Z40</f>
        <v>59.67916666666666</v>
      </c>
      <c r="AA41" s="173"/>
      <c r="AB41" s="174"/>
      <c r="AC41" s="3"/>
      <c r="AD41" s="22"/>
      <c r="AE41" s="22"/>
      <c r="AF41" s="3"/>
      <c r="AG41" s="22"/>
      <c r="AH41" s="22"/>
      <c r="AI41" s="3"/>
      <c r="AJ41" s="22"/>
    </row>
    <row r="42" spans="1:36" ht="15.75" thickBot="1" x14ac:dyDescent="0.3">
      <c r="A42" s="140" t="s">
        <v>22</v>
      </c>
      <c r="B42" s="141"/>
      <c r="C42" s="141"/>
      <c r="D42" s="141"/>
      <c r="E42" s="141"/>
      <c r="F42" s="141"/>
      <c r="G42" s="141"/>
      <c r="H42" s="141"/>
      <c r="I42" s="141"/>
      <c r="J42" s="141"/>
      <c r="K42" s="141"/>
      <c r="L42" s="22"/>
      <c r="M42" s="22"/>
      <c r="N42" s="142" t="s">
        <v>23</v>
      </c>
      <c r="O42" s="143"/>
      <c r="P42" s="144"/>
      <c r="Q42" s="148">
        <f>SUM($A$35:$AJ$35)</f>
        <v>52.0625</v>
      </c>
      <c r="R42" s="149"/>
      <c r="S42" s="150"/>
      <c r="T42" s="148">
        <f>SUM($A$35:$AJ$35)</f>
        <v>52.0625</v>
      </c>
      <c r="U42" s="149"/>
      <c r="V42" s="150"/>
      <c r="W42" s="145">
        <f>SUM($A$35:$AJ$35)</f>
        <v>52.0625</v>
      </c>
      <c r="X42" s="146"/>
      <c r="Y42" s="147"/>
      <c r="Z42" s="148">
        <f>SUM($A$35:$AJ$35)</f>
        <v>52.0625</v>
      </c>
      <c r="AA42" s="149"/>
      <c r="AB42" s="150"/>
      <c r="AC42" s="3"/>
      <c r="AD42" s="22"/>
      <c r="AE42" s="22"/>
      <c r="AF42" s="3"/>
      <c r="AG42" s="22"/>
      <c r="AH42" s="22"/>
      <c r="AI42" s="3"/>
      <c r="AJ42" s="22"/>
    </row>
    <row r="43" spans="1:36" x14ac:dyDescent="0.25">
      <c r="A43" s="141"/>
      <c r="B43" s="141"/>
      <c r="C43" s="141"/>
      <c r="D43" s="141"/>
      <c r="E43" s="141"/>
      <c r="F43" s="141"/>
      <c r="G43" s="141"/>
      <c r="H43" s="141"/>
      <c r="I43" s="141"/>
      <c r="J43" s="141"/>
      <c r="K43" s="141"/>
      <c r="L43" s="22"/>
      <c r="M43" s="22"/>
      <c r="N43" s="151" t="s">
        <v>24</v>
      </c>
      <c r="O43" s="152"/>
      <c r="P43" s="153"/>
      <c r="Q43" s="111">
        <f>Q41-Q42</f>
        <v>14.3125</v>
      </c>
      <c r="R43" s="112"/>
      <c r="S43" s="113"/>
      <c r="T43" s="111">
        <f>T41-T42</f>
        <v>-19.166666666666671</v>
      </c>
      <c r="U43" s="112"/>
      <c r="V43" s="113"/>
      <c r="W43" s="157">
        <f>W41-W42</f>
        <v>0.92083333333332718</v>
      </c>
      <c r="X43" s="158"/>
      <c r="Y43" s="159"/>
      <c r="Z43" s="111">
        <f>Z41-Z42</f>
        <v>7.61666666666666</v>
      </c>
      <c r="AA43" s="112"/>
      <c r="AB43" s="113"/>
      <c r="AC43" s="3"/>
      <c r="AD43" s="22"/>
      <c r="AE43" s="22"/>
      <c r="AF43" s="3"/>
      <c r="AG43" s="22"/>
      <c r="AH43" s="22"/>
      <c r="AI43" s="3"/>
      <c r="AJ43" s="22"/>
    </row>
    <row r="44" spans="1:36" ht="15.75" thickBot="1" x14ac:dyDescent="0.3">
      <c r="A44" s="22"/>
      <c r="B44" s="3"/>
      <c r="C44" s="22"/>
      <c r="D44" s="22"/>
      <c r="E44" s="3"/>
      <c r="F44" s="22"/>
      <c r="G44" s="22"/>
      <c r="H44" s="23"/>
      <c r="I44" s="22"/>
      <c r="J44" s="22"/>
      <c r="K44" s="3"/>
      <c r="L44" s="22"/>
      <c r="M44" s="22"/>
      <c r="N44" s="154"/>
      <c r="O44" s="155"/>
      <c r="P44" s="156"/>
      <c r="Q44" s="114"/>
      <c r="R44" s="115"/>
      <c r="S44" s="116"/>
      <c r="T44" s="114"/>
      <c r="U44" s="115"/>
      <c r="V44" s="116"/>
      <c r="W44" s="160"/>
      <c r="X44" s="161"/>
      <c r="Y44" s="162"/>
      <c r="Z44" s="114"/>
      <c r="AA44" s="115"/>
      <c r="AB44" s="116"/>
      <c r="AC44" s="3"/>
      <c r="AD44" s="22"/>
      <c r="AE44" s="22"/>
      <c r="AF44" s="3"/>
      <c r="AG44" s="22"/>
      <c r="AH44" s="22"/>
      <c r="AI44" s="3"/>
      <c r="AJ44" s="22"/>
    </row>
    <row r="45" spans="1:36" x14ac:dyDescent="0.25">
      <c r="A45" s="22"/>
      <c r="B45" s="3"/>
      <c r="C45" s="22"/>
      <c r="D45" s="22"/>
      <c r="E45" s="3"/>
      <c r="F45" s="22"/>
      <c r="G45" s="22"/>
      <c r="H45" s="3"/>
      <c r="I45" s="22"/>
      <c r="J45" s="22"/>
      <c r="K45" s="3"/>
      <c r="L45" s="22"/>
      <c r="M45" s="22"/>
      <c r="N45" s="3"/>
      <c r="O45" s="22"/>
      <c r="P45" s="22"/>
      <c r="Q45" s="3" t="s">
        <v>41</v>
      </c>
      <c r="R45" s="22"/>
      <c r="S45" s="22"/>
      <c r="T45" s="3"/>
      <c r="U45" s="22"/>
      <c r="V45" s="22"/>
      <c r="W45" s="3"/>
      <c r="X45" s="22"/>
      <c r="Y45" s="22"/>
      <c r="Z45" s="3"/>
      <c r="AA45" s="22"/>
      <c r="AB45" s="22"/>
      <c r="AC45" s="23"/>
      <c r="AD45" s="24"/>
      <c r="AE45" s="24"/>
      <c r="AF45" s="23"/>
      <c r="AG45" s="24"/>
      <c r="AH45" s="24"/>
      <c r="AI45" s="23"/>
      <c r="AJ45" s="22"/>
    </row>
    <row r="46" spans="1:36" ht="15.75" thickBot="1" x14ac:dyDescent="0.3">
      <c r="A46" s="22"/>
      <c r="B46" s="3"/>
      <c r="C46" s="22"/>
      <c r="D46" s="22"/>
      <c r="E46" s="3"/>
      <c r="F46" s="22"/>
      <c r="G46" s="22"/>
      <c r="H46" s="3"/>
      <c r="I46" s="22"/>
      <c r="J46" s="22"/>
      <c r="K46" s="3"/>
      <c r="L46" s="22"/>
      <c r="M46" s="22"/>
      <c r="N46" s="3"/>
      <c r="O46" s="22"/>
      <c r="P46" s="25"/>
      <c r="Q46" s="26"/>
      <c r="R46" s="25"/>
      <c r="S46" s="27"/>
      <c r="T46" s="27"/>
      <c r="U46" s="27"/>
      <c r="V46" s="28"/>
      <c r="W46" s="28"/>
      <c r="X46" s="28"/>
      <c r="Y46" s="28"/>
      <c r="Z46" s="28"/>
      <c r="AA46" s="28"/>
      <c r="AB46" s="28"/>
      <c r="AC46" s="55"/>
      <c r="AD46" s="28"/>
      <c r="AE46" s="28"/>
      <c r="AF46" s="28"/>
      <c r="AG46" s="28"/>
      <c r="AH46" s="22"/>
      <c r="AI46" s="3"/>
      <c r="AJ46" s="22"/>
    </row>
    <row r="47" spans="1:36" ht="15.75" thickBot="1" x14ac:dyDescent="0.3">
      <c r="A47" s="22"/>
      <c r="B47" s="3"/>
      <c r="C47" s="22"/>
      <c r="D47" s="117" t="s">
        <v>25</v>
      </c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9"/>
      <c r="R47" s="29"/>
      <c r="S47" s="22"/>
      <c r="T47" s="3"/>
      <c r="U47" s="22"/>
      <c r="V47" s="22"/>
      <c r="W47" s="3"/>
      <c r="X47" s="22"/>
      <c r="Y47" s="22"/>
      <c r="Z47" s="3"/>
      <c r="AA47" s="22"/>
      <c r="AB47" s="22"/>
      <c r="AC47" s="3"/>
      <c r="AD47" s="22"/>
      <c r="AE47" s="22"/>
      <c r="AF47" s="3"/>
      <c r="AG47" s="30"/>
      <c r="AH47" s="30"/>
      <c r="AI47" s="30"/>
      <c r="AJ47" s="28"/>
    </row>
    <row r="48" spans="1:36" x14ac:dyDescent="0.25">
      <c r="A48" s="22"/>
      <c r="B48" s="3"/>
      <c r="C48" s="22"/>
      <c r="D48" s="120">
        <v>17</v>
      </c>
      <c r="E48" s="122" t="s">
        <v>26</v>
      </c>
      <c r="F48" s="123"/>
      <c r="G48" s="123"/>
      <c r="H48" s="124"/>
      <c r="I48" s="125" t="s">
        <v>27</v>
      </c>
      <c r="J48" s="126"/>
      <c r="K48" s="131" t="s">
        <v>28</v>
      </c>
      <c r="L48" s="131"/>
      <c r="M48" s="131"/>
      <c r="N48" s="132"/>
      <c r="O48" s="133" t="s">
        <v>29</v>
      </c>
      <c r="P48" s="134"/>
      <c r="Q48" s="135"/>
      <c r="R48" s="29"/>
      <c r="S48" s="31"/>
      <c r="T48" s="55"/>
      <c r="U48" s="31"/>
      <c r="V48" s="31"/>
      <c r="W48" s="55"/>
      <c r="X48" s="31"/>
      <c r="Y48" s="31"/>
      <c r="Z48" s="3"/>
      <c r="AA48" s="22"/>
      <c r="AB48" s="22"/>
      <c r="AC48" s="3"/>
      <c r="AD48" s="31"/>
      <c r="AE48" s="31"/>
      <c r="AF48" s="55"/>
      <c r="AG48" s="30"/>
      <c r="AH48" s="30"/>
      <c r="AI48" s="30"/>
      <c r="AJ48" s="28"/>
    </row>
    <row r="49" spans="1:36" ht="15.75" thickBot="1" x14ac:dyDescent="0.3">
      <c r="A49" s="22"/>
      <c r="B49" s="3"/>
      <c r="C49" s="22"/>
      <c r="D49" s="121"/>
      <c r="E49" s="32" t="s">
        <v>30</v>
      </c>
      <c r="F49" s="139" t="s">
        <v>31</v>
      </c>
      <c r="G49" s="139"/>
      <c r="H49" s="33" t="s">
        <v>32</v>
      </c>
      <c r="I49" s="127"/>
      <c r="J49" s="128"/>
      <c r="K49" s="32" t="s">
        <v>30</v>
      </c>
      <c r="L49" s="139" t="s">
        <v>31</v>
      </c>
      <c r="M49" s="139"/>
      <c r="N49" s="34" t="s">
        <v>33</v>
      </c>
      <c r="O49" s="136"/>
      <c r="P49" s="137"/>
      <c r="Q49" s="138"/>
      <c r="R49" s="29"/>
      <c r="S49" s="22"/>
      <c r="T49" s="3"/>
      <c r="U49" s="22"/>
      <c r="V49" s="22"/>
      <c r="W49" s="3"/>
      <c r="X49" s="22"/>
      <c r="Y49" s="22"/>
      <c r="Z49" s="3"/>
      <c r="AA49" s="22"/>
      <c r="AB49" s="22"/>
      <c r="AC49" s="3"/>
      <c r="AD49" s="22"/>
      <c r="AE49" s="22"/>
      <c r="AF49" s="3"/>
      <c r="AG49" s="30"/>
      <c r="AH49" s="30"/>
      <c r="AI49" s="30"/>
      <c r="AJ49" s="28"/>
    </row>
    <row r="50" spans="1:36" x14ac:dyDescent="0.25">
      <c r="A50" s="22"/>
      <c r="B50" s="3"/>
      <c r="C50" s="22"/>
      <c r="D50" s="35" t="s">
        <v>8</v>
      </c>
      <c r="E50" s="36">
        <v>0.75</v>
      </c>
      <c r="F50" s="84">
        <v>0.9375</v>
      </c>
      <c r="G50" s="84"/>
      <c r="H50" s="37">
        <f t="shared" ref="H50:H55" si="0">SUM(F50-E50)</f>
        <v>0.1875</v>
      </c>
      <c r="I50" s="127"/>
      <c r="J50" s="128"/>
      <c r="K50" s="38">
        <v>0.14583333333333334</v>
      </c>
      <c r="L50" s="85">
        <v>0.33333333333333331</v>
      </c>
      <c r="M50" s="85"/>
      <c r="N50" s="39">
        <f t="shared" ref="N50:N55" si="1">SUM(L50-K50)</f>
        <v>0.18749999999999997</v>
      </c>
      <c r="O50" s="108">
        <f t="shared" ref="O50:O55" si="2">SUM(H50+N50)</f>
        <v>0.375</v>
      </c>
      <c r="P50" s="109"/>
      <c r="Q50" s="110"/>
      <c r="R50" s="29"/>
      <c r="S50" s="22"/>
      <c r="T50" s="3"/>
      <c r="U50" s="22"/>
      <c r="V50" s="22"/>
      <c r="W50" s="3"/>
      <c r="X50" s="22"/>
      <c r="Y50" s="22"/>
      <c r="Z50" s="3"/>
      <c r="AA50" s="22"/>
      <c r="AB50" s="22"/>
      <c r="AC50" s="3"/>
      <c r="AD50" s="22"/>
      <c r="AE50" s="22"/>
      <c r="AF50" s="3"/>
      <c r="AG50" s="40"/>
      <c r="AH50" s="40"/>
      <c r="AI50" s="40"/>
      <c r="AJ50" s="28"/>
    </row>
    <row r="51" spans="1:36" x14ac:dyDescent="0.25">
      <c r="A51" s="22"/>
      <c r="B51" s="3"/>
      <c r="C51" s="22"/>
      <c r="D51" s="41" t="s">
        <v>6</v>
      </c>
      <c r="E51" s="36">
        <v>0.79166666666666663</v>
      </c>
      <c r="F51" s="84">
        <v>0.9375</v>
      </c>
      <c r="G51" s="84"/>
      <c r="H51" s="42">
        <f t="shared" si="0"/>
        <v>0.14583333333333337</v>
      </c>
      <c r="I51" s="127"/>
      <c r="J51" s="128"/>
      <c r="K51" s="38">
        <v>0.14583333333333334</v>
      </c>
      <c r="L51" s="85">
        <v>0.33333333333333331</v>
      </c>
      <c r="M51" s="85"/>
      <c r="N51" s="43">
        <f t="shared" si="1"/>
        <v>0.18749999999999997</v>
      </c>
      <c r="O51" s="86">
        <f t="shared" si="2"/>
        <v>0.33333333333333337</v>
      </c>
      <c r="P51" s="87"/>
      <c r="Q51" s="88"/>
      <c r="R51" s="29"/>
      <c r="S51" s="22"/>
      <c r="T51" s="3"/>
      <c r="U51" s="22"/>
      <c r="V51" s="22"/>
      <c r="W51" s="3"/>
      <c r="X51" s="22"/>
      <c r="Y51" s="22"/>
      <c r="Z51" s="3"/>
      <c r="AA51" s="22"/>
      <c r="AB51" s="22"/>
      <c r="AC51" s="3"/>
      <c r="AD51" s="22"/>
      <c r="AE51" s="22"/>
      <c r="AF51" s="3"/>
      <c r="AG51" s="40"/>
      <c r="AH51" s="40"/>
      <c r="AI51" s="40"/>
      <c r="AJ51" s="28"/>
    </row>
    <row r="52" spans="1:36" x14ac:dyDescent="0.25">
      <c r="A52" s="22"/>
      <c r="B52" s="3"/>
      <c r="C52" s="22"/>
      <c r="D52" s="44" t="s">
        <v>34</v>
      </c>
      <c r="E52" s="36">
        <v>0</v>
      </c>
      <c r="F52" s="84">
        <v>0</v>
      </c>
      <c r="G52" s="84"/>
      <c r="H52" s="42">
        <f t="shared" si="0"/>
        <v>0</v>
      </c>
      <c r="I52" s="127"/>
      <c r="J52" s="128"/>
      <c r="K52" s="38"/>
      <c r="L52" s="85"/>
      <c r="M52" s="85"/>
      <c r="N52" s="43">
        <f t="shared" si="1"/>
        <v>0</v>
      </c>
      <c r="O52" s="86">
        <f t="shared" si="2"/>
        <v>0</v>
      </c>
      <c r="P52" s="87"/>
      <c r="Q52" s="88"/>
      <c r="R52" s="29"/>
      <c r="S52" s="22"/>
      <c r="T52" s="3"/>
      <c r="U52" s="22"/>
      <c r="V52" s="22"/>
      <c r="W52" s="3"/>
      <c r="X52" s="22"/>
      <c r="Y52" s="22"/>
      <c r="Z52" s="3"/>
      <c r="AA52" s="22"/>
      <c r="AB52" s="22"/>
      <c r="AC52" s="3"/>
      <c r="AD52" s="22"/>
      <c r="AE52" s="22"/>
      <c r="AF52" s="3"/>
      <c r="AG52" s="40"/>
      <c r="AH52" s="40"/>
      <c r="AI52" s="40"/>
      <c r="AJ52" s="28"/>
    </row>
    <row r="53" spans="1:36" x14ac:dyDescent="0.25">
      <c r="A53" s="22"/>
      <c r="B53" s="3"/>
      <c r="C53" s="22"/>
      <c r="D53" s="44" t="s">
        <v>4</v>
      </c>
      <c r="E53" s="36">
        <v>0.3125</v>
      </c>
      <c r="F53" s="84">
        <v>0.47916666666666669</v>
      </c>
      <c r="G53" s="84"/>
      <c r="H53" s="42">
        <f t="shared" si="0"/>
        <v>0.16666666666666669</v>
      </c>
      <c r="I53" s="127"/>
      <c r="J53" s="128"/>
      <c r="K53" s="38">
        <v>0.47916666666666669</v>
      </c>
      <c r="L53" s="85">
        <v>0.72916666666666663</v>
      </c>
      <c r="M53" s="85"/>
      <c r="N53" s="43">
        <f t="shared" si="1"/>
        <v>0.24999999999999994</v>
      </c>
      <c r="O53" s="86">
        <f t="shared" si="2"/>
        <v>0.41666666666666663</v>
      </c>
      <c r="P53" s="87"/>
      <c r="Q53" s="88"/>
      <c r="R53" s="29"/>
      <c r="S53" s="22"/>
      <c r="T53" s="3"/>
      <c r="U53" s="22"/>
      <c r="V53" s="22"/>
      <c r="W53" s="3"/>
      <c r="X53" s="22"/>
      <c r="Y53" s="22"/>
      <c r="Z53" s="45"/>
      <c r="AA53" s="22"/>
      <c r="AB53" s="22"/>
      <c r="AC53" s="3"/>
      <c r="AD53" s="22"/>
      <c r="AE53" s="22"/>
      <c r="AF53" s="3"/>
      <c r="AG53" s="46"/>
      <c r="AH53" s="46"/>
      <c r="AI53" s="46"/>
      <c r="AJ53" s="28"/>
    </row>
    <row r="54" spans="1:36" ht="15.75" thickBot="1" x14ac:dyDescent="0.3">
      <c r="A54" s="22"/>
      <c r="B54" s="3"/>
      <c r="C54" s="22"/>
      <c r="D54" s="47" t="s">
        <v>9</v>
      </c>
      <c r="E54" s="36">
        <v>0.3125</v>
      </c>
      <c r="F54" s="84">
        <v>0.47916666666666669</v>
      </c>
      <c r="G54" s="84"/>
      <c r="H54" s="48">
        <f t="shared" si="0"/>
        <v>0.16666666666666669</v>
      </c>
      <c r="I54" s="129"/>
      <c r="J54" s="130"/>
      <c r="K54" s="38">
        <v>0.51041666666666663</v>
      </c>
      <c r="L54" s="85">
        <v>0.65625</v>
      </c>
      <c r="M54" s="85"/>
      <c r="N54" s="49">
        <f t="shared" si="1"/>
        <v>0.14583333333333337</v>
      </c>
      <c r="O54" s="89">
        <f t="shared" si="2"/>
        <v>0.31250000000000006</v>
      </c>
      <c r="P54" s="90"/>
      <c r="Q54" s="91"/>
      <c r="R54" s="29"/>
      <c r="S54" s="22"/>
      <c r="T54" s="3"/>
      <c r="U54" s="22"/>
      <c r="V54" s="22"/>
      <c r="W54" s="3"/>
      <c r="X54" s="22"/>
      <c r="Y54" s="22"/>
      <c r="Z54" s="3"/>
      <c r="AA54" s="22"/>
      <c r="AB54" s="22"/>
      <c r="AC54" s="3"/>
      <c r="AD54" s="22"/>
      <c r="AE54" s="22"/>
      <c r="AF54" s="3"/>
      <c r="AG54" s="46"/>
      <c r="AH54" s="46"/>
      <c r="AI54" s="46"/>
      <c r="AJ54" s="28"/>
    </row>
    <row r="55" spans="1:36" ht="15.75" thickBot="1" x14ac:dyDescent="0.3">
      <c r="A55" s="22"/>
      <c r="B55" s="3"/>
      <c r="C55" s="22"/>
      <c r="D55" s="50" t="s">
        <v>7</v>
      </c>
      <c r="E55" s="36">
        <v>0</v>
      </c>
      <c r="F55" s="92">
        <v>0</v>
      </c>
      <c r="G55" s="93"/>
      <c r="H55" s="48">
        <f t="shared" si="0"/>
        <v>0</v>
      </c>
      <c r="I55" s="51"/>
      <c r="J55" s="52"/>
      <c r="K55" s="38"/>
      <c r="L55" s="94"/>
      <c r="M55" s="95"/>
      <c r="N55" s="49">
        <f t="shared" si="1"/>
        <v>0</v>
      </c>
      <c r="O55" s="89">
        <f t="shared" si="2"/>
        <v>0</v>
      </c>
      <c r="P55" s="90"/>
      <c r="Q55" s="91"/>
      <c r="R55" s="29"/>
      <c r="S55" s="22"/>
      <c r="T55" s="3"/>
      <c r="U55" s="22"/>
      <c r="V55" s="22"/>
      <c r="W55" s="3"/>
      <c r="X55" s="22"/>
      <c r="Y55" s="22"/>
      <c r="Z55" s="3"/>
      <c r="AA55" s="22"/>
      <c r="AB55" s="22"/>
      <c r="AC55" s="3"/>
      <c r="AD55" s="22"/>
      <c r="AE55" s="22"/>
      <c r="AF55" s="3"/>
      <c r="AG55" s="46"/>
      <c r="AH55" s="46"/>
      <c r="AI55" s="46"/>
      <c r="AJ55" s="28"/>
    </row>
    <row r="56" spans="1:36" x14ac:dyDescent="0.25">
      <c r="A56" s="22"/>
      <c r="B56" s="3"/>
      <c r="C56" s="22"/>
      <c r="D56" s="96" t="s">
        <v>35</v>
      </c>
      <c r="E56" s="97"/>
      <c r="F56" s="97"/>
      <c r="G56" s="97"/>
      <c r="H56" s="97"/>
      <c r="I56" s="97"/>
      <c r="J56" s="97"/>
      <c r="K56" s="97"/>
      <c r="L56" s="97"/>
      <c r="M56" s="97"/>
      <c r="N56" s="98"/>
      <c r="O56" s="102">
        <f>SUM(O50:Q55)</f>
        <v>1.4375</v>
      </c>
      <c r="P56" s="103"/>
      <c r="Q56" s="104"/>
      <c r="R56" s="29"/>
      <c r="S56" s="22"/>
      <c r="T56" s="3"/>
      <c r="U56" s="22"/>
      <c r="V56" s="22"/>
      <c r="W56" s="3"/>
      <c r="X56" s="22"/>
      <c r="Y56" s="22"/>
      <c r="Z56" s="3"/>
      <c r="AA56" s="22"/>
      <c r="AB56" s="22"/>
      <c r="AC56" s="3"/>
      <c r="AD56" s="22"/>
      <c r="AE56" s="22"/>
      <c r="AF56" s="3"/>
      <c r="AG56" s="22"/>
      <c r="AH56" s="22"/>
      <c r="AI56" s="3"/>
      <c r="AJ56" s="28"/>
    </row>
    <row r="57" spans="1:36" ht="15.75" thickBot="1" x14ac:dyDescent="0.3">
      <c r="A57" s="22"/>
      <c r="B57" s="3"/>
      <c r="C57" s="22"/>
      <c r="D57" s="99"/>
      <c r="E57" s="100"/>
      <c r="F57" s="100"/>
      <c r="G57" s="100"/>
      <c r="H57" s="100"/>
      <c r="I57" s="100"/>
      <c r="J57" s="100"/>
      <c r="K57" s="100"/>
      <c r="L57" s="100"/>
      <c r="M57" s="100"/>
      <c r="N57" s="101"/>
      <c r="O57" s="105"/>
      <c r="P57" s="106"/>
      <c r="Q57" s="107"/>
      <c r="R57" s="22"/>
      <c r="S57" s="22"/>
      <c r="T57" s="3"/>
      <c r="U57" s="22"/>
      <c r="V57" s="22"/>
      <c r="W57" s="3"/>
      <c r="X57" s="22"/>
      <c r="Y57" s="22"/>
      <c r="Z57" s="3"/>
      <c r="AA57" s="22"/>
      <c r="AB57" s="22"/>
      <c r="AC57" s="3"/>
      <c r="AD57" s="22"/>
      <c r="AE57" s="22"/>
      <c r="AF57" s="3"/>
      <c r="AG57" s="22"/>
      <c r="AH57" s="22"/>
      <c r="AI57" s="3"/>
      <c r="AJ57" s="24"/>
    </row>
    <row r="58" spans="1:36" x14ac:dyDescent="0.25">
      <c r="A58" s="22"/>
      <c r="B58" s="3"/>
      <c r="C58" s="22"/>
      <c r="D58" s="22"/>
      <c r="E58" s="3"/>
      <c r="F58" s="22"/>
      <c r="G58" s="22"/>
      <c r="H58" s="3"/>
      <c r="I58" s="22"/>
      <c r="J58" s="22"/>
      <c r="K58" s="3"/>
      <c r="L58" s="22"/>
      <c r="M58" s="22"/>
      <c r="N58" s="3"/>
      <c r="O58" s="22"/>
      <c r="P58" s="22"/>
      <c r="Q58" s="3"/>
      <c r="R58" s="22"/>
      <c r="S58" s="22"/>
      <c r="T58" s="3"/>
      <c r="U58" s="22"/>
      <c r="V58" s="22"/>
      <c r="W58" s="3"/>
      <c r="X58" s="22"/>
      <c r="Y58" s="22"/>
      <c r="Z58" s="3"/>
      <c r="AA58" s="22"/>
      <c r="AB58" s="22"/>
      <c r="AC58" s="3"/>
      <c r="AD58" s="22"/>
      <c r="AE58" s="22"/>
      <c r="AF58" s="3"/>
      <c r="AG58" s="22"/>
      <c r="AH58" s="22"/>
      <c r="AI58" s="3"/>
      <c r="AJ58" s="22"/>
    </row>
    <row r="59" spans="1:36" x14ac:dyDescent="0.25">
      <c r="A59" s="22"/>
      <c r="B59" s="53" t="s">
        <v>36</v>
      </c>
      <c r="C59" s="54"/>
      <c r="D59" s="54"/>
      <c r="E59" s="53"/>
      <c r="F59" s="54"/>
      <c r="G59" s="54"/>
      <c r="H59" s="55"/>
      <c r="I59" s="31"/>
      <c r="J59" s="31"/>
      <c r="K59" s="83" t="s">
        <v>37</v>
      </c>
      <c r="L59" s="83"/>
      <c r="M59" s="83"/>
      <c r="N59" s="55"/>
      <c r="O59" s="31"/>
      <c r="P59" s="31"/>
      <c r="Q59" s="55"/>
      <c r="R59" s="31" t="s">
        <v>38</v>
      </c>
      <c r="S59" s="22"/>
      <c r="T59" s="3"/>
      <c r="U59" s="22"/>
      <c r="V59" s="22"/>
      <c r="W59" s="3"/>
      <c r="X59" s="31" t="s">
        <v>39</v>
      </c>
      <c r="Y59" s="31"/>
      <c r="Z59" s="55"/>
      <c r="AA59" s="55"/>
      <c r="AB59" s="55"/>
      <c r="AC59" s="55" t="s">
        <v>40</v>
      </c>
      <c r="AD59" s="22"/>
      <c r="AE59" s="22"/>
      <c r="AF59" s="3"/>
      <c r="AG59" s="31"/>
      <c r="AH59" s="31"/>
      <c r="AI59" s="55"/>
      <c r="AJ59" s="22"/>
    </row>
  </sheetData>
  <mergeCells count="85">
    <mergeCell ref="C1:H1"/>
    <mergeCell ref="M1:Q1"/>
    <mergeCell ref="Y1:AJ1"/>
    <mergeCell ref="A3:C3"/>
    <mergeCell ref="D3:F3"/>
    <mergeCell ref="G3:I3"/>
    <mergeCell ref="J3:L3"/>
    <mergeCell ref="M3:O3"/>
    <mergeCell ref="P3:R3"/>
    <mergeCell ref="S3:U3"/>
    <mergeCell ref="V3:X3"/>
    <mergeCell ref="Y3:AA3"/>
    <mergeCell ref="AB3:AD3"/>
    <mergeCell ref="AE3:AG3"/>
    <mergeCell ref="AH3:AJ3"/>
    <mergeCell ref="Z39:AB39"/>
    <mergeCell ref="Z37:AB37"/>
    <mergeCell ref="A38:K38"/>
    <mergeCell ref="N38:P38"/>
    <mergeCell ref="Q38:S38"/>
    <mergeCell ref="T38:V38"/>
    <mergeCell ref="W38:Y38"/>
    <mergeCell ref="Z38:AB38"/>
    <mergeCell ref="A37:K37"/>
    <mergeCell ref="N37:P37"/>
    <mergeCell ref="Q37:S37"/>
    <mergeCell ref="T37:V37"/>
    <mergeCell ref="W37:Y37"/>
    <mergeCell ref="A39:K39"/>
    <mergeCell ref="N39:P39"/>
    <mergeCell ref="Q39:S39"/>
    <mergeCell ref="T39:V39"/>
    <mergeCell ref="W39:Y39"/>
    <mergeCell ref="A40:C40"/>
    <mergeCell ref="D40:G40"/>
    <mergeCell ref="N40:P40"/>
    <mergeCell ref="Q40:S40"/>
    <mergeCell ref="T40:V40"/>
    <mergeCell ref="Z40:AB40"/>
    <mergeCell ref="N41:P41"/>
    <mergeCell ref="Q41:S41"/>
    <mergeCell ref="T41:V41"/>
    <mergeCell ref="W41:Y41"/>
    <mergeCell ref="Z41:AB41"/>
    <mergeCell ref="W40:Y40"/>
    <mergeCell ref="T42:V42"/>
    <mergeCell ref="W42:Y42"/>
    <mergeCell ref="Z42:AB42"/>
    <mergeCell ref="N43:P44"/>
    <mergeCell ref="Q43:S44"/>
    <mergeCell ref="T43:V44"/>
    <mergeCell ref="W43:Y44"/>
    <mergeCell ref="F52:G52"/>
    <mergeCell ref="L52:M52"/>
    <mergeCell ref="O52:Q52"/>
    <mergeCell ref="Z43:AB44"/>
    <mergeCell ref="D47:Q47"/>
    <mergeCell ref="D48:D49"/>
    <mergeCell ref="E48:H48"/>
    <mergeCell ref="I48:J54"/>
    <mergeCell ref="K48:N48"/>
    <mergeCell ref="O48:Q49"/>
    <mergeCell ref="F49:G49"/>
    <mergeCell ref="L49:M49"/>
    <mergeCell ref="F50:G50"/>
    <mergeCell ref="A42:K43"/>
    <mergeCell ref="N42:P42"/>
    <mergeCell ref="Q42:S42"/>
    <mergeCell ref="L50:M50"/>
    <mergeCell ref="O50:Q50"/>
    <mergeCell ref="F51:G51"/>
    <mergeCell ref="L51:M51"/>
    <mergeCell ref="O51:Q51"/>
    <mergeCell ref="K59:M59"/>
    <mergeCell ref="F53:G53"/>
    <mergeCell ref="L53:M53"/>
    <mergeCell ref="O53:Q53"/>
    <mergeCell ref="F54:G54"/>
    <mergeCell ref="L54:M54"/>
    <mergeCell ref="O54:Q54"/>
    <mergeCell ref="F55:G55"/>
    <mergeCell ref="L55:M55"/>
    <mergeCell ref="O55:Q55"/>
    <mergeCell ref="D56:N57"/>
    <mergeCell ref="O56:Q57"/>
  </mergeCells>
  <pageMargins left="0.7" right="0.7" top="0.75" bottom="0.75" header="0.3" footer="0.3"/>
  <pageSetup paperSize="9" scale="21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>
    <tabColor theme="1"/>
    <pageSetUpPr fitToPage="1"/>
  </sheetPr>
  <dimension ref="A1:AJ59"/>
  <sheetViews>
    <sheetView topLeftCell="D28" workbookViewId="0">
      <selection activeCell="W41" sqref="W41:Y41"/>
    </sheetView>
  </sheetViews>
  <sheetFormatPr baseColWidth="10" defaultRowHeight="15" x14ac:dyDescent="0.25"/>
  <sheetData>
    <row r="1" spans="1:36" ht="18" x14ac:dyDescent="0.25">
      <c r="A1" s="1" t="s">
        <v>0</v>
      </c>
      <c r="B1" s="58"/>
      <c r="C1" s="228"/>
      <c r="D1" s="181"/>
      <c r="E1" s="181"/>
      <c r="F1" s="181"/>
      <c r="G1" s="181"/>
      <c r="H1" s="229"/>
      <c r="I1" s="2"/>
      <c r="J1" s="2"/>
      <c r="K1" s="1" t="s">
        <v>1</v>
      </c>
      <c r="L1" s="58"/>
      <c r="M1" s="228"/>
      <c r="N1" s="230"/>
      <c r="O1" s="230"/>
      <c r="P1" s="230"/>
      <c r="Q1" s="231"/>
      <c r="R1" s="2"/>
      <c r="S1" s="2"/>
      <c r="T1" s="2"/>
      <c r="U1" s="2"/>
      <c r="V1" s="2"/>
      <c r="W1" s="1" t="s">
        <v>2</v>
      </c>
      <c r="X1" s="58"/>
      <c r="Y1" s="228" t="s">
        <v>3</v>
      </c>
      <c r="Z1" s="230"/>
      <c r="AA1" s="230"/>
      <c r="AB1" s="230"/>
      <c r="AC1" s="230"/>
      <c r="AD1" s="230"/>
      <c r="AE1" s="230"/>
      <c r="AF1" s="230"/>
      <c r="AG1" s="230"/>
      <c r="AH1" s="230"/>
      <c r="AI1" s="230"/>
      <c r="AJ1" s="231"/>
    </row>
    <row r="2" spans="1:36" ht="18.75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</row>
    <row r="3" spans="1:36" ht="15" customHeight="1" thickBot="1" x14ac:dyDescent="0.3">
      <c r="A3" s="232">
        <v>42979</v>
      </c>
      <c r="B3" s="233"/>
      <c r="C3" s="233"/>
      <c r="D3" s="232">
        <v>43009</v>
      </c>
      <c r="E3" s="233"/>
      <c r="F3" s="233"/>
      <c r="G3" s="232">
        <v>43040</v>
      </c>
      <c r="H3" s="233"/>
      <c r="I3" s="233"/>
      <c r="J3" s="232">
        <v>43070</v>
      </c>
      <c r="K3" s="233"/>
      <c r="L3" s="233"/>
      <c r="M3" s="232">
        <v>43101</v>
      </c>
      <c r="N3" s="233"/>
      <c r="O3" s="233"/>
      <c r="P3" s="232">
        <v>43132</v>
      </c>
      <c r="Q3" s="233"/>
      <c r="R3" s="233"/>
      <c r="S3" s="232">
        <v>43160</v>
      </c>
      <c r="T3" s="233"/>
      <c r="U3" s="233"/>
      <c r="V3" s="232">
        <v>43191</v>
      </c>
      <c r="W3" s="233"/>
      <c r="X3" s="233"/>
      <c r="Y3" s="232">
        <v>43221</v>
      </c>
      <c r="Z3" s="233"/>
      <c r="AA3" s="233"/>
      <c r="AB3" s="232">
        <v>43252</v>
      </c>
      <c r="AC3" s="233"/>
      <c r="AD3" s="233"/>
      <c r="AE3" s="232">
        <v>43282</v>
      </c>
      <c r="AF3" s="233"/>
      <c r="AG3" s="233"/>
      <c r="AH3" s="232">
        <v>43313</v>
      </c>
      <c r="AI3" s="233"/>
      <c r="AJ3" s="233"/>
    </row>
    <row r="4" spans="1:36" x14ac:dyDescent="0.25">
      <c r="A4" s="5" t="s">
        <v>9</v>
      </c>
      <c r="B4" s="6">
        <f>$O$54</f>
        <v>0.31250000000000006</v>
      </c>
      <c r="C4" s="7">
        <v>1</v>
      </c>
      <c r="D4" s="8" t="s">
        <v>7</v>
      </c>
      <c r="E4" s="10">
        <f>$O$55</f>
        <v>0</v>
      </c>
      <c r="F4" s="11">
        <v>1</v>
      </c>
      <c r="G4" s="8" t="s">
        <v>42</v>
      </c>
      <c r="H4" s="9">
        <v>0</v>
      </c>
      <c r="I4" s="11">
        <v>1</v>
      </c>
      <c r="J4" s="5" t="s">
        <v>9</v>
      </c>
      <c r="K4" s="6">
        <f>$O$54</f>
        <v>0.31250000000000006</v>
      </c>
      <c r="L4" s="7">
        <v>1</v>
      </c>
      <c r="M4" s="8" t="s">
        <v>8</v>
      </c>
      <c r="N4" s="9">
        <v>0</v>
      </c>
      <c r="O4" s="11">
        <v>1</v>
      </c>
      <c r="P4" s="12" t="s">
        <v>4</v>
      </c>
      <c r="Q4" s="10">
        <f>$O$53</f>
        <v>0.41666666666666663</v>
      </c>
      <c r="R4" s="11">
        <v>1</v>
      </c>
      <c r="S4" s="12" t="s">
        <v>4</v>
      </c>
      <c r="T4" s="10">
        <f>$O$53</f>
        <v>0.41666666666666663</v>
      </c>
      <c r="U4" s="11">
        <v>1</v>
      </c>
      <c r="V4" s="8" t="s">
        <v>7</v>
      </c>
      <c r="W4" s="9">
        <f>$O$55</f>
        <v>0</v>
      </c>
      <c r="X4" s="11">
        <v>1</v>
      </c>
      <c r="Y4" s="12" t="s">
        <v>6</v>
      </c>
      <c r="Z4" s="10">
        <f>$O$51</f>
        <v>0.33333333333333337</v>
      </c>
      <c r="AA4" s="11">
        <v>1</v>
      </c>
      <c r="AB4" s="5" t="s">
        <v>9</v>
      </c>
      <c r="AC4" s="6">
        <f>$O$54</f>
        <v>0.31250000000000006</v>
      </c>
      <c r="AD4" s="11">
        <v>1</v>
      </c>
      <c r="AE4" s="8" t="s">
        <v>7</v>
      </c>
      <c r="AF4" s="9">
        <f>$O$55</f>
        <v>0</v>
      </c>
      <c r="AG4" s="11">
        <v>1</v>
      </c>
      <c r="AH4" s="8" t="s">
        <v>42</v>
      </c>
      <c r="AI4" s="9">
        <v>0</v>
      </c>
      <c r="AJ4" s="59">
        <v>1</v>
      </c>
    </row>
    <row r="5" spans="1:36" x14ac:dyDescent="0.25">
      <c r="A5" s="8" t="s">
        <v>5</v>
      </c>
      <c r="B5" s="9"/>
      <c r="C5" s="15">
        <v>2</v>
      </c>
      <c r="D5" s="12" t="s">
        <v>8</v>
      </c>
      <c r="E5" s="10">
        <f>$O$50</f>
        <v>0.375</v>
      </c>
      <c r="F5" s="14">
        <v>2</v>
      </c>
      <c r="G5" s="8" t="s">
        <v>4</v>
      </c>
      <c r="H5" s="9">
        <v>0</v>
      </c>
      <c r="I5" s="14">
        <v>2</v>
      </c>
      <c r="J5" s="8" t="s">
        <v>5</v>
      </c>
      <c r="K5" s="9"/>
      <c r="L5" s="13">
        <v>2</v>
      </c>
      <c r="M5" s="8" t="s">
        <v>6</v>
      </c>
      <c r="N5" s="9">
        <v>0</v>
      </c>
      <c r="O5" s="14">
        <v>2</v>
      </c>
      <c r="P5" s="5" t="s">
        <v>9</v>
      </c>
      <c r="Q5" s="6">
        <f>$O$54</f>
        <v>0.31250000000000006</v>
      </c>
      <c r="R5" s="14">
        <v>2</v>
      </c>
      <c r="S5" s="5" t="s">
        <v>9</v>
      </c>
      <c r="T5" s="6">
        <f>$O$54</f>
        <v>0.31250000000000006</v>
      </c>
      <c r="U5" s="14">
        <v>2</v>
      </c>
      <c r="V5" s="12" t="s">
        <v>8</v>
      </c>
      <c r="W5" s="10">
        <f>$O$50</f>
        <v>0.375</v>
      </c>
      <c r="X5" s="14">
        <v>2</v>
      </c>
      <c r="Y5" s="12" t="s">
        <v>42</v>
      </c>
      <c r="Z5" s="10">
        <f>$O$52</f>
        <v>0</v>
      </c>
      <c r="AA5" s="14">
        <v>2</v>
      </c>
      <c r="AB5" s="8" t="s">
        <v>5</v>
      </c>
      <c r="AC5" s="9"/>
      <c r="AD5" s="14">
        <v>2</v>
      </c>
      <c r="AE5" s="12" t="s">
        <v>8</v>
      </c>
      <c r="AF5" s="10">
        <f>$O$50</f>
        <v>0.375</v>
      </c>
      <c r="AG5" s="14">
        <v>2</v>
      </c>
      <c r="AH5" s="8" t="s">
        <v>4</v>
      </c>
      <c r="AI5" s="9">
        <v>0</v>
      </c>
      <c r="AJ5" s="60">
        <v>2</v>
      </c>
    </row>
    <row r="6" spans="1:36" x14ac:dyDescent="0.25">
      <c r="A6" s="8" t="s">
        <v>7</v>
      </c>
      <c r="B6" s="9">
        <f>$O$55</f>
        <v>0</v>
      </c>
      <c r="C6" s="15">
        <v>3</v>
      </c>
      <c r="D6" s="12" t="s">
        <v>6</v>
      </c>
      <c r="E6" s="10">
        <f>$O$51</f>
        <v>0.33333333333333337</v>
      </c>
      <c r="F6" s="14">
        <v>3</v>
      </c>
      <c r="G6" s="77" t="s">
        <v>9</v>
      </c>
      <c r="H6" s="9">
        <v>0</v>
      </c>
      <c r="I6" s="14">
        <v>3</v>
      </c>
      <c r="J6" s="8" t="s">
        <v>7</v>
      </c>
      <c r="K6" s="9">
        <f>$O$55</f>
        <v>0</v>
      </c>
      <c r="L6" s="13">
        <v>3</v>
      </c>
      <c r="M6" s="8" t="s">
        <v>42</v>
      </c>
      <c r="N6" s="9">
        <v>0</v>
      </c>
      <c r="O6" s="14">
        <v>3</v>
      </c>
      <c r="P6" s="8" t="s">
        <v>5</v>
      </c>
      <c r="Q6" s="9"/>
      <c r="R6" s="14">
        <v>3</v>
      </c>
      <c r="S6" s="8" t="s">
        <v>5</v>
      </c>
      <c r="T6" s="9"/>
      <c r="U6" s="14">
        <v>3</v>
      </c>
      <c r="V6" s="12" t="s">
        <v>6</v>
      </c>
      <c r="W6" s="10">
        <f>$O$51</f>
        <v>0.33333333333333337</v>
      </c>
      <c r="X6" s="14">
        <v>3</v>
      </c>
      <c r="Y6" s="12" t="s">
        <v>4</v>
      </c>
      <c r="Z6" s="10">
        <f>$O$53</f>
        <v>0.41666666666666663</v>
      </c>
      <c r="AA6" s="14">
        <v>3</v>
      </c>
      <c r="AB6" s="8" t="s">
        <v>7</v>
      </c>
      <c r="AC6" s="9">
        <f>$O$55</f>
        <v>0</v>
      </c>
      <c r="AD6" s="14">
        <v>3</v>
      </c>
      <c r="AE6" s="12" t="s">
        <v>6</v>
      </c>
      <c r="AF6" s="10">
        <f>$O$51</f>
        <v>0.33333333333333337</v>
      </c>
      <c r="AG6" s="14">
        <v>3</v>
      </c>
      <c r="AH6" s="77" t="s">
        <v>9</v>
      </c>
      <c r="AI6" s="9">
        <v>0</v>
      </c>
      <c r="AJ6" s="60">
        <v>3</v>
      </c>
    </row>
    <row r="7" spans="1:36" x14ac:dyDescent="0.25">
      <c r="A7" s="12" t="s">
        <v>8</v>
      </c>
      <c r="B7" s="10">
        <f>$O$50</f>
        <v>0.375</v>
      </c>
      <c r="C7" s="13">
        <v>4</v>
      </c>
      <c r="D7" s="12" t="s">
        <v>42</v>
      </c>
      <c r="E7" s="10">
        <f>$O$52</f>
        <v>0</v>
      </c>
      <c r="F7" s="14">
        <v>4</v>
      </c>
      <c r="G7" s="8" t="s">
        <v>5</v>
      </c>
      <c r="H7" s="9">
        <v>0</v>
      </c>
      <c r="I7" s="14">
        <v>4</v>
      </c>
      <c r="J7" s="12" t="s">
        <v>8</v>
      </c>
      <c r="K7" s="10">
        <f>$O$50</f>
        <v>0.375</v>
      </c>
      <c r="L7" s="13">
        <v>4</v>
      </c>
      <c r="M7" s="8" t="s">
        <v>4</v>
      </c>
      <c r="N7" s="9">
        <v>0</v>
      </c>
      <c r="O7" s="14">
        <v>4</v>
      </c>
      <c r="P7" s="8" t="s">
        <v>7</v>
      </c>
      <c r="Q7" s="9">
        <f>$O$55</f>
        <v>0</v>
      </c>
      <c r="R7" s="14">
        <v>4</v>
      </c>
      <c r="S7" s="8" t="s">
        <v>7</v>
      </c>
      <c r="T7" s="9">
        <f>$O$55</f>
        <v>0</v>
      </c>
      <c r="U7" s="14">
        <v>4</v>
      </c>
      <c r="V7" s="12" t="s">
        <v>42</v>
      </c>
      <c r="W7" s="10">
        <f>$O$52</f>
        <v>0</v>
      </c>
      <c r="X7" s="14">
        <v>4</v>
      </c>
      <c r="Y7" s="5" t="s">
        <v>9</v>
      </c>
      <c r="Z7" s="6">
        <f>$O$54</f>
        <v>0.31250000000000006</v>
      </c>
      <c r="AA7" s="14">
        <v>4</v>
      </c>
      <c r="AB7" s="12" t="s">
        <v>8</v>
      </c>
      <c r="AC7" s="10">
        <f>$O$50</f>
        <v>0.375</v>
      </c>
      <c r="AD7" s="14">
        <v>4</v>
      </c>
      <c r="AE7" s="12" t="s">
        <v>42</v>
      </c>
      <c r="AF7" s="10">
        <f>$O$52</f>
        <v>0</v>
      </c>
      <c r="AG7" s="14">
        <v>4</v>
      </c>
      <c r="AH7" s="8" t="s">
        <v>5</v>
      </c>
      <c r="AI7" s="9">
        <v>0</v>
      </c>
      <c r="AJ7" s="60">
        <v>4</v>
      </c>
    </row>
    <row r="8" spans="1:36" x14ac:dyDescent="0.25">
      <c r="A8" s="12" t="s">
        <v>6</v>
      </c>
      <c r="B8" s="10">
        <f>$O$51</f>
        <v>0.33333333333333337</v>
      </c>
      <c r="C8" s="14">
        <v>5</v>
      </c>
      <c r="D8" s="12" t="s">
        <v>4</v>
      </c>
      <c r="E8" s="10">
        <f>$O$53</f>
        <v>0.41666666666666663</v>
      </c>
      <c r="F8" s="14">
        <v>5</v>
      </c>
      <c r="G8" s="8" t="s">
        <v>7</v>
      </c>
      <c r="H8" s="9">
        <f>$O$55</f>
        <v>0</v>
      </c>
      <c r="I8" s="14">
        <v>5</v>
      </c>
      <c r="J8" s="12" t="s">
        <v>6</v>
      </c>
      <c r="K8" s="10">
        <f>$O$51</f>
        <v>0.33333333333333337</v>
      </c>
      <c r="L8" s="14">
        <v>5</v>
      </c>
      <c r="M8" s="77" t="s">
        <v>9</v>
      </c>
      <c r="N8" s="9">
        <v>0</v>
      </c>
      <c r="O8" s="14">
        <v>5</v>
      </c>
      <c r="P8" s="12" t="s">
        <v>8</v>
      </c>
      <c r="Q8" s="10">
        <f>$O$50</f>
        <v>0.375</v>
      </c>
      <c r="R8" s="14">
        <v>5</v>
      </c>
      <c r="S8" s="12" t="s">
        <v>8</v>
      </c>
      <c r="T8" s="10">
        <f>$O$50</f>
        <v>0.375</v>
      </c>
      <c r="U8" s="14">
        <v>5</v>
      </c>
      <c r="V8" s="12" t="s">
        <v>4</v>
      </c>
      <c r="W8" s="10">
        <f>$O$53</f>
        <v>0.41666666666666663</v>
      </c>
      <c r="X8" s="14">
        <v>5</v>
      </c>
      <c r="Y8" s="8" t="s">
        <v>5</v>
      </c>
      <c r="Z8" s="9"/>
      <c r="AA8" s="14">
        <v>5</v>
      </c>
      <c r="AB8" s="12" t="s">
        <v>6</v>
      </c>
      <c r="AC8" s="10">
        <f>$O$51</f>
        <v>0.33333333333333337</v>
      </c>
      <c r="AD8" s="14">
        <v>5</v>
      </c>
      <c r="AE8" s="12" t="s">
        <v>4</v>
      </c>
      <c r="AF8" s="10">
        <f>$O$53</f>
        <v>0.41666666666666663</v>
      </c>
      <c r="AG8" s="14">
        <v>5</v>
      </c>
      <c r="AH8" s="8" t="s">
        <v>7</v>
      </c>
      <c r="AI8" s="9">
        <v>0</v>
      </c>
      <c r="AJ8" s="60">
        <v>5</v>
      </c>
    </row>
    <row r="9" spans="1:36" x14ac:dyDescent="0.25">
      <c r="A9" s="12" t="s">
        <v>42</v>
      </c>
      <c r="B9" s="10">
        <f>$O$52</f>
        <v>0</v>
      </c>
      <c r="C9" s="13">
        <v>6</v>
      </c>
      <c r="D9" s="5" t="s">
        <v>9</v>
      </c>
      <c r="E9" s="6">
        <f>$O$54</f>
        <v>0.31250000000000006</v>
      </c>
      <c r="F9" s="13">
        <v>6</v>
      </c>
      <c r="G9" s="12" t="s">
        <v>8</v>
      </c>
      <c r="H9" s="10">
        <f>$O$50</f>
        <v>0.375</v>
      </c>
      <c r="I9" s="14">
        <v>6</v>
      </c>
      <c r="J9" s="12" t="s">
        <v>42</v>
      </c>
      <c r="K9" s="10">
        <f>$O$52</f>
        <v>0</v>
      </c>
      <c r="L9" s="13">
        <v>6</v>
      </c>
      <c r="M9" s="8" t="s">
        <v>5</v>
      </c>
      <c r="N9" s="9">
        <v>0</v>
      </c>
      <c r="O9" s="14">
        <v>6</v>
      </c>
      <c r="P9" s="12" t="s">
        <v>6</v>
      </c>
      <c r="Q9" s="10">
        <f>$O$51</f>
        <v>0.33333333333333337</v>
      </c>
      <c r="R9" s="14">
        <v>6</v>
      </c>
      <c r="S9" s="12" t="s">
        <v>6</v>
      </c>
      <c r="T9" s="10">
        <f>$O$51</f>
        <v>0.33333333333333337</v>
      </c>
      <c r="U9" s="14">
        <v>6</v>
      </c>
      <c r="V9" s="5" t="s">
        <v>9</v>
      </c>
      <c r="W9" s="6">
        <f>$O$54</f>
        <v>0.31250000000000006</v>
      </c>
      <c r="X9" s="14">
        <v>6</v>
      </c>
      <c r="Y9" s="8" t="s">
        <v>7</v>
      </c>
      <c r="Z9" s="9">
        <f>$O$55</f>
        <v>0</v>
      </c>
      <c r="AA9" s="14">
        <v>6</v>
      </c>
      <c r="AB9" s="12" t="s">
        <v>42</v>
      </c>
      <c r="AC9" s="10">
        <f>$O$52</f>
        <v>0</v>
      </c>
      <c r="AD9" s="14">
        <v>6</v>
      </c>
      <c r="AE9" s="5" t="s">
        <v>9</v>
      </c>
      <c r="AF9" s="6">
        <f>$O$54</f>
        <v>0.31250000000000006</v>
      </c>
      <c r="AG9" s="14">
        <v>6</v>
      </c>
      <c r="AH9" s="8" t="s">
        <v>8</v>
      </c>
      <c r="AI9" s="9">
        <v>0</v>
      </c>
      <c r="AJ9" s="60">
        <v>6</v>
      </c>
    </row>
    <row r="10" spans="1:36" x14ac:dyDescent="0.25">
      <c r="A10" s="12" t="s">
        <v>4</v>
      </c>
      <c r="B10" s="10">
        <f>$O$53</f>
        <v>0.41666666666666663</v>
      </c>
      <c r="C10" s="13">
        <v>7</v>
      </c>
      <c r="D10" s="8" t="s">
        <v>5</v>
      </c>
      <c r="E10" s="9"/>
      <c r="F10" s="13">
        <v>7</v>
      </c>
      <c r="G10" s="12" t="s">
        <v>6</v>
      </c>
      <c r="H10" s="10">
        <f>$O$51</f>
        <v>0.33333333333333337</v>
      </c>
      <c r="I10" s="14">
        <v>7</v>
      </c>
      <c r="J10" s="12" t="s">
        <v>4</v>
      </c>
      <c r="K10" s="10">
        <f>$O$53</f>
        <v>0.41666666666666663</v>
      </c>
      <c r="L10" s="13">
        <v>7</v>
      </c>
      <c r="M10" s="8" t="s">
        <v>7</v>
      </c>
      <c r="N10" s="9">
        <v>0</v>
      </c>
      <c r="O10" s="14">
        <v>7</v>
      </c>
      <c r="P10" s="12" t="s">
        <v>42</v>
      </c>
      <c r="Q10" s="10">
        <f>$O$52</f>
        <v>0</v>
      </c>
      <c r="R10" s="14">
        <v>7</v>
      </c>
      <c r="S10" s="12" t="s">
        <v>42</v>
      </c>
      <c r="T10" s="10">
        <f>$O$52</f>
        <v>0</v>
      </c>
      <c r="U10" s="14">
        <v>7</v>
      </c>
      <c r="V10" s="8" t="s">
        <v>5</v>
      </c>
      <c r="W10" s="9"/>
      <c r="X10" s="14">
        <v>7</v>
      </c>
      <c r="Y10" s="12" t="s">
        <v>8</v>
      </c>
      <c r="Z10" s="10">
        <f>$O$50</f>
        <v>0.375</v>
      </c>
      <c r="AA10" s="14">
        <v>7</v>
      </c>
      <c r="AB10" s="12" t="s">
        <v>4</v>
      </c>
      <c r="AC10" s="10">
        <f>$O$53</f>
        <v>0.41666666666666663</v>
      </c>
      <c r="AD10" s="14">
        <v>7</v>
      </c>
      <c r="AE10" s="8" t="s">
        <v>5</v>
      </c>
      <c r="AF10" s="9"/>
      <c r="AG10" s="14">
        <v>7</v>
      </c>
      <c r="AH10" s="8" t="s">
        <v>6</v>
      </c>
      <c r="AI10" s="9">
        <v>0</v>
      </c>
      <c r="AJ10" s="60">
        <v>7</v>
      </c>
    </row>
    <row r="11" spans="1:36" x14ac:dyDescent="0.25">
      <c r="A11" s="5" t="s">
        <v>9</v>
      </c>
      <c r="B11" s="6">
        <f>$O$54</f>
        <v>0.31250000000000006</v>
      </c>
      <c r="C11" s="13">
        <v>8</v>
      </c>
      <c r="D11" s="8" t="s">
        <v>7</v>
      </c>
      <c r="E11" s="9">
        <f>$O$55</f>
        <v>0</v>
      </c>
      <c r="F11" s="13">
        <v>8</v>
      </c>
      <c r="G11" s="12" t="s">
        <v>42</v>
      </c>
      <c r="H11" s="10">
        <f>$O$52</f>
        <v>0</v>
      </c>
      <c r="I11" s="14">
        <v>8</v>
      </c>
      <c r="J11" s="5" t="s">
        <v>9</v>
      </c>
      <c r="K11" s="6">
        <f>$O$54</f>
        <v>0.31250000000000006</v>
      </c>
      <c r="L11" s="13">
        <v>8</v>
      </c>
      <c r="M11" s="12" t="s">
        <v>8</v>
      </c>
      <c r="N11" s="10">
        <f>$O$50</f>
        <v>0.375</v>
      </c>
      <c r="O11" s="14">
        <v>8</v>
      </c>
      <c r="P11" s="12" t="s">
        <v>4</v>
      </c>
      <c r="Q11" s="10">
        <f>$O$53</f>
        <v>0.41666666666666663</v>
      </c>
      <c r="R11" s="14">
        <v>8</v>
      </c>
      <c r="S11" s="12" t="s">
        <v>4</v>
      </c>
      <c r="T11" s="10">
        <f>$O$53</f>
        <v>0.41666666666666663</v>
      </c>
      <c r="U11" s="14">
        <v>8</v>
      </c>
      <c r="V11" s="8" t="s">
        <v>7</v>
      </c>
      <c r="W11" s="9">
        <v>0</v>
      </c>
      <c r="X11" s="14">
        <v>8</v>
      </c>
      <c r="Y11" s="12" t="s">
        <v>6</v>
      </c>
      <c r="Z11" s="10">
        <f>$O$51</f>
        <v>0.33333333333333337</v>
      </c>
      <c r="AA11" s="14">
        <v>8</v>
      </c>
      <c r="AB11" s="5" t="s">
        <v>9</v>
      </c>
      <c r="AC11" s="6">
        <f>$O$54</f>
        <v>0.31250000000000006</v>
      </c>
      <c r="AD11" s="14">
        <v>8</v>
      </c>
      <c r="AE11" s="8" t="s">
        <v>7</v>
      </c>
      <c r="AF11" s="9">
        <v>0</v>
      </c>
      <c r="AG11" s="14">
        <v>8</v>
      </c>
      <c r="AH11" s="8" t="s">
        <v>42</v>
      </c>
      <c r="AI11" s="9">
        <v>0</v>
      </c>
      <c r="AJ11" s="60">
        <v>8</v>
      </c>
    </row>
    <row r="12" spans="1:36" x14ac:dyDescent="0.25">
      <c r="A12" s="8" t="s">
        <v>5</v>
      </c>
      <c r="B12" s="9"/>
      <c r="C12" s="15">
        <v>9</v>
      </c>
      <c r="D12" s="12" t="s">
        <v>8</v>
      </c>
      <c r="E12" s="10">
        <f>$O$50</f>
        <v>0.375</v>
      </c>
      <c r="F12" s="13">
        <v>9</v>
      </c>
      <c r="G12" s="12" t="s">
        <v>4</v>
      </c>
      <c r="H12" s="10">
        <f>$O$53</f>
        <v>0.41666666666666663</v>
      </c>
      <c r="I12" s="14">
        <v>9</v>
      </c>
      <c r="J12" s="8" t="s">
        <v>5</v>
      </c>
      <c r="K12" s="9"/>
      <c r="L12" s="13">
        <v>9</v>
      </c>
      <c r="M12" s="12" t="s">
        <v>6</v>
      </c>
      <c r="N12" s="10">
        <f>$O$51</f>
        <v>0.33333333333333337</v>
      </c>
      <c r="O12" s="14">
        <v>9</v>
      </c>
      <c r="P12" s="5" t="s">
        <v>9</v>
      </c>
      <c r="Q12" s="6">
        <f>$O$54</f>
        <v>0.31250000000000006</v>
      </c>
      <c r="R12" s="14">
        <v>9</v>
      </c>
      <c r="S12" s="5" t="s">
        <v>9</v>
      </c>
      <c r="T12" s="6">
        <f>$O$54</f>
        <v>0.31250000000000006</v>
      </c>
      <c r="U12" s="14">
        <v>9</v>
      </c>
      <c r="V12" s="8" t="s">
        <v>8</v>
      </c>
      <c r="W12" s="9">
        <v>0</v>
      </c>
      <c r="X12" s="14">
        <v>9</v>
      </c>
      <c r="Y12" s="12" t="s">
        <v>42</v>
      </c>
      <c r="Z12" s="10">
        <f>$O$52</f>
        <v>0</v>
      </c>
      <c r="AA12" s="14">
        <v>9</v>
      </c>
      <c r="AB12" s="8" t="s">
        <v>5</v>
      </c>
      <c r="AC12" s="9"/>
      <c r="AD12" s="14">
        <v>9</v>
      </c>
      <c r="AE12" s="8" t="s">
        <v>8</v>
      </c>
      <c r="AF12" s="9">
        <v>0</v>
      </c>
      <c r="AG12" s="14">
        <v>9</v>
      </c>
      <c r="AH12" s="8" t="s">
        <v>4</v>
      </c>
      <c r="AI12" s="9">
        <v>0</v>
      </c>
      <c r="AJ12" s="60">
        <v>9</v>
      </c>
    </row>
    <row r="13" spans="1:36" x14ac:dyDescent="0.25">
      <c r="A13" s="8" t="s">
        <v>7</v>
      </c>
      <c r="B13" s="9">
        <f>$O$55</f>
        <v>0</v>
      </c>
      <c r="C13" s="15">
        <v>10</v>
      </c>
      <c r="D13" s="12" t="s">
        <v>6</v>
      </c>
      <c r="E13" s="10">
        <f>$O$51</f>
        <v>0.33333333333333337</v>
      </c>
      <c r="F13" s="14">
        <v>10</v>
      </c>
      <c r="G13" s="5" t="s">
        <v>9</v>
      </c>
      <c r="H13" s="6">
        <f>$O$54</f>
        <v>0.31250000000000006</v>
      </c>
      <c r="I13" s="14">
        <v>10</v>
      </c>
      <c r="J13" s="8" t="s">
        <v>7</v>
      </c>
      <c r="K13" s="9">
        <f>$O$55</f>
        <v>0</v>
      </c>
      <c r="L13" s="13">
        <v>10</v>
      </c>
      <c r="M13" s="12" t="s">
        <v>42</v>
      </c>
      <c r="N13" s="10">
        <f>$O$52</f>
        <v>0</v>
      </c>
      <c r="O13" s="14">
        <v>10</v>
      </c>
      <c r="P13" s="8" t="s">
        <v>5</v>
      </c>
      <c r="Q13" s="9"/>
      <c r="R13" s="14">
        <v>10</v>
      </c>
      <c r="S13" s="8" t="s">
        <v>5</v>
      </c>
      <c r="T13" s="9"/>
      <c r="U13" s="14">
        <v>10</v>
      </c>
      <c r="V13" s="8" t="s">
        <v>6</v>
      </c>
      <c r="W13" s="9">
        <v>0</v>
      </c>
      <c r="X13" s="14">
        <v>10</v>
      </c>
      <c r="Y13" s="12" t="s">
        <v>4</v>
      </c>
      <c r="Z13" s="10">
        <f>$O$53</f>
        <v>0.41666666666666663</v>
      </c>
      <c r="AA13" s="14">
        <v>10</v>
      </c>
      <c r="AB13" s="8" t="s">
        <v>7</v>
      </c>
      <c r="AC13" s="9">
        <f>$O$55</f>
        <v>0</v>
      </c>
      <c r="AD13" s="14">
        <v>10</v>
      </c>
      <c r="AE13" s="8" t="s">
        <v>6</v>
      </c>
      <c r="AF13" s="9">
        <v>0</v>
      </c>
      <c r="AG13" s="14">
        <v>10</v>
      </c>
      <c r="AH13" s="77" t="s">
        <v>9</v>
      </c>
      <c r="AI13" s="9">
        <v>0</v>
      </c>
      <c r="AJ13" s="60">
        <v>10</v>
      </c>
    </row>
    <row r="14" spans="1:36" x14ac:dyDescent="0.25">
      <c r="A14" s="12" t="s">
        <v>8</v>
      </c>
      <c r="B14" s="10">
        <f>$O$50</f>
        <v>0.375</v>
      </c>
      <c r="C14" s="13">
        <v>11</v>
      </c>
      <c r="D14" s="12" t="s">
        <v>42</v>
      </c>
      <c r="E14" s="10">
        <f>$O$52</f>
        <v>0</v>
      </c>
      <c r="F14" s="13">
        <v>11</v>
      </c>
      <c r="G14" s="8" t="s">
        <v>5</v>
      </c>
      <c r="H14" s="9"/>
      <c r="I14" s="14">
        <v>11</v>
      </c>
      <c r="J14" s="12" t="s">
        <v>8</v>
      </c>
      <c r="K14" s="10">
        <f>$O$50</f>
        <v>0.375</v>
      </c>
      <c r="L14" s="13">
        <v>11</v>
      </c>
      <c r="M14" s="12" t="s">
        <v>4</v>
      </c>
      <c r="N14" s="10">
        <f>$O$53</f>
        <v>0.41666666666666663</v>
      </c>
      <c r="O14" s="14">
        <v>11</v>
      </c>
      <c r="P14" s="8" t="s">
        <v>7</v>
      </c>
      <c r="Q14" s="9">
        <v>0</v>
      </c>
      <c r="R14" s="14">
        <v>11</v>
      </c>
      <c r="S14" s="8" t="s">
        <v>7</v>
      </c>
      <c r="T14" s="9">
        <f>$O$55</f>
        <v>0</v>
      </c>
      <c r="U14" s="14">
        <v>11</v>
      </c>
      <c r="V14" s="8" t="s">
        <v>42</v>
      </c>
      <c r="W14" s="9">
        <v>0</v>
      </c>
      <c r="X14" s="14">
        <v>11</v>
      </c>
      <c r="Y14" s="5" t="s">
        <v>9</v>
      </c>
      <c r="Z14" s="6">
        <f>$O$54</f>
        <v>0.31250000000000006</v>
      </c>
      <c r="AA14" s="14">
        <v>11</v>
      </c>
      <c r="AB14" s="12" t="s">
        <v>8</v>
      </c>
      <c r="AC14" s="10">
        <f>$O$50</f>
        <v>0.375</v>
      </c>
      <c r="AD14" s="14">
        <v>11</v>
      </c>
      <c r="AE14" s="8" t="s">
        <v>42</v>
      </c>
      <c r="AF14" s="9">
        <v>0</v>
      </c>
      <c r="AG14" s="14">
        <v>11</v>
      </c>
      <c r="AH14" s="8" t="s">
        <v>5</v>
      </c>
      <c r="AI14" s="9">
        <v>0</v>
      </c>
      <c r="AJ14" s="60">
        <v>11</v>
      </c>
    </row>
    <row r="15" spans="1:36" x14ac:dyDescent="0.25">
      <c r="A15" s="12" t="s">
        <v>6</v>
      </c>
      <c r="B15" s="10">
        <f>$O$51</f>
        <v>0.33333333333333337</v>
      </c>
      <c r="C15" s="14">
        <v>12</v>
      </c>
      <c r="D15" s="12" t="s">
        <v>4</v>
      </c>
      <c r="E15" s="10">
        <f>$O$53</f>
        <v>0.41666666666666663</v>
      </c>
      <c r="F15" s="13">
        <v>12</v>
      </c>
      <c r="G15" s="8" t="s">
        <v>7</v>
      </c>
      <c r="H15" s="9">
        <f>$O$55</f>
        <v>0</v>
      </c>
      <c r="I15" s="14">
        <v>12</v>
      </c>
      <c r="J15" s="12" t="s">
        <v>6</v>
      </c>
      <c r="K15" s="10">
        <f>$O$51</f>
        <v>0.33333333333333337</v>
      </c>
      <c r="L15" s="14">
        <v>12</v>
      </c>
      <c r="M15" s="5" t="s">
        <v>9</v>
      </c>
      <c r="N15" s="6">
        <f>$O$54</f>
        <v>0.31250000000000006</v>
      </c>
      <c r="O15" s="14">
        <v>12</v>
      </c>
      <c r="P15" s="8" t="s">
        <v>8</v>
      </c>
      <c r="Q15" s="9">
        <v>0</v>
      </c>
      <c r="R15" s="14">
        <v>12</v>
      </c>
      <c r="S15" s="12" t="s">
        <v>8</v>
      </c>
      <c r="T15" s="10">
        <f>$O$50</f>
        <v>0.375</v>
      </c>
      <c r="U15" s="14">
        <v>12</v>
      </c>
      <c r="V15" s="8" t="s">
        <v>4</v>
      </c>
      <c r="W15" s="9">
        <v>0</v>
      </c>
      <c r="X15" s="14">
        <v>12</v>
      </c>
      <c r="Y15" s="8" t="s">
        <v>5</v>
      </c>
      <c r="Z15" s="9"/>
      <c r="AA15" s="14">
        <v>12</v>
      </c>
      <c r="AB15" s="12" t="s">
        <v>6</v>
      </c>
      <c r="AC15" s="10">
        <f>$O$51</f>
        <v>0.33333333333333337</v>
      </c>
      <c r="AD15" s="14">
        <v>12</v>
      </c>
      <c r="AE15" s="8" t="s">
        <v>4</v>
      </c>
      <c r="AF15" s="9">
        <v>0</v>
      </c>
      <c r="AG15" s="14">
        <v>12</v>
      </c>
      <c r="AH15" s="8" t="s">
        <v>7</v>
      </c>
      <c r="AI15" s="9">
        <v>0</v>
      </c>
      <c r="AJ15" s="60">
        <v>12</v>
      </c>
    </row>
    <row r="16" spans="1:36" x14ac:dyDescent="0.25">
      <c r="A16" s="12" t="s">
        <v>42</v>
      </c>
      <c r="B16" s="10">
        <f>$O$52</f>
        <v>0</v>
      </c>
      <c r="C16" s="13">
        <v>13</v>
      </c>
      <c r="D16" s="5" t="s">
        <v>9</v>
      </c>
      <c r="E16" s="6">
        <f>$O$54</f>
        <v>0.31250000000000006</v>
      </c>
      <c r="F16" s="13">
        <v>13</v>
      </c>
      <c r="G16" s="12" t="s">
        <v>8</v>
      </c>
      <c r="H16" s="10">
        <f>$O$50</f>
        <v>0.375</v>
      </c>
      <c r="I16" s="14">
        <v>13</v>
      </c>
      <c r="J16" s="12" t="s">
        <v>42</v>
      </c>
      <c r="K16" s="10">
        <f>$O$52</f>
        <v>0</v>
      </c>
      <c r="L16" s="13">
        <v>13</v>
      </c>
      <c r="M16" s="8" t="s">
        <v>5</v>
      </c>
      <c r="N16" s="9"/>
      <c r="O16" s="14">
        <v>13</v>
      </c>
      <c r="P16" s="8" t="s">
        <v>6</v>
      </c>
      <c r="Q16" s="9">
        <v>0</v>
      </c>
      <c r="R16" s="14">
        <v>13</v>
      </c>
      <c r="S16" s="12" t="s">
        <v>6</v>
      </c>
      <c r="T16" s="10">
        <f>$O$51</f>
        <v>0.33333333333333337</v>
      </c>
      <c r="U16" s="14">
        <v>13</v>
      </c>
      <c r="V16" s="77" t="s">
        <v>9</v>
      </c>
      <c r="W16" s="9">
        <v>0</v>
      </c>
      <c r="X16" s="14">
        <v>13</v>
      </c>
      <c r="Y16" s="8" t="s">
        <v>7</v>
      </c>
      <c r="Z16" s="9">
        <f>$O$55</f>
        <v>0</v>
      </c>
      <c r="AA16" s="14">
        <v>13</v>
      </c>
      <c r="AB16" s="12" t="s">
        <v>42</v>
      </c>
      <c r="AC16" s="10">
        <f>$O$52</f>
        <v>0</v>
      </c>
      <c r="AD16" s="14">
        <v>13</v>
      </c>
      <c r="AE16" s="77" t="s">
        <v>9</v>
      </c>
      <c r="AF16" s="9">
        <v>0</v>
      </c>
      <c r="AG16" s="14">
        <v>13</v>
      </c>
      <c r="AH16" s="8" t="s">
        <v>8</v>
      </c>
      <c r="AI16" s="9">
        <v>0</v>
      </c>
      <c r="AJ16" s="60">
        <v>13</v>
      </c>
    </row>
    <row r="17" spans="1:36" x14ac:dyDescent="0.25">
      <c r="A17" s="12" t="s">
        <v>4</v>
      </c>
      <c r="B17" s="10">
        <f>$O$53</f>
        <v>0.41666666666666663</v>
      </c>
      <c r="C17" s="13">
        <v>14</v>
      </c>
      <c r="D17" s="8" t="s">
        <v>5</v>
      </c>
      <c r="E17" s="9"/>
      <c r="F17" s="13">
        <v>14</v>
      </c>
      <c r="G17" s="12" t="s">
        <v>6</v>
      </c>
      <c r="H17" s="10">
        <f>$O$51</f>
        <v>0.33333333333333337</v>
      </c>
      <c r="I17" s="14">
        <v>14</v>
      </c>
      <c r="J17" s="12" t="s">
        <v>4</v>
      </c>
      <c r="K17" s="10">
        <f>$O$53</f>
        <v>0.41666666666666663</v>
      </c>
      <c r="L17" s="13">
        <v>14</v>
      </c>
      <c r="M17" s="8" t="s">
        <v>7</v>
      </c>
      <c r="N17" s="9">
        <f>$O$55</f>
        <v>0</v>
      </c>
      <c r="O17" s="14">
        <v>14</v>
      </c>
      <c r="P17" s="8" t="s">
        <v>42</v>
      </c>
      <c r="Q17" s="9">
        <v>0</v>
      </c>
      <c r="R17" s="14">
        <v>14</v>
      </c>
      <c r="S17" s="12" t="s">
        <v>42</v>
      </c>
      <c r="T17" s="10">
        <f>$O$52</f>
        <v>0</v>
      </c>
      <c r="U17" s="14">
        <v>14</v>
      </c>
      <c r="V17" s="8" t="s">
        <v>5</v>
      </c>
      <c r="W17" s="9">
        <v>0</v>
      </c>
      <c r="X17" s="14">
        <v>14</v>
      </c>
      <c r="Y17" s="12" t="s">
        <v>8</v>
      </c>
      <c r="Z17" s="10">
        <f>$O$50</f>
        <v>0.375</v>
      </c>
      <c r="AA17" s="14">
        <v>14</v>
      </c>
      <c r="AB17" s="12" t="s">
        <v>4</v>
      </c>
      <c r="AC17" s="10">
        <f>$O$53</f>
        <v>0.41666666666666663</v>
      </c>
      <c r="AD17" s="14">
        <v>14</v>
      </c>
      <c r="AE17" s="8" t="s">
        <v>5</v>
      </c>
      <c r="AF17" s="9">
        <v>0</v>
      </c>
      <c r="AG17" s="14">
        <v>14</v>
      </c>
      <c r="AH17" s="8" t="s">
        <v>6</v>
      </c>
      <c r="AI17" s="9">
        <v>0</v>
      </c>
      <c r="AJ17" s="60">
        <v>14</v>
      </c>
    </row>
    <row r="18" spans="1:36" x14ac:dyDescent="0.25">
      <c r="A18" s="5" t="s">
        <v>9</v>
      </c>
      <c r="B18" s="6">
        <f>$O$54</f>
        <v>0.31250000000000006</v>
      </c>
      <c r="C18" s="13">
        <v>15</v>
      </c>
      <c r="D18" s="8" t="s">
        <v>7</v>
      </c>
      <c r="E18" s="9">
        <f>$O$55</f>
        <v>0</v>
      </c>
      <c r="F18" s="13">
        <v>15</v>
      </c>
      <c r="G18" s="12" t="s">
        <v>42</v>
      </c>
      <c r="H18" s="10">
        <f>$O$52</f>
        <v>0</v>
      </c>
      <c r="I18" s="14">
        <v>15</v>
      </c>
      <c r="J18" s="5" t="s">
        <v>9</v>
      </c>
      <c r="K18" s="6">
        <f>$O$54</f>
        <v>0.31250000000000006</v>
      </c>
      <c r="L18" s="13">
        <v>15</v>
      </c>
      <c r="M18" s="12" t="s">
        <v>8</v>
      </c>
      <c r="N18" s="10">
        <f>$O$50</f>
        <v>0.375</v>
      </c>
      <c r="O18" s="14">
        <v>15</v>
      </c>
      <c r="P18" s="8" t="s">
        <v>4</v>
      </c>
      <c r="Q18" s="9">
        <v>0</v>
      </c>
      <c r="R18" s="14">
        <v>15</v>
      </c>
      <c r="S18" s="12" t="s">
        <v>4</v>
      </c>
      <c r="T18" s="10">
        <f>$O$53</f>
        <v>0.41666666666666663</v>
      </c>
      <c r="U18" s="14">
        <v>15</v>
      </c>
      <c r="V18" s="8" t="s">
        <v>7</v>
      </c>
      <c r="W18" s="9">
        <v>0</v>
      </c>
      <c r="X18" s="14">
        <v>15</v>
      </c>
      <c r="Y18" s="12" t="s">
        <v>6</v>
      </c>
      <c r="Z18" s="10">
        <f>$O$51</f>
        <v>0.33333333333333337</v>
      </c>
      <c r="AA18" s="14">
        <v>15</v>
      </c>
      <c r="AB18" s="5" t="s">
        <v>9</v>
      </c>
      <c r="AC18" s="6">
        <f>$O$54</f>
        <v>0.31250000000000006</v>
      </c>
      <c r="AD18" s="14">
        <v>15</v>
      </c>
      <c r="AE18" s="8" t="s">
        <v>7</v>
      </c>
      <c r="AF18" s="9">
        <v>0</v>
      </c>
      <c r="AG18" s="14">
        <v>15</v>
      </c>
      <c r="AH18" s="8" t="s">
        <v>42</v>
      </c>
      <c r="AI18" s="9">
        <v>0</v>
      </c>
      <c r="AJ18" s="60">
        <v>15</v>
      </c>
    </row>
    <row r="19" spans="1:36" x14ac:dyDescent="0.25">
      <c r="A19" s="8" t="s">
        <v>5</v>
      </c>
      <c r="B19" s="9"/>
      <c r="C19" s="13">
        <v>16</v>
      </c>
      <c r="D19" s="12" t="s">
        <v>8</v>
      </c>
      <c r="E19" s="10">
        <f>$O$50</f>
        <v>0.375</v>
      </c>
      <c r="F19" s="13">
        <v>16</v>
      </c>
      <c r="G19" s="12" t="s">
        <v>4</v>
      </c>
      <c r="H19" s="10">
        <f>$O$53</f>
        <v>0.41666666666666663</v>
      </c>
      <c r="I19" s="14">
        <v>16</v>
      </c>
      <c r="J19" s="8" t="s">
        <v>5</v>
      </c>
      <c r="K19" s="9"/>
      <c r="L19" s="13">
        <v>16</v>
      </c>
      <c r="M19" s="12" t="s">
        <v>6</v>
      </c>
      <c r="N19" s="10">
        <f>$O$51</f>
        <v>0.33333333333333337</v>
      </c>
      <c r="O19" s="14">
        <v>16</v>
      </c>
      <c r="P19" s="77" t="s">
        <v>9</v>
      </c>
      <c r="Q19" s="9">
        <v>0</v>
      </c>
      <c r="R19" s="14">
        <v>16</v>
      </c>
      <c r="S19" s="5" t="s">
        <v>9</v>
      </c>
      <c r="T19" s="6">
        <f>$O$54</f>
        <v>0.31250000000000006</v>
      </c>
      <c r="U19" s="14">
        <v>16</v>
      </c>
      <c r="V19" s="8" t="s">
        <v>8</v>
      </c>
      <c r="W19" s="9">
        <v>0</v>
      </c>
      <c r="X19" s="14">
        <v>16</v>
      </c>
      <c r="Y19" s="12" t="s">
        <v>42</v>
      </c>
      <c r="Z19" s="10">
        <f>$O$52</f>
        <v>0</v>
      </c>
      <c r="AA19" s="14">
        <v>16</v>
      </c>
      <c r="AB19" s="8" t="s">
        <v>5</v>
      </c>
      <c r="AC19" s="9"/>
      <c r="AD19" s="14">
        <v>16</v>
      </c>
      <c r="AE19" s="8" t="s">
        <v>8</v>
      </c>
      <c r="AF19" s="9">
        <v>0</v>
      </c>
      <c r="AG19" s="14">
        <v>16</v>
      </c>
      <c r="AH19" s="8" t="s">
        <v>4</v>
      </c>
      <c r="AI19" s="9">
        <v>0</v>
      </c>
      <c r="AJ19" s="60">
        <v>16</v>
      </c>
    </row>
    <row r="20" spans="1:36" x14ac:dyDescent="0.25">
      <c r="A20" s="8" t="s">
        <v>7</v>
      </c>
      <c r="B20" s="9">
        <f>$O$55</f>
        <v>0</v>
      </c>
      <c r="C20" s="13">
        <v>17</v>
      </c>
      <c r="D20" s="12" t="s">
        <v>6</v>
      </c>
      <c r="E20" s="10">
        <f>$O$51</f>
        <v>0.33333333333333337</v>
      </c>
      <c r="F20" s="14">
        <v>17</v>
      </c>
      <c r="G20" s="5" t="s">
        <v>9</v>
      </c>
      <c r="H20" s="6">
        <f>$O$54</f>
        <v>0.31250000000000006</v>
      </c>
      <c r="I20" s="14">
        <v>17</v>
      </c>
      <c r="J20" s="8" t="s">
        <v>7</v>
      </c>
      <c r="K20" s="9">
        <f>$O$55</f>
        <v>0</v>
      </c>
      <c r="L20" s="13">
        <v>17</v>
      </c>
      <c r="M20" s="12" t="s">
        <v>42</v>
      </c>
      <c r="N20" s="10">
        <f>$O$52</f>
        <v>0</v>
      </c>
      <c r="O20" s="14">
        <v>17</v>
      </c>
      <c r="P20" s="8" t="s">
        <v>5</v>
      </c>
      <c r="Q20" s="9">
        <v>0</v>
      </c>
      <c r="R20" s="14">
        <v>17</v>
      </c>
      <c r="S20" s="8" t="s">
        <v>5</v>
      </c>
      <c r="T20" s="9"/>
      <c r="U20" s="14">
        <v>17</v>
      </c>
      <c r="V20" s="8" t="s">
        <v>6</v>
      </c>
      <c r="W20" s="9">
        <v>0</v>
      </c>
      <c r="X20" s="14">
        <v>17</v>
      </c>
      <c r="Y20" s="12" t="s">
        <v>4</v>
      </c>
      <c r="Z20" s="10">
        <f>$O$53</f>
        <v>0.41666666666666663</v>
      </c>
      <c r="AA20" s="14">
        <v>17</v>
      </c>
      <c r="AB20" s="8" t="s">
        <v>7</v>
      </c>
      <c r="AC20" s="9">
        <f>$O$55</f>
        <v>0</v>
      </c>
      <c r="AD20" s="14">
        <v>17</v>
      </c>
      <c r="AE20" s="8" t="s">
        <v>6</v>
      </c>
      <c r="AF20" s="9">
        <v>0</v>
      </c>
      <c r="AG20" s="14">
        <v>17</v>
      </c>
      <c r="AH20" s="77" t="s">
        <v>9</v>
      </c>
      <c r="AI20" s="9">
        <v>0</v>
      </c>
      <c r="AJ20" s="60">
        <v>17</v>
      </c>
    </row>
    <row r="21" spans="1:36" x14ac:dyDescent="0.25">
      <c r="A21" s="12" t="s">
        <v>8</v>
      </c>
      <c r="B21" s="10">
        <f>$O$50</f>
        <v>0.375</v>
      </c>
      <c r="C21" s="13">
        <v>18</v>
      </c>
      <c r="D21" s="12" t="s">
        <v>42</v>
      </c>
      <c r="E21" s="10">
        <f>$O$52</f>
        <v>0</v>
      </c>
      <c r="F21" s="13">
        <v>18</v>
      </c>
      <c r="G21" s="8" t="s">
        <v>5</v>
      </c>
      <c r="H21" s="9"/>
      <c r="I21" s="14">
        <v>18</v>
      </c>
      <c r="J21" s="12" t="s">
        <v>8</v>
      </c>
      <c r="K21" s="10">
        <f>$O$50</f>
        <v>0.375</v>
      </c>
      <c r="L21" s="13">
        <v>18</v>
      </c>
      <c r="M21" s="12" t="s">
        <v>4</v>
      </c>
      <c r="N21" s="10">
        <f>$O$53</f>
        <v>0.41666666666666663</v>
      </c>
      <c r="O21" s="14">
        <v>18</v>
      </c>
      <c r="P21" s="8" t="s">
        <v>7</v>
      </c>
      <c r="Q21" s="9">
        <v>0</v>
      </c>
      <c r="R21" s="14">
        <v>18</v>
      </c>
      <c r="S21" s="8" t="s">
        <v>7</v>
      </c>
      <c r="T21" s="9">
        <f>$O$55</f>
        <v>0</v>
      </c>
      <c r="U21" s="14">
        <v>18</v>
      </c>
      <c r="V21" s="8" t="s">
        <v>42</v>
      </c>
      <c r="W21" s="9">
        <v>0</v>
      </c>
      <c r="X21" s="14">
        <v>18</v>
      </c>
      <c r="Y21" s="5" t="s">
        <v>9</v>
      </c>
      <c r="Z21" s="6">
        <f>$O$54</f>
        <v>0.31250000000000006</v>
      </c>
      <c r="AA21" s="14">
        <v>18</v>
      </c>
      <c r="AB21" s="12" t="s">
        <v>8</v>
      </c>
      <c r="AC21" s="10">
        <f>$O$50</f>
        <v>0.375</v>
      </c>
      <c r="AD21" s="14">
        <v>18</v>
      </c>
      <c r="AE21" s="8" t="s">
        <v>42</v>
      </c>
      <c r="AF21" s="9">
        <v>0</v>
      </c>
      <c r="AG21" s="14">
        <v>18</v>
      </c>
      <c r="AH21" s="8" t="s">
        <v>5</v>
      </c>
      <c r="AI21" s="9">
        <v>0</v>
      </c>
      <c r="AJ21" s="60">
        <v>18</v>
      </c>
    </row>
    <row r="22" spans="1:36" x14ac:dyDescent="0.25">
      <c r="A22" s="12" t="s">
        <v>6</v>
      </c>
      <c r="B22" s="10">
        <f>$O$51</f>
        <v>0.33333333333333337</v>
      </c>
      <c r="C22" s="14">
        <v>19</v>
      </c>
      <c r="D22" s="12" t="s">
        <v>4</v>
      </c>
      <c r="E22" s="10">
        <f>$O$53</f>
        <v>0.41666666666666663</v>
      </c>
      <c r="F22" s="13">
        <v>19</v>
      </c>
      <c r="G22" s="8" t="s">
        <v>7</v>
      </c>
      <c r="H22" s="9">
        <f>$O$55</f>
        <v>0</v>
      </c>
      <c r="I22" s="14">
        <v>19</v>
      </c>
      <c r="J22" s="12" t="s">
        <v>6</v>
      </c>
      <c r="K22" s="10">
        <f>$O$51</f>
        <v>0.33333333333333337</v>
      </c>
      <c r="L22" s="14">
        <v>19</v>
      </c>
      <c r="M22" s="5" t="s">
        <v>9</v>
      </c>
      <c r="N22" s="6">
        <f>$O$54</f>
        <v>0.31250000000000006</v>
      </c>
      <c r="O22" s="14">
        <v>19</v>
      </c>
      <c r="P22" s="8" t="s">
        <v>8</v>
      </c>
      <c r="Q22" s="9">
        <v>0</v>
      </c>
      <c r="R22" s="14">
        <v>19</v>
      </c>
      <c r="S22" s="12" t="s">
        <v>8</v>
      </c>
      <c r="T22" s="10">
        <f>$O$50</f>
        <v>0.375</v>
      </c>
      <c r="U22" s="14">
        <v>19</v>
      </c>
      <c r="V22" s="8" t="s">
        <v>4</v>
      </c>
      <c r="W22" s="9">
        <v>0</v>
      </c>
      <c r="X22" s="14">
        <v>19</v>
      </c>
      <c r="Y22" s="8" t="s">
        <v>5</v>
      </c>
      <c r="Z22" s="9"/>
      <c r="AA22" s="14">
        <v>19</v>
      </c>
      <c r="AB22" s="12" t="s">
        <v>6</v>
      </c>
      <c r="AC22" s="10">
        <f>$O$51</f>
        <v>0.33333333333333337</v>
      </c>
      <c r="AD22" s="14">
        <v>19</v>
      </c>
      <c r="AE22" s="8" t="s">
        <v>4</v>
      </c>
      <c r="AF22" s="9">
        <v>0</v>
      </c>
      <c r="AG22" s="14">
        <v>19</v>
      </c>
      <c r="AH22" s="8" t="s">
        <v>7</v>
      </c>
      <c r="AI22" s="9">
        <v>0</v>
      </c>
      <c r="AJ22" s="60">
        <v>19</v>
      </c>
    </row>
    <row r="23" spans="1:36" x14ac:dyDescent="0.25">
      <c r="A23" s="12" t="s">
        <v>42</v>
      </c>
      <c r="B23" s="10">
        <f>$O$52</f>
        <v>0</v>
      </c>
      <c r="C23" s="13">
        <v>20</v>
      </c>
      <c r="D23" s="5" t="s">
        <v>9</v>
      </c>
      <c r="E23" s="6">
        <f>$O$54</f>
        <v>0.31250000000000006</v>
      </c>
      <c r="F23" s="13">
        <v>20</v>
      </c>
      <c r="G23" s="12" t="s">
        <v>8</v>
      </c>
      <c r="H23" s="10">
        <f>$O$50</f>
        <v>0.375</v>
      </c>
      <c r="I23" s="14">
        <v>20</v>
      </c>
      <c r="J23" s="12" t="s">
        <v>42</v>
      </c>
      <c r="K23" s="10">
        <f>$O$52</f>
        <v>0</v>
      </c>
      <c r="L23" s="13">
        <v>20</v>
      </c>
      <c r="M23" s="8" t="s">
        <v>5</v>
      </c>
      <c r="N23" s="9"/>
      <c r="O23" s="14">
        <v>20</v>
      </c>
      <c r="P23" s="8" t="s">
        <v>6</v>
      </c>
      <c r="Q23" s="9">
        <v>0</v>
      </c>
      <c r="R23" s="14">
        <v>20</v>
      </c>
      <c r="S23" s="12" t="s">
        <v>6</v>
      </c>
      <c r="T23" s="10">
        <f>$O$51</f>
        <v>0.33333333333333337</v>
      </c>
      <c r="U23" s="14">
        <v>20</v>
      </c>
      <c r="V23" s="77" t="s">
        <v>9</v>
      </c>
      <c r="W23" s="9">
        <v>0</v>
      </c>
      <c r="X23" s="14">
        <v>20</v>
      </c>
      <c r="Y23" s="8" t="s">
        <v>7</v>
      </c>
      <c r="Z23" s="9">
        <f>$O$55</f>
        <v>0</v>
      </c>
      <c r="AA23" s="14">
        <v>20</v>
      </c>
      <c r="AB23" s="12" t="s">
        <v>42</v>
      </c>
      <c r="AC23" s="10">
        <f>$O$52</f>
        <v>0</v>
      </c>
      <c r="AD23" s="14">
        <v>20</v>
      </c>
      <c r="AE23" s="77" t="s">
        <v>9</v>
      </c>
      <c r="AF23" s="9">
        <v>0</v>
      </c>
      <c r="AG23" s="14">
        <v>20</v>
      </c>
      <c r="AH23" s="8" t="s">
        <v>8</v>
      </c>
      <c r="AI23" s="9">
        <v>0</v>
      </c>
      <c r="AJ23" s="60">
        <v>20</v>
      </c>
    </row>
    <row r="24" spans="1:36" x14ac:dyDescent="0.25">
      <c r="A24" s="12" t="s">
        <v>4</v>
      </c>
      <c r="B24" s="10">
        <f>$O$53</f>
        <v>0.41666666666666663</v>
      </c>
      <c r="C24" s="13">
        <v>21</v>
      </c>
      <c r="D24" s="8" t="s">
        <v>5</v>
      </c>
      <c r="E24" s="9">
        <v>0</v>
      </c>
      <c r="F24" s="13">
        <v>21</v>
      </c>
      <c r="G24" s="12" t="s">
        <v>6</v>
      </c>
      <c r="H24" s="10">
        <f>$O$51</f>
        <v>0.33333333333333337</v>
      </c>
      <c r="I24" s="14">
        <v>21</v>
      </c>
      <c r="J24" s="12" t="s">
        <v>4</v>
      </c>
      <c r="K24" s="10">
        <f>$O$53</f>
        <v>0.41666666666666663</v>
      </c>
      <c r="L24" s="13">
        <v>21</v>
      </c>
      <c r="M24" s="8" t="s">
        <v>7</v>
      </c>
      <c r="N24" s="9">
        <f>$O$55</f>
        <v>0</v>
      </c>
      <c r="O24" s="14">
        <v>21</v>
      </c>
      <c r="P24" s="8" t="s">
        <v>42</v>
      </c>
      <c r="Q24" s="9">
        <v>0</v>
      </c>
      <c r="R24" s="14">
        <v>21</v>
      </c>
      <c r="S24" s="12" t="s">
        <v>42</v>
      </c>
      <c r="T24" s="10">
        <f>$O$52</f>
        <v>0</v>
      </c>
      <c r="U24" s="14">
        <v>21</v>
      </c>
      <c r="V24" s="8" t="s">
        <v>5</v>
      </c>
      <c r="W24" s="9">
        <v>0</v>
      </c>
      <c r="X24" s="14">
        <v>21</v>
      </c>
      <c r="Y24" s="12" t="s">
        <v>8</v>
      </c>
      <c r="Z24" s="10">
        <f>$O$50</f>
        <v>0.375</v>
      </c>
      <c r="AA24" s="14">
        <v>21</v>
      </c>
      <c r="AB24" s="12" t="s">
        <v>4</v>
      </c>
      <c r="AC24" s="10">
        <f>$O$53</f>
        <v>0.41666666666666663</v>
      </c>
      <c r="AD24" s="14">
        <v>21</v>
      </c>
      <c r="AE24" s="8" t="s">
        <v>5</v>
      </c>
      <c r="AF24" s="9">
        <v>0</v>
      </c>
      <c r="AG24" s="14">
        <v>21</v>
      </c>
      <c r="AH24" s="8" t="s">
        <v>6</v>
      </c>
      <c r="AI24" s="9">
        <v>0</v>
      </c>
      <c r="AJ24" s="60">
        <v>21</v>
      </c>
    </row>
    <row r="25" spans="1:36" x14ac:dyDescent="0.25">
      <c r="A25" s="5" t="s">
        <v>9</v>
      </c>
      <c r="B25" s="6">
        <f>$O$54</f>
        <v>0.31250000000000006</v>
      </c>
      <c r="C25" s="13">
        <v>22</v>
      </c>
      <c r="D25" s="8" t="s">
        <v>7</v>
      </c>
      <c r="E25" s="9">
        <v>0</v>
      </c>
      <c r="F25" s="13">
        <v>22</v>
      </c>
      <c r="G25" s="12" t="s">
        <v>42</v>
      </c>
      <c r="H25" s="10">
        <f>$O$52</f>
        <v>0</v>
      </c>
      <c r="I25" s="14">
        <v>22</v>
      </c>
      <c r="J25" s="5" t="s">
        <v>9</v>
      </c>
      <c r="K25" s="6">
        <f>$O$54</f>
        <v>0.31250000000000006</v>
      </c>
      <c r="L25" s="13">
        <v>22</v>
      </c>
      <c r="M25" s="12" t="s">
        <v>8</v>
      </c>
      <c r="N25" s="10">
        <f>$O$50</f>
        <v>0.375</v>
      </c>
      <c r="O25" s="14">
        <v>22</v>
      </c>
      <c r="P25" s="8" t="s">
        <v>4</v>
      </c>
      <c r="Q25" s="9">
        <v>0</v>
      </c>
      <c r="R25" s="14">
        <v>22</v>
      </c>
      <c r="S25" s="12" t="s">
        <v>4</v>
      </c>
      <c r="T25" s="10">
        <f>$O$53</f>
        <v>0.41666666666666663</v>
      </c>
      <c r="U25" s="14">
        <v>22</v>
      </c>
      <c r="V25" s="8" t="s">
        <v>7</v>
      </c>
      <c r="W25" s="9">
        <f>$O$55</f>
        <v>0</v>
      </c>
      <c r="X25" s="14">
        <v>22</v>
      </c>
      <c r="Y25" s="12" t="s">
        <v>6</v>
      </c>
      <c r="Z25" s="10">
        <f>$O$51</f>
        <v>0.33333333333333337</v>
      </c>
      <c r="AA25" s="14">
        <v>22</v>
      </c>
      <c r="AB25" s="5" t="s">
        <v>9</v>
      </c>
      <c r="AC25" s="6">
        <f>$O$54</f>
        <v>0.31250000000000006</v>
      </c>
      <c r="AD25" s="14">
        <v>22</v>
      </c>
      <c r="AE25" s="8" t="s">
        <v>7</v>
      </c>
      <c r="AF25" s="9">
        <v>0</v>
      </c>
      <c r="AG25" s="14">
        <v>22</v>
      </c>
      <c r="AH25" s="8" t="s">
        <v>42</v>
      </c>
      <c r="AI25" s="9">
        <v>0</v>
      </c>
      <c r="AJ25" s="60">
        <v>22</v>
      </c>
    </row>
    <row r="26" spans="1:36" x14ac:dyDescent="0.25">
      <c r="A26" s="8" t="s">
        <v>5</v>
      </c>
      <c r="B26" s="9"/>
      <c r="C26" s="13">
        <v>23</v>
      </c>
      <c r="D26" s="8" t="s">
        <v>8</v>
      </c>
      <c r="E26" s="9">
        <v>0</v>
      </c>
      <c r="F26" s="13">
        <v>23</v>
      </c>
      <c r="G26" s="12" t="s">
        <v>4</v>
      </c>
      <c r="H26" s="10">
        <f>$O$53</f>
        <v>0.41666666666666663</v>
      </c>
      <c r="I26" s="14">
        <v>23</v>
      </c>
      <c r="J26" s="8" t="s">
        <v>5</v>
      </c>
      <c r="K26" s="9"/>
      <c r="L26" s="13">
        <v>23</v>
      </c>
      <c r="M26" s="12" t="s">
        <v>6</v>
      </c>
      <c r="N26" s="10">
        <f>$O$51</f>
        <v>0.33333333333333337</v>
      </c>
      <c r="O26" s="14">
        <v>23</v>
      </c>
      <c r="P26" s="77" t="s">
        <v>9</v>
      </c>
      <c r="Q26" s="9">
        <v>0</v>
      </c>
      <c r="R26" s="14">
        <v>23</v>
      </c>
      <c r="S26" s="5" t="s">
        <v>9</v>
      </c>
      <c r="T26" s="6">
        <f>$O$54</f>
        <v>0.31250000000000006</v>
      </c>
      <c r="U26" s="14">
        <v>23</v>
      </c>
      <c r="V26" s="12" t="s">
        <v>8</v>
      </c>
      <c r="W26" s="10">
        <f>$O$50</f>
        <v>0.375</v>
      </c>
      <c r="X26" s="14">
        <v>23</v>
      </c>
      <c r="Y26" s="12" t="s">
        <v>42</v>
      </c>
      <c r="Z26" s="10">
        <f>$O$52</f>
        <v>0</v>
      </c>
      <c r="AA26" s="14">
        <v>23</v>
      </c>
      <c r="AB26" s="8" t="s">
        <v>5</v>
      </c>
      <c r="AC26" s="9"/>
      <c r="AD26" s="14">
        <v>23</v>
      </c>
      <c r="AE26" s="8" t="s">
        <v>8</v>
      </c>
      <c r="AF26" s="9">
        <v>0</v>
      </c>
      <c r="AG26" s="14">
        <v>23</v>
      </c>
      <c r="AH26" s="8" t="s">
        <v>4</v>
      </c>
      <c r="AI26" s="9">
        <v>0</v>
      </c>
      <c r="AJ26" s="60">
        <v>23</v>
      </c>
    </row>
    <row r="27" spans="1:36" x14ac:dyDescent="0.25">
      <c r="A27" s="8" t="s">
        <v>7</v>
      </c>
      <c r="B27" s="9">
        <f>$O$55</f>
        <v>0</v>
      </c>
      <c r="C27" s="13">
        <v>24</v>
      </c>
      <c r="D27" s="8" t="s">
        <v>6</v>
      </c>
      <c r="E27" s="9">
        <v>0</v>
      </c>
      <c r="F27" s="14">
        <v>24</v>
      </c>
      <c r="G27" s="5" t="s">
        <v>9</v>
      </c>
      <c r="H27" s="6">
        <f>$O$54</f>
        <v>0.31250000000000006</v>
      </c>
      <c r="I27" s="14">
        <v>24</v>
      </c>
      <c r="J27" s="8" t="s">
        <v>7</v>
      </c>
      <c r="K27" s="9">
        <v>0</v>
      </c>
      <c r="L27" s="13">
        <v>24</v>
      </c>
      <c r="M27" s="12" t="s">
        <v>42</v>
      </c>
      <c r="N27" s="10">
        <f>$O$52</f>
        <v>0</v>
      </c>
      <c r="O27" s="14">
        <v>24</v>
      </c>
      <c r="P27" s="8" t="s">
        <v>5</v>
      </c>
      <c r="Q27" s="9">
        <v>0</v>
      </c>
      <c r="R27" s="14">
        <v>24</v>
      </c>
      <c r="S27" s="8" t="s">
        <v>5</v>
      </c>
      <c r="T27" s="9"/>
      <c r="U27" s="14">
        <v>24</v>
      </c>
      <c r="V27" s="12" t="s">
        <v>6</v>
      </c>
      <c r="W27" s="10">
        <f>$O$51</f>
        <v>0.33333333333333337</v>
      </c>
      <c r="X27" s="14">
        <v>24</v>
      </c>
      <c r="Y27" s="12" t="s">
        <v>4</v>
      </c>
      <c r="Z27" s="10">
        <f>$O$53</f>
        <v>0.41666666666666663</v>
      </c>
      <c r="AA27" s="14">
        <v>24</v>
      </c>
      <c r="AB27" s="8" t="s">
        <v>7</v>
      </c>
      <c r="AC27" s="9">
        <f>$O$55</f>
        <v>0</v>
      </c>
      <c r="AD27" s="14">
        <v>24</v>
      </c>
      <c r="AE27" s="8" t="s">
        <v>6</v>
      </c>
      <c r="AF27" s="9">
        <v>0</v>
      </c>
      <c r="AG27" s="14">
        <v>24</v>
      </c>
      <c r="AH27" s="77" t="s">
        <v>9</v>
      </c>
      <c r="AI27" s="9">
        <v>0</v>
      </c>
      <c r="AJ27" s="60">
        <v>24</v>
      </c>
    </row>
    <row r="28" spans="1:36" x14ac:dyDescent="0.25">
      <c r="A28" s="12" t="s">
        <v>8</v>
      </c>
      <c r="B28" s="10">
        <f>$O$50</f>
        <v>0.375</v>
      </c>
      <c r="C28" s="13">
        <v>25</v>
      </c>
      <c r="D28" s="8" t="s">
        <v>42</v>
      </c>
      <c r="E28" s="9">
        <v>0</v>
      </c>
      <c r="F28" s="13">
        <v>25</v>
      </c>
      <c r="G28" s="8" t="s">
        <v>5</v>
      </c>
      <c r="H28" s="9"/>
      <c r="I28" s="14">
        <v>25</v>
      </c>
      <c r="J28" s="8" t="s">
        <v>8</v>
      </c>
      <c r="K28" s="9">
        <v>0</v>
      </c>
      <c r="L28" s="13">
        <v>25</v>
      </c>
      <c r="M28" s="12" t="s">
        <v>4</v>
      </c>
      <c r="N28" s="10">
        <f>$O$53</f>
        <v>0.41666666666666663</v>
      </c>
      <c r="O28" s="14">
        <v>25</v>
      </c>
      <c r="P28" s="8" t="s">
        <v>7</v>
      </c>
      <c r="Q28" s="9">
        <f>$O$55</f>
        <v>0</v>
      </c>
      <c r="R28" s="14">
        <v>25</v>
      </c>
      <c r="S28" s="8" t="s">
        <v>7</v>
      </c>
      <c r="T28" s="9">
        <f>$O$55</f>
        <v>0</v>
      </c>
      <c r="U28" s="14">
        <v>25</v>
      </c>
      <c r="V28" s="12" t="s">
        <v>42</v>
      </c>
      <c r="W28" s="10">
        <f>$O$52</f>
        <v>0</v>
      </c>
      <c r="X28" s="14">
        <v>25</v>
      </c>
      <c r="Y28" s="5" t="s">
        <v>9</v>
      </c>
      <c r="Z28" s="6">
        <f>$O$54</f>
        <v>0.31250000000000006</v>
      </c>
      <c r="AA28" s="14">
        <v>25</v>
      </c>
      <c r="AB28" s="12" t="s">
        <v>8</v>
      </c>
      <c r="AC28" s="10">
        <f>$O$50</f>
        <v>0.375</v>
      </c>
      <c r="AD28" s="14">
        <v>25</v>
      </c>
      <c r="AE28" s="8" t="s">
        <v>42</v>
      </c>
      <c r="AF28" s="9">
        <v>0</v>
      </c>
      <c r="AG28" s="14">
        <v>25</v>
      </c>
      <c r="AH28" s="8" t="s">
        <v>5</v>
      </c>
      <c r="AI28" s="9">
        <v>0</v>
      </c>
      <c r="AJ28" s="60">
        <v>25</v>
      </c>
    </row>
    <row r="29" spans="1:36" x14ac:dyDescent="0.25">
      <c r="A29" s="12" t="s">
        <v>6</v>
      </c>
      <c r="B29" s="10">
        <f>$O$51</f>
        <v>0.33333333333333337</v>
      </c>
      <c r="C29" s="14">
        <v>26</v>
      </c>
      <c r="D29" s="8" t="s">
        <v>4</v>
      </c>
      <c r="E29" s="9">
        <v>0</v>
      </c>
      <c r="F29" s="13">
        <v>26</v>
      </c>
      <c r="G29" s="8" t="s">
        <v>7</v>
      </c>
      <c r="H29" s="9">
        <f>$O$55</f>
        <v>0</v>
      </c>
      <c r="I29" s="14">
        <v>26</v>
      </c>
      <c r="J29" s="8" t="s">
        <v>6</v>
      </c>
      <c r="K29" s="9">
        <v>0</v>
      </c>
      <c r="L29" s="14">
        <v>26</v>
      </c>
      <c r="M29" s="5" t="s">
        <v>9</v>
      </c>
      <c r="N29" s="6">
        <f>$O$54</f>
        <v>0.31250000000000006</v>
      </c>
      <c r="O29" s="14">
        <v>26</v>
      </c>
      <c r="P29" s="12" t="s">
        <v>8</v>
      </c>
      <c r="Q29" s="10">
        <f>$O$50</f>
        <v>0.375</v>
      </c>
      <c r="R29" s="14">
        <v>26</v>
      </c>
      <c r="S29" s="12" t="s">
        <v>8</v>
      </c>
      <c r="T29" s="10">
        <f>$O$50</f>
        <v>0.375</v>
      </c>
      <c r="U29" s="14">
        <v>26</v>
      </c>
      <c r="V29" s="12" t="s">
        <v>4</v>
      </c>
      <c r="W29" s="10">
        <f>$O$53</f>
        <v>0.41666666666666663</v>
      </c>
      <c r="X29" s="14">
        <v>26</v>
      </c>
      <c r="Y29" s="8" t="s">
        <v>5</v>
      </c>
      <c r="Z29" s="9"/>
      <c r="AA29" s="14">
        <v>26</v>
      </c>
      <c r="AB29" s="12" t="s">
        <v>6</v>
      </c>
      <c r="AC29" s="10">
        <f>$O$51</f>
        <v>0.33333333333333337</v>
      </c>
      <c r="AD29" s="14">
        <v>26</v>
      </c>
      <c r="AE29" s="8" t="s">
        <v>4</v>
      </c>
      <c r="AF29" s="9">
        <v>0</v>
      </c>
      <c r="AG29" s="14">
        <v>26</v>
      </c>
      <c r="AH29" s="8" t="s">
        <v>7</v>
      </c>
      <c r="AI29" s="9">
        <v>0</v>
      </c>
      <c r="AJ29" s="60">
        <v>26</v>
      </c>
    </row>
    <row r="30" spans="1:36" x14ac:dyDescent="0.25">
      <c r="A30" s="12" t="s">
        <v>42</v>
      </c>
      <c r="B30" s="10">
        <f>$O$52</f>
        <v>0</v>
      </c>
      <c r="C30" s="13">
        <v>27</v>
      </c>
      <c r="D30" s="77" t="s">
        <v>9</v>
      </c>
      <c r="E30" s="9">
        <v>0</v>
      </c>
      <c r="F30" s="13">
        <v>27</v>
      </c>
      <c r="G30" s="12" t="s">
        <v>8</v>
      </c>
      <c r="H30" s="10">
        <f>$O$50</f>
        <v>0.375</v>
      </c>
      <c r="I30" s="14">
        <v>27</v>
      </c>
      <c r="J30" s="8" t="s">
        <v>42</v>
      </c>
      <c r="K30" s="9">
        <v>0</v>
      </c>
      <c r="L30" s="13">
        <v>27</v>
      </c>
      <c r="M30" s="8" t="s">
        <v>5</v>
      </c>
      <c r="N30" s="9"/>
      <c r="O30" s="14">
        <v>27</v>
      </c>
      <c r="P30" s="12" t="s">
        <v>6</v>
      </c>
      <c r="Q30" s="10">
        <f>$O$51</f>
        <v>0.33333333333333337</v>
      </c>
      <c r="R30" s="14">
        <v>27</v>
      </c>
      <c r="S30" s="12" t="s">
        <v>6</v>
      </c>
      <c r="T30" s="10">
        <f>$O$51</f>
        <v>0.33333333333333337</v>
      </c>
      <c r="U30" s="14">
        <v>27</v>
      </c>
      <c r="V30" s="5" t="s">
        <v>9</v>
      </c>
      <c r="W30" s="6">
        <f>$O$54</f>
        <v>0.31250000000000006</v>
      </c>
      <c r="X30" s="14">
        <v>27</v>
      </c>
      <c r="Y30" s="8" t="s">
        <v>7</v>
      </c>
      <c r="Z30" s="9">
        <f>$O$55</f>
        <v>0</v>
      </c>
      <c r="AA30" s="14">
        <v>27</v>
      </c>
      <c r="AB30" s="12" t="s">
        <v>42</v>
      </c>
      <c r="AC30" s="10">
        <f>$O$52</f>
        <v>0</v>
      </c>
      <c r="AD30" s="14">
        <v>27</v>
      </c>
      <c r="AE30" s="77" t="s">
        <v>9</v>
      </c>
      <c r="AF30" s="9">
        <v>0</v>
      </c>
      <c r="AG30" s="14">
        <v>27</v>
      </c>
      <c r="AH30" s="8" t="s">
        <v>8</v>
      </c>
      <c r="AI30" s="9">
        <v>0</v>
      </c>
      <c r="AJ30" s="60">
        <v>27</v>
      </c>
    </row>
    <row r="31" spans="1:36" x14ac:dyDescent="0.25">
      <c r="A31" s="12" t="s">
        <v>4</v>
      </c>
      <c r="B31" s="10">
        <f>$O$53</f>
        <v>0.41666666666666663</v>
      </c>
      <c r="C31" s="13">
        <v>28</v>
      </c>
      <c r="D31" s="8" t="s">
        <v>5</v>
      </c>
      <c r="E31" s="9">
        <v>0</v>
      </c>
      <c r="F31" s="13">
        <v>28</v>
      </c>
      <c r="G31" s="12" t="s">
        <v>6</v>
      </c>
      <c r="H31" s="10">
        <f>$O$51</f>
        <v>0.33333333333333337</v>
      </c>
      <c r="I31" s="14">
        <v>28</v>
      </c>
      <c r="J31" s="8" t="s">
        <v>4</v>
      </c>
      <c r="K31" s="9">
        <v>0</v>
      </c>
      <c r="L31" s="13">
        <v>28</v>
      </c>
      <c r="M31" s="8" t="s">
        <v>7</v>
      </c>
      <c r="N31" s="9">
        <f>$O$55</f>
        <v>0</v>
      </c>
      <c r="O31" s="14">
        <v>28</v>
      </c>
      <c r="P31" s="12" t="s">
        <v>42</v>
      </c>
      <c r="Q31" s="10">
        <f>$O$52</f>
        <v>0</v>
      </c>
      <c r="R31" s="14">
        <v>28</v>
      </c>
      <c r="S31" s="12" t="s">
        <v>42</v>
      </c>
      <c r="T31" s="10">
        <f>$O$52</f>
        <v>0</v>
      </c>
      <c r="U31" s="14">
        <v>28</v>
      </c>
      <c r="V31" s="8" t="s">
        <v>5</v>
      </c>
      <c r="W31" s="9"/>
      <c r="X31" s="14">
        <v>28</v>
      </c>
      <c r="Y31" s="12" t="s">
        <v>8</v>
      </c>
      <c r="Z31" s="10">
        <f>$O$50</f>
        <v>0.375</v>
      </c>
      <c r="AA31" s="14">
        <v>28</v>
      </c>
      <c r="AB31" s="12" t="s">
        <v>4</v>
      </c>
      <c r="AC31" s="10">
        <f>$O$53</f>
        <v>0.41666666666666663</v>
      </c>
      <c r="AD31" s="14">
        <v>28</v>
      </c>
      <c r="AE31" s="8" t="s">
        <v>5</v>
      </c>
      <c r="AF31" s="9">
        <v>0</v>
      </c>
      <c r="AG31" s="14">
        <v>28</v>
      </c>
      <c r="AH31" s="8" t="s">
        <v>6</v>
      </c>
      <c r="AI31" s="9">
        <v>0</v>
      </c>
      <c r="AJ31" s="60">
        <v>28</v>
      </c>
    </row>
    <row r="32" spans="1:36" x14ac:dyDescent="0.25">
      <c r="A32" s="5" t="s">
        <v>9</v>
      </c>
      <c r="B32" s="6">
        <f>$O$54</f>
        <v>0.31250000000000006</v>
      </c>
      <c r="C32" s="13">
        <v>29</v>
      </c>
      <c r="D32" s="8" t="s">
        <v>7</v>
      </c>
      <c r="E32" s="9">
        <v>0</v>
      </c>
      <c r="F32" s="14">
        <v>29</v>
      </c>
      <c r="G32" s="12" t="s">
        <v>42</v>
      </c>
      <c r="H32" s="10">
        <f>$O$52</f>
        <v>0</v>
      </c>
      <c r="I32" s="14">
        <v>29</v>
      </c>
      <c r="J32" s="77" t="s">
        <v>9</v>
      </c>
      <c r="K32" s="9">
        <v>0</v>
      </c>
      <c r="L32" s="13">
        <v>29</v>
      </c>
      <c r="M32" s="12" t="s">
        <v>8</v>
      </c>
      <c r="N32" s="10">
        <f>$O$50</f>
        <v>0.375</v>
      </c>
      <c r="O32" s="14">
        <v>29</v>
      </c>
      <c r="P32" s="62"/>
      <c r="Q32" s="63"/>
      <c r="R32" s="64"/>
      <c r="S32" s="12" t="s">
        <v>4</v>
      </c>
      <c r="T32" s="10">
        <f>$O$53</f>
        <v>0.41666666666666663</v>
      </c>
      <c r="U32" s="14">
        <v>29</v>
      </c>
      <c r="V32" s="8" t="s">
        <v>7</v>
      </c>
      <c r="W32" s="9">
        <f>$O$55</f>
        <v>0</v>
      </c>
      <c r="X32" s="14">
        <v>29</v>
      </c>
      <c r="Y32" s="12" t="s">
        <v>6</v>
      </c>
      <c r="Z32" s="10">
        <f>$O$51</f>
        <v>0.33333333333333337</v>
      </c>
      <c r="AA32" s="14">
        <v>29</v>
      </c>
      <c r="AB32" s="5" t="s">
        <v>9</v>
      </c>
      <c r="AC32" s="6">
        <f>$O$54</f>
        <v>0.31250000000000006</v>
      </c>
      <c r="AD32" s="14">
        <v>29</v>
      </c>
      <c r="AE32" s="8" t="s">
        <v>7</v>
      </c>
      <c r="AF32" s="9">
        <v>0</v>
      </c>
      <c r="AG32" s="14">
        <v>29</v>
      </c>
      <c r="AH32" s="8" t="s">
        <v>42</v>
      </c>
      <c r="AI32" s="9">
        <v>0</v>
      </c>
      <c r="AJ32" s="60">
        <v>29</v>
      </c>
    </row>
    <row r="33" spans="1:36" x14ac:dyDescent="0.25">
      <c r="A33" s="8" t="s">
        <v>5</v>
      </c>
      <c r="B33" s="9"/>
      <c r="C33" s="13">
        <v>30</v>
      </c>
      <c r="D33" s="8" t="s">
        <v>8</v>
      </c>
      <c r="E33" s="9">
        <v>0</v>
      </c>
      <c r="F33" s="14">
        <v>30</v>
      </c>
      <c r="G33" s="12" t="s">
        <v>4</v>
      </c>
      <c r="H33" s="10">
        <f>$O$53</f>
        <v>0.41666666666666663</v>
      </c>
      <c r="I33" s="14">
        <v>30</v>
      </c>
      <c r="J33" s="8" t="s">
        <v>5</v>
      </c>
      <c r="K33" s="9">
        <v>0</v>
      </c>
      <c r="L33" s="13">
        <v>30</v>
      </c>
      <c r="M33" s="12" t="s">
        <v>6</v>
      </c>
      <c r="N33" s="10">
        <f>$O$51</f>
        <v>0.33333333333333337</v>
      </c>
      <c r="O33" s="14">
        <v>30</v>
      </c>
      <c r="P33" s="65"/>
      <c r="Q33" s="66"/>
      <c r="R33" s="64"/>
      <c r="S33" s="5" t="s">
        <v>9</v>
      </c>
      <c r="T33" s="6">
        <f>$O$54</f>
        <v>0.31250000000000006</v>
      </c>
      <c r="U33" s="14">
        <v>30</v>
      </c>
      <c r="V33" s="12" t="s">
        <v>8</v>
      </c>
      <c r="W33" s="10">
        <f>$O$50</f>
        <v>0.375</v>
      </c>
      <c r="X33" s="14">
        <v>30</v>
      </c>
      <c r="Y33" s="12" t="s">
        <v>42</v>
      </c>
      <c r="Z33" s="10">
        <f>$O$52</f>
        <v>0</v>
      </c>
      <c r="AA33" s="14">
        <v>30</v>
      </c>
      <c r="AB33" s="8" t="s">
        <v>5</v>
      </c>
      <c r="AC33" s="9"/>
      <c r="AD33" s="14">
        <v>30</v>
      </c>
      <c r="AE33" s="8" t="s">
        <v>8</v>
      </c>
      <c r="AF33" s="9">
        <v>0</v>
      </c>
      <c r="AG33" s="14">
        <v>30</v>
      </c>
      <c r="AH33" s="8" t="s">
        <v>4</v>
      </c>
      <c r="AI33" s="9">
        <v>0</v>
      </c>
      <c r="AJ33" s="60">
        <v>30</v>
      </c>
    </row>
    <row r="34" spans="1:36" ht="15.75" thickBot="1" x14ac:dyDescent="0.3">
      <c r="A34" s="71"/>
      <c r="B34" s="72"/>
      <c r="C34" s="73"/>
      <c r="D34" s="8" t="s">
        <v>6</v>
      </c>
      <c r="E34" s="9">
        <v>0</v>
      </c>
      <c r="F34" s="16">
        <v>31</v>
      </c>
      <c r="G34" s="62"/>
      <c r="H34" s="63"/>
      <c r="I34" s="70"/>
      <c r="J34" s="8" t="s">
        <v>7</v>
      </c>
      <c r="K34" s="9">
        <v>0</v>
      </c>
      <c r="L34" s="16">
        <v>31</v>
      </c>
      <c r="M34" s="12" t="s">
        <v>42</v>
      </c>
      <c r="N34" s="10">
        <f>$O$52</f>
        <v>0</v>
      </c>
      <c r="O34" s="16">
        <v>31</v>
      </c>
      <c r="P34" s="67"/>
      <c r="Q34" s="68"/>
      <c r="R34" s="69"/>
      <c r="S34" s="8" t="s">
        <v>5</v>
      </c>
      <c r="T34" s="9"/>
      <c r="U34" s="16">
        <v>31</v>
      </c>
      <c r="V34" s="74"/>
      <c r="W34" s="75"/>
      <c r="X34" s="69"/>
      <c r="Y34" s="12" t="s">
        <v>4</v>
      </c>
      <c r="Z34" s="10">
        <f>$O$53</f>
        <v>0.41666666666666663</v>
      </c>
      <c r="AA34" s="16">
        <v>31</v>
      </c>
      <c r="AB34" s="76"/>
      <c r="AC34" s="75"/>
      <c r="AD34" s="69"/>
      <c r="AE34" s="8" t="s">
        <v>6</v>
      </c>
      <c r="AF34" s="9">
        <v>0</v>
      </c>
      <c r="AG34" s="16">
        <v>31</v>
      </c>
      <c r="AH34" s="77" t="s">
        <v>9</v>
      </c>
      <c r="AI34" s="9">
        <v>0</v>
      </c>
      <c r="AJ34" s="61">
        <v>31</v>
      </c>
    </row>
    <row r="35" spans="1:36" ht="15.75" thickBot="1" x14ac:dyDescent="0.3">
      <c r="A35" s="17"/>
      <c r="B35" s="18">
        <f>SUM(B4:B34)</f>
        <v>6.0625</v>
      </c>
      <c r="C35" s="18"/>
      <c r="D35" s="18"/>
      <c r="E35" s="18">
        <f>SUM(E4:E34)</f>
        <v>4.3125</v>
      </c>
      <c r="F35" s="18"/>
      <c r="G35" s="18"/>
      <c r="H35" s="18">
        <f>SUM(H4:H34)</f>
        <v>5.4375</v>
      </c>
      <c r="I35" s="18"/>
      <c r="J35" s="19"/>
      <c r="K35" s="20">
        <f>SUM(K4:K34)</f>
        <v>4.625</v>
      </c>
      <c r="L35" s="18"/>
      <c r="M35" s="18"/>
      <c r="N35" s="18">
        <f>SUM(N4:N34)</f>
        <v>5.020833333333333</v>
      </c>
      <c r="O35" s="18"/>
      <c r="P35" s="18"/>
      <c r="Q35" s="18">
        <f>SUM(Q4:Q34)</f>
        <v>2.875</v>
      </c>
      <c r="R35" s="18"/>
      <c r="S35" s="18"/>
      <c r="T35" s="18">
        <f>SUM(T4:T34)</f>
        <v>6.479166666666667</v>
      </c>
      <c r="U35" s="18"/>
      <c r="V35" s="18"/>
      <c r="W35" s="18">
        <f>SUM(W4:W34)</f>
        <v>3.25</v>
      </c>
      <c r="X35" s="18"/>
      <c r="Y35" s="18"/>
      <c r="Z35" s="18">
        <f>SUM(Z4:Z34)</f>
        <v>6.5</v>
      </c>
      <c r="AA35" s="18"/>
      <c r="AB35" s="19"/>
      <c r="AC35" s="18">
        <f>SUM(AC4:AC34)</f>
        <v>6.0625</v>
      </c>
      <c r="AD35" s="18"/>
      <c r="AE35" s="18"/>
      <c r="AF35" s="18">
        <f>SUM(AF4:AF34)</f>
        <v>1.4375</v>
      </c>
      <c r="AG35" s="18"/>
      <c r="AH35" s="18"/>
      <c r="AI35" s="18">
        <f>SUM(AI4:AI34)</f>
        <v>0</v>
      </c>
      <c r="AJ35" s="21"/>
    </row>
    <row r="36" spans="1:36" ht="15.75" thickBot="1" x14ac:dyDescent="0.3">
      <c r="A36" s="22"/>
      <c r="B36" s="3"/>
      <c r="C36" s="22"/>
      <c r="D36" s="22"/>
      <c r="E36" s="3"/>
      <c r="F36" s="22"/>
      <c r="G36" s="22"/>
      <c r="H36" s="3"/>
      <c r="I36" s="22"/>
      <c r="J36" s="22"/>
      <c r="K36" s="3"/>
      <c r="L36" s="22"/>
      <c r="M36" s="22"/>
      <c r="N36" s="3"/>
      <c r="O36" s="22"/>
      <c r="P36" s="22"/>
      <c r="Q36" s="3"/>
      <c r="R36" s="22"/>
      <c r="S36" s="22"/>
      <c r="T36" s="3"/>
      <c r="U36" s="22"/>
      <c r="V36" s="22"/>
      <c r="W36" s="3"/>
      <c r="X36" s="22"/>
      <c r="Y36" s="22"/>
      <c r="Z36" s="3"/>
      <c r="AA36" s="22"/>
      <c r="AB36" s="22"/>
      <c r="AC36" s="3"/>
      <c r="AD36" s="22"/>
      <c r="AE36" s="22"/>
      <c r="AF36" s="3"/>
      <c r="AG36" s="22"/>
      <c r="AH36" s="22"/>
      <c r="AI36" s="3"/>
      <c r="AJ36" s="22"/>
    </row>
    <row r="37" spans="1:36" ht="15.75" thickBot="1" x14ac:dyDescent="0.3">
      <c r="A37" s="210" t="s">
        <v>10</v>
      </c>
      <c r="B37" s="211"/>
      <c r="C37" s="211"/>
      <c r="D37" s="212"/>
      <c r="E37" s="212"/>
      <c r="F37" s="212"/>
      <c r="G37" s="212"/>
      <c r="H37" s="212"/>
      <c r="I37" s="212"/>
      <c r="J37" s="212"/>
      <c r="K37" s="213"/>
      <c r="L37" s="22"/>
      <c r="M37" s="22"/>
      <c r="N37" s="214" t="s">
        <v>11</v>
      </c>
      <c r="O37" s="215"/>
      <c r="P37" s="216"/>
      <c r="Q37" s="217" t="s">
        <v>12</v>
      </c>
      <c r="R37" s="218"/>
      <c r="S37" s="219"/>
      <c r="T37" s="237" t="s">
        <v>13</v>
      </c>
      <c r="U37" s="238"/>
      <c r="V37" s="239"/>
      <c r="W37" s="220" t="s">
        <v>14</v>
      </c>
      <c r="X37" s="221"/>
      <c r="Y37" s="221"/>
      <c r="Z37" s="234" t="s">
        <v>15</v>
      </c>
      <c r="AA37" s="235"/>
      <c r="AB37" s="236"/>
      <c r="AC37" s="3"/>
      <c r="AD37" s="22"/>
      <c r="AE37" s="22"/>
      <c r="AF37" s="3"/>
      <c r="AG37" s="22"/>
      <c r="AH37" s="22"/>
      <c r="AI37" s="3"/>
      <c r="AJ37" s="22"/>
    </row>
    <row r="38" spans="1:36" x14ac:dyDescent="0.25">
      <c r="A38" s="192" t="s">
        <v>16</v>
      </c>
      <c r="B38" s="193"/>
      <c r="C38" s="193"/>
      <c r="D38" s="194"/>
      <c r="E38" s="194"/>
      <c r="F38" s="194"/>
      <c r="G38" s="194"/>
      <c r="H38" s="194"/>
      <c r="I38" s="194"/>
      <c r="J38" s="194"/>
      <c r="K38" s="195"/>
      <c r="L38" s="22"/>
      <c r="M38" s="22"/>
      <c r="N38" s="196" t="s">
        <v>17</v>
      </c>
      <c r="O38" s="197"/>
      <c r="P38" s="198"/>
      <c r="Q38" s="243">
        <v>66.958333333333329</v>
      </c>
      <c r="R38" s="244"/>
      <c r="S38" s="245"/>
      <c r="T38" s="202">
        <f>Q38*0.5</f>
        <v>33.479166666666664</v>
      </c>
      <c r="U38" s="203"/>
      <c r="V38" s="204"/>
      <c r="W38" s="246">
        <f>Q38*0.8</f>
        <v>53.566666666666663</v>
      </c>
      <c r="X38" s="247"/>
      <c r="Y38" s="247"/>
      <c r="Z38" s="207">
        <f>Q38*0.9</f>
        <v>60.262499999999996</v>
      </c>
      <c r="AA38" s="208"/>
      <c r="AB38" s="209"/>
      <c r="AC38" s="3"/>
      <c r="AD38" s="22"/>
      <c r="AE38" s="22"/>
      <c r="AF38" s="3"/>
      <c r="AG38" s="22"/>
      <c r="AH38" s="22"/>
      <c r="AI38" s="3"/>
      <c r="AJ38" s="22"/>
    </row>
    <row r="39" spans="1:36" x14ac:dyDescent="0.25">
      <c r="A39" s="222" t="s">
        <v>18</v>
      </c>
      <c r="B39" s="87"/>
      <c r="C39" s="87"/>
      <c r="D39" s="223"/>
      <c r="E39" s="223"/>
      <c r="F39" s="223"/>
      <c r="G39" s="223"/>
      <c r="H39" s="223"/>
      <c r="I39" s="223"/>
      <c r="J39" s="223"/>
      <c r="K39" s="224"/>
      <c r="L39" s="22"/>
      <c r="M39" s="22"/>
      <c r="N39" s="225" t="s">
        <v>19</v>
      </c>
      <c r="O39" s="226"/>
      <c r="P39" s="227"/>
      <c r="Q39" s="172">
        <v>0.58333333333333337</v>
      </c>
      <c r="R39" s="173"/>
      <c r="S39" s="174"/>
      <c r="T39" s="175">
        <v>0.58333333333333337</v>
      </c>
      <c r="U39" s="176"/>
      <c r="V39" s="177"/>
      <c r="W39" s="240">
        <v>0.58333333333333337</v>
      </c>
      <c r="X39" s="241"/>
      <c r="Y39" s="242"/>
      <c r="Z39" s="186">
        <v>0.58333333333333337</v>
      </c>
      <c r="AA39" s="187"/>
      <c r="AB39" s="188"/>
      <c r="AC39" s="3"/>
      <c r="AD39" s="22"/>
      <c r="AE39" s="22"/>
      <c r="AF39" s="3"/>
      <c r="AG39" s="22"/>
      <c r="AH39" s="22"/>
      <c r="AI39" s="3"/>
      <c r="AJ39" s="22"/>
    </row>
    <row r="40" spans="1:36" x14ac:dyDescent="0.25">
      <c r="A40" s="178"/>
      <c r="B40" s="178"/>
      <c r="C40" s="178"/>
      <c r="D40" s="179"/>
      <c r="E40" s="179"/>
      <c r="F40" s="179"/>
      <c r="G40" s="179"/>
      <c r="H40" s="3"/>
      <c r="I40" s="22"/>
      <c r="J40" s="22"/>
      <c r="K40" s="3"/>
      <c r="L40" s="22"/>
      <c r="M40" s="22"/>
      <c r="N40" s="180" t="s">
        <v>20</v>
      </c>
      <c r="O40" s="181"/>
      <c r="P40" s="182"/>
      <c r="Q40" s="172"/>
      <c r="R40" s="173"/>
      <c r="S40" s="174"/>
      <c r="T40" s="175"/>
      <c r="U40" s="176"/>
      <c r="V40" s="177"/>
      <c r="W40" s="240">
        <v>0</v>
      </c>
      <c r="X40" s="241"/>
      <c r="Y40" s="242"/>
      <c r="Z40" s="163"/>
      <c r="AA40" s="164"/>
      <c r="AB40" s="165"/>
      <c r="AC40" s="3"/>
      <c r="AD40" s="22"/>
      <c r="AE40" s="22"/>
      <c r="AF40" s="3"/>
      <c r="AG40" s="22"/>
      <c r="AH40" s="22"/>
      <c r="AI40" s="3"/>
      <c r="AJ40" s="22"/>
    </row>
    <row r="41" spans="1:36" x14ac:dyDescent="0.25">
      <c r="A41" s="56"/>
      <c r="B41" s="56"/>
      <c r="C41" s="56"/>
      <c r="D41" s="57"/>
      <c r="E41" s="57"/>
      <c r="F41" s="57"/>
      <c r="G41" s="57"/>
      <c r="H41" s="3"/>
      <c r="I41" s="22"/>
      <c r="J41" s="22"/>
      <c r="K41" s="3"/>
      <c r="L41" s="22"/>
      <c r="M41" s="22"/>
      <c r="N41" s="166" t="s">
        <v>21</v>
      </c>
      <c r="O41" s="167"/>
      <c r="P41" s="168"/>
      <c r="Q41" s="172">
        <f>+Q38-Q39-Q40</f>
        <v>66.375</v>
      </c>
      <c r="R41" s="173"/>
      <c r="S41" s="174"/>
      <c r="T41" s="172">
        <f>+T38-T39-T40</f>
        <v>32.895833333333329</v>
      </c>
      <c r="U41" s="173"/>
      <c r="V41" s="174"/>
      <c r="W41" s="169">
        <f>+W38-W39-W40</f>
        <v>52.983333333333327</v>
      </c>
      <c r="X41" s="170"/>
      <c r="Y41" s="171"/>
      <c r="Z41" s="172">
        <f>+Z38-Z39-Z40</f>
        <v>59.67916666666666</v>
      </c>
      <c r="AA41" s="173"/>
      <c r="AB41" s="174"/>
      <c r="AC41" s="3"/>
      <c r="AD41" s="22"/>
      <c r="AE41" s="22"/>
      <c r="AF41" s="3"/>
      <c r="AG41" s="22"/>
      <c r="AH41" s="22"/>
      <c r="AI41" s="3"/>
      <c r="AJ41" s="22"/>
    </row>
    <row r="42" spans="1:36" ht="15.75" thickBot="1" x14ac:dyDescent="0.3">
      <c r="A42" s="140" t="s">
        <v>22</v>
      </c>
      <c r="B42" s="141"/>
      <c r="C42" s="141"/>
      <c r="D42" s="141"/>
      <c r="E42" s="141"/>
      <c r="F42" s="141"/>
      <c r="G42" s="141"/>
      <c r="H42" s="141"/>
      <c r="I42" s="141"/>
      <c r="J42" s="141"/>
      <c r="K42" s="141"/>
      <c r="L42" s="22"/>
      <c r="M42" s="22"/>
      <c r="N42" s="142" t="s">
        <v>23</v>
      </c>
      <c r="O42" s="143"/>
      <c r="P42" s="144"/>
      <c r="Q42" s="148">
        <f>SUM($A$35:$AJ$35)</f>
        <v>52.0625</v>
      </c>
      <c r="R42" s="149"/>
      <c r="S42" s="150"/>
      <c r="T42" s="148">
        <f>SUM($A$35:$AJ$35)</f>
        <v>52.0625</v>
      </c>
      <c r="U42" s="149"/>
      <c r="V42" s="150"/>
      <c r="W42" s="145">
        <f>SUM($A$35:$AJ$35)</f>
        <v>52.0625</v>
      </c>
      <c r="X42" s="146"/>
      <c r="Y42" s="147"/>
      <c r="Z42" s="148">
        <f>SUM($A$35:$AJ$35)</f>
        <v>52.0625</v>
      </c>
      <c r="AA42" s="149"/>
      <c r="AB42" s="150"/>
      <c r="AC42" s="3"/>
      <c r="AD42" s="22"/>
      <c r="AE42" s="22"/>
      <c r="AF42" s="3"/>
      <c r="AG42" s="22"/>
      <c r="AH42" s="22"/>
      <c r="AI42" s="3"/>
      <c r="AJ42" s="22"/>
    </row>
    <row r="43" spans="1:36" x14ac:dyDescent="0.25">
      <c r="A43" s="141"/>
      <c r="B43" s="141"/>
      <c r="C43" s="141"/>
      <c r="D43" s="141"/>
      <c r="E43" s="141"/>
      <c r="F43" s="141"/>
      <c r="G43" s="141"/>
      <c r="H43" s="141"/>
      <c r="I43" s="141"/>
      <c r="J43" s="141"/>
      <c r="K43" s="141"/>
      <c r="L43" s="22"/>
      <c r="M43" s="22"/>
      <c r="N43" s="151" t="s">
        <v>24</v>
      </c>
      <c r="O43" s="152"/>
      <c r="P43" s="153"/>
      <c r="Q43" s="111">
        <f>Q41-Q42</f>
        <v>14.3125</v>
      </c>
      <c r="R43" s="112"/>
      <c r="S43" s="113"/>
      <c r="T43" s="111">
        <f>T41-T42</f>
        <v>-19.166666666666671</v>
      </c>
      <c r="U43" s="112"/>
      <c r="V43" s="113"/>
      <c r="W43" s="157">
        <f>W41-W42</f>
        <v>0.92083333333332718</v>
      </c>
      <c r="X43" s="158"/>
      <c r="Y43" s="159"/>
      <c r="Z43" s="111">
        <f>Z41-Z42</f>
        <v>7.61666666666666</v>
      </c>
      <c r="AA43" s="112"/>
      <c r="AB43" s="113"/>
      <c r="AC43" s="3"/>
      <c r="AD43" s="22"/>
      <c r="AE43" s="22"/>
      <c r="AF43" s="3"/>
      <c r="AG43" s="22"/>
      <c r="AH43" s="22"/>
      <c r="AI43" s="3"/>
      <c r="AJ43" s="22"/>
    </row>
    <row r="44" spans="1:36" ht="15.75" thickBot="1" x14ac:dyDescent="0.3">
      <c r="A44" s="22"/>
      <c r="B44" s="3"/>
      <c r="C44" s="22"/>
      <c r="D44" s="22"/>
      <c r="E44" s="3"/>
      <c r="F44" s="22"/>
      <c r="G44" s="22"/>
      <c r="H44" s="23"/>
      <c r="I44" s="22"/>
      <c r="J44" s="22"/>
      <c r="K44" s="3"/>
      <c r="L44" s="22"/>
      <c r="M44" s="22"/>
      <c r="N44" s="154"/>
      <c r="O44" s="155"/>
      <c r="P44" s="156"/>
      <c r="Q44" s="114"/>
      <c r="R44" s="115"/>
      <c r="S44" s="116"/>
      <c r="T44" s="114"/>
      <c r="U44" s="115"/>
      <c r="V44" s="116"/>
      <c r="W44" s="160"/>
      <c r="X44" s="161"/>
      <c r="Y44" s="162"/>
      <c r="Z44" s="114"/>
      <c r="AA44" s="115"/>
      <c r="AB44" s="116"/>
      <c r="AC44" s="3"/>
      <c r="AD44" s="22"/>
      <c r="AE44" s="22"/>
      <c r="AF44" s="3"/>
      <c r="AG44" s="22"/>
      <c r="AH44" s="22"/>
      <c r="AI44" s="3"/>
      <c r="AJ44" s="22"/>
    </row>
    <row r="45" spans="1:36" x14ac:dyDescent="0.25">
      <c r="A45" s="22"/>
      <c r="B45" s="3"/>
      <c r="C45" s="22"/>
      <c r="D45" s="22"/>
      <c r="E45" s="3"/>
      <c r="F45" s="22"/>
      <c r="G45" s="22"/>
      <c r="H45" s="3"/>
      <c r="I45" s="22"/>
      <c r="J45" s="22"/>
      <c r="K45" s="3"/>
      <c r="L45" s="22"/>
      <c r="M45" s="22"/>
      <c r="N45" s="3"/>
      <c r="O45" s="22"/>
      <c r="P45" s="22"/>
      <c r="Q45" s="3" t="s">
        <v>41</v>
      </c>
      <c r="R45" s="22"/>
      <c r="S45" s="22"/>
      <c r="T45" s="3"/>
      <c r="U45" s="22"/>
      <c r="V45" s="22"/>
      <c r="W45" s="3"/>
      <c r="X45" s="22"/>
      <c r="Y45" s="22"/>
      <c r="Z45" s="3"/>
      <c r="AA45" s="22"/>
      <c r="AB45" s="22"/>
      <c r="AC45" s="23"/>
      <c r="AD45" s="24"/>
      <c r="AE45" s="24"/>
      <c r="AF45" s="23"/>
      <c r="AG45" s="24"/>
      <c r="AH45" s="24"/>
      <c r="AI45" s="23"/>
      <c r="AJ45" s="22"/>
    </row>
    <row r="46" spans="1:36" ht="15.75" thickBot="1" x14ac:dyDescent="0.3">
      <c r="A46" s="22"/>
      <c r="B46" s="3"/>
      <c r="C46" s="22"/>
      <c r="D46" s="22"/>
      <c r="E46" s="3"/>
      <c r="F46" s="22"/>
      <c r="G46" s="22"/>
      <c r="H46" s="3"/>
      <c r="I46" s="22"/>
      <c r="J46" s="22"/>
      <c r="K46" s="3"/>
      <c r="L46" s="22"/>
      <c r="M46" s="22"/>
      <c r="N46" s="3"/>
      <c r="O46" s="22"/>
      <c r="P46" s="25"/>
      <c r="Q46" s="26"/>
      <c r="R46" s="25"/>
      <c r="S46" s="27"/>
      <c r="T46" s="27"/>
      <c r="U46" s="27"/>
      <c r="V46" s="28"/>
      <c r="W46" s="28"/>
      <c r="X46" s="28"/>
      <c r="Y46" s="28"/>
      <c r="Z46" s="28"/>
      <c r="AA46" s="28"/>
      <c r="AB46" s="28"/>
      <c r="AC46" s="55"/>
      <c r="AD46" s="28"/>
      <c r="AE46" s="28"/>
      <c r="AF46" s="28"/>
      <c r="AG46" s="28"/>
      <c r="AH46" s="22"/>
      <c r="AI46" s="3"/>
      <c r="AJ46" s="22"/>
    </row>
    <row r="47" spans="1:36" ht="15.75" thickBot="1" x14ac:dyDescent="0.3">
      <c r="A47" s="22"/>
      <c r="B47" s="3"/>
      <c r="C47" s="22"/>
      <c r="D47" s="117" t="s">
        <v>25</v>
      </c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9"/>
      <c r="R47" s="29"/>
      <c r="S47" s="22"/>
      <c r="T47" s="3"/>
      <c r="U47" s="22"/>
      <c r="V47" s="22"/>
      <c r="W47" s="3"/>
      <c r="X47" s="22"/>
      <c r="Y47" s="22"/>
      <c r="Z47" s="3"/>
      <c r="AA47" s="22"/>
      <c r="AB47" s="22"/>
      <c r="AC47" s="3"/>
      <c r="AD47" s="22"/>
      <c r="AE47" s="22"/>
      <c r="AF47" s="3"/>
      <c r="AG47" s="30"/>
      <c r="AH47" s="30"/>
      <c r="AI47" s="30"/>
      <c r="AJ47" s="28"/>
    </row>
    <row r="48" spans="1:36" x14ac:dyDescent="0.25">
      <c r="A48" s="22"/>
      <c r="B48" s="3"/>
      <c r="C48" s="22"/>
      <c r="D48" s="120">
        <v>18</v>
      </c>
      <c r="E48" s="122" t="s">
        <v>26</v>
      </c>
      <c r="F48" s="123"/>
      <c r="G48" s="123"/>
      <c r="H48" s="124"/>
      <c r="I48" s="125" t="s">
        <v>27</v>
      </c>
      <c r="J48" s="126"/>
      <c r="K48" s="131" t="s">
        <v>28</v>
      </c>
      <c r="L48" s="131"/>
      <c r="M48" s="131"/>
      <c r="N48" s="132"/>
      <c r="O48" s="133" t="s">
        <v>29</v>
      </c>
      <c r="P48" s="134"/>
      <c r="Q48" s="135"/>
      <c r="R48" s="29"/>
      <c r="S48" s="31"/>
      <c r="T48" s="55"/>
      <c r="U48" s="31"/>
      <c r="V48" s="31"/>
      <c r="W48" s="55"/>
      <c r="X48" s="31"/>
      <c r="Y48" s="31"/>
      <c r="Z48" s="3"/>
      <c r="AA48" s="22"/>
      <c r="AB48" s="22"/>
      <c r="AC48" s="3"/>
      <c r="AD48" s="31"/>
      <c r="AE48" s="31"/>
      <c r="AF48" s="55"/>
      <c r="AG48" s="30"/>
      <c r="AH48" s="30"/>
      <c r="AI48" s="30"/>
      <c r="AJ48" s="28"/>
    </row>
    <row r="49" spans="1:36" ht="15.75" thickBot="1" x14ac:dyDescent="0.3">
      <c r="A49" s="22"/>
      <c r="B49" s="3"/>
      <c r="C49" s="22"/>
      <c r="D49" s="121"/>
      <c r="E49" s="32" t="s">
        <v>30</v>
      </c>
      <c r="F49" s="139" t="s">
        <v>31</v>
      </c>
      <c r="G49" s="139"/>
      <c r="H49" s="33" t="s">
        <v>32</v>
      </c>
      <c r="I49" s="127"/>
      <c r="J49" s="128"/>
      <c r="K49" s="32" t="s">
        <v>30</v>
      </c>
      <c r="L49" s="139" t="s">
        <v>31</v>
      </c>
      <c r="M49" s="139"/>
      <c r="N49" s="34" t="s">
        <v>33</v>
      </c>
      <c r="O49" s="136"/>
      <c r="P49" s="137"/>
      <c r="Q49" s="138"/>
      <c r="R49" s="29"/>
      <c r="S49" s="22"/>
      <c r="T49" s="3"/>
      <c r="U49" s="22"/>
      <c r="V49" s="22"/>
      <c r="W49" s="3"/>
      <c r="X49" s="22"/>
      <c r="Y49" s="22"/>
      <c r="Z49" s="3"/>
      <c r="AA49" s="22"/>
      <c r="AB49" s="22"/>
      <c r="AC49" s="3"/>
      <c r="AD49" s="22"/>
      <c r="AE49" s="22"/>
      <c r="AF49" s="3"/>
      <c r="AG49" s="30"/>
      <c r="AH49" s="30"/>
      <c r="AI49" s="30"/>
      <c r="AJ49" s="28"/>
    </row>
    <row r="50" spans="1:36" x14ac:dyDescent="0.25">
      <c r="A50" s="22"/>
      <c r="B50" s="3"/>
      <c r="C50" s="22"/>
      <c r="D50" s="35" t="s">
        <v>8</v>
      </c>
      <c r="E50" s="36">
        <v>0.75</v>
      </c>
      <c r="F50" s="84">
        <v>0.9375</v>
      </c>
      <c r="G50" s="84"/>
      <c r="H50" s="37">
        <f t="shared" ref="H50:H55" si="0">SUM(F50-E50)</f>
        <v>0.1875</v>
      </c>
      <c r="I50" s="127"/>
      <c r="J50" s="128"/>
      <c r="K50" s="38">
        <v>0.14583333333333334</v>
      </c>
      <c r="L50" s="85">
        <v>0.33333333333333331</v>
      </c>
      <c r="M50" s="85"/>
      <c r="N50" s="39">
        <f t="shared" ref="N50:N55" si="1">SUM(L50-K50)</f>
        <v>0.18749999999999997</v>
      </c>
      <c r="O50" s="108">
        <f t="shared" ref="O50:O55" si="2">SUM(H50+N50)</f>
        <v>0.375</v>
      </c>
      <c r="P50" s="109"/>
      <c r="Q50" s="110"/>
      <c r="R50" s="29"/>
      <c r="S50" s="22"/>
      <c r="T50" s="3"/>
      <c r="U50" s="22"/>
      <c r="V50" s="22"/>
      <c r="W50" s="3"/>
      <c r="X50" s="22"/>
      <c r="Y50" s="22"/>
      <c r="Z50" s="3"/>
      <c r="AA50" s="22"/>
      <c r="AB50" s="22"/>
      <c r="AC50" s="3"/>
      <c r="AD50" s="22"/>
      <c r="AE50" s="22"/>
      <c r="AF50" s="3"/>
      <c r="AG50" s="40"/>
      <c r="AH50" s="40"/>
      <c r="AI50" s="40"/>
      <c r="AJ50" s="28"/>
    </row>
    <row r="51" spans="1:36" x14ac:dyDescent="0.25">
      <c r="A51" s="22"/>
      <c r="B51" s="3"/>
      <c r="C51" s="22"/>
      <c r="D51" s="41" t="s">
        <v>6</v>
      </c>
      <c r="E51" s="36">
        <v>0.79166666666666663</v>
      </c>
      <c r="F51" s="84">
        <v>0.9375</v>
      </c>
      <c r="G51" s="84"/>
      <c r="H51" s="42">
        <f t="shared" si="0"/>
        <v>0.14583333333333337</v>
      </c>
      <c r="I51" s="127"/>
      <c r="J51" s="128"/>
      <c r="K51" s="38">
        <v>0.14583333333333334</v>
      </c>
      <c r="L51" s="85">
        <v>0.33333333333333331</v>
      </c>
      <c r="M51" s="85"/>
      <c r="N51" s="43">
        <f t="shared" si="1"/>
        <v>0.18749999999999997</v>
      </c>
      <c r="O51" s="86">
        <f t="shared" si="2"/>
        <v>0.33333333333333337</v>
      </c>
      <c r="P51" s="87"/>
      <c r="Q51" s="88"/>
      <c r="R51" s="29"/>
      <c r="S51" s="22"/>
      <c r="T51" s="3"/>
      <c r="U51" s="22"/>
      <c r="V51" s="22"/>
      <c r="W51" s="3"/>
      <c r="X51" s="22"/>
      <c r="Y51" s="22"/>
      <c r="Z51" s="3"/>
      <c r="AA51" s="22"/>
      <c r="AB51" s="22"/>
      <c r="AC51" s="3"/>
      <c r="AD51" s="22"/>
      <c r="AE51" s="22"/>
      <c r="AF51" s="3"/>
      <c r="AG51" s="40"/>
      <c r="AH51" s="40"/>
      <c r="AI51" s="40"/>
      <c r="AJ51" s="28"/>
    </row>
    <row r="52" spans="1:36" x14ac:dyDescent="0.25">
      <c r="A52" s="22"/>
      <c r="B52" s="3"/>
      <c r="C52" s="22"/>
      <c r="D52" s="44" t="s">
        <v>34</v>
      </c>
      <c r="E52" s="36">
        <v>0</v>
      </c>
      <c r="F52" s="84">
        <v>0</v>
      </c>
      <c r="G52" s="84"/>
      <c r="H52" s="42">
        <f t="shared" si="0"/>
        <v>0</v>
      </c>
      <c r="I52" s="127"/>
      <c r="J52" s="128"/>
      <c r="K52" s="38"/>
      <c r="L52" s="85"/>
      <c r="M52" s="85"/>
      <c r="N52" s="43">
        <f t="shared" si="1"/>
        <v>0</v>
      </c>
      <c r="O52" s="86">
        <f t="shared" si="2"/>
        <v>0</v>
      </c>
      <c r="P52" s="87"/>
      <c r="Q52" s="88"/>
      <c r="R52" s="29"/>
      <c r="S52" s="22"/>
      <c r="T52" s="3"/>
      <c r="U52" s="22"/>
      <c r="V52" s="22"/>
      <c r="W52" s="3"/>
      <c r="X52" s="22"/>
      <c r="Y52" s="22"/>
      <c r="Z52" s="3"/>
      <c r="AA52" s="22"/>
      <c r="AB52" s="22"/>
      <c r="AC52" s="3"/>
      <c r="AD52" s="22"/>
      <c r="AE52" s="22"/>
      <c r="AF52" s="3"/>
      <c r="AG52" s="40"/>
      <c r="AH52" s="40"/>
      <c r="AI52" s="40"/>
      <c r="AJ52" s="28"/>
    </row>
    <row r="53" spans="1:36" x14ac:dyDescent="0.25">
      <c r="A53" s="22"/>
      <c r="B53" s="3"/>
      <c r="C53" s="22"/>
      <c r="D53" s="44" t="s">
        <v>4</v>
      </c>
      <c r="E53" s="36">
        <v>0.3125</v>
      </c>
      <c r="F53" s="84">
        <v>0.47916666666666669</v>
      </c>
      <c r="G53" s="84"/>
      <c r="H53" s="42">
        <f t="shared" si="0"/>
        <v>0.16666666666666669</v>
      </c>
      <c r="I53" s="127"/>
      <c r="J53" s="128"/>
      <c r="K53" s="38">
        <v>0.47916666666666669</v>
      </c>
      <c r="L53" s="85">
        <v>0.72916666666666663</v>
      </c>
      <c r="M53" s="85"/>
      <c r="N53" s="43">
        <f t="shared" si="1"/>
        <v>0.24999999999999994</v>
      </c>
      <c r="O53" s="86">
        <f t="shared" si="2"/>
        <v>0.41666666666666663</v>
      </c>
      <c r="P53" s="87"/>
      <c r="Q53" s="88"/>
      <c r="R53" s="29"/>
      <c r="S53" s="22"/>
      <c r="T53" s="3"/>
      <c r="U53" s="22"/>
      <c r="V53" s="22"/>
      <c r="W53" s="3"/>
      <c r="X53" s="22"/>
      <c r="Y53" s="22"/>
      <c r="Z53" s="45"/>
      <c r="AA53" s="22"/>
      <c r="AB53" s="22"/>
      <c r="AC53" s="3"/>
      <c r="AD53" s="22"/>
      <c r="AE53" s="22"/>
      <c r="AF53" s="3"/>
      <c r="AG53" s="46"/>
      <c r="AH53" s="46"/>
      <c r="AI53" s="46"/>
      <c r="AJ53" s="28"/>
    </row>
    <row r="54" spans="1:36" ht="15.75" thickBot="1" x14ac:dyDescent="0.3">
      <c r="A54" s="22"/>
      <c r="B54" s="3"/>
      <c r="C54" s="22"/>
      <c r="D54" s="47" t="s">
        <v>9</v>
      </c>
      <c r="E54" s="36">
        <v>0.3125</v>
      </c>
      <c r="F54" s="84">
        <v>0.47916666666666669</v>
      </c>
      <c r="G54" s="84"/>
      <c r="H54" s="48">
        <f t="shared" si="0"/>
        <v>0.16666666666666669</v>
      </c>
      <c r="I54" s="129"/>
      <c r="J54" s="130"/>
      <c r="K54" s="38">
        <v>0.51041666666666663</v>
      </c>
      <c r="L54" s="85">
        <v>0.65625</v>
      </c>
      <c r="M54" s="85"/>
      <c r="N54" s="49">
        <f t="shared" si="1"/>
        <v>0.14583333333333337</v>
      </c>
      <c r="O54" s="89">
        <f t="shared" si="2"/>
        <v>0.31250000000000006</v>
      </c>
      <c r="P54" s="90"/>
      <c r="Q54" s="91"/>
      <c r="R54" s="29"/>
      <c r="S54" s="22"/>
      <c r="T54" s="3"/>
      <c r="U54" s="22"/>
      <c r="V54" s="22"/>
      <c r="W54" s="3"/>
      <c r="X54" s="22"/>
      <c r="Y54" s="22"/>
      <c r="Z54" s="3"/>
      <c r="AA54" s="22"/>
      <c r="AB54" s="22"/>
      <c r="AC54" s="3"/>
      <c r="AD54" s="22"/>
      <c r="AE54" s="22"/>
      <c r="AF54" s="3"/>
      <c r="AG54" s="46"/>
      <c r="AH54" s="46"/>
      <c r="AI54" s="46"/>
      <c r="AJ54" s="28"/>
    </row>
    <row r="55" spans="1:36" ht="15.75" thickBot="1" x14ac:dyDescent="0.3">
      <c r="A55" s="22"/>
      <c r="B55" s="3"/>
      <c r="C55" s="22"/>
      <c r="D55" s="50" t="s">
        <v>7</v>
      </c>
      <c r="E55" s="36">
        <v>0</v>
      </c>
      <c r="F55" s="92">
        <v>0</v>
      </c>
      <c r="G55" s="93"/>
      <c r="H55" s="48">
        <f t="shared" si="0"/>
        <v>0</v>
      </c>
      <c r="I55" s="51"/>
      <c r="J55" s="52"/>
      <c r="K55" s="38"/>
      <c r="L55" s="94"/>
      <c r="M55" s="95"/>
      <c r="N55" s="49">
        <f t="shared" si="1"/>
        <v>0</v>
      </c>
      <c r="O55" s="89">
        <f t="shared" si="2"/>
        <v>0</v>
      </c>
      <c r="P55" s="90"/>
      <c r="Q55" s="91"/>
      <c r="R55" s="29"/>
      <c r="S55" s="22"/>
      <c r="T55" s="3"/>
      <c r="U55" s="22"/>
      <c r="V55" s="22"/>
      <c r="W55" s="3"/>
      <c r="X55" s="22"/>
      <c r="Y55" s="22"/>
      <c r="Z55" s="3"/>
      <c r="AA55" s="22"/>
      <c r="AB55" s="22"/>
      <c r="AC55" s="3"/>
      <c r="AD55" s="22"/>
      <c r="AE55" s="22"/>
      <c r="AF55" s="3"/>
      <c r="AG55" s="46"/>
      <c r="AH55" s="46"/>
      <c r="AI55" s="46"/>
      <c r="AJ55" s="28"/>
    </row>
    <row r="56" spans="1:36" x14ac:dyDescent="0.25">
      <c r="A56" s="22"/>
      <c r="B56" s="3"/>
      <c r="C56" s="22"/>
      <c r="D56" s="96" t="s">
        <v>35</v>
      </c>
      <c r="E56" s="97"/>
      <c r="F56" s="97"/>
      <c r="G56" s="97"/>
      <c r="H56" s="97"/>
      <c r="I56" s="97"/>
      <c r="J56" s="97"/>
      <c r="K56" s="97"/>
      <c r="L56" s="97"/>
      <c r="M56" s="97"/>
      <c r="N56" s="98"/>
      <c r="O56" s="102">
        <f>SUM(O50:Q55)</f>
        <v>1.4375</v>
      </c>
      <c r="P56" s="103"/>
      <c r="Q56" s="104"/>
      <c r="R56" s="29"/>
      <c r="S56" s="22"/>
      <c r="T56" s="3"/>
      <c r="U56" s="22"/>
      <c r="V56" s="22"/>
      <c r="W56" s="3"/>
      <c r="X56" s="22"/>
      <c r="Y56" s="22"/>
      <c r="Z56" s="3"/>
      <c r="AA56" s="22"/>
      <c r="AB56" s="22"/>
      <c r="AC56" s="3"/>
      <c r="AD56" s="22"/>
      <c r="AE56" s="22"/>
      <c r="AF56" s="3"/>
      <c r="AG56" s="22"/>
      <c r="AH56" s="22"/>
      <c r="AI56" s="3"/>
      <c r="AJ56" s="28"/>
    </row>
    <row r="57" spans="1:36" ht="15.75" thickBot="1" x14ac:dyDescent="0.3">
      <c r="A57" s="22"/>
      <c r="B57" s="3"/>
      <c r="C57" s="22"/>
      <c r="D57" s="99"/>
      <c r="E57" s="100"/>
      <c r="F57" s="100"/>
      <c r="G57" s="100"/>
      <c r="H57" s="100"/>
      <c r="I57" s="100"/>
      <c r="J57" s="100"/>
      <c r="K57" s="100"/>
      <c r="L57" s="100"/>
      <c r="M57" s="100"/>
      <c r="N57" s="101"/>
      <c r="O57" s="105"/>
      <c r="P57" s="106"/>
      <c r="Q57" s="107"/>
      <c r="R57" s="22"/>
      <c r="S57" s="22"/>
      <c r="T57" s="3"/>
      <c r="U57" s="22"/>
      <c r="V57" s="22"/>
      <c r="W57" s="3"/>
      <c r="X57" s="22"/>
      <c r="Y57" s="22"/>
      <c r="Z57" s="3"/>
      <c r="AA57" s="22"/>
      <c r="AB57" s="22"/>
      <c r="AC57" s="3"/>
      <c r="AD57" s="22"/>
      <c r="AE57" s="22"/>
      <c r="AF57" s="3"/>
      <c r="AG57" s="22"/>
      <c r="AH57" s="22"/>
      <c r="AI57" s="3"/>
      <c r="AJ57" s="24"/>
    </row>
    <row r="58" spans="1:36" x14ac:dyDescent="0.25">
      <c r="A58" s="22"/>
      <c r="B58" s="3"/>
      <c r="C58" s="22"/>
      <c r="D58" s="22"/>
      <c r="E58" s="3"/>
      <c r="F58" s="22"/>
      <c r="G58" s="22"/>
      <c r="H58" s="3"/>
      <c r="I58" s="22"/>
      <c r="J58" s="22"/>
      <c r="K58" s="3"/>
      <c r="L58" s="22"/>
      <c r="M58" s="22"/>
      <c r="N58" s="3"/>
      <c r="O58" s="22"/>
      <c r="P58" s="22"/>
      <c r="Q58" s="3"/>
      <c r="R58" s="22"/>
      <c r="S58" s="22"/>
      <c r="T58" s="3"/>
      <c r="U58" s="22"/>
      <c r="V58" s="22"/>
      <c r="W58" s="3"/>
      <c r="X58" s="22"/>
      <c r="Y58" s="22"/>
      <c r="Z58" s="3"/>
      <c r="AA58" s="22"/>
      <c r="AB58" s="22"/>
      <c r="AC58" s="3"/>
      <c r="AD58" s="22"/>
      <c r="AE58" s="22"/>
      <c r="AF58" s="3"/>
      <c r="AG58" s="22"/>
      <c r="AH58" s="22"/>
      <c r="AI58" s="3"/>
      <c r="AJ58" s="22"/>
    </row>
    <row r="59" spans="1:36" x14ac:dyDescent="0.25">
      <c r="A59" s="22"/>
      <c r="B59" s="53" t="s">
        <v>36</v>
      </c>
      <c r="C59" s="54"/>
      <c r="D59" s="54"/>
      <c r="E59" s="53"/>
      <c r="F59" s="54"/>
      <c r="G59" s="54"/>
      <c r="H59" s="55"/>
      <c r="I59" s="31"/>
      <c r="J59" s="31"/>
      <c r="K59" s="83" t="s">
        <v>37</v>
      </c>
      <c r="L59" s="83"/>
      <c r="M59" s="83"/>
      <c r="N59" s="55"/>
      <c r="O59" s="31"/>
      <c r="P59" s="31"/>
      <c r="Q59" s="55"/>
      <c r="R59" s="31" t="s">
        <v>38</v>
      </c>
      <c r="S59" s="22"/>
      <c r="T59" s="3"/>
      <c r="U59" s="22"/>
      <c r="V59" s="22"/>
      <c r="W59" s="3"/>
      <c r="X59" s="31" t="s">
        <v>39</v>
      </c>
      <c r="Y59" s="31"/>
      <c r="Z59" s="55"/>
      <c r="AA59" s="55"/>
      <c r="AB59" s="55"/>
      <c r="AC59" s="55" t="s">
        <v>40</v>
      </c>
      <c r="AD59" s="22"/>
      <c r="AE59" s="22"/>
      <c r="AF59" s="3"/>
      <c r="AG59" s="31"/>
      <c r="AH59" s="31"/>
      <c r="AI59" s="55"/>
      <c r="AJ59" s="22"/>
    </row>
  </sheetData>
  <mergeCells count="85">
    <mergeCell ref="C1:H1"/>
    <mergeCell ref="M1:Q1"/>
    <mergeCell ref="Y1:AJ1"/>
    <mergeCell ref="A3:C3"/>
    <mergeCell ref="D3:F3"/>
    <mergeCell ref="G3:I3"/>
    <mergeCell ref="J3:L3"/>
    <mergeCell ref="M3:O3"/>
    <mergeCell ref="P3:R3"/>
    <mergeCell ref="S3:U3"/>
    <mergeCell ref="V3:X3"/>
    <mergeCell ref="Y3:AA3"/>
    <mergeCell ref="AB3:AD3"/>
    <mergeCell ref="AE3:AG3"/>
    <mergeCell ref="AH3:AJ3"/>
    <mergeCell ref="Z39:AB39"/>
    <mergeCell ref="Z37:AB37"/>
    <mergeCell ref="A38:K38"/>
    <mergeCell ref="N38:P38"/>
    <mergeCell ref="Q38:S38"/>
    <mergeCell ref="T38:V38"/>
    <mergeCell ref="W38:Y38"/>
    <mergeCell ref="Z38:AB38"/>
    <mergeCell ref="A37:K37"/>
    <mergeCell ref="N37:P37"/>
    <mergeCell ref="Q37:S37"/>
    <mergeCell ref="T37:V37"/>
    <mergeCell ref="W37:Y37"/>
    <mergeCell ref="A39:K39"/>
    <mergeCell ref="N39:P39"/>
    <mergeCell ref="Q39:S39"/>
    <mergeCell ref="T39:V39"/>
    <mergeCell ref="W39:Y39"/>
    <mergeCell ref="A40:C40"/>
    <mergeCell ref="D40:G40"/>
    <mergeCell ref="N40:P40"/>
    <mergeCell ref="Q40:S40"/>
    <mergeCell ref="T40:V40"/>
    <mergeCell ref="Z40:AB40"/>
    <mergeCell ref="N41:P41"/>
    <mergeCell ref="Q41:S41"/>
    <mergeCell ref="T41:V41"/>
    <mergeCell ref="W41:Y41"/>
    <mergeCell ref="Z41:AB41"/>
    <mergeCell ref="W40:Y40"/>
    <mergeCell ref="T42:V42"/>
    <mergeCell ref="W42:Y42"/>
    <mergeCell ref="Z42:AB42"/>
    <mergeCell ref="N43:P44"/>
    <mergeCell ref="Q43:S44"/>
    <mergeCell ref="T43:V44"/>
    <mergeCell ref="W43:Y44"/>
    <mergeCell ref="F52:G52"/>
    <mergeCell ref="L52:M52"/>
    <mergeCell ref="O52:Q52"/>
    <mergeCell ref="Z43:AB44"/>
    <mergeCell ref="D47:Q47"/>
    <mergeCell ref="D48:D49"/>
    <mergeCell ref="E48:H48"/>
    <mergeCell ref="I48:J54"/>
    <mergeCell ref="K48:N48"/>
    <mergeCell ref="O48:Q49"/>
    <mergeCell ref="F49:G49"/>
    <mergeCell ref="L49:M49"/>
    <mergeCell ref="F50:G50"/>
    <mergeCell ref="A42:K43"/>
    <mergeCell ref="N42:P42"/>
    <mergeCell ref="Q42:S42"/>
    <mergeCell ref="L50:M50"/>
    <mergeCell ref="O50:Q50"/>
    <mergeCell ref="F51:G51"/>
    <mergeCell ref="L51:M51"/>
    <mergeCell ref="O51:Q51"/>
    <mergeCell ref="K59:M59"/>
    <mergeCell ref="F53:G53"/>
    <mergeCell ref="L53:M53"/>
    <mergeCell ref="O53:Q53"/>
    <mergeCell ref="F54:G54"/>
    <mergeCell ref="L54:M54"/>
    <mergeCell ref="O54:Q54"/>
    <mergeCell ref="F55:G55"/>
    <mergeCell ref="L55:M55"/>
    <mergeCell ref="O55:Q55"/>
    <mergeCell ref="D56:N57"/>
    <mergeCell ref="O56:Q57"/>
  </mergeCells>
  <pageMargins left="0.7" right="0.7" top="0.75" bottom="0.75" header="0.3" footer="0.3"/>
  <pageSetup paperSize="9" scale="21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>
    <tabColor theme="1"/>
    <pageSetUpPr fitToPage="1"/>
  </sheetPr>
  <dimension ref="A1:AJ59"/>
  <sheetViews>
    <sheetView topLeftCell="C34" workbookViewId="0">
      <selection activeCell="W41" sqref="W41:Y41"/>
    </sheetView>
  </sheetViews>
  <sheetFormatPr baseColWidth="10" defaultRowHeight="15" x14ac:dyDescent="0.25"/>
  <sheetData>
    <row r="1" spans="1:36" ht="18" x14ac:dyDescent="0.25">
      <c r="A1" s="1" t="s">
        <v>0</v>
      </c>
      <c r="B1" s="58"/>
      <c r="C1" s="228"/>
      <c r="D1" s="181"/>
      <c r="E1" s="181"/>
      <c r="F1" s="181"/>
      <c r="G1" s="181"/>
      <c r="H1" s="229"/>
      <c r="I1" s="2"/>
      <c r="J1" s="2"/>
      <c r="K1" s="1" t="s">
        <v>1</v>
      </c>
      <c r="L1" s="58"/>
      <c r="M1" s="228"/>
      <c r="N1" s="230"/>
      <c r="O1" s="230"/>
      <c r="P1" s="230"/>
      <c r="Q1" s="231"/>
      <c r="R1" s="2"/>
      <c r="S1" s="2"/>
      <c r="T1" s="2"/>
      <c r="U1" s="2"/>
      <c r="V1" s="2"/>
      <c r="W1" s="1" t="s">
        <v>2</v>
      </c>
      <c r="X1" s="58"/>
      <c r="Y1" s="228" t="s">
        <v>3</v>
      </c>
      <c r="Z1" s="230"/>
      <c r="AA1" s="230"/>
      <c r="AB1" s="230"/>
      <c r="AC1" s="230"/>
      <c r="AD1" s="230"/>
      <c r="AE1" s="230"/>
      <c r="AF1" s="230"/>
      <c r="AG1" s="230"/>
      <c r="AH1" s="230"/>
      <c r="AI1" s="230"/>
      <c r="AJ1" s="231"/>
    </row>
    <row r="2" spans="1:36" ht="18.75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</row>
    <row r="3" spans="1:36" ht="15" customHeight="1" thickBot="1" x14ac:dyDescent="0.3">
      <c r="A3" s="232">
        <v>42979</v>
      </c>
      <c r="B3" s="233"/>
      <c r="C3" s="233"/>
      <c r="D3" s="232">
        <v>43009</v>
      </c>
      <c r="E3" s="233"/>
      <c r="F3" s="233"/>
      <c r="G3" s="232">
        <v>43040</v>
      </c>
      <c r="H3" s="233"/>
      <c r="I3" s="233"/>
      <c r="J3" s="232">
        <v>43070</v>
      </c>
      <c r="K3" s="233"/>
      <c r="L3" s="233"/>
      <c r="M3" s="232">
        <v>43101</v>
      </c>
      <c r="N3" s="233"/>
      <c r="O3" s="233"/>
      <c r="P3" s="232">
        <v>43132</v>
      </c>
      <c r="Q3" s="233"/>
      <c r="R3" s="233"/>
      <c r="S3" s="232">
        <v>43160</v>
      </c>
      <c r="T3" s="233"/>
      <c r="U3" s="233"/>
      <c r="V3" s="232">
        <v>43191</v>
      </c>
      <c r="W3" s="233"/>
      <c r="X3" s="233"/>
      <c r="Y3" s="232">
        <v>43221</v>
      </c>
      <c r="Z3" s="233"/>
      <c r="AA3" s="233"/>
      <c r="AB3" s="232">
        <v>43252</v>
      </c>
      <c r="AC3" s="233"/>
      <c r="AD3" s="233"/>
      <c r="AE3" s="232">
        <v>43282</v>
      </c>
      <c r="AF3" s="233"/>
      <c r="AG3" s="233"/>
      <c r="AH3" s="232">
        <v>43313</v>
      </c>
      <c r="AI3" s="233"/>
      <c r="AJ3" s="233"/>
    </row>
    <row r="4" spans="1:36" x14ac:dyDescent="0.25">
      <c r="A4" s="5" t="s">
        <v>9</v>
      </c>
      <c r="B4" s="6">
        <f>$O$54</f>
        <v>0.31250000000000006</v>
      </c>
      <c r="C4" s="7">
        <v>1</v>
      </c>
      <c r="D4" s="8" t="s">
        <v>7</v>
      </c>
      <c r="E4" s="10">
        <f>$O$55</f>
        <v>0</v>
      </c>
      <c r="F4" s="11">
        <v>1</v>
      </c>
      <c r="G4" s="8" t="s">
        <v>42</v>
      </c>
      <c r="H4" s="9">
        <v>0</v>
      </c>
      <c r="I4" s="11">
        <v>1</v>
      </c>
      <c r="J4" s="5" t="s">
        <v>9</v>
      </c>
      <c r="K4" s="6">
        <f>$O$54</f>
        <v>0.31250000000000006</v>
      </c>
      <c r="L4" s="7">
        <v>1</v>
      </c>
      <c r="M4" s="8" t="s">
        <v>8</v>
      </c>
      <c r="N4" s="9">
        <v>0</v>
      </c>
      <c r="O4" s="11">
        <v>1</v>
      </c>
      <c r="P4" s="12" t="s">
        <v>4</v>
      </c>
      <c r="Q4" s="10">
        <f>$O$53</f>
        <v>0.41666666666666663</v>
      </c>
      <c r="R4" s="11">
        <v>1</v>
      </c>
      <c r="S4" s="12" t="s">
        <v>4</v>
      </c>
      <c r="T4" s="10">
        <f>$O$53</f>
        <v>0.41666666666666663</v>
      </c>
      <c r="U4" s="11">
        <v>1</v>
      </c>
      <c r="V4" s="8" t="s">
        <v>7</v>
      </c>
      <c r="W4" s="9">
        <f>$O$55</f>
        <v>0</v>
      </c>
      <c r="X4" s="11">
        <v>1</v>
      </c>
      <c r="Y4" s="12" t="s">
        <v>6</v>
      </c>
      <c r="Z4" s="10">
        <f>$O$51</f>
        <v>0.33333333333333337</v>
      </c>
      <c r="AA4" s="11">
        <v>1</v>
      </c>
      <c r="AB4" s="5" t="s">
        <v>9</v>
      </c>
      <c r="AC4" s="6">
        <f>$O$54</f>
        <v>0.31250000000000006</v>
      </c>
      <c r="AD4" s="11">
        <v>1</v>
      </c>
      <c r="AE4" s="8" t="s">
        <v>7</v>
      </c>
      <c r="AF4" s="9">
        <f>$O$55</f>
        <v>0</v>
      </c>
      <c r="AG4" s="11">
        <v>1</v>
      </c>
      <c r="AH4" s="8" t="s">
        <v>42</v>
      </c>
      <c r="AI4" s="9">
        <v>0</v>
      </c>
      <c r="AJ4" s="59">
        <v>1</v>
      </c>
    </row>
    <row r="5" spans="1:36" x14ac:dyDescent="0.25">
      <c r="A5" s="8" t="s">
        <v>5</v>
      </c>
      <c r="B5" s="9"/>
      <c r="C5" s="15">
        <v>2</v>
      </c>
      <c r="D5" s="12" t="s">
        <v>8</v>
      </c>
      <c r="E5" s="10">
        <f>$O$50</f>
        <v>0.375</v>
      </c>
      <c r="F5" s="14">
        <v>2</v>
      </c>
      <c r="G5" s="8" t="s">
        <v>4</v>
      </c>
      <c r="H5" s="9">
        <v>0</v>
      </c>
      <c r="I5" s="14">
        <v>2</v>
      </c>
      <c r="J5" s="8" t="s">
        <v>5</v>
      </c>
      <c r="K5" s="9"/>
      <c r="L5" s="13">
        <v>2</v>
      </c>
      <c r="M5" s="8" t="s">
        <v>6</v>
      </c>
      <c r="N5" s="9">
        <v>0</v>
      </c>
      <c r="O5" s="14">
        <v>2</v>
      </c>
      <c r="P5" s="5" t="s">
        <v>9</v>
      </c>
      <c r="Q5" s="6">
        <f>$O$54</f>
        <v>0.31250000000000006</v>
      </c>
      <c r="R5" s="14">
        <v>2</v>
      </c>
      <c r="S5" s="5" t="s">
        <v>9</v>
      </c>
      <c r="T5" s="6">
        <f>$O$54</f>
        <v>0.31250000000000006</v>
      </c>
      <c r="U5" s="14">
        <v>2</v>
      </c>
      <c r="V5" s="12" t="s">
        <v>8</v>
      </c>
      <c r="W5" s="10">
        <f>$O$50</f>
        <v>0.375</v>
      </c>
      <c r="X5" s="14">
        <v>2</v>
      </c>
      <c r="Y5" s="12" t="s">
        <v>42</v>
      </c>
      <c r="Z5" s="10">
        <f>$O$52</f>
        <v>0</v>
      </c>
      <c r="AA5" s="14">
        <v>2</v>
      </c>
      <c r="AB5" s="8" t="s">
        <v>5</v>
      </c>
      <c r="AC5" s="9"/>
      <c r="AD5" s="14">
        <v>2</v>
      </c>
      <c r="AE5" s="12" t="s">
        <v>8</v>
      </c>
      <c r="AF5" s="10">
        <f>$O$50</f>
        <v>0.375</v>
      </c>
      <c r="AG5" s="14">
        <v>2</v>
      </c>
      <c r="AH5" s="8" t="s">
        <v>4</v>
      </c>
      <c r="AI5" s="9">
        <v>0</v>
      </c>
      <c r="AJ5" s="60">
        <v>2</v>
      </c>
    </row>
    <row r="6" spans="1:36" x14ac:dyDescent="0.25">
      <c r="A6" s="8" t="s">
        <v>7</v>
      </c>
      <c r="B6" s="9">
        <f>$O$55</f>
        <v>0</v>
      </c>
      <c r="C6" s="15">
        <v>3</v>
      </c>
      <c r="D6" s="12" t="s">
        <v>6</v>
      </c>
      <c r="E6" s="10">
        <f>$O$51</f>
        <v>0.33333333333333337</v>
      </c>
      <c r="F6" s="14">
        <v>3</v>
      </c>
      <c r="G6" s="77" t="s">
        <v>9</v>
      </c>
      <c r="H6" s="9">
        <v>0</v>
      </c>
      <c r="I6" s="14">
        <v>3</v>
      </c>
      <c r="J6" s="8" t="s">
        <v>7</v>
      </c>
      <c r="K6" s="9">
        <f>$O$55</f>
        <v>0</v>
      </c>
      <c r="L6" s="13">
        <v>3</v>
      </c>
      <c r="M6" s="8" t="s">
        <v>42</v>
      </c>
      <c r="N6" s="9">
        <v>0</v>
      </c>
      <c r="O6" s="14">
        <v>3</v>
      </c>
      <c r="P6" s="8" t="s">
        <v>5</v>
      </c>
      <c r="Q6" s="9"/>
      <c r="R6" s="14">
        <v>3</v>
      </c>
      <c r="S6" s="8" t="s">
        <v>5</v>
      </c>
      <c r="T6" s="9"/>
      <c r="U6" s="14">
        <v>3</v>
      </c>
      <c r="V6" s="12" t="s">
        <v>6</v>
      </c>
      <c r="W6" s="10">
        <f>$O$51</f>
        <v>0.33333333333333337</v>
      </c>
      <c r="X6" s="14">
        <v>3</v>
      </c>
      <c r="Y6" s="12" t="s">
        <v>4</v>
      </c>
      <c r="Z6" s="10">
        <f>$O$53</f>
        <v>0.41666666666666663</v>
      </c>
      <c r="AA6" s="14">
        <v>3</v>
      </c>
      <c r="AB6" s="8" t="s">
        <v>7</v>
      </c>
      <c r="AC6" s="9">
        <f>$O$55</f>
        <v>0</v>
      </c>
      <c r="AD6" s="14">
        <v>3</v>
      </c>
      <c r="AE6" s="12" t="s">
        <v>6</v>
      </c>
      <c r="AF6" s="10">
        <f>$O$51</f>
        <v>0.33333333333333337</v>
      </c>
      <c r="AG6" s="14">
        <v>3</v>
      </c>
      <c r="AH6" s="77" t="s">
        <v>9</v>
      </c>
      <c r="AI6" s="9">
        <v>0</v>
      </c>
      <c r="AJ6" s="60">
        <v>3</v>
      </c>
    </row>
    <row r="7" spans="1:36" x14ac:dyDescent="0.25">
      <c r="A7" s="12" t="s">
        <v>8</v>
      </c>
      <c r="B7" s="10">
        <f>$O$50</f>
        <v>0.375</v>
      </c>
      <c r="C7" s="13">
        <v>4</v>
      </c>
      <c r="D7" s="12" t="s">
        <v>42</v>
      </c>
      <c r="E7" s="10">
        <f>$O$52</f>
        <v>0</v>
      </c>
      <c r="F7" s="14">
        <v>4</v>
      </c>
      <c r="G7" s="8" t="s">
        <v>5</v>
      </c>
      <c r="H7" s="9">
        <v>0</v>
      </c>
      <c r="I7" s="14">
        <v>4</v>
      </c>
      <c r="J7" s="12" t="s">
        <v>8</v>
      </c>
      <c r="K7" s="10">
        <f>$O$50</f>
        <v>0.375</v>
      </c>
      <c r="L7" s="13">
        <v>4</v>
      </c>
      <c r="M7" s="8" t="s">
        <v>4</v>
      </c>
      <c r="N7" s="9">
        <v>0</v>
      </c>
      <c r="O7" s="14">
        <v>4</v>
      </c>
      <c r="P7" s="8" t="s">
        <v>7</v>
      </c>
      <c r="Q7" s="9">
        <f>$O$55</f>
        <v>0</v>
      </c>
      <c r="R7" s="14">
        <v>4</v>
      </c>
      <c r="S7" s="8" t="s">
        <v>7</v>
      </c>
      <c r="T7" s="9">
        <f>$O$55</f>
        <v>0</v>
      </c>
      <c r="U7" s="14">
        <v>4</v>
      </c>
      <c r="V7" s="12" t="s">
        <v>42</v>
      </c>
      <c r="W7" s="10">
        <f>$O$52</f>
        <v>0</v>
      </c>
      <c r="X7" s="14">
        <v>4</v>
      </c>
      <c r="Y7" s="5" t="s">
        <v>9</v>
      </c>
      <c r="Z7" s="6">
        <f>$O$54</f>
        <v>0.31250000000000006</v>
      </c>
      <c r="AA7" s="14">
        <v>4</v>
      </c>
      <c r="AB7" s="12" t="s">
        <v>8</v>
      </c>
      <c r="AC7" s="10">
        <f>$O$50</f>
        <v>0.375</v>
      </c>
      <c r="AD7" s="14">
        <v>4</v>
      </c>
      <c r="AE7" s="12" t="s">
        <v>42</v>
      </c>
      <c r="AF7" s="10">
        <f>$O$52</f>
        <v>0</v>
      </c>
      <c r="AG7" s="14">
        <v>4</v>
      </c>
      <c r="AH7" s="8" t="s">
        <v>5</v>
      </c>
      <c r="AI7" s="9">
        <v>0</v>
      </c>
      <c r="AJ7" s="60">
        <v>4</v>
      </c>
    </row>
    <row r="8" spans="1:36" x14ac:dyDescent="0.25">
      <c r="A8" s="12" t="s">
        <v>6</v>
      </c>
      <c r="B8" s="10">
        <f>$O$51</f>
        <v>0.33333333333333337</v>
      </c>
      <c r="C8" s="14">
        <v>5</v>
      </c>
      <c r="D8" s="12" t="s">
        <v>4</v>
      </c>
      <c r="E8" s="10">
        <f>$O$53</f>
        <v>0.41666666666666663</v>
      </c>
      <c r="F8" s="14">
        <v>5</v>
      </c>
      <c r="G8" s="8" t="s">
        <v>7</v>
      </c>
      <c r="H8" s="9">
        <f>$O$55</f>
        <v>0</v>
      </c>
      <c r="I8" s="14">
        <v>5</v>
      </c>
      <c r="J8" s="12" t="s">
        <v>6</v>
      </c>
      <c r="K8" s="10">
        <f>$O$51</f>
        <v>0.33333333333333337</v>
      </c>
      <c r="L8" s="14">
        <v>5</v>
      </c>
      <c r="M8" s="77" t="s">
        <v>9</v>
      </c>
      <c r="N8" s="9">
        <v>0</v>
      </c>
      <c r="O8" s="14">
        <v>5</v>
      </c>
      <c r="P8" s="12" t="s">
        <v>8</v>
      </c>
      <c r="Q8" s="10">
        <f>$O$50</f>
        <v>0.375</v>
      </c>
      <c r="R8" s="14">
        <v>5</v>
      </c>
      <c r="S8" s="12" t="s">
        <v>8</v>
      </c>
      <c r="T8" s="10">
        <f>$O$50</f>
        <v>0.375</v>
      </c>
      <c r="U8" s="14">
        <v>5</v>
      </c>
      <c r="V8" s="12" t="s">
        <v>4</v>
      </c>
      <c r="W8" s="10">
        <f>$O$53</f>
        <v>0.41666666666666663</v>
      </c>
      <c r="X8" s="14">
        <v>5</v>
      </c>
      <c r="Y8" s="8" t="s">
        <v>5</v>
      </c>
      <c r="Z8" s="9"/>
      <c r="AA8" s="14">
        <v>5</v>
      </c>
      <c r="AB8" s="12" t="s">
        <v>6</v>
      </c>
      <c r="AC8" s="10">
        <f>$O$51</f>
        <v>0.33333333333333337</v>
      </c>
      <c r="AD8" s="14">
        <v>5</v>
      </c>
      <c r="AE8" s="12" t="s">
        <v>4</v>
      </c>
      <c r="AF8" s="10">
        <f>$O$53</f>
        <v>0.41666666666666663</v>
      </c>
      <c r="AG8" s="14">
        <v>5</v>
      </c>
      <c r="AH8" s="8" t="s">
        <v>7</v>
      </c>
      <c r="AI8" s="9">
        <v>0</v>
      </c>
      <c r="AJ8" s="60">
        <v>5</v>
      </c>
    </row>
    <row r="9" spans="1:36" x14ac:dyDescent="0.25">
      <c r="A9" s="12" t="s">
        <v>42</v>
      </c>
      <c r="B9" s="10">
        <f>$O$52</f>
        <v>0</v>
      </c>
      <c r="C9" s="13">
        <v>6</v>
      </c>
      <c r="D9" s="5" t="s">
        <v>9</v>
      </c>
      <c r="E9" s="6">
        <f>$O$54</f>
        <v>0.31250000000000006</v>
      </c>
      <c r="F9" s="13">
        <v>6</v>
      </c>
      <c r="G9" s="12" t="s">
        <v>8</v>
      </c>
      <c r="H9" s="10">
        <f>$O$50</f>
        <v>0.375</v>
      </c>
      <c r="I9" s="14">
        <v>6</v>
      </c>
      <c r="J9" s="12" t="s">
        <v>42</v>
      </c>
      <c r="K9" s="10">
        <f>$O$52</f>
        <v>0</v>
      </c>
      <c r="L9" s="13">
        <v>6</v>
      </c>
      <c r="M9" s="8" t="s">
        <v>5</v>
      </c>
      <c r="N9" s="9">
        <v>0</v>
      </c>
      <c r="O9" s="14">
        <v>6</v>
      </c>
      <c r="P9" s="12" t="s">
        <v>6</v>
      </c>
      <c r="Q9" s="10">
        <f>$O$51</f>
        <v>0.33333333333333337</v>
      </c>
      <c r="R9" s="14">
        <v>6</v>
      </c>
      <c r="S9" s="12" t="s">
        <v>6</v>
      </c>
      <c r="T9" s="10">
        <f>$O$51</f>
        <v>0.33333333333333337</v>
      </c>
      <c r="U9" s="14">
        <v>6</v>
      </c>
      <c r="V9" s="5" t="s">
        <v>9</v>
      </c>
      <c r="W9" s="6">
        <f>$O$54</f>
        <v>0.31250000000000006</v>
      </c>
      <c r="X9" s="14">
        <v>6</v>
      </c>
      <c r="Y9" s="8" t="s">
        <v>7</v>
      </c>
      <c r="Z9" s="9">
        <f>$O$55</f>
        <v>0</v>
      </c>
      <c r="AA9" s="14">
        <v>6</v>
      </c>
      <c r="AB9" s="12" t="s">
        <v>42</v>
      </c>
      <c r="AC9" s="10">
        <f>$O$52</f>
        <v>0</v>
      </c>
      <c r="AD9" s="14">
        <v>6</v>
      </c>
      <c r="AE9" s="5" t="s">
        <v>9</v>
      </c>
      <c r="AF9" s="6">
        <f>$O$54</f>
        <v>0.31250000000000006</v>
      </c>
      <c r="AG9" s="14">
        <v>6</v>
      </c>
      <c r="AH9" s="8" t="s">
        <v>8</v>
      </c>
      <c r="AI9" s="9">
        <v>0</v>
      </c>
      <c r="AJ9" s="60">
        <v>6</v>
      </c>
    </row>
    <row r="10" spans="1:36" x14ac:dyDescent="0.25">
      <c r="A10" s="12" t="s">
        <v>4</v>
      </c>
      <c r="B10" s="10">
        <f>$O$53</f>
        <v>0.41666666666666663</v>
      </c>
      <c r="C10" s="13">
        <v>7</v>
      </c>
      <c r="D10" s="8" t="s">
        <v>5</v>
      </c>
      <c r="E10" s="9"/>
      <c r="F10" s="13">
        <v>7</v>
      </c>
      <c r="G10" s="12" t="s">
        <v>6</v>
      </c>
      <c r="H10" s="10">
        <f>$O$51</f>
        <v>0.33333333333333337</v>
      </c>
      <c r="I10" s="14">
        <v>7</v>
      </c>
      <c r="J10" s="12" t="s">
        <v>4</v>
      </c>
      <c r="K10" s="10">
        <f>$O$53</f>
        <v>0.41666666666666663</v>
      </c>
      <c r="L10" s="13">
        <v>7</v>
      </c>
      <c r="M10" s="8" t="s">
        <v>7</v>
      </c>
      <c r="N10" s="9">
        <v>0</v>
      </c>
      <c r="O10" s="14">
        <v>7</v>
      </c>
      <c r="P10" s="12" t="s">
        <v>42</v>
      </c>
      <c r="Q10" s="10">
        <f>$O$52</f>
        <v>0</v>
      </c>
      <c r="R10" s="14">
        <v>7</v>
      </c>
      <c r="S10" s="12" t="s">
        <v>42</v>
      </c>
      <c r="T10" s="10">
        <f>$O$52</f>
        <v>0</v>
      </c>
      <c r="U10" s="14">
        <v>7</v>
      </c>
      <c r="V10" s="8" t="s">
        <v>5</v>
      </c>
      <c r="W10" s="9"/>
      <c r="X10" s="14">
        <v>7</v>
      </c>
      <c r="Y10" s="12" t="s">
        <v>8</v>
      </c>
      <c r="Z10" s="10">
        <f>$O$50</f>
        <v>0.375</v>
      </c>
      <c r="AA10" s="14">
        <v>7</v>
      </c>
      <c r="AB10" s="12" t="s">
        <v>4</v>
      </c>
      <c r="AC10" s="10">
        <f>$O$53</f>
        <v>0.41666666666666663</v>
      </c>
      <c r="AD10" s="14">
        <v>7</v>
      </c>
      <c r="AE10" s="8" t="s">
        <v>5</v>
      </c>
      <c r="AF10" s="9"/>
      <c r="AG10" s="14">
        <v>7</v>
      </c>
      <c r="AH10" s="8" t="s">
        <v>6</v>
      </c>
      <c r="AI10" s="9">
        <v>0</v>
      </c>
      <c r="AJ10" s="60">
        <v>7</v>
      </c>
    </row>
    <row r="11" spans="1:36" x14ac:dyDescent="0.25">
      <c r="A11" s="5" t="s">
        <v>9</v>
      </c>
      <c r="B11" s="6">
        <f>$O$54</f>
        <v>0.31250000000000006</v>
      </c>
      <c r="C11" s="13">
        <v>8</v>
      </c>
      <c r="D11" s="8" t="s">
        <v>7</v>
      </c>
      <c r="E11" s="9">
        <f>$O$55</f>
        <v>0</v>
      </c>
      <c r="F11" s="13">
        <v>8</v>
      </c>
      <c r="G11" s="12" t="s">
        <v>42</v>
      </c>
      <c r="H11" s="10">
        <f>$O$52</f>
        <v>0</v>
      </c>
      <c r="I11" s="14">
        <v>8</v>
      </c>
      <c r="J11" s="5" t="s">
        <v>9</v>
      </c>
      <c r="K11" s="6">
        <f>$O$54</f>
        <v>0.31250000000000006</v>
      </c>
      <c r="L11" s="13">
        <v>8</v>
      </c>
      <c r="M11" s="12" t="s">
        <v>8</v>
      </c>
      <c r="N11" s="10">
        <f>$O$50</f>
        <v>0.375</v>
      </c>
      <c r="O11" s="14">
        <v>8</v>
      </c>
      <c r="P11" s="12" t="s">
        <v>4</v>
      </c>
      <c r="Q11" s="10">
        <f>$O$53</f>
        <v>0.41666666666666663</v>
      </c>
      <c r="R11" s="14">
        <v>8</v>
      </c>
      <c r="S11" s="12" t="s">
        <v>4</v>
      </c>
      <c r="T11" s="10">
        <f>$O$53</f>
        <v>0.41666666666666663</v>
      </c>
      <c r="U11" s="14">
        <v>8</v>
      </c>
      <c r="V11" s="8" t="s">
        <v>7</v>
      </c>
      <c r="W11" s="9">
        <v>0</v>
      </c>
      <c r="X11" s="14">
        <v>8</v>
      </c>
      <c r="Y11" s="12" t="s">
        <v>6</v>
      </c>
      <c r="Z11" s="10">
        <f>$O$51</f>
        <v>0.33333333333333337</v>
      </c>
      <c r="AA11" s="14">
        <v>8</v>
      </c>
      <c r="AB11" s="5" t="s">
        <v>9</v>
      </c>
      <c r="AC11" s="6">
        <f>$O$54</f>
        <v>0.31250000000000006</v>
      </c>
      <c r="AD11" s="14">
        <v>8</v>
      </c>
      <c r="AE11" s="8" t="s">
        <v>7</v>
      </c>
      <c r="AF11" s="9">
        <v>0</v>
      </c>
      <c r="AG11" s="14">
        <v>8</v>
      </c>
      <c r="AH11" s="8" t="s">
        <v>42</v>
      </c>
      <c r="AI11" s="9">
        <v>0</v>
      </c>
      <c r="AJ11" s="60">
        <v>8</v>
      </c>
    </row>
    <row r="12" spans="1:36" x14ac:dyDescent="0.25">
      <c r="A12" s="8" t="s">
        <v>5</v>
      </c>
      <c r="B12" s="9"/>
      <c r="C12" s="15">
        <v>9</v>
      </c>
      <c r="D12" s="12" t="s">
        <v>8</v>
      </c>
      <c r="E12" s="10">
        <f>$O$50</f>
        <v>0.375</v>
      </c>
      <c r="F12" s="13">
        <v>9</v>
      </c>
      <c r="G12" s="12" t="s">
        <v>4</v>
      </c>
      <c r="H12" s="10">
        <f>$O$53</f>
        <v>0.41666666666666663</v>
      </c>
      <c r="I12" s="14">
        <v>9</v>
      </c>
      <c r="J12" s="8" t="s">
        <v>5</v>
      </c>
      <c r="K12" s="9"/>
      <c r="L12" s="13">
        <v>9</v>
      </c>
      <c r="M12" s="12" t="s">
        <v>6</v>
      </c>
      <c r="N12" s="10">
        <f>$O$51</f>
        <v>0.33333333333333337</v>
      </c>
      <c r="O12" s="14">
        <v>9</v>
      </c>
      <c r="P12" s="5" t="s">
        <v>9</v>
      </c>
      <c r="Q12" s="6">
        <f>$O$54</f>
        <v>0.31250000000000006</v>
      </c>
      <c r="R12" s="14">
        <v>9</v>
      </c>
      <c r="S12" s="5" t="s">
        <v>9</v>
      </c>
      <c r="T12" s="6">
        <f>$O$54</f>
        <v>0.31250000000000006</v>
      </c>
      <c r="U12" s="14">
        <v>9</v>
      </c>
      <c r="V12" s="8" t="s">
        <v>8</v>
      </c>
      <c r="W12" s="9">
        <v>0</v>
      </c>
      <c r="X12" s="14">
        <v>9</v>
      </c>
      <c r="Y12" s="12" t="s">
        <v>42</v>
      </c>
      <c r="Z12" s="10">
        <f>$O$52</f>
        <v>0</v>
      </c>
      <c r="AA12" s="14">
        <v>9</v>
      </c>
      <c r="AB12" s="8" t="s">
        <v>5</v>
      </c>
      <c r="AC12" s="9"/>
      <c r="AD12" s="14">
        <v>9</v>
      </c>
      <c r="AE12" s="8" t="s">
        <v>8</v>
      </c>
      <c r="AF12" s="9">
        <v>0</v>
      </c>
      <c r="AG12" s="14">
        <v>9</v>
      </c>
      <c r="AH12" s="8" t="s">
        <v>4</v>
      </c>
      <c r="AI12" s="9">
        <v>0</v>
      </c>
      <c r="AJ12" s="60">
        <v>9</v>
      </c>
    </row>
    <row r="13" spans="1:36" x14ac:dyDescent="0.25">
      <c r="A13" s="8" t="s">
        <v>7</v>
      </c>
      <c r="B13" s="9">
        <f>$O$55</f>
        <v>0</v>
      </c>
      <c r="C13" s="15">
        <v>10</v>
      </c>
      <c r="D13" s="12" t="s">
        <v>6</v>
      </c>
      <c r="E13" s="10">
        <f>$O$51</f>
        <v>0.33333333333333337</v>
      </c>
      <c r="F13" s="14">
        <v>10</v>
      </c>
      <c r="G13" s="5" t="s">
        <v>9</v>
      </c>
      <c r="H13" s="6">
        <f>$O$54</f>
        <v>0.31250000000000006</v>
      </c>
      <c r="I13" s="14">
        <v>10</v>
      </c>
      <c r="J13" s="8" t="s">
        <v>7</v>
      </c>
      <c r="K13" s="9">
        <f>$O$55</f>
        <v>0</v>
      </c>
      <c r="L13" s="13">
        <v>10</v>
      </c>
      <c r="M13" s="12" t="s">
        <v>42</v>
      </c>
      <c r="N13" s="10">
        <f>$O$52</f>
        <v>0</v>
      </c>
      <c r="O13" s="14">
        <v>10</v>
      </c>
      <c r="P13" s="8" t="s">
        <v>5</v>
      </c>
      <c r="Q13" s="9"/>
      <c r="R13" s="14">
        <v>10</v>
      </c>
      <c r="S13" s="8" t="s">
        <v>5</v>
      </c>
      <c r="T13" s="9"/>
      <c r="U13" s="14">
        <v>10</v>
      </c>
      <c r="V13" s="8" t="s">
        <v>6</v>
      </c>
      <c r="W13" s="9">
        <v>0</v>
      </c>
      <c r="X13" s="14">
        <v>10</v>
      </c>
      <c r="Y13" s="12" t="s">
        <v>4</v>
      </c>
      <c r="Z13" s="10">
        <f>$O$53</f>
        <v>0.41666666666666663</v>
      </c>
      <c r="AA13" s="14">
        <v>10</v>
      </c>
      <c r="AB13" s="8" t="s">
        <v>7</v>
      </c>
      <c r="AC13" s="9">
        <f>$O$55</f>
        <v>0</v>
      </c>
      <c r="AD13" s="14">
        <v>10</v>
      </c>
      <c r="AE13" s="8" t="s">
        <v>6</v>
      </c>
      <c r="AF13" s="9">
        <v>0</v>
      </c>
      <c r="AG13" s="14">
        <v>10</v>
      </c>
      <c r="AH13" s="77" t="s">
        <v>9</v>
      </c>
      <c r="AI13" s="9">
        <v>0</v>
      </c>
      <c r="AJ13" s="60">
        <v>10</v>
      </c>
    </row>
    <row r="14" spans="1:36" x14ac:dyDescent="0.25">
      <c r="A14" s="12" t="s">
        <v>8</v>
      </c>
      <c r="B14" s="10">
        <f>$O$50</f>
        <v>0.375</v>
      </c>
      <c r="C14" s="13">
        <v>11</v>
      </c>
      <c r="D14" s="12" t="s">
        <v>42</v>
      </c>
      <c r="E14" s="10">
        <f>$O$52</f>
        <v>0</v>
      </c>
      <c r="F14" s="13">
        <v>11</v>
      </c>
      <c r="G14" s="8" t="s">
        <v>5</v>
      </c>
      <c r="H14" s="9"/>
      <c r="I14" s="14">
        <v>11</v>
      </c>
      <c r="J14" s="12" t="s">
        <v>8</v>
      </c>
      <c r="K14" s="10">
        <f>$O$50</f>
        <v>0.375</v>
      </c>
      <c r="L14" s="13">
        <v>11</v>
      </c>
      <c r="M14" s="12" t="s">
        <v>4</v>
      </c>
      <c r="N14" s="10">
        <f>$O$53</f>
        <v>0.41666666666666663</v>
      </c>
      <c r="O14" s="14">
        <v>11</v>
      </c>
      <c r="P14" s="8" t="s">
        <v>7</v>
      </c>
      <c r="Q14" s="9">
        <v>0</v>
      </c>
      <c r="R14" s="14">
        <v>11</v>
      </c>
      <c r="S14" s="8" t="s">
        <v>7</v>
      </c>
      <c r="T14" s="9">
        <f>$O$55</f>
        <v>0</v>
      </c>
      <c r="U14" s="14">
        <v>11</v>
      </c>
      <c r="V14" s="8" t="s">
        <v>42</v>
      </c>
      <c r="W14" s="9">
        <v>0</v>
      </c>
      <c r="X14" s="14">
        <v>11</v>
      </c>
      <c r="Y14" s="5" t="s">
        <v>9</v>
      </c>
      <c r="Z14" s="6">
        <f>$O$54</f>
        <v>0.31250000000000006</v>
      </c>
      <c r="AA14" s="14">
        <v>11</v>
      </c>
      <c r="AB14" s="12" t="s">
        <v>8</v>
      </c>
      <c r="AC14" s="10">
        <f>$O$50</f>
        <v>0.375</v>
      </c>
      <c r="AD14" s="14">
        <v>11</v>
      </c>
      <c r="AE14" s="8" t="s">
        <v>42</v>
      </c>
      <c r="AF14" s="9">
        <v>0</v>
      </c>
      <c r="AG14" s="14">
        <v>11</v>
      </c>
      <c r="AH14" s="8" t="s">
        <v>5</v>
      </c>
      <c r="AI14" s="9">
        <v>0</v>
      </c>
      <c r="AJ14" s="60">
        <v>11</v>
      </c>
    </row>
    <row r="15" spans="1:36" x14ac:dyDescent="0.25">
      <c r="A15" s="12" t="s">
        <v>6</v>
      </c>
      <c r="B15" s="10">
        <f>$O$51</f>
        <v>0.33333333333333337</v>
      </c>
      <c r="C15" s="14">
        <v>12</v>
      </c>
      <c r="D15" s="12" t="s">
        <v>4</v>
      </c>
      <c r="E15" s="10">
        <f>$O$53</f>
        <v>0.41666666666666663</v>
      </c>
      <c r="F15" s="13">
        <v>12</v>
      </c>
      <c r="G15" s="8" t="s">
        <v>7</v>
      </c>
      <c r="H15" s="9">
        <f>$O$55</f>
        <v>0</v>
      </c>
      <c r="I15" s="14">
        <v>12</v>
      </c>
      <c r="J15" s="12" t="s">
        <v>6</v>
      </c>
      <c r="K15" s="10">
        <f>$O$51</f>
        <v>0.33333333333333337</v>
      </c>
      <c r="L15" s="14">
        <v>12</v>
      </c>
      <c r="M15" s="5" t="s">
        <v>9</v>
      </c>
      <c r="N15" s="6">
        <f>$O$54</f>
        <v>0.31250000000000006</v>
      </c>
      <c r="O15" s="14">
        <v>12</v>
      </c>
      <c r="P15" s="8" t="s">
        <v>8</v>
      </c>
      <c r="Q15" s="9">
        <v>0</v>
      </c>
      <c r="R15" s="14">
        <v>12</v>
      </c>
      <c r="S15" s="12" t="s">
        <v>8</v>
      </c>
      <c r="T15" s="10">
        <f>$O$50</f>
        <v>0.375</v>
      </c>
      <c r="U15" s="14">
        <v>12</v>
      </c>
      <c r="V15" s="8" t="s">
        <v>4</v>
      </c>
      <c r="W15" s="9">
        <v>0</v>
      </c>
      <c r="X15" s="14">
        <v>12</v>
      </c>
      <c r="Y15" s="8" t="s">
        <v>5</v>
      </c>
      <c r="Z15" s="9"/>
      <c r="AA15" s="14">
        <v>12</v>
      </c>
      <c r="AB15" s="12" t="s">
        <v>6</v>
      </c>
      <c r="AC15" s="10">
        <f>$O$51</f>
        <v>0.33333333333333337</v>
      </c>
      <c r="AD15" s="14">
        <v>12</v>
      </c>
      <c r="AE15" s="8" t="s">
        <v>4</v>
      </c>
      <c r="AF15" s="9">
        <v>0</v>
      </c>
      <c r="AG15" s="14">
        <v>12</v>
      </c>
      <c r="AH15" s="8" t="s">
        <v>7</v>
      </c>
      <c r="AI15" s="9">
        <v>0</v>
      </c>
      <c r="AJ15" s="60">
        <v>12</v>
      </c>
    </row>
    <row r="16" spans="1:36" x14ac:dyDescent="0.25">
      <c r="A16" s="12" t="s">
        <v>42</v>
      </c>
      <c r="B16" s="10">
        <f>$O$52</f>
        <v>0</v>
      </c>
      <c r="C16" s="13">
        <v>13</v>
      </c>
      <c r="D16" s="5" t="s">
        <v>9</v>
      </c>
      <c r="E16" s="6">
        <f>$O$54</f>
        <v>0.31250000000000006</v>
      </c>
      <c r="F16" s="13">
        <v>13</v>
      </c>
      <c r="G16" s="12" t="s">
        <v>8</v>
      </c>
      <c r="H16" s="10">
        <f>$O$50</f>
        <v>0.375</v>
      </c>
      <c r="I16" s="14">
        <v>13</v>
      </c>
      <c r="J16" s="12" t="s">
        <v>42</v>
      </c>
      <c r="K16" s="10">
        <f>$O$52</f>
        <v>0</v>
      </c>
      <c r="L16" s="13">
        <v>13</v>
      </c>
      <c r="M16" s="8" t="s">
        <v>5</v>
      </c>
      <c r="N16" s="9"/>
      <c r="O16" s="14">
        <v>13</v>
      </c>
      <c r="P16" s="8" t="s">
        <v>6</v>
      </c>
      <c r="Q16" s="9">
        <v>0</v>
      </c>
      <c r="R16" s="14">
        <v>13</v>
      </c>
      <c r="S16" s="12" t="s">
        <v>6</v>
      </c>
      <c r="T16" s="10">
        <f>$O$51</f>
        <v>0.33333333333333337</v>
      </c>
      <c r="U16" s="14">
        <v>13</v>
      </c>
      <c r="V16" s="77" t="s">
        <v>9</v>
      </c>
      <c r="W16" s="9">
        <v>0</v>
      </c>
      <c r="X16" s="14">
        <v>13</v>
      </c>
      <c r="Y16" s="8" t="s">
        <v>7</v>
      </c>
      <c r="Z16" s="9">
        <f>$O$55</f>
        <v>0</v>
      </c>
      <c r="AA16" s="14">
        <v>13</v>
      </c>
      <c r="AB16" s="12" t="s">
        <v>42</v>
      </c>
      <c r="AC16" s="10">
        <f>$O$52</f>
        <v>0</v>
      </c>
      <c r="AD16" s="14">
        <v>13</v>
      </c>
      <c r="AE16" s="77" t="s">
        <v>9</v>
      </c>
      <c r="AF16" s="9">
        <v>0</v>
      </c>
      <c r="AG16" s="14">
        <v>13</v>
      </c>
      <c r="AH16" s="8" t="s">
        <v>8</v>
      </c>
      <c r="AI16" s="9">
        <v>0</v>
      </c>
      <c r="AJ16" s="60">
        <v>13</v>
      </c>
    </row>
    <row r="17" spans="1:36" x14ac:dyDescent="0.25">
      <c r="A17" s="12" t="s">
        <v>4</v>
      </c>
      <c r="B17" s="10">
        <f>$O$53</f>
        <v>0.41666666666666663</v>
      </c>
      <c r="C17" s="13">
        <v>14</v>
      </c>
      <c r="D17" s="8" t="s">
        <v>5</v>
      </c>
      <c r="E17" s="9"/>
      <c r="F17" s="13">
        <v>14</v>
      </c>
      <c r="G17" s="12" t="s">
        <v>6</v>
      </c>
      <c r="H17" s="10">
        <f>$O$51</f>
        <v>0.33333333333333337</v>
      </c>
      <c r="I17" s="14">
        <v>14</v>
      </c>
      <c r="J17" s="12" t="s">
        <v>4</v>
      </c>
      <c r="K17" s="10">
        <f>$O$53</f>
        <v>0.41666666666666663</v>
      </c>
      <c r="L17" s="13">
        <v>14</v>
      </c>
      <c r="M17" s="8" t="s">
        <v>7</v>
      </c>
      <c r="N17" s="9">
        <f>$O$55</f>
        <v>0</v>
      </c>
      <c r="O17" s="14">
        <v>14</v>
      </c>
      <c r="P17" s="8" t="s">
        <v>42</v>
      </c>
      <c r="Q17" s="9">
        <v>0</v>
      </c>
      <c r="R17" s="14">
        <v>14</v>
      </c>
      <c r="S17" s="12" t="s">
        <v>42</v>
      </c>
      <c r="T17" s="10">
        <f>$O$52</f>
        <v>0</v>
      </c>
      <c r="U17" s="14">
        <v>14</v>
      </c>
      <c r="V17" s="8" t="s">
        <v>5</v>
      </c>
      <c r="W17" s="9">
        <v>0</v>
      </c>
      <c r="X17" s="14">
        <v>14</v>
      </c>
      <c r="Y17" s="12" t="s">
        <v>8</v>
      </c>
      <c r="Z17" s="10">
        <f>$O$50</f>
        <v>0.375</v>
      </c>
      <c r="AA17" s="14">
        <v>14</v>
      </c>
      <c r="AB17" s="12" t="s">
        <v>4</v>
      </c>
      <c r="AC17" s="10">
        <f>$O$53</f>
        <v>0.41666666666666663</v>
      </c>
      <c r="AD17" s="14">
        <v>14</v>
      </c>
      <c r="AE17" s="8" t="s">
        <v>5</v>
      </c>
      <c r="AF17" s="9">
        <v>0</v>
      </c>
      <c r="AG17" s="14">
        <v>14</v>
      </c>
      <c r="AH17" s="8" t="s">
        <v>6</v>
      </c>
      <c r="AI17" s="9">
        <v>0</v>
      </c>
      <c r="AJ17" s="60">
        <v>14</v>
      </c>
    </row>
    <row r="18" spans="1:36" x14ac:dyDescent="0.25">
      <c r="A18" s="5" t="s">
        <v>9</v>
      </c>
      <c r="B18" s="6">
        <f>$O$54</f>
        <v>0.31250000000000006</v>
      </c>
      <c r="C18" s="13">
        <v>15</v>
      </c>
      <c r="D18" s="8" t="s">
        <v>7</v>
      </c>
      <c r="E18" s="9">
        <f>$O$55</f>
        <v>0</v>
      </c>
      <c r="F18" s="13">
        <v>15</v>
      </c>
      <c r="G18" s="12" t="s">
        <v>42</v>
      </c>
      <c r="H18" s="10">
        <f>$O$52</f>
        <v>0</v>
      </c>
      <c r="I18" s="14">
        <v>15</v>
      </c>
      <c r="J18" s="5" t="s">
        <v>9</v>
      </c>
      <c r="K18" s="6">
        <f>$O$54</f>
        <v>0.31250000000000006</v>
      </c>
      <c r="L18" s="13">
        <v>15</v>
      </c>
      <c r="M18" s="12" t="s">
        <v>8</v>
      </c>
      <c r="N18" s="10">
        <f>$O$50</f>
        <v>0.375</v>
      </c>
      <c r="O18" s="14">
        <v>15</v>
      </c>
      <c r="P18" s="8" t="s">
        <v>4</v>
      </c>
      <c r="Q18" s="9">
        <v>0</v>
      </c>
      <c r="R18" s="14">
        <v>15</v>
      </c>
      <c r="S18" s="12" t="s">
        <v>4</v>
      </c>
      <c r="T18" s="10">
        <f>$O$53</f>
        <v>0.41666666666666663</v>
      </c>
      <c r="U18" s="14">
        <v>15</v>
      </c>
      <c r="V18" s="8" t="s">
        <v>7</v>
      </c>
      <c r="W18" s="9">
        <v>0</v>
      </c>
      <c r="X18" s="14">
        <v>15</v>
      </c>
      <c r="Y18" s="12" t="s">
        <v>6</v>
      </c>
      <c r="Z18" s="10">
        <f>$O$51</f>
        <v>0.33333333333333337</v>
      </c>
      <c r="AA18" s="14">
        <v>15</v>
      </c>
      <c r="AB18" s="5" t="s">
        <v>9</v>
      </c>
      <c r="AC18" s="6">
        <f>$O$54</f>
        <v>0.31250000000000006</v>
      </c>
      <c r="AD18" s="14">
        <v>15</v>
      </c>
      <c r="AE18" s="8" t="s">
        <v>7</v>
      </c>
      <c r="AF18" s="9">
        <v>0</v>
      </c>
      <c r="AG18" s="14">
        <v>15</v>
      </c>
      <c r="AH18" s="8" t="s">
        <v>42</v>
      </c>
      <c r="AI18" s="9">
        <v>0</v>
      </c>
      <c r="AJ18" s="60">
        <v>15</v>
      </c>
    </row>
    <row r="19" spans="1:36" x14ac:dyDescent="0.25">
      <c r="A19" s="8" t="s">
        <v>5</v>
      </c>
      <c r="B19" s="9"/>
      <c r="C19" s="13">
        <v>16</v>
      </c>
      <c r="D19" s="12" t="s">
        <v>8</v>
      </c>
      <c r="E19" s="10">
        <f>$O$50</f>
        <v>0.375</v>
      </c>
      <c r="F19" s="13">
        <v>16</v>
      </c>
      <c r="G19" s="12" t="s">
        <v>4</v>
      </c>
      <c r="H19" s="10">
        <f>$O$53</f>
        <v>0.41666666666666663</v>
      </c>
      <c r="I19" s="14">
        <v>16</v>
      </c>
      <c r="J19" s="8" t="s">
        <v>5</v>
      </c>
      <c r="K19" s="9"/>
      <c r="L19" s="13">
        <v>16</v>
      </c>
      <c r="M19" s="12" t="s">
        <v>6</v>
      </c>
      <c r="N19" s="10">
        <f>$O$51</f>
        <v>0.33333333333333337</v>
      </c>
      <c r="O19" s="14">
        <v>16</v>
      </c>
      <c r="P19" s="77" t="s">
        <v>9</v>
      </c>
      <c r="Q19" s="9">
        <v>0</v>
      </c>
      <c r="R19" s="14">
        <v>16</v>
      </c>
      <c r="S19" s="5" t="s">
        <v>9</v>
      </c>
      <c r="T19" s="6">
        <f>$O$54</f>
        <v>0.31250000000000006</v>
      </c>
      <c r="U19" s="14">
        <v>16</v>
      </c>
      <c r="V19" s="8" t="s">
        <v>8</v>
      </c>
      <c r="W19" s="9">
        <v>0</v>
      </c>
      <c r="X19" s="14">
        <v>16</v>
      </c>
      <c r="Y19" s="12" t="s">
        <v>42</v>
      </c>
      <c r="Z19" s="10">
        <f>$O$52</f>
        <v>0</v>
      </c>
      <c r="AA19" s="14">
        <v>16</v>
      </c>
      <c r="AB19" s="8" t="s">
        <v>5</v>
      </c>
      <c r="AC19" s="9"/>
      <c r="AD19" s="14">
        <v>16</v>
      </c>
      <c r="AE19" s="8" t="s">
        <v>8</v>
      </c>
      <c r="AF19" s="9">
        <v>0</v>
      </c>
      <c r="AG19" s="14">
        <v>16</v>
      </c>
      <c r="AH19" s="8" t="s">
        <v>4</v>
      </c>
      <c r="AI19" s="9">
        <v>0</v>
      </c>
      <c r="AJ19" s="60">
        <v>16</v>
      </c>
    </row>
    <row r="20" spans="1:36" x14ac:dyDescent="0.25">
      <c r="A20" s="8" t="s">
        <v>7</v>
      </c>
      <c r="B20" s="9">
        <f>$O$55</f>
        <v>0</v>
      </c>
      <c r="C20" s="13">
        <v>17</v>
      </c>
      <c r="D20" s="12" t="s">
        <v>6</v>
      </c>
      <c r="E20" s="10">
        <f>$O$51</f>
        <v>0.33333333333333337</v>
      </c>
      <c r="F20" s="14">
        <v>17</v>
      </c>
      <c r="G20" s="5" t="s">
        <v>9</v>
      </c>
      <c r="H20" s="6">
        <f>$O$54</f>
        <v>0.31250000000000006</v>
      </c>
      <c r="I20" s="14">
        <v>17</v>
      </c>
      <c r="J20" s="8" t="s">
        <v>7</v>
      </c>
      <c r="K20" s="9">
        <f>$O$55</f>
        <v>0</v>
      </c>
      <c r="L20" s="13">
        <v>17</v>
      </c>
      <c r="M20" s="12" t="s">
        <v>42</v>
      </c>
      <c r="N20" s="10">
        <f>$O$52</f>
        <v>0</v>
      </c>
      <c r="O20" s="14">
        <v>17</v>
      </c>
      <c r="P20" s="8" t="s">
        <v>5</v>
      </c>
      <c r="Q20" s="9">
        <v>0</v>
      </c>
      <c r="R20" s="14">
        <v>17</v>
      </c>
      <c r="S20" s="8" t="s">
        <v>5</v>
      </c>
      <c r="T20" s="9"/>
      <c r="U20" s="14">
        <v>17</v>
      </c>
      <c r="V20" s="8" t="s">
        <v>6</v>
      </c>
      <c r="W20" s="9">
        <v>0</v>
      </c>
      <c r="X20" s="14">
        <v>17</v>
      </c>
      <c r="Y20" s="12" t="s">
        <v>4</v>
      </c>
      <c r="Z20" s="10">
        <f>$O$53</f>
        <v>0.41666666666666663</v>
      </c>
      <c r="AA20" s="14">
        <v>17</v>
      </c>
      <c r="AB20" s="8" t="s">
        <v>7</v>
      </c>
      <c r="AC20" s="9">
        <f>$O$55</f>
        <v>0</v>
      </c>
      <c r="AD20" s="14">
        <v>17</v>
      </c>
      <c r="AE20" s="8" t="s">
        <v>6</v>
      </c>
      <c r="AF20" s="9">
        <v>0</v>
      </c>
      <c r="AG20" s="14">
        <v>17</v>
      </c>
      <c r="AH20" s="77" t="s">
        <v>9</v>
      </c>
      <c r="AI20" s="9">
        <v>0</v>
      </c>
      <c r="AJ20" s="60">
        <v>17</v>
      </c>
    </row>
    <row r="21" spans="1:36" x14ac:dyDescent="0.25">
      <c r="A21" s="12" t="s">
        <v>8</v>
      </c>
      <c r="B21" s="10">
        <f>$O$50</f>
        <v>0.375</v>
      </c>
      <c r="C21" s="13">
        <v>18</v>
      </c>
      <c r="D21" s="12" t="s">
        <v>42</v>
      </c>
      <c r="E21" s="10">
        <f>$O$52</f>
        <v>0</v>
      </c>
      <c r="F21" s="13">
        <v>18</v>
      </c>
      <c r="G21" s="8" t="s">
        <v>5</v>
      </c>
      <c r="H21" s="9"/>
      <c r="I21" s="14">
        <v>18</v>
      </c>
      <c r="J21" s="12" t="s">
        <v>8</v>
      </c>
      <c r="K21" s="10">
        <f>$O$50</f>
        <v>0.375</v>
      </c>
      <c r="L21" s="13">
        <v>18</v>
      </c>
      <c r="M21" s="12" t="s">
        <v>4</v>
      </c>
      <c r="N21" s="10">
        <f>$O$53</f>
        <v>0.41666666666666663</v>
      </c>
      <c r="O21" s="14">
        <v>18</v>
      </c>
      <c r="P21" s="8" t="s">
        <v>7</v>
      </c>
      <c r="Q21" s="9">
        <v>0</v>
      </c>
      <c r="R21" s="14">
        <v>18</v>
      </c>
      <c r="S21" s="8" t="s">
        <v>7</v>
      </c>
      <c r="T21" s="9">
        <f>$O$55</f>
        <v>0</v>
      </c>
      <c r="U21" s="14">
        <v>18</v>
      </c>
      <c r="V21" s="8" t="s">
        <v>42</v>
      </c>
      <c r="W21" s="9">
        <v>0</v>
      </c>
      <c r="X21" s="14">
        <v>18</v>
      </c>
      <c r="Y21" s="5" t="s">
        <v>9</v>
      </c>
      <c r="Z21" s="6">
        <f>$O$54</f>
        <v>0.31250000000000006</v>
      </c>
      <c r="AA21" s="14">
        <v>18</v>
      </c>
      <c r="AB21" s="12" t="s">
        <v>8</v>
      </c>
      <c r="AC21" s="10">
        <f>$O$50</f>
        <v>0.375</v>
      </c>
      <c r="AD21" s="14">
        <v>18</v>
      </c>
      <c r="AE21" s="8" t="s">
        <v>42</v>
      </c>
      <c r="AF21" s="9">
        <v>0</v>
      </c>
      <c r="AG21" s="14">
        <v>18</v>
      </c>
      <c r="AH21" s="8" t="s">
        <v>5</v>
      </c>
      <c r="AI21" s="9">
        <v>0</v>
      </c>
      <c r="AJ21" s="60">
        <v>18</v>
      </c>
    </row>
    <row r="22" spans="1:36" x14ac:dyDescent="0.25">
      <c r="A22" s="12" t="s">
        <v>6</v>
      </c>
      <c r="B22" s="10">
        <f>$O$51</f>
        <v>0.33333333333333337</v>
      </c>
      <c r="C22" s="14">
        <v>19</v>
      </c>
      <c r="D22" s="12" t="s">
        <v>4</v>
      </c>
      <c r="E22" s="10">
        <f>$O$53</f>
        <v>0.41666666666666663</v>
      </c>
      <c r="F22" s="13">
        <v>19</v>
      </c>
      <c r="G22" s="8" t="s">
        <v>7</v>
      </c>
      <c r="H22" s="9">
        <f>$O$55</f>
        <v>0</v>
      </c>
      <c r="I22" s="14">
        <v>19</v>
      </c>
      <c r="J22" s="12" t="s">
        <v>6</v>
      </c>
      <c r="K22" s="10">
        <f>$O$51</f>
        <v>0.33333333333333337</v>
      </c>
      <c r="L22" s="14">
        <v>19</v>
      </c>
      <c r="M22" s="5" t="s">
        <v>9</v>
      </c>
      <c r="N22" s="6">
        <f>$O$54</f>
        <v>0.31250000000000006</v>
      </c>
      <c r="O22" s="14">
        <v>19</v>
      </c>
      <c r="P22" s="8" t="s">
        <v>8</v>
      </c>
      <c r="Q22" s="9">
        <v>0</v>
      </c>
      <c r="R22" s="14">
        <v>19</v>
      </c>
      <c r="S22" s="12" t="s">
        <v>8</v>
      </c>
      <c r="T22" s="10">
        <f>$O$50</f>
        <v>0.375</v>
      </c>
      <c r="U22" s="14">
        <v>19</v>
      </c>
      <c r="V22" s="8" t="s">
        <v>4</v>
      </c>
      <c r="W22" s="9">
        <v>0</v>
      </c>
      <c r="X22" s="14">
        <v>19</v>
      </c>
      <c r="Y22" s="8" t="s">
        <v>5</v>
      </c>
      <c r="Z22" s="9"/>
      <c r="AA22" s="14">
        <v>19</v>
      </c>
      <c r="AB22" s="12" t="s">
        <v>6</v>
      </c>
      <c r="AC22" s="10">
        <f>$O$51</f>
        <v>0.33333333333333337</v>
      </c>
      <c r="AD22" s="14">
        <v>19</v>
      </c>
      <c r="AE22" s="8" t="s">
        <v>4</v>
      </c>
      <c r="AF22" s="9">
        <v>0</v>
      </c>
      <c r="AG22" s="14">
        <v>19</v>
      </c>
      <c r="AH22" s="8" t="s">
        <v>7</v>
      </c>
      <c r="AI22" s="9">
        <v>0</v>
      </c>
      <c r="AJ22" s="60">
        <v>19</v>
      </c>
    </row>
    <row r="23" spans="1:36" x14ac:dyDescent="0.25">
      <c r="A23" s="12" t="s">
        <v>42</v>
      </c>
      <c r="B23" s="10">
        <f>$O$52</f>
        <v>0</v>
      </c>
      <c r="C23" s="13">
        <v>20</v>
      </c>
      <c r="D23" s="5" t="s">
        <v>9</v>
      </c>
      <c r="E23" s="6">
        <f>$O$54</f>
        <v>0.31250000000000006</v>
      </c>
      <c r="F23" s="13">
        <v>20</v>
      </c>
      <c r="G23" s="12" t="s">
        <v>8</v>
      </c>
      <c r="H23" s="10">
        <f>$O$50</f>
        <v>0.375</v>
      </c>
      <c r="I23" s="14">
        <v>20</v>
      </c>
      <c r="J23" s="12" t="s">
        <v>42</v>
      </c>
      <c r="K23" s="10">
        <f>$O$52</f>
        <v>0</v>
      </c>
      <c r="L23" s="13">
        <v>20</v>
      </c>
      <c r="M23" s="8" t="s">
        <v>5</v>
      </c>
      <c r="N23" s="9"/>
      <c r="O23" s="14">
        <v>20</v>
      </c>
      <c r="P23" s="8" t="s">
        <v>6</v>
      </c>
      <c r="Q23" s="9">
        <v>0</v>
      </c>
      <c r="R23" s="14">
        <v>20</v>
      </c>
      <c r="S23" s="12" t="s">
        <v>6</v>
      </c>
      <c r="T23" s="10">
        <f>$O$51</f>
        <v>0.33333333333333337</v>
      </c>
      <c r="U23" s="14">
        <v>20</v>
      </c>
      <c r="V23" s="77" t="s">
        <v>9</v>
      </c>
      <c r="W23" s="9">
        <v>0</v>
      </c>
      <c r="X23" s="14">
        <v>20</v>
      </c>
      <c r="Y23" s="8" t="s">
        <v>7</v>
      </c>
      <c r="Z23" s="9">
        <f>$O$55</f>
        <v>0</v>
      </c>
      <c r="AA23" s="14">
        <v>20</v>
      </c>
      <c r="AB23" s="12" t="s">
        <v>42</v>
      </c>
      <c r="AC23" s="10">
        <f>$O$52</f>
        <v>0</v>
      </c>
      <c r="AD23" s="14">
        <v>20</v>
      </c>
      <c r="AE23" s="77" t="s">
        <v>9</v>
      </c>
      <c r="AF23" s="9">
        <v>0</v>
      </c>
      <c r="AG23" s="14">
        <v>20</v>
      </c>
      <c r="AH23" s="8" t="s">
        <v>8</v>
      </c>
      <c r="AI23" s="9">
        <v>0</v>
      </c>
      <c r="AJ23" s="60">
        <v>20</v>
      </c>
    </row>
    <row r="24" spans="1:36" x14ac:dyDescent="0.25">
      <c r="A24" s="12" t="s">
        <v>4</v>
      </c>
      <c r="B24" s="10">
        <f>$O$53</f>
        <v>0.41666666666666663</v>
      </c>
      <c r="C24" s="13">
        <v>21</v>
      </c>
      <c r="D24" s="8" t="s">
        <v>5</v>
      </c>
      <c r="E24" s="9">
        <v>0</v>
      </c>
      <c r="F24" s="13">
        <v>21</v>
      </c>
      <c r="G24" s="12" t="s">
        <v>6</v>
      </c>
      <c r="H24" s="10">
        <f>$O$51</f>
        <v>0.33333333333333337</v>
      </c>
      <c r="I24" s="14">
        <v>21</v>
      </c>
      <c r="J24" s="12" t="s">
        <v>4</v>
      </c>
      <c r="K24" s="10">
        <f>$O$53</f>
        <v>0.41666666666666663</v>
      </c>
      <c r="L24" s="13">
        <v>21</v>
      </c>
      <c r="M24" s="8" t="s">
        <v>7</v>
      </c>
      <c r="N24" s="9">
        <f>$O$55</f>
        <v>0</v>
      </c>
      <c r="O24" s="14">
        <v>21</v>
      </c>
      <c r="P24" s="8" t="s">
        <v>42</v>
      </c>
      <c r="Q24" s="9">
        <v>0</v>
      </c>
      <c r="R24" s="14">
        <v>21</v>
      </c>
      <c r="S24" s="12" t="s">
        <v>42</v>
      </c>
      <c r="T24" s="10">
        <f>$O$52</f>
        <v>0</v>
      </c>
      <c r="U24" s="14">
        <v>21</v>
      </c>
      <c r="V24" s="8" t="s">
        <v>5</v>
      </c>
      <c r="W24" s="9">
        <v>0</v>
      </c>
      <c r="X24" s="14">
        <v>21</v>
      </c>
      <c r="Y24" s="12" t="s">
        <v>8</v>
      </c>
      <c r="Z24" s="10">
        <f>$O$50</f>
        <v>0.375</v>
      </c>
      <c r="AA24" s="14">
        <v>21</v>
      </c>
      <c r="AB24" s="12" t="s">
        <v>4</v>
      </c>
      <c r="AC24" s="10">
        <f>$O$53</f>
        <v>0.41666666666666663</v>
      </c>
      <c r="AD24" s="14">
        <v>21</v>
      </c>
      <c r="AE24" s="8" t="s">
        <v>5</v>
      </c>
      <c r="AF24" s="9">
        <v>0</v>
      </c>
      <c r="AG24" s="14">
        <v>21</v>
      </c>
      <c r="AH24" s="8" t="s">
        <v>6</v>
      </c>
      <c r="AI24" s="9">
        <v>0</v>
      </c>
      <c r="AJ24" s="60">
        <v>21</v>
      </c>
    </row>
    <row r="25" spans="1:36" x14ac:dyDescent="0.25">
      <c r="A25" s="5" t="s">
        <v>9</v>
      </c>
      <c r="B25" s="6">
        <f>$O$54</f>
        <v>0.31250000000000006</v>
      </c>
      <c r="C25" s="13">
        <v>22</v>
      </c>
      <c r="D25" s="8" t="s">
        <v>7</v>
      </c>
      <c r="E25" s="9">
        <v>0</v>
      </c>
      <c r="F25" s="13">
        <v>22</v>
      </c>
      <c r="G25" s="12" t="s">
        <v>42</v>
      </c>
      <c r="H25" s="10">
        <f>$O$52</f>
        <v>0</v>
      </c>
      <c r="I25" s="14">
        <v>22</v>
      </c>
      <c r="J25" s="5" t="s">
        <v>9</v>
      </c>
      <c r="K25" s="6">
        <f>$O$54</f>
        <v>0.31250000000000006</v>
      </c>
      <c r="L25" s="13">
        <v>22</v>
      </c>
      <c r="M25" s="12" t="s">
        <v>8</v>
      </c>
      <c r="N25" s="10">
        <f>$O$50</f>
        <v>0.375</v>
      </c>
      <c r="O25" s="14">
        <v>22</v>
      </c>
      <c r="P25" s="8" t="s">
        <v>4</v>
      </c>
      <c r="Q25" s="9">
        <v>0</v>
      </c>
      <c r="R25" s="14">
        <v>22</v>
      </c>
      <c r="S25" s="12" t="s">
        <v>4</v>
      </c>
      <c r="T25" s="10">
        <f>$O$53</f>
        <v>0.41666666666666663</v>
      </c>
      <c r="U25" s="14">
        <v>22</v>
      </c>
      <c r="V25" s="8" t="s">
        <v>7</v>
      </c>
      <c r="W25" s="9">
        <f>$O$55</f>
        <v>0</v>
      </c>
      <c r="X25" s="14">
        <v>22</v>
      </c>
      <c r="Y25" s="12" t="s">
        <v>6</v>
      </c>
      <c r="Z25" s="10">
        <f>$O$51</f>
        <v>0.33333333333333337</v>
      </c>
      <c r="AA25" s="14">
        <v>22</v>
      </c>
      <c r="AB25" s="5" t="s">
        <v>9</v>
      </c>
      <c r="AC25" s="6">
        <f>$O$54</f>
        <v>0.31250000000000006</v>
      </c>
      <c r="AD25" s="14">
        <v>22</v>
      </c>
      <c r="AE25" s="8" t="s">
        <v>7</v>
      </c>
      <c r="AF25" s="9">
        <v>0</v>
      </c>
      <c r="AG25" s="14">
        <v>22</v>
      </c>
      <c r="AH25" s="8" t="s">
        <v>42</v>
      </c>
      <c r="AI25" s="9">
        <v>0</v>
      </c>
      <c r="AJ25" s="60">
        <v>22</v>
      </c>
    </row>
    <row r="26" spans="1:36" x14ac:dyDescent="0.25">
      <c r="A26" s="8" t="s">
        <v>5</v>
      </c>
      <c r="B26" s="9"/>
      <c r="C26" s="13">
        <v>23</v>
      </c>
      <c r="D26" s="8" t="s">
        <v>8</v>
      </c>
      <c r="E26" s="9">
        <v>0</v>
      </c>
      <c r="F26" s="13">
        <v>23</v>
      </c>
      <c r="G26" s="12" t="s">
        <v>4</v>
      </c>
      <c r="H26" s="10">
        <f>$O$53</f>
        <v>0.41666666666666663</v>
      </c>
      <c r="I26" s="14">
        <v>23</v>
      </c>
      <c r="J26" s="8" t="s">
        <v>5</v>
      </c>
      <c r="K26" s="9"/>
      <c r="L26" s="13">
        <v>23</v>
      </c>
      <c r="M26" s="12" t="s">
        <v>6</v>
      </c>
      <c r="N26" s="10">
        <f>$O$51</f>
        <v>0.33333333333333337</v>
      </c>
      <c r="O26" s="14">
        <v>23</v>
      </c>
      <c r="P26" s="77" t="s">
        <v>9</v>
      </c>
      <c r="Q26" s="9">
        <v>0</v>
      </c>
      <c r="R26" s="14">
        <v>23</v>
      </c>
      <c r="S26" s="5" t="s">
        <v>9</v>
      </c>
      <c r="T26" s="6">
        <f>$O$54</f>
        <v>0.31250000000000006</v>
      </c>
      <c r="U26" s="14">
        <v>23</v>
      </c>
      <c r="V26" s="12" t="s">
        <v>8</v>
      </c>
      <c r="W26" s="10">
        <f>$O$50</f>
        <v>0.375</v>
      </c>
      <c r="X26" s="14">
        <v>23</v>
      </c>
      <c r="Y26" s="12" t="s">
        <v>42</v>
      </c>
      <c r="Z26" s="10">
        <f>$O$52</f>
        <v>0</v>
      </c>
      <c r="AA26" s="14">
        <v>23</v>
      </c>
      <c r="AB26" s="8" t="s">
        <v>5</v>
      </c>
      <c r="AC26" s="9"/>
      <c r="AD26" s="14">
        <v>23</v>
      </c>
      <c r="AE26" s="8" t="s">
        <v>8</v>
      </c>
      <c r="AF26" s="9">
        <v>0</v>
      </c>
      <c r="AG26" s="14">
        <v>23</v>
      </c>
      <c r="AH26" s="8" t="s">
        <v>4</v>
      </c>
      <c r="AI26" s="9">
        <v>0</v>
      </c>
      <c r="AJ26" s="60">
        <v>23</v>
      </c>
    </row>
    <row r="27" spans="1:36" x14ac:dyDescent="0.25">
      <c r="A27" s="8" t="s">
        <v>7</v>
      </c>
      <c r="B27" s="9">
        <f>$O$55</f>
        <v>0</v>
      </c>
      <c r="C27" s="13">
        <v>24</v>
      </c>
      <c r="D27" s="8" t="s">
        <v>6</v>
      </c>
      <c r="E27" s="9">
        <v>0</v>
      </c>
      <c r="F27" s="14">
        <v>24</v>
      </c>
      <c r="G27" s="5" t="s">
        <v>9</v>
      </c>
      <c r="H27" s="6">
        <f>$O$54</f>
        <v>0.31250000000000006</v>
      </c>
      <c r="I27" s="14">
        <v>24</v>
      </c>
      <c r="J27" s="8" t="s">
        <v>7</v>
      </c>
      <c r="K27" s="9">
        <v>0</v>
      </c>
      <c r="L27" s="13">
        <v>24</v>
      </c>
      <c r="M27" s="12" t="s">
        <v>42</v>
      </c>
      <c r="N27" s="10">
        <f>$O$52</f>
        <v>0</v>
      </c>
      <c r="O27" s="14">
        <v>24</v>
      </c>
      <c r="P27" s="8" t="s">
        <v>5</v>
      </c>
      <c r="Q27" s="9">
        <v>0</v>
      </c>
      <c r="R27" s="14">
        <v>24</v>
      </c>
      <c r="S27" s="8" t="s">
        <v>5</v>
      </c>
      <c r="T27" s="9"/>
      <c r="U27" s="14">
        <v>24</v>
      </c>
      <c r="V27" s="12" t="s">
        <v>6</v>
      </c>
      <c r="W27" s="10">
        <f>$O$51</f>
        <v>0.33333333333333337</v>
      </c>
      <c r="X27" s="14">
        <v>24</v>
      </c>
      <c r="Y27" s="12" t="s">
        <v>4</v>
      </c>
      <c r="Z27" s="10">
        <f>$O$53</f>
        <v>0.41666666666666663</v>
      </c>
      <c r="AA27" s="14">
        <v>24</v>
      </c>
      <c r="AB27" s="8" t="s">
        <v>7</v>
      </c>
      <c r="AC27" s="9">
        <f>$O$55</f>
        <v>0</v>
      </c>
      <c r="AD27" s="14">
        <v>24</v>
      </c>
      <c r="AE27" s="8" t="s">
        <v>6</v>
      </c>
      <c r="AF27" s="9">
        <v>0</v>
      </c>
      <c r="AG27" s="14">
        <v>24</v>
      </c>
      <c r="AH27" s="77" t="s">
        <v>9</v>
      </c>
      <c r="AI27" s="9">
        <v>0</v>
      </c>
      <c r="AJ27" s="60">
        <v>24</v>
      </c>
    </row>
    <row r="28" spans="1:36" x14ac:dyDescent="0.25">
      <c r="A28" s="12" t="s">
        <v>8</v>
      </c>
      <c r="B28" s="10">
        <f>$O$50</f>
        <v>0.375</v>
      </c>
      <c r="C28" s="13">
        <v>25</v>
      </c>
      <c r="D28" s="8" t="s">
        <v>42</v>
      </c>
      <c r="E28" s="9">
        <v>0</v>
      </c>
      <c r="F28" s="13">
        <v>25</v>
      </c>
      <c r="G28" s="8" t="s">
        <v>5</v>
      </c>
      <c r="H28" s="9"/>
      <c r="I28" s="14">
        <v>25</v>
      </c>
      <c r="J28" s="8" t="s">
        <v>8</v>
      </c>
      <c r="K28" s="9">
        <v>0</v>
      </c>
      <c r="L28" s="13">
        <v>25</v>
      </c>
      <c r="M28" s="12" t="s">
        <v>4</v>
      </c>
      <c r="N28" s="10">
        <f>$O$53</f>
        <v>0.41666666666666663</v>
      </c>
      <c r="O28" s="14">
        <v>25</v>
      </c>
      <c r="P28" s="8" t="s">
        <v>7</v>
      </c>
      <c r="Q28" s="9">
        <f>$O$55</f>
        <v>0</v>
      </c>
      <c r="R28" s="14">
        <v>25</v>
      </c>
      <c r="S28" s="8" t="s">
        <v>7</v>
      </c>
      <c r="T28" s="9">
        <f>$O$55</f>
        <v>0</v>
      </c>
      <c r="U28" s="14">
        <v>25</v>
      </c>
      <c r="V28" s="12" t="s">
        <v>42</v>
      </c>
      <c r="W28" s="10">
        <f>$O$52</f>
        <v>0</v>
      </c>
      <c r="X28" s="14">
        <v>25</v>
      </c>
      <c r="Y28" s="5" t="s">
        <v>9</v>
      </c>
      <c r="Z28" s="6">
        <f>$O$54</f>
        <v>0.31250000000000006</v>
      </c>
      <c r="AA28" s="14">
        <v>25</v>
      </c>
      <c r="AB28" s="12" t="s">
        <v>8</v>
      </c>
      <c r="AC28" s="10">
        <f>$O$50</f>
        <v>0.375</v>
      </c>
      <c r="AD28" s="14">
        <v>25</v>
      </c>
      <c r="AE28" s="8" t="s">
        <v>42</v>
      </c>
      <c r="AF28" s="9">
        <v>0</v>
      </c>
      <c r="AG28" s="14">
        <v>25</v>
      </c>
      <c r="AH28" s="8" t="s">
        <v>5</v>
      </c>
      <c r="AI28" s="9">
        <v>0</v>
      </c>
      <c r="AJ28" s="60">
        <v>25</v>
      </c>
    </row>
    <row r="29" spans="1:36" x14ac:dyDescent="0.25">
      <c r="A29" s="12" t="s">
        <v>6</v>
      </c>
      <c r="B29" s="10">
        <f>$O$51</f>
        <v>0.33333333333333337</v>
      </c>
      <c r="C29" s="14">
        <v>26</v>
      </c>
      <c r="D29" s="8" t="s">
        <v>4</v>
      </c>
      <c r="E29" s="9">
        <v>0</v>
      </c>
      <c r="F29" s="13">
        <v>26</v>
      </c>
      <c r="G29" s="8" t="s">
        <v>7</v>
      </c>
      <c r="H29" s="9">
        <f>$O$55</f>
        <v>0</v>
      </c>
      <c r="I29" s="14">
        <v>26</v>
      </c>
      <c r="J29" s="8" t="s">
        <v>6</v>
      </c>
      <c r="K29" s="9">
        <v>0</v>
      </c>
      <c r="L29" s="14">
        <v>26</v>
      </c>
      <c r="M29" s="5" t="s">
        <v>9</v>
      </c>
      <c r="N29" s="6">
        <f>$O$54</f>
        <v>0.31250000000000006</v>
      </c>
      <c r="O29" s="14">
        <v>26</v>
      </c>
      <c r="P29" s="12" t="s">
        <v>8</v>
      </c>
      <c r="Q29" s="10">
        <f>$O$50</f>
        <v>0.375</v>
      </c>
      <c r="R29" s="14">
        <v>26</v>
      </c>
      <c r="S29" s="12" t="s">
        <v>8</v>
      </c>
      <c r="T29" s="10">
        <f>$O$50</f>
        <v>0.375</v>
      </c>
      <c r="U29" s="14">
        <v>26</v>
      </c>
      <c r="V29" s="12" t="s">
        <v>4</v>
      </c>
      <c r="W29" s="10">
        <f>$O$53</f>
        <v>0.41666666666666663</v>
      </c>
      <c r="X29" s="14">
        <v>26</v>
      </c>
      <c r="Y29" s="8" t="s">
        <v>5</v>
      </c>
      <c r="Z29" s="9"/>
      <c r="AA29" s="14">
        <v>26</v>
      </c>
      <c r="AB29" s="12" t="s">
        <v>6</v>
      </c>
      <c r="AC29" s="10">
        <f>$O$51</f>
        <v>0.33333333333333337</v>
      </c>
      <c r="AD29" s="14">
        <v>26</v>
      </c>
      <c r="AE29" s="8" t="s">
        <v>4</v>
      </c>
      <c r="AF29" s="9">
        <v>0</v>
      </c>
      <c r="AG29" s="14">
        <v>26</v>
      </c>
      <c r="AH29" s="8" t="s">
        <v>7</v>
      </c>
      <c r="AI29" s="9">
        <v>0</v>
      </c>
      <c r="AJ29" s="60">
        <v>26</v>
      </c>
    </row>
    <row r="30" spans="1:36" x14ac:dyDescent="0.25">
      <c r="A30" s="12" t="s">
        <v>42</v>
      </c>
      <c r="B30" s="10">
        <f>$O$52</f>
        <v>0</v>
      </c>
      <c r="C30" s="13">
        <v>27</v>
      </c>
      <c r="D30" s="77" t="s">
        <v>9</v>
      </c>
      <c r="E30" s="9">
        <v>0</v>
      </c>
      <c r="F30" s="13">
        <v>27</v>
      </c>
      <c r="G30" s="12" t="s">
        <v>8</v>
      </c>
      <c r="H30" s="10">
        <f>$O$50</f>
        <v>0.375</v>
      </c>
      <c r="I30" s="14">
        <v>27</v>
      </c>
      <c r="J30" s="8" t="s">
        <v>42</v>
      </c>
      <c r="K30" s="9">
        <v>0</v>
      </c>
      <c r="L30" s="13">
        <v>27</v>
      </c>
      <c r="M30" s="8" t="s">
        <v>5</v>
      </c>
      <c r="N30" s="9"/>
      <c r="O30" s="14">
        <v>27</v>
      </c>
      <c r="P30" s="12" t="s">
        <v>6</v>
      </c>
      <c r="Q30" s="10">
        <f>$O$51</f>
        <v>0.33333333333333337</v>
      </c>
      <c r="R30" s="14">
        <v>27</v>
      </c>
      <c r="S30" s="12" t="s">
        <v>6</v>
      </c>
      <c r="T30" s="10">
        <f>$O$51</f>
        <v>0.33333333333333337</v>
      </c>
      <c r="U30" s="14">
        <v>27</v>
      </c>
      <c r="V30" s="5" t="s">
        <v>9</v>
      </c>
      <c r="W30" s="6">
        <f>$O$54</f>
        <v>0.31250000000000006</v>
      </c>
      <c r="X30" s="14">
        <v>27</v>
      </c>
      <c r="Y30" s="8" t="s">
        <v>7</v>
      </c>
      <c r="Z30" s="9">
        <f>$O$55</f>
        <v>0</v>
      </c>
      <c r="AA30" s="14">
        <v>27</v>
      </c>
      <c r="AB30" s="12" t="s">
        <v>42</v>
      </c>
      <c r="AC30" s="10">
        <f>$O$52</f>
        <v>0</v>
      </c>
      <c r="AD30" s="14">
        <v>27</v>
      </c>
      <c r="AE30" s="77" t="s">
        <v>9</v>
      </c>
      <c r="AF30" s="9">
        <v>0</v>
      </c>
      <c r="AG30" s="14">
        <v>27</v>
      </c>
      <c r="AH30" s="8" t="s">
        <v>8</v>
      </c>
      <c r="AI30" s="9">
        <v>0</v>
      </c>
      <c r="AJ30" s="60">
        <v>27</v>
      </c>
    </row>
    <row r="31" spans="1:36" x14ac:dyDescent="0.25">
      <c r="A31" s="12" t="s">
        <v>4</v>
      </c>
      <c r="B31" s="10">
        <f>$O$53</f>
        <v>0.41666666666666663</v>
      </c>
      <c r="C31" s="13">
        <v>28</v>
      </c>
      <c r="D31" s="8" t="s">
        <v>5</v>
      </c>
      <c r="E31" s="9">
        <v>0</v>
      </c>
      <c r="F31" s="13">
        <v>28</v>
      </c>
      <c r="G31" s="12" t="s">
        <v>6</v>
      </c>
      <c r="H31" s="10">
        <f>$O$51</f>
        <v>0.33333333333333337</v>
      </c>
      <c r="I31" s="14">
        <v>28</v>
      </c>
      <c r="J31" s="8" t="s">
        <v>4</v>
      </c>
      <c r="K31" s="9">
        <v>0</v>
      </c>
      <c r="L31" s="13">
        <v>28</v>
      </c>
      <c r="M31" s="8" t="s">
        <v>7</v>
      </c>
      <c r="N31" s="9">
        <f>$O$55</f>
        <v>0</v>
      </c>
      <c r="O31" s="14">
        <v>28</v>
      </c>
      <c r="P31" s="12" t="s">
        <v>42</v>
      </c>
      <c r="Q31" s="10">
        <f>$O$52</f>
        <v>0</v>
      </c>
      <c r="R31" s="14">
        <v>28</v>
      </c>
      <c r="S31" s="12" t="s">
        <v>42</v>
      </c>
      <c r="T31" s="10">
        <f>$O$52</f>
        <v>0</v>
      </c>
      <c r="U31" s="14">
        <v>28</v>
      </c>
      <c r="V31" s="8" t="s">
        <v>5</v>
      </c>
      <c r="W31" s="9"/>
      <c r="X31" s="14">
        <v>28</v>
      </c>
      <c r="Y31" s="12" t="s">
        <v>8</v>
      </c>
      <c r="Z31" s="10">
        <f>$O$50</f>
        <v>0.375</v>
      </c>
      <c r="AA31" s="14">
        <v>28</v>
      </c>
      <c r="AB31" s="12" t="s">
        <v>4</v>
      </c>
      <c r="AC31" s="10">
        <f>$O$53</f>
        <v>0.41666666666666663</v>
      </c>
      <c r="AD31" s="14">
        <v>28</v>
      </c>
      <c r="AE31" s="8" t="s">
        <v>5</v>
      </c>
      <c r="AF31" s="9">
        <v>0</v>
      </c>
      <c r="AG31" s="14">
        <v>28</v>
      </c>
      <c r="AH31" s="8" t="s">
        <v>6</v>
      </c>
      <c r="AI31" s="9">
        <v>0</v>
      </c>
      <c r="AJ31" s="60">
        <v>28</v>
      </c>
    </row>
    <row r="32" spans="1:36" x14ac:dyDescent="0.25">
      <c r="A32" s="5" t="s">
        <v>9</v>
      </c>
      <c r="B32" s="6">
        <f>$O$54</f>
        <v>0.31250000000000006</v>
      </c>
      <c r="C32" s="13">
        <v>29</v>
      </c>
      <c r="D32" s="8" t="s">
        <v>7</v>
      </c>
      <c r="E32" s="9">
        <v>0</v>
      </c>
      <c r="F32" s="14">
        <v>29</v>
      </c>
      <c r="G32" s="12" t="s">
        <v>42</v>
      </c>
      <c r="H32" s="10">
        <f>$O$52</f>
        <v>0</v>
      </c>
      <c r="I32" s="14">
        <v>29</v>
      </c>
      <c r="J32" s="77" t="s">
        <v>9</v>
      </c>
      <c r="K32" s="9">
        <v>0</v>
      </c>
      <c r="L32" s="13">
        <v>29</v>
      </c>
      <c r="M32" s="12" t="s">
        <v>8</v>
      </c>
      <c r="N32" s="10">
        <f>$O$50</f>
        <v>0.375</v>
      </c>
      <c r="O32" s="14">
        <v>29</v>
      </c>
      <c r="P32" s="62"/>
      <c r="Q32" s="63"/>
      <c r="R32" s="64"/>
      <c r="S32" s="12" t="s">
        <v>4</v>
      </c>
      <c r="T32" s="10">
        <f>$O$53</f>
        <v>0.41666666666666663</v>
      </c>
      <c r="U32" s="14">
        <v>29</v>
      </c>
      <c r="V32" s="8" t="s">
        <v>7</v>
      </c>
      <c r="W32" s="9">
        <f>$O$55</f>
        <v>0</v>
      </c>
      <c r="X32" s="14">
        <v>29</v>
      </c>
      <c r="Y32" s="12" t="s">
        <v>6</v>
      </c>
      <c r="Z32" s="10">
        <f>$O$51</f>
        <v>0.33333333333333337</v>
      </c>
      <c r="AA32" s="14">
        <v>29</v>
      </c>
      <c r="AB32" s="5" t="s">
        <v>9</v>
      </c>
      <c r="AC32" s="6">
        <f>$O$54</f>
        <v>0.31250000000000006</v>
      </c>
      <c r="AD32" s="14">
        <v>29</v>
      </c>
      <c r="AE32" s="8" t="s">
        <v>7</v>
      </c>
      <c r="AF32" s="9">
        <v>0</v>
      </c>
      <c r="AG32" s="14">
        <v>29</v>
      </c>
      <c r="AH32" s="8" t="s">
        <v>42</v>
      </c>
      <c r="AI32" s="9">
        <v>0</v>
      </c>
      <c r="AJ32" s="60">
        <v>29</v>
      </c>
    </row>
    <row r="33" spans="1:36" x14ac:dyDescent="0.25">
      <c r="A33" s="8" t="s">
        <v>5</v>
      </c>
      <c r="B33" s="9"/>
      <c r="C33" s="13">
        <v>30</v>
      </c>
      <c r="D33" s="8" t="s">
        <v>8</v>
      </c>
      <c r="E33" s="9">
        <v>0</v>
      </c>
      <c r="F33" s="14">
        <v>30</v>
      </c>
      <c r="G33" s="12" t="s">
        <v>4</v>
      </c>
      <c r="H33" s="10">
        <f>$O$53</f>
        <v>0.41666666666666663</v>
      </c>
      <c r="I33" s="14">
        <v>30</v>
      </c>
      <c r="J33" s="8" t="s">
        <v>5</v>
      </c>
      <c r="K33" s="9">
        <v>0</v>
      </c>
      <c r="L33" s="13">
        <v>30</v>
      </c>
      <c r="M33" s="12" t="s">
        <v>6</v>
      </c>
      <c r="N33" s="10">
        <f>$O$51</f>
        <v>0.33333333333333337</v>
      </c>
      <c r="O33" s="14">
        <v>30</v>
      </c>
      <c r="P33" s="65"/>
      <c r="Q33" s="66"/>
      <c r="R33" s="64"/>
      <c r="S33" s="5" t="s">
        <v>9</v>
      </c>
      <c r="T33" s="6">
        <f>$O$54</f>
        <v>0.31250000000000006</v>
      </c>
      <c r="U33" s="14">
        <v>30</v>
      </c>
      <c r="V33" s="12" t="s">
        <v>8</v>
      </c>
      <c r="W33" s="10">
        <f>$O$50</f>
        <v>0.375</v>
      </c>
      <c r="X33" s="14">
        <v>30</v>
      </c>
      <c r="Y33" s="12" t="s">
        <v>42</v>
      </c>
      <c r="Z33" s="10">
        <f>$O$52</f>
        <v>0</v>
      </c>
      <c r="AA33" s="14">
        <v>30</v>
      </c>
      <c r="AB33" s="8" t="s">
        <v>5</v>
      </c>
      <c r="AC33" s="9"/>
      <c r="AD33" s="14">
        <v>30</v>
      </c>
      <c r="AE33" s="8" t="s">
        <v>8</v>
      </c>
      <c r="AF33" s="9">
        <v>0</v>
      </c>
      <c r="AG33" s="14">
        <v>30</v>
      </c>
      <c r="AH33" s="8" t="s">
        <v>4</v>
      </c>
      <c r="AI33" s="9">
        <v>0</v>
      </c>
      <c r="AJ33" s="60">
        <v>30</v>
      </c>
    </row>
    <row r="34" spans="1:36" ht="15.75" thickBot="1" x14ac:dyDescent="0.3">
      <c r="A34" s="71"/>
      <c r="B34" s="72"/>
      <c r="C34" s="73"/>
      <c r="D34" s="8" t="s">
        <v>6</v>
      </c>
      <c r="E34" s="9">
        <v>0</v>
      </c>
      <c r="F34" s="16">
        <v>31</v>
      </c>
      <c r="G34" s="62"/>
      <c r="H34" s="63"/>
      <c r="I34" s="70"/>
      <c r="J34" s="8" t="s">
        <v>7</v>
      </c>
      <c r="K34" s="9">
        <v>0</v>
      </c>
      <c r="L34" s="16">
        <v>31</v>
      </c>
      <c r="M34" s="12" t="s">
        <v>42</v>
      </c>
      <c r="N34" s="10">
        <f>$O$52</f>
        <v>0</v>
      </c>
      <c r="O34" s="16">
        <v>31</v>
      </c>
      <c r="P34" s="67"/>
      <c r="Q34" s="68"/>
      <c r="R34" s="69"/>
      <c r="S34" s="8" t="s">
        <v>5</v>
      </c>
      <c r="T34" s="9"/>
      <c r="U34" s="16">
        <v>31</v>
      </c>
      <c r="V34" s="74"/>
      <c r="W34" s="75"/>
      <c r="X34" s="69"/>
      <c r="Y34" s="12" t="s">
        <v>4</v>
      </c>
      <c r="Z34" s="10">
        <f>$O$53</f>
        <v>0.41666666666666663</v>
      </c>
      <c r="AA34" s="16">
        <v>31</v>
      </c>
      <c r="AB34" s="76"/>
      <c r="AC34" s="75"/>
      <c r="AD34" s="69"/>
      <c r="AE34" s="8" t="s">
        <v>6</v>
      </c>
      <c r="AF34" s="9">
        <v>0</v>
      </c>
      <c r="AG34" s="16">
        <v>31</v>
      </c>
      <c r="AH34" s="77" t="s">
        <v>9</v>
      </c>
      <c r="AI34" s="9">
        <v>0</v>
      </c>
      <c r="AJ34" s="61">
        <v>31</v>
      </c>
    </row>
    <row r="35" spans="1:36" ht="15.75" thickBot="1" x14ac:dyDescent="0.3">
      <c r="A35" s="17"/>
      <c r="B35" s="18">
        <f>SUM(B4:B34)</f>
        <v>6.0625</v>
      </c>
      <c r="C35" s="18"/>
      <c r="D35" s="18"/>
      <c r="E35" s="18">
        <f>SUM(E4:E34)</f>
        <v>4.3125</v>
      </c>
      <c r="F35" s="18"/>
      <c r="G35" s="18"/>
      <c r="H35" s="18">
        <f>SUM(H4:H34)</f>
        <v>5.4375</v>
      </c>
      <c r="I35" s="18"/>
      <c r="J35" s="19"/>
      <c r="K35" s="20">
        <f>SUM(K4:K34)</f>
        <v>4.625</v>
      </c>
      <c r="L35" s="18"/>
      <c r="M35" s="18"/>
      <c r="N35" s="18">
        <f>SUM(N4:N34)</f>
        <v>5.020833333333333</v>
      </c>
      <c r="O35" s="18"/>
      <c r="P35" s="18"/>
      <c r="Q35" s="18">
        <f>SUM(Q4:Q34)</f>
        <v>2.875</v>
      </c>
      <c r="R35" s="18"/>
      <c r="S35" s="18"/>
      <c r="T35" s="18">
        <f>SUM(T4:T34)</f>
        <v>6.479166666666667</v>
      </c>
      <c r="U35" s="18"/>
      <c r="V35" s="18"/>
      <c r="W35" s="18">
        <f>SUM(W4:W34)</f>
        <v>3.25</v>
      </c>
      <c r="X35" s="18"/>
      <c r="Y35" s="18"/>
      <c r="Z35" s="18">
        <f>SUM(Z4:Z34)</f>
        <v>6.5</v>
      </c>
      <c r="AA35" s="18"/>
      <c r="AB35" s="19"/>
      <c r="AC35" s="18">
        <f>SUM(AC4:AC34)</f>
        <v>6.0625</v>
      </c>
      <c r="AD35" s="18"/>
      <c r="AE35" s="18"/>
      <c r="AF35" s="18">
        <f>SUM(AF4:AF34)</f>
        <v>1.4375</v>
      </c>
      <c r="AG35" s="18"/>
      <c r="AH35" s="18"/>
      <c r="AI35" s="18">
        <f>SUM(AI4:AI34)</f>
        <v>0</v>
      </c>
      <c r="AJ35" s="21"/>
    </row>
    <row r="36" spans="1:36" ht="15.75" thickBot="1" x14ac:dyDescent="0.3">
      <c r="A36" s="22"/>
      <c r="B36" s="3"/>
      <c r="C36" s="22"/>
      <c r="D36" s="22"/>
      <c r="E36" s="3"/>
      <c r="F36" s="22"/>
      <c r="G36" s="22"/>
      <c r="H36" s="3"/>
      <c r="I36" s="22"/>
      <c r="J36" s="22"/>
      <c r="K36" s="3"/>
      <c r="L36" s="22"/>
      <c r="M36" s="22"/>
      <c r="N36" s="3"/>
      <c r="O36" s="22"/>
      <c r="P36" s="22"/>
      <c r="Q36" s="3"/>
      <c r="R36" s="22"/>
      <c r="S36" s="22"/>
      <c r="T36" s="3"/>
      <c r="U36" s="22"/>
      <c r="V36" s="22"/>
      <c r="W36" s="3"/>
      <c r="X36" s="22"/>
      <c r="Y36" s="22"/>
      <c r="Z36" s="3"/>
      <c r="AA36" s="22"/>
      <c r="AB36" s="22"/>
      <c r="AC36" s="3"/>
      <c r="AD36" s="22"/>
      <c r="AE36" s="22"/>
      <c r="AF36" s="3"/>
      <c r="AG36" s="22"/>
      <c r="AH36" s="22"/>
      <c r="AI36" s="3"/>
      <c r="AJ36" s="22"/>
    </row>
    <row r="37" spans="1:36" ht="15.75" thickBot="1" x14ac:dyDescent="0.3">
      <c r="A37" s="210" t="s">
        <v>10</v>
      </c>
      <c r="B37" s="211"/>
      <c r="C37" s="211"/>
      <c r="D37" s="212"/>
      <c r="E37" s="212"/>
      <c r="F37" s="212"/>
      <c r="G37" s="212"/>
      <c r="H37" s="212"/>
      <c r="I37" s="212"/>
      <c r="J37" s="212"/>
      <c r="K37" s="213"/>
      <c r="L37" s="22"/>
      <c r="M37" s="22"/>
      <c r="N37" s="214" t="s">
        <v>11</v>
      </c>
      <c r="O37" s="215"/>
      <c r="P37" s="216"/>
      <c r="Q37" s="217" t="s">
        <v>12</v>
      </c>
      <c r="R37" s="218"/>
      <c r="S37" s="219"/>
      <c r="T37" s="237" t="s">
        <v>13</v>
      </c>
      <c r="U37" s="238"/>
      <c r="V37" s="239"/>
      <c r="W37" s="220" t="s">
        <v>14</v>
      </c>
      <c r="X37" s="221"/>
      <c r="Y37" s="221"/>
      <c r="Z37" s="234" t="s">
        <v>15</v>
      </c>
      <c r="AA37" s="235"/>
      <c r="AB37" s="236"/>
      <c r="AC37" s="3"/>
      <c r="AD37" s="22"/>
      <c r="AE37" s="22"/>
      <c r="AF37" s="3"/>
      <c r="AG37" s="22"/>
      <c r="AH37" s="22"/>
      <c r="AI37" s="3"/>
      <c r="AJ37" s="22"/>
    </row>
    <row r="38" spans="1:36" x14ac:dyDescent="0.25">
      <c r="A38" s="192" t="s">
        <v>16</v>
      </c>
      <c r="B38" s="193"/>
      <c r="C38" s="193"/>
      <c r="D38" s="194"/>
      <c r="E38" s="194"/>
      <c r="F38" s="194"/>
      <c r="G38" s="194"/>
      <c r="H38" s="194"/>
      <c r="I38" s="194"/>
      <c r="J38" s="194"/>
      <c r="K38" s="195"/>
      <c r="L38" s="22"/>
      <c r="M38" s="22"/>
      <c r="N38" s="196" t="s">
        <v>17</v>
      </c>
      <c r="O38" s="197"/>
      <c r="P38" s="198"/>
      <c r="Q38" s="243">
        <v>66.958333333333329</v>
      </c>
      <c r="R38" s="244"/>
      <c r="S38" s="245"/>
      <c r="T38" s="202">
        <f>Q38*0.5</f>
        <v>33.479166666666664</v>
      </c>
      <c r="U38" s="203"/>
      <c r="V38" s="204"/>
      <c r="W38" s="246">
        <f>Q38*0.8</f>
        <v>53.566666666666663</v>
      </c>
      <c r="X38" s="247"/>
      <c r="Y38" s="247"/>
      <c r="Z38" s="207">
        <f>Q38*0.9</f>
        <v>60.262499999999996</v>
      </c>
      <c r="AA38" s="208"/>
      <c r="AB38" s="209"/>
      <c r="AC38" s="3"/>
      <c r="AD38" s="22"/>
      <c r="AE38" s="22"/>
      <c r="AF38" s="3"/>
      <c r="AG38" s="22"/>
      <c r="AH38" s="22"/>
      <c r="AI38" s="3"/>
      <c r="AJ38" s="22"/>
    </row>
    <row r="39" spans="1:36" x14ac:dyDescent="0.25">
      <c r="A39" s="222" t="s">
        <v>18</v>
      </c>
      <c r="B39" s="87"/>
      <c r="C39" s="87"/>
      <c r="D39" s="223"/>
      <c r="E39" s="223"/>
      <c r="F39" s="223"/>
      <c r="G39" s="223"/>
      <c r="H39" s="223"/>
      <c r="I39" s="223"/>
      <c r="J39" s="223"/>
      <c r="K39" s="224"/>
      <c r="L39" s="22"/>
      <c r="M39" s="22"/>
      <c r="N39" s="225" t="s">
        <v>19</v>
      </c>
      <c r="O39" s="226"/>
      <c r="P39" s="227"/>
      <c r="Q39" s="172">
        <v>0.58333333333333337</v>
      </c>
      <c r="R39" s="173"/>
      <c r="S39" s="174"/>
      <c r="T39" s="175">
        <v>0.58333333333333337</v>
      </c>
      <c r="U39" s="176"/>
      <c r="V39" s="177"/>
      <c r="W39" s="240">
        <v>0.58333333333333337</v>
      </c>
      <c r="X39" s="241"/>
      <c r="Y39" s="242"/>
      <c r="Z39" s="186">
        <v>0.58333333333333337</v>
      </c>
      <c r="AA39" s="187"/>
      <c r="AB39" s="188"/>
      <c r="AC39" s="3"/>
      <c r="AD39" s="22"/>
      <c r="AE39" s="22"/>
      <c r="AF39" s="3"/>
      <c r="AG39" s="22"/>
      <c r="AH39" s="22"/>
      <c r="AI39" s="3"/>
      <c r="AJ39" s="22"/>
    </row>
    <row r="40" spans="1:36" x14ac:dyDescent="0.25">
      <c r="A40" s="178"/>
      <c r="B40" s="178"/>
      <c r="C40" s="178"/>
      <c r="D40" s="179"/>
      <c r="E40" s="179"/>
      <c r="F40" s="179"/>
      <c r="G40" s="179"/>
      <c r="H40" s="3"/>
      <c r="I40" s="22"/>
      <c r="J40" s="22"/>
      <c r="K40" s="3"/>
      <c r="L40" s="22"/>
      <c r="M40" s="22"/>
      <c r="N40" s="180" t="s">
        <v>20</v>
      </c>
      <c r="O40" s="181"/>
      <c r="P40" s="182"/>
      <c r="Q40" s="172"/>
      <c r="R40" s="173"/>
      <c r="S40" s="174"/>
      <c r="T40" s="175"/>
      <c r="U40" s="176"/>
      <c r="V40" s="177"/>
      <c r="W40" s="240">
        <v>0</v>
      </c>
      <c r="X40" s="241"/>
      <c r="Y40" s="242"/>
      <c r="Z40" s="163"/>
      <c r="AA40" s="164"/>
      <c r="AB40" s="165"/>
      <c r="AC40" s="3"/>
      <c r="AD40" s="22"/>
      <c r="AE40" s="22"/>
      <c r="AF40" s="3"/>
      <c r="AG40" s="22"/>
      <c r="AH40" s="22"/>
      <c r="AI40" s="3"/>
      <c r="AJ40" s="22"/>
    </row>
    <row r="41" spans="1:36" x14ac:dyDescent="0.25">
      <c r="A41" s="56"/>
      <c r="B41" s="56"/>
      <c r="C41" s="56"/>
      <c r="D41" s="57"/>
      <c r="E41" s="57"/>
      <c r="F41" s="57"/>
      <c r="G41" s="57"/>
      <c r="H41" s="3"/>
      <c r="I41" s="22"/>
      <c r="J41" s="22"/>
      <c r="K41" s="3"/>
      <c r="L41" s="22"/>
      <c r="M41" s="22"/>
      <c r="N41" s="166" t="s">
        <v>21</v>
      </c>
      <c r="O41" s="167"/>
      <c r="P41" s="168"/>
      <c r="Q41" s="172">
        <f>+Q38-Q39-Q40</f>
        <v>66.375</v>
      </c>
      <c r="R41" s="173"/>
      <c r="S41" s="174"/>
      <c r="T41" s="172">
        <f>+T38-T39-T40</f>
        <v>32.895833333333329</v>
      </c>
      <c r="U41" s="173"/>
      <c r="V41" s="174"/>
      <c r="W41" s="169">
        <f>+W38-W39-W40</f>
        <v>52.983333333333327</v>
      </c>
      <c r="X41" s="170"/>
      <c r="Y41" s="171"/>
      <c r="Z41" s="172">
        <f>+Z38-Z39-Z40</f>
        <v>59.67916666666666</v>
      </c>
      <c r="AA41" s="173"/>
      <c r="AB41" s="174"/>
      <c r="AC41" s="3"/>
      <c r="AD41" s="22"/>
      <c r="AE41" s="22"/>
      <c r="AF41" s="3"/>
      <c r="AG41" s="22"/>
      <c r="AH41" s="22"/>
      <c r="AI41" s="3"/>
      <c r="AJ41" s="22"/>
    </row>
    <row r="42" spans="1:36" ht="15.75" thickBot="1" x14ac:dyDescent="0.3">
      <c r="A42" s="140" t="s">
        <v>22</v>
      </c>
      <c r="B42" s="141"/>
      <c r="C42" s="141"/>
      <c r="D42" s="141"/>
      <c r="E42" s="141"/>
      <c r="F42" s="141"/>
      <c r="G42" s="141"/>
      <c r="H42" s="141"/>
      <c r="I42" s="141"/>
      <c r="J42" s="141"/>
      <c r="K42" s="141"/>
      <c r="L42" s="22"/>
      <c r="M42" s="22"/>
      <c r="N42" s="142" t="s">
        <v>23</v>
      </c>
      <c r="O42" s="143"/>
      <c r="P42" s="144"/>
      <c r="Q42" s="148">
        <f>SUM($A$35:$AJ$35)</f>
        <v>52.0625</v>
      </c>
      <c r="R42" s="149"/>
      <c r="S42" s="150"/>
      <c r="T42" s="148">
        <f>SUM($A$35:$AJ$35)</f>
        <v>52.0625</v>
      </c>
      <c r="U42" s="149"/>
      <c r="V42" s="150"/>
      <c r="W42" s="145">
        <f>SUM($A$35:$AJ$35)</f>
        <v>52.0625</v>
      </c>
      <c r="X42" s="146"/>
      <c r="Y42" s="147"/>
      <c r="Z42" s="148">
        <f>SUM($A$35:$AJ$35)</f>
        <v>52.0625</v>
      </c>
      <c r="AA42" s="149"/>
      <c r="AB42" s="150"/>
      <c r="AC42" s="3"/>
      <c r="AD42" s="22"/>
      <c r="AE42" s="22"/>
      <c r="AF42" s="3"/>
      <c r="AG42" s="22"/>
      <c r="AH42" s="22"/>
      <c r="AI42" s="3"/>
      <c r="AJ42" s="22"/>
    </row>
    <row r="43" spans="1:36" x14ac:dyDescent="0.25">
      <c r="A43" s="141"/>
      <c r="B43" s="141"/>
      <c r="C43" s="141"/>
      <c r="D43" s="141"/>
      <c r="E43" s="141"/>
      <c r="F43" s="141"/>
      <c r="G43" s="141"/>
      <c r="H43" s="141"/>
      <c r="I43" s="141"/>
      <c r="J43" s="141"/>
      <c r="K43" s="141"/>
      <c r="L43" s="22"/>
      <c r="M43" s="22"/>
      <c r="N43" s="151" t="s">
        <v>24</v>
      </c>
      <c r="O43" s="152"/>
      <c r="P43" s="153"/>
      <c r="Q43" s="111">
        <f>Q41-Q42</f>
        <v>14.3125</v>
      </c>
      <c r="R43" s="112"/>
      <c r="S43" s="113"/>
      <c r="T43" s="111">
        <f>T41-T42</f>
        <v>-19.166666666666671</v>
      </c>
      <c r="U43" s="112"/>
      <c r="V43" s="113"/>
      <c r="W43" s="157">
        <f>W41-W42</f>
        <v>0.92083333333332718</v>
      </c>
      <c r="X43" s="158"/>
      <c r="Y43" s="159"/>
      <c r="Z43" s="111">
        <f>Z41-Z42</f>
        <v>7.61666666666666</v>
      </c>
      <c r="AA43" s="112"/>
      <c r="AB43" s="113"/>
      <c r="AC43" s="3"/>
      <c r="AD43" s="22"/>
      <c r="AE43" s="22"/>
      <c r="AF43" s="3"/>
      <c r="AG43" s="22"/>
      <c r="AH43" s="22"/>
      <c r="AI43" s="3"/>
      <c r="AJ43" s="22"/>
    </row>
    <row r="44" spans="1:36" ht="15.75" thickBot="1" x14ac:dyDescent="0.3">
      <c r="A44" s="22"/>
      <c r="B44" s="3"/>
      <c r="C44" s="22"/>
      <c r="D44" s="22"/>
      <c r="E44" s="3"/>
      <c r="F44" s="22"/>
      <c r="G44" s="22"/>
      <c r="H44" s="23"/>
      <c r="I44" s="22"/>
      <c r="J44" s="22"/>
      <c r="K44" s="3"/>
      <c r="L44" s="22"/>
      <c r="M44" s="22"/>
      <c r="N44" s="154"/>
      <c r="O44" s="155"/>
      <c r="P44" s="156"/>
      <c r="Q44" s="114"/>
      <c r="R44" s="115"/>
      <c r="S44" s="116"/>
      <c r="T44" s="114"/>
      <c r="U44" s="115"/>
      <c r="V44" s="116"/>
      <c r="W44" s="160"/>
      <c r="X44" s="161"/>
      <c r="Y44" s="162"/>
      <c r="Z44" s="114"/>
      <c r="AA44" s="115"/>
      <c r="AB44" s="116"/>
      <c r="AC44" s="3"/>
      <c r="AD44" s="22"/>
      <c r="AE44" s="22"/>
      <c r="AF44" s="3"/>
      <c r="AG44" s="22"/>
      <c r="AH44" s="22"/>
      <c r="AI44" s="3"/>
      <c r="AJ44" s="22"/>
    </row>
    <row r="45" spans="1:36" x14ac:dyDescent="0.25">
      <c r="A45" s="22"/>
      <c r="B45" s="3"/>
      <c r="C45" s="22"/>
      <c r="D45" s="22"/>
      <c r="E45" s="3"/>
      <c r="F45" s="22"/>
      <c r="G45" s="22"/>
      <c r="H45" s="3"/>
      <c r="I45" s="22"/>
      <c r="J45" s="22"/>
      <c r="K45" s="3"/>
      <c r="L45" s="22"/>
      <c r="M45" s="22"/>
      <c r="N45" s="3"/>
      <c r="O45" s="22"/>
      <c r="P45" s="22"/>
      <c r="Q45" s="3" t="s">
        <v>41</v>
      </c>
      <c r="R45" s="22"/>
      <c r="S45" s="22"/>
      <c r="T45" s="3"/>
      <c r="U45" s="22"/>
      <c r="V45" s="22"/>
      <c r="W45" s="3"/>
      <c r="X45" s="22"/>
      <c r="Y45" s="22"/>
      <c r="Z45" s="3"/>
      <c r="AA45" s="22"/>
      <c r="AB45" s="22"/>
      <c r="AC45" s="23"/>
      <c r="AD45" s="24"/>
      <c r="AE45" s="24"/>
      <c r="AF45" s="23"/>
      <c r="AG45" s="24"/>
      <c r="AH45" s="24"/>
      <c r="AI45" s="23"/>
      <c r="AJ45" s="22"/>
    </row>
    <row r="46" spans="1:36" ht="15.75" thickBot="1" x14ac:dyDescent="0.3">
      <c r="A46" s="22"/>
      <c r="B46" s="3"/>
      <c r="C46" s="22"/>
      <c r="D46" s="22"/>
      <c r="E46" s="3"/>
      <c r="F46" s="22"/>
      <c r="G46" s="22"/>
      <c r="H46" s="3"/>
      <c r="I46" s="22"/>
      <c r="J46" s="22"/>
      <c r="K46" s="3"/>
      <c r="L46" s="22"/>
      <c r="M46" s="22"/>
      <c r="N46" s="3"/>
      <c r="O46" s="22"/>
      <c r="P46" s="25"/>
      <c r="Q46" s="26"/>
      <c r="R46" s="25"/>
      <c r="S46" s="27"/>
      <c r="T46" s="27"/>
      <c r="U46" s="27"/>
      <c r="V46" s="28"/>
      <c r="W46" s="28"/>
      <c r="X46" s="28"/>
      <c r="Y46" s="28"/>
      <c r="Z46" s="28"/>
      <c r="AA46" s="28"/>
      <c r="AB46" s="28"/>
      <c r="AC46" s="55"/>
      <c r="AD46" s="28"/>
      <c r="AE46" s="28"/>
      <c r="AF46" s="28"/>
      <c r="AG46" s="28"/>
      <c r="AH46" s="22"/>
      <c r="AI46" s="3"/>
      <c r="AJ46" s="22"/>
    </row>
    <row r="47" spans="1:36" ht="15.75" thickBot="1" x14ac:dyDescent="0.3">
      <c r="A47" s="22"/>
      <c r="B47" s="3"/>
      <c r="C47" s="22"/>
      <c r="D47" s="117" t="s">
        <v>25</v>
      </c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9"/>
      <c r="R47" s="29"/>
      <c r="S47" s="22"/>
      <c r="T47" s="3"/>
      <c r="U47" s="22"/>
      <c r="V47" s="22"/>
      <c r="W47" s="3"/>
      <c r="X47" s="22"/>
      <c r="Y47" s="22"/>
      <c r="Z47" s="3"/>
      <c r="AA47" s="22"/>
      <c r="AB47" s="22"/>
      <c r="AC47" s="3"/>
      <c r="AD47" s="22"/>
      <c r="AE47" s="22"/>
      <c r="AF47" s="3"/>
      <c r="AG47" s="30"/>
      <c r="AH47" s="30"/>
      <c r="AI47" s="30"/>
      <c r="AJ47" s="28"/>
    </row>
    <row r="48" spans="1:36" x14ac:dyDescent="0.25">
      <c r="A48" s="22"/>
      <c r="B48" s="3"/>
      <c r="C48" s="22"/>
      <c r="D48" s="120">
        <v>19</v>
      </c>
      <c r="E48" s="122" t="s">
        <v>26</v>
      </c>
      <c r="F48" s="123"/>
      <c r="G48" s="123"/>
      <c r="H48" s="124"/>
      <c r="I48" s="125" t="s">
        <v>27</v>
      </c>
      <c r="J48" s="126"/>
      <c r="K48" s="131" t="s">
        <v>28</v>
      </c>
      <c r="L48" s="131"/>
      <c r="M48" s="131"/>
      <c r="N48" s="132"/>
      <c r="O48" s="133" t="s">
        <v>29</v>
      </c>
      <c r="P48" s="134"/>
      <c r="Q48" s="135"/>
      <c r="R48" s="29"/>
      <c r="S48" s="31"/>
      <c r="T48" s="55"/>
      <c r="U48" s="31"/>
      <c r="V48" s="31"/>
      <c r="W48" s="55"/>
      <c r="X48" s="31"/>
      <c r="Y48" s="31"/>
      <c r="Z48" s="3"/>
      <c r="AA48" s="22"/>
      <c r="AB48" s="22"/>
      <c r="AC48" s="3"/>
      <c r="AD48" s="31"/>
      <c r="AE48" s="31"/>
      <c r="AF48" s="55"/>
      <c r="AG48" s="30"/>
      <c r="AH48" s="30"/>
      <c r="AI48" s="30"/>
      <c r="AJ48" s="28"/>
    </row>
    <row r="49" spans="1:36" ht="15.75" thickBot="1" x14ac:dyDescent="0.3">
      <c r="A49" s="22"/>
      <c r="B49" s="3"/>
      <c r="C49" s="22"/>
      <c r="D49" s="121"/>
      <c r="E49" s="32" t="s">
        <v>30</v>
      </c>
      <c r="F49" s="139" t="s">
        <v>31</v>
      </c>
      <c r="G49" s="139"/>
      <c r="H49" s="33" t="s">
        <v>32</v>
      </c>
      <c r="I49" s="127"/>
      <c r="J49" s="128"/>
      <c r="K49" s="32" t="s">
        <v>30</v>
      </c>
      <c r="L49" s="139" t="s">
        <v>31</v>
      </c>
      <c r="M49" s="139"/>
      <c r="N49" s="34" t="s">
        <v>33</v>
      </c>
      <c r="O49" s="136"/>
      <c r="P49" s="137"/>
      <c r="Q49" s="138"/>
      <c r="R49" s="29"/>
      <c r="S49" s="22"/>
      <c r="T49" s="3"/>
      <c r="U49" s="22"/>
      <c r="V49" s="22"/>
      <c r="W49" s="3"/>
      <c r="X49" s="22"/>
      <c r="Y49" s="22"/>
      <c r="Z49" s="3"/>
      <c r="AA49" s="22"/>
      <c r="AB49" s="22"/>
      <c r="AC49" s="3"/>
      <c r="AD49" s="22"/>
      <c r="AE49" s="22"/>
      <c r="AF49" s="3"/>
      <c r="AG49" s="30"/>
      <c r="AH49" s="30"/>
      <c r="AI49" s="30"/>
      <c r="AJ49" s="28"/>
    </row>
    <row r="50" spans="1:36" x14ac:dyDescent="0.25">
      <c r="A50" s="22"/>
      <c r="B50" s="3"/>
      <c r="C50" s="22"/>
      <c r="D50" s="35" t="s">
        <v>8</v>
      </c>
      <c r="E50" s="36">
        <v>0.75</v>
      </c>
      <c r="F50" s="84">
        <v>0.9375</v>
      </c>
      <c r="G50" s="84"/>
      <c r="H50" s="37">
        <f t="shared" ref="H50:H55" si="0">SUM(F50-E50)</f>
        <v>0.1875</v>
      </c>
      <c r="I50" s="127"/>
      <c r="J50" s="128"/>
      <c r="K50" s="38">
        <v>0.14583333333333334</v>
      </c>
      <c r="L50" s="85">
        <v>0.33333333333333331</v>
      </c>
      <c r="M50" s="85"/>
      <c r="N50" s="39">
        <f t="shared" ref="N50:N55" si="1">SUM(L50-K50)</f>
        <v>0.18749999999999997</v>
      </c>
      <c r="O50" s="108">
        <f t="shared" ref="O50:O55" si="2">SUM(H50+N50)</f>
        <v>0.375</v>
      </c>
      <c r="P50" s="109"/>
      <c r="Q50" s="110"/>
      <c r="R50" s="29"/>
      <c r="S50" s="22"/>
      <c r="T50" s="3"/>
      <c r="U50" s="22"/>
      <c r="V50" s="22"/>
      <c r="W50" s="3"/>
      <c r="X50" s="22"/>
      <c r="Y50" s="22"/>
      <c r="Z50" s="3"/>
      <c r="AA50" s="22"/>
      <c r="AB50" s="22"/>
      <c r="AC50" s="3"/>
      <c r="AD50" s="22"/>
      <c r="AE50" s="22"/>
      <c r="AF50" s="3"/>
      <c r="AG50" s="40"/>
      <c r="AH50" s="40"/>
      <c r="AI50" s="40"/>
      <c r="AJ50" s="28"/>
    </row>
    <row r="51" spans="1:36" x14ac:dyDescent="0.25">
      <c r="A51" s="22"/>
      <c r="B51" s="3"/>
      <c r="C51" s="22"/>
      <c r="D51" s="41" t="s">
        <v>6</v>
      </c>
      <c r="E51" s="36">
        <v>0.79166666666666663</v>
      </c>
      <c r="F51" s="84">
        <v>0.9375</v>
      </c>
      <c r="G51" s="84"/>
      <c r="H51" s="42">
        <f t="shared" si="0"/>
        <v>0.14583333333333337</v>
      </c>
      <c r="I51" s="127"/>
      <c r="J51" s="128"/>
      <c r="K51" s="38">
        <v>0.14583333333333334</v>
      </c>
      <c r="L51" s="85">
        <v>0.33333333333333331</v>
      </c>
      <c r="M51" s="85"/>
      <c r="N51" s="43">
        <f t="shared" si="1"/>
        <v>0.18749999999999997</v>
      </c>
      <c r="O51" s="86">
        <f t="shared" si="2"/>
        <v>0.33333333333333337</v>
      </c>
      <c r="P51" s="87"/>
      <c r="Q51" s="88"/>
      <c r="R51" s="29"/>
      <c r="S51" s="22"/>
      <c r="T51" s="3"/>
      <c r="U51" s="22"/>
      <c r="V51" s="22"/>
      <c r="W51" s="3"/>
      <c r="X51" s="22"/>
      <c r="Y51" s="22"/>
      <c r="Z51" s="3"/>
      <c r="AA51" s="22"/>
      <c r="AB51" s="22"/>
      <c r="AC51" s="3"/>
      <c r="AD51" s="22"/>
      <c r="AE51" s="22"/>
      <c r="AF51" s="3"/>
      <c r="AG51" s="40"/>
      <c r="AH51" s="40"/>
      <c r="AI51" s="40"/>
      <c r="AJ51" s="28"/>
    </row>
    <row r="52" spans="1:36" x14ac:dyDescent="0.25">
      <c r="A52" s="22"/>
      <c r="B52" s="3"/>
      <c r="C52" s="22"/>
      <c r="D52" s="44" t="s">
        <v>34</v>
      </c>
      <c r="E52" s="36">
        <v>0</v>
      </c>
      <c r="F52" s="84">
        <v>0</v>
      </c>
      <c r="G52" s="84"/>
      <c r="H52" s="42">
        <f t="shared" si="0"/>
        <v>0</v>
      </c>
      <c r="I52" s="127"/>
      <c r="J52" s="128"/>
      <c r="K52" s="38"/>
      <c r="L52" s="85"/>
      <c r="M52" s="85"/>
      <c r="N52" s="43">
        <f t="shared" si="1"/>
        <v>0</v>
      </c>
      <c r="O52" s="86">
        <f t="shared" si="2"/>
        <v>0</v>
      </c>
      <c r="P52" s="87"/>
      <c r="Q52" s="88"/>
      <c r="R52" s="29"/>
      <c r="S52" s="22"/>
      <c r="T52" s="3"/>
      <c r="U52" s="22"/>
      <c r="V52" s="22"/>
      <c r="W52" s="3"/>
      <c r="X52" s="22"/>
      <c r="Y52" s="22"/>
      <c r="Z52" s="3"/>
      <c r="AA52" s="22"/>
      <c r="AB52" s="22"/>
      <c r="AC52" s="3"/>
      <c r="AD52" s="22"/>
      <c r="AE52" s="22"/>
      <c r="AF52" s="3"/>
      <c r="AG52" s="40"/>
      <c r="AH52" s="40"/>
      <c r="AI52" s="40"/>
      <c r="AJ52" s="28"/>
    </row>
    <row r="53" spans="1:36" x14ac:dyDescent="0.25">
      <c r="A53" s="22"/>
      <c r="B53" s="3"/>
      <c r="C53" s="22"/>
      <c r="D53" s="44" t="s">
        <v>4</v>
      </c>
      <c r="E53" s="36">
        <v>0.3125</v>
      </c>
      <c r="F53" s="84">
        <v>0.47916666666666669</v>
      </c>
      <c r="G53" s="84"/>
      <c r="H53" s="42">
        <f t="shared" si="0"/>
        <v>0.16666666666666669</v>
      </c>
      <c r="I53" s="127"/>
      <c r="J53" s="128"/>
      <c r="K53" s="38">
        <v>0.47916666666666669</v>
      </c>
      <c r="L53" s="85">
        <v>0.72916666666666663</v>
      </c>
      <c r="M53" s="85"/>
      <c r="N53" s="43">
        <f t="shared" si="1"/>
        <v>0.24999999999999994</v>
      </c>
      <c r="O53" s="86">
        <f t="shared" si="2"/>
        <v>0.41666666666666663</v>
      </c>
      <c r="P53" s="87"/>
      <c r="Q53" s="88"/>
      <c r="R53" s="29"/>
      <c r="S53" s="22"/>
      <c r="T53" s="3"/>
      <c r="U53" s="22"/>
      <c r="V53" s="22"/>
      <c r="W53" s="3"/>
      <c r="X53" s="22"/>
      <c r="Y53" s="22"/>
      <c r="Z53" s="45"/>
      <c r="AA53" s="22"/>
      <c r="AB53" s="22"/>
      <c r="AC53" s="3"/>
      <c r="AD53" s="22"/>
      <c r="AE53" s="22"/>
      <c r="AF53" s="3"/>
      <c r="AG53" s="46"/>
      <c r="AH53" s="46"/>
      <c r="AI53" s="46"/>
      <c r="AJ53" s="28"/>
    </row>
    <row r="54" spans="1:36" ht="15.75" thickBot="1" x14ac:dyDescent="0.3">
      <c r="A54" s="22"/>
      <c r="B54" s="3"/>
      <c r="C54" s="22"/>
      <c r="D54" s="47" t="s">
        <v>9</v>
      </c>
      <c r="E54" s="36">
        <v>0.3125</v>
      </c>
      <c r="F54" s="84">
        <v>0.47916666666666669</v>
      </c>
      <c r="G54" s="84"/>
      <c r="H54" s="48">
        <f t="shared" si="0"/>
        <v>0.16666666666666669</v>
      </c>
      <c r="I54" s="129"/>
      <c r="J54" s="130"/>
      <c r="K54" s="38">
        <v>0.51041666666666663</v>
      </c>
      <c r="L54" s="85">
        <v>0.65625</v>
      </c>
      <c r="M54" s="85"/>
      <c r="N54" s="49">
        <f t="shared" si="1"/>
        <v>0.14583333333333337</v>
      </c>
      <c r="O54" s="89">
        <f t="shared" si="2"/>
        <v>0.31250000000000006</v>
      </c>
      <c r="P54" s="90"/>
      <c r="Q54" s="91"/>
      <c r="R54" s="29"/>
      <c r="S54" s="22"/>
      <c r="T54" s="3"/>
      <c r="U54" s="22"/>
      <c r="V54" s="22"/>
      <c r="W54" s="3"/>
      <c r="X54" s="22"/>
      <c r="Y54" s="22"/>
      <c r="Z54" s="3"/>
      <c r="AA54" s="22"/>
      <c r="AB54" s="22"/>
      <c r="AC54" s="3"/>
      <c r="AD54" s="22"/>
      <c r="AE54" s="22"/>
      <c r="AF54" s="3"/>
      <c r="AG54" s="46"/>
      <c r="AH54" s="46"/>
      <c r="AI54" s="46"/>
      <c r="AJ54" s="28"/>
    </row>
    <row r="55" spans="1:36" ht="15.75" thickBot="1" x14ac:dyDescent="0.3">
      <c r="A55" s="22"/>
      <c r="B55" s="3"/>
      <c r="C55" s="22"/>
      <c r="D55" s="50" t="s">
        <v>7</v>
      </c>
      <c r="E55" s="36">
        <v>0</v>
      </c>
      <c r="F55" s="92">
        <v>0</v>
      </c>
      <c r="G55" s="93"/>
      <c r="H55" s="48">
        <f t="shared" si="0"/>
        <v>0</v>
      </c>
      <c r="I55" s="51"/>
      <c r="J55" s="52"/>
      <c r="K55" s="38"/>
      <c r="L55" s="94"/>
      <c r="M55" s="95"/>
      <c r="N55" s="49">
        <f t="shared" si="1"/>
        <v>0</v>
      </c>
      <c r="O55" s="89">
        <f t="shared" si="2"/>
        <v>0</v>
      </c>
      <c r="P55" s="90"/>
      <c r="Q55" s="91"/>
      <c r="R55" s="29"/>
      <c r="S55" s="22"/>
      <c r="T55" s="3"/>
      <c r="U55" s="22"/>
      <c r="V55" s="22"/>
      <c r="W55" s="3"/>
      <c r="X55" s="22"/>
      <c r="Y55" s="22"/>
      <c r="Z55" s="3"/>
      <c r="AA55" s="22"/>
      <c r="AB55" s="22"/>
      <c r="AC55" s="3"/>
      <c r="AD55" s="22"/>
      <c r="AE55" s="22"/>
      <c r="AF55" s="3"/>
      <c r="AG55" s="46"/>
      <c r="AH55" s="46"/>
      <c r="AI55" s="46"/>
      <c r="AJ55" s="28"/>
    </row>
    <row r="56" spans="1:36" x14ac:dyDescent="0.25">
      <c r="A56" s="22"/>
      <c r="B56" s="3"/>
      <c r="C56" s="22"/>
      <c r="D56" s="96" t="s">
        <v>35</v>
      </c>
      <c r="E56" s="97"/>
      <c r="F56" s="97"/>
      <c r="G56" s="97"/>
      <c r="H56" s="97"/>
      <c r="I56" s="97"/>
      <c r="J56" s="97"/>
      <c r="K56" s="97"/>
      <c r="L56" s="97"/>
      <c r="M56" s="97"/>
      <c r="N56" s="98"/>
      <c r="O56" s="102">
        <f>SUM(O50:Q55)</f>
        <v>1.4375</v>
      </c>
      <c r="P56" s="103"/>
      <c r="Q56" s="104"/>
      <c r="R56" s="29"/>
      <c r="S56" s="22"/>
      <c r="T56" s="3"/>
      <c r="U56" s="22"/>
      <c r="V56" s="22"/>
      <c r="W56" s="3"/>
      <c r="X56" s="22"/>
      <c r="Y56" s="22"/>
      <c r="Z56" s="3"/>
      <c r="AA56" s="22"/>
      <c r="AB56" s="22"/>
      <c r="AC56" s="3"/>
      <c r="AD56" s="22"/>
      <c r="AE56" s="22"/>
      <c r="AF56" s="3"/>
      <c r="AG56" s="22"/>
      <c r="AH56" s="22"/>
      <c r="AI56" s="3"/>
      <c r="AJ56" s="28"/>
    </row>
    <row r="57" spans="1:36" ht="15.75" thickBot="1" x14ac:dyDescent="0.3">
      <c r="A57" s="22"/>
      <c r="B57" s="3"/>
      <c r="C57" s="22"/>
      <c r="D57" s="99"/>
      <c r="E57" s="100"/>
      <c r="F57" s="100"/>
      <c r="G57" s="100"/>
      <c r="H57" s="100"/>
      <c r="I57" s="100"/>
      <c r="J57" s="100"/>
      <c r="K57" s="100"/>
      <c r="L57" s="100"/>
      <c r="M57" s="100"/>
      <c r="N57" s="101"/>
      <c r="O57" s="105"/>
      <c r="P57" s="106"/>
      <c r="Q57" s="107"/>
      <c r="R57" s="22"/>
      <c r="S57" s="22"/>
      <c r="T57" s="3"/>
      <c r="U57" s="22"/>
      <c r="V57" s="22"/>
      <c r="W57" s="3"/>
      <c r="X57" s="22"/>
      <c r="Y57" s="22"/>
      <c r="Z57" s="3"/>
      <c r="AA57" s="22"/>
      <c r="AB57" s="22"/>
      <c r="AC57" s="3"/>
      <c r="AD57" s="22"/>
      <c r="AE57" s="22"/>
      <c r="AF57" s="3"/>
      <c r="AG57" s="22"/>
      <c r="AH57" s="22"/>
      <c r="AI57" s="3"/>
      <c r="AJ57" s="24"/>
    </row>
    <row r="58" spans="1:36" x14ac:dyDescent="0.25">
      <c r="A58" s="22"/>
      <c r="B58" s="3"/>
      <c r="C58" s="22"/>
      <c r="D58" s="22"/>
      <c r="E58" s="3"/>
      <c r="F58" s="22"/>
      <c r="G58" s="22"/>
      <c r="H58" s="3"/>
      <c r="I58" s="22"/>
      <c r="J58" s="22"/>
      <c r="K58" s="3"/>
      <c r="L58" s="22"/>
      <c r="M58" s="22"/>
      <c r="N58" s="3"/>
      <c r="O58" s="22"/>
      <c r="P58" s="22"/>
      <c r="Q58" s="3"/>
      <c r="R58" s="22"/>
      <c r="S58" s="22"/>
      <c r="T58" s="3"/>
      <c r="U58" s="22"/>
      <c r="V58" s="22"/>
      <c r="W58" s="3"/>
      <c r="X58" s="22"/>
      <c r="Y58" s="22"/>
      <c r="Z58" s="3"/>
      <c r="AA58" s="22"/>
      <c r="AB58" s="22"/>
      <c r="AC58" s="3"/>
      <c r="AD58" s="22"/>
      <c r="AE58" s="22"/>
      <c r="AF58" s="3"/>
      <c r="AG58" s="22"/>
      <c r="AH58" s="22"/>
      <c r="AI58" s="3"/>
      <c r="AJ58" s="22"/>
    </row>
    <row r="59" spans="1:36" x14ac:dyDescent="0.25">
      <c r="A59" s="22"/>
      <c r="B59" s="53" t="s">
        <v>36</v>
      </c>
      <c r="C59" s="54"/>
      <c r="D59" s="54"/>
      <c r="E59" s="53"/>
      <c r="F59" s="54"/>
      <c r="G59" s="54"/>
      <c r="H59" s="55"/>
      <c r="I59" s="31"/>
      <c r="J59" s="31"/>
      <c r="K59" s="83" t="s">
        <v>37</v>
      </c>
      <c r="L59" s="83"/>
      <c r="M59" s="83"/>
      <c r="N59" s="55"/>
      <c r="O59" s="31"/>
      <c r="P59" s="31"/>
      <c r="Q59" s="55"/>
      <c r="R59" s="31" t="s">
        <v>38</v>
      </c>
      <c r="S59" s="22"/>
      <c r="T59" s="3"/>
      <c r="U59" s="22"/>
      <c r="V59" s="22"/>
      <c r="W59" s="3"/>
      <c r="X59" s="31" t="s">
        <v>39</v>
      </c>
      <c r="Y59" s="31"/>
      <c r="Z59" s="55"/>
      <c r="AA59" s="55"/>
      <c r="AB59" s="55"/>
      <c r="AC59" s="55" t="s">
        <v>40</v>
      </c>
      <c r="AD59" s="22"/>
      <c r="AE59" s="22"/>
      <c r="AF59" s="3"/>
      <c r="AG59" s="31"/>
      <c r="AH59" s="31"/>
      <c r="AI59" s="55"/>
      <c r="AJ59" s="22"/>
    </row>
  </sheetData>
  <mergeCells count="85">
    <mergeCell ref="C1:H1"/>
    <mergeCell ref="M1:Q1"/>
    <mergeCell ref="Y1:AJ1"/>
    <mergeCell ref="A3:C3"/>
    <mergeCell ref="D3:F3"/>
    <mergeCell ref="G3:I3"/>
    <mergeCell ref="J3:L3"/>
    <mergeCell ref="M3:O3"/>
    <mergeCell ref="P3:R3"/>
    <mergeCell ref="S3:U3"/>
    <mergeCell ref="V3:X3"/>
    <mergeCell ref="Y3:AA3"/>
    <mergeCell ref="AB3:AD3"/>
    <mergeCell ref="AE3:AG3"/>
    <mergeCell ref="AH3:AJ3"/>
    <mergeCell ref="Z39:AB39"/>
    <mergeCell ref="Z37:AB37"/>
    <mergeCell ref="A38:K38"/>
    <mergeCell ref="N38:P38"/>
    <mergeCell ref="Q38:S38"/>
    <mergeCell ref="T38:V38"/>
    <mergeCell ref="W38:Y38"/>
    <mergeCell ref="Z38:AB38"/>
    <mergeCell ref="A37:K37"/>
    <mergeCell ref="N37:P37"/>
    <mergeCell ref="Q37:S37"/>
    <mergeCell ref="T37:V37"/>
    <mergeCell ref="W37:Y37"/>
    <mergeCell ref="A39:K39"/>
    <mergeCell ref="N39:P39"/>
    <mergeCell ref="Q39:S39"/>
    <mergeCell ref="T39:V39"/>
    <mergeCell ref="W39:Y39"/>
    <mergeCell ref="A40:C40"/>
    <mergeCell ref="D40:G40"/>
    <mergeCell ref="N40:P40"/>
    <mergeCell ref="Q40:S40"/>
    <mergeCell ref="T40:V40"/>
    <mergeCell ref="Z40:AB40"/>
    <mergeCell ref="N41:P41"/>
    <mergeCell ref="Q41:S41"/>
    <mergeCell ref="T41:V41"/>
    <mergeCell ref="W41:Y41"/>
    <mergeCell ref="Z41:AB41"/>
    <mergeCell ref="W40:Y40"/>
    <mergeCell ref="T42:V42"/>
    <mergeCell ref="W42:Y42"/>
    <mergeCell ref="Z42:AB42"/>
    <mergeCell ref="N43:P44"/>
    <mergeCell ref="Q43:S44"/>
    <mergeCell ref="T43:V44"/>
    <mergeCell ref="W43:Y44"/>
    <mergeCell ref="F52:G52"/>
    <mergeCell ref="L52:M52"/>
    <mergeCell ref="O52:Q52"/>
    <mergeCell ref="Z43:AB44"/>
    <mergeCell ref="D47:Q47"/>
    <mergeCell ref="D48:D49"/>
    <mergeCell ref="E48:H48"/>
    <mergeCell ref="I48:J54"/>
    <mergeCell ref="K48:N48"/>
    <mergeCell ref="O48:Q49"/>
    <mergeCell ref="F49:G49"/>
    <mergeCell ref="L49:M49"/>
    <mergeCell ref="F50:G50"/>
    <mergeCell ref="A42:K43"/>
    <mergeCell ref="N42:P42"/>
    <mergeCell ref="Q42:S42"/>
    <mergeCell ref="L50:M50"/>
    <mergeCell ref="O50:Q50"/>
    <mergeCell ref="F51:G51"/>
    <mergeCell ref="L51:M51"/>
    <mergeCell ref="O51:Q51"/>
    <mergeCell ref="K59:M59"/>
    <mergeCell ref="F53:G53"/>
    <mergeCell ref="L53:M53"/>
    <mergeCell ref="O53:Q53"/>
    <mergeCell ref="F54:G54"/>
    <mergeCell ref="L54:M54"/>
    <mergeCell ref="O54:Q54"/>
    <mergeCell ref="F55:G55"/>
    <mergeCell ref="L55:M55"/>
    <mergeCell ref="O55:Q55"/>
    <mergeCell ref="D56:N57"/>
    <mergeCell ref="O56:Q57"/>
  </mergeCells>
  <pageMargins left="0.7" right="0.7" top="0.75" bottom="0.75" header="0.3" footer="0.3"/>
  <pageSetup paperSize="9" scale="21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>
    <tabColor theme="1"/>
    <pageSetUpPr fitToPage="1"/>
  </sheetPr>
  <dimension ref="A1:AJ59"/>
  <sheetViews>
    <sheetView topLeftCell="D37" workbookViewId="0">
      <selection activeCell="W41" sqref="W41:Y41"/>
    </sheetView>
  </sheetViews>
  <sheetFormatPr baseColWidth="10" defaultRowHeight="15" x14ac:dyDescent="0.25"/>
  <sheetData>
    <row r="1" spans="1:36" ht="18" x14ac:dyDescent="0.25">
      <c r="A1" s="1" t="s">
        <v>0</v>
      </c>
      <c r="B1" s="58"/>
      <c r="C1" s="228"/>
      <c r="D1" s="181"/>
      <c r="E1" s="181"/>
      <c r="F1" s="181"/>
      <c r="G1" s="181"/>
      <c r="H1" s="229"/>
      <c r="I1" s="2"/>
      <c r="J1" s="2"/>
      <c r="K1" s="1" t="s">
        <v>1</v>
      </c>
      <c r="L1" s="58"/>
      <c r="M1" s="228"/>
      <c r="N1" s="230"/>
      <c r="O1" s="230"/>
      <c r="P1" s="230"/>
      <c r="Q1" s="231"/>
      <c r="R1" s="2"/>
      <c r="S1" s="2"/>
      <c r="T1" s="2"/>
      <c r="U1" s="2"/>
      <c r="V1" s="2"/>
      <c r="W1" s="1" t="s">
        <v>2</v>
      </c>
      <c r="X1" s="58"/>
      <c r="Y1" s="228" t="s">
        <v>3</v>
      </c>
      <c r="Z1" s="230"/>
      <c r="AA1" s="230"/>
      <c r="AB1" s="230"/>
      <c r="AC1" s="230"/>
      <c r="AD1" s="230"/>
      <c r="AE1" s="230"/>
      <c r="AF1" s="230"/>
      <c r="AG1" s="230"/>
      <c r="AH1" s="230"/>
      <c r="AI1" s="230"/>
      <c r="AJ1" s="231"/>
    </row>
    <row r="2" spans="1:36" ht="18.75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</row>
    <row r="3" spans="1:36" ht="15" customHeight="1" thickBot="1" x14ac:dyDescent="0.3">
      <c r="A3" s="232">
        <v>42979</v>
      </c>
      <c r="B3" s="233"/>
      <c r="C3" s="233"/>
      <c r="D3" s="232">
        <v>43009</v>
      </c>
      <c r="E3" s="233"/>
      <c r="F3" s="233"/>
      <c r="G3" s="232">
        <v>43040</v>
      </c>
      <c r="H3" s="233"/>
      <c r="I3" s="233"/>
      <c r="J3" s="232">
        <v>43070</v>
      </c>
      <c r="K3" s="233"/>
      <c r="L3" s="233"/>
      <c r="M3" s="232">
        <v>43101</v>
      </c>
      <c r="N3" s="233"/>
      <c r="O3" s="233"/>
      <c r="P3" s="232">
        <v>43132</v>
      </c>
      <c r="Q3" s="233"/>
      <c r="R3" s="233"/>
      <c r="S3" s="232">
        <v>43160</v>
      </c>
      <c r="T3" s="233"/>
      <c r="U3" s="233"/>
      <c r="V3" s="232">
        <v>43191</v>
      </c>
      <c r="W3" s="233"/>
      <c r="X3" s="233"/>
      <c r="Y3" s="232">
        <v>43221</v>
      </c>
      <c r="Z3" s="233"/>
      <c r="AA3" s="233"/>
      <c r="AB3" s="232">
        <v>43252</v>
      </c>
      <c r="AC3" s="233"/>
      <c r="AD3" s="233"/>
      <c r="AE3" s="232">
        <v>43282</v>
      </c>
      <c r="AF3" s="233"/>
      <c r="AG3" s="233"/>
      <c r="AH3" s="232">
        <v>43313</v>
      </c>
      <c r="AI3" s="233"/>
      <c r="AJ3" s="233"/>
    </row>
    <row r="4" spans="1:36" x14ac:dyDescent="0.25">
      <c r="A4" s="5" t="s">
        <v>9</v>
      </c>
      <c r="B4" s="6">
        <f>$O$54</f>
        <v>0.34374999999999994</v>
      </c>
      <c r="C4" s="7">
        <v>1</v>
      </c>
      <c r="D4" s="8" t="s">
        <v>7</v>
      </c>
      <c r="E4" s="10">
        <f>$O$55</f>
        <v>0</v>
      </c>
      <c r="F4" s="11">
        <v>1</v>
      </c>
      <c r="G4" s="8" t="s">
        <v>42</v>
      </c>
      <c r="H4" s="9">
        <v>0</v>
      </c>
      <c r="I4" s="11">
        <v>1</v>
      </c>
      <c r="J4" s="5" t="s">
        <v>9</v>
      </c>
      <c r="K4" s="6">
        <f>$O$54</f>
        <v>0.34374999999999994</v>
      </c>
      <c r="L4" s="7">
        <v>1</v>
      </c>
      <c r="M4" s="8" t="s">
        <v>8</v>
      </c>
      <c r="N4" s="9">
        <v>0</v>
      </c>
      <c r="O4" s="11">
        <v>1</v>
      </c>
      <c r="P4" s="12" t="s">
        <v>4</v>
      </c>
      <c r="Q4" s="10">
        <f>$O$53</f>
        <v>0.38541666666666669</v>
      </c>
      <c r="R4" s="11">
        <v>1</v>
      </c>
      <c r="S4" s="12" t="s">
        <v>4</v>
      </c>
      <c r="T4" s="10">
        <f>$O$53</f>
        <v>0.38541666666666669</v>
      </c>
      <c r="U4" s="11">
        <v>1</v>
      </c>
      <c r="V4" s="8" t="s">
        <v>7</v>
      </c>
      <c r="W4" s="9">
        <f>$O$55</f>
        <v>0</v>
      </c>
      <c r="X4" s="11">
        <v>1</v>
      </c>
      <c r="Y4" s="12" t="s">
        <v>6</v>
      </c>
      <c r="Z4" s="10">
        <f>$O$51</f>
        <v>0.33333333333333337</v>
      </c>
      <c r="AA4" s="11">
        <v>1</v>
      </c>
      <c r="AB4" s="5" t="s">
        <v>9</v>
      </c>
      <c r="AC4" s="6">
        <f>$O$54</f>
        <v>0.34374999999999994</v>
      </c>
      <c r="AD4" s="11">
        <v>1</v>
      </c>
      <c r="AE4" s="8" t="s">
        <v>7</v>
      </c>
      <c r="AF4" s="9">
        <f>$O$55</f>
        <v>0</v>
      </c>
      <c r="AG4" s="11">
        <v>1</v>
      </c>
      <c r="AH4" s="8" t="s">
        <v>42</v>
      </c>
      <c r="AI4" s="9">
        <v>0</v>
      </c>
      <c r="AJ4" s="59">
        <v>1</v>
      </c>
    </row>
    <row r="5" spans="1:36" x14ac:dyDescent="0.25">
      <c r="A5" s="8" t="s">
        <v>5</v>
      </c>
      <c r="B5" s="9"/>
      <c r="C5" s="15">
        <v>2</v>
      </c>
      <c r="D5" s="12" t="s">
        <v>8</v>
      </c>
      <c r="E5" s="10">
        <f>$O$50</f>
        <v>0.375</v>
      </c>
      <c r="F5" s="14">
        <v>2</v>
      </c>
      <c r="G5" s="8" t="s">
        <v>4</v>
      </c>
      <c r="H5" s="9">
        <v>0</v>
      </c>
      <c r="I5" s="14">
        <v>2</v>
      </c>
      <c r="J5" s="8" t="s">
        <v>5</v>
      </c>
      <c r="K5" s="9"/>
      <c r="L5" s="13">
        <v>2</v>
      </c>
      <c r="M5" s="8" t="s">
        <v>6</v>
      </c>
      <c r="N5" s="9">
        <v>0</v>
      </c>
      <c r="O5" s="14">
        <v>2</v>
      </c>
      <c r="P5" s="5" t="s">
        <v>9</v>
      </c>
      <c r="Q5" s="6">
        <f>$O$54</f>
        <v>0.34374999999999994</v>
      </c>
      <c r="R5" s="14">
        <v>2</v>
      </c>
      <c r="S5" s="5" t="s">
        <v>9</v>
      </c>
      <c r="T5" s="6">
        <f>$O$54</f>
        <v>0.34374999999999994</v>
      </c>
      <c r="U5" s="14">
        <v>2</v>
      </c>
      <c r="V5" s="12" t="s">
        <v>8</v>
      </c>
      <c r="W5" s="10">
        <f>$O$50</f>
        <v>0.375</v>
      </c>
      <c r="X5" s="14">
        <v>2</v>
      </c>
      <c r="Y5" s="12" t="s">
        <v>42</v>
      </c>
      <c r="Z5" s="10">
        <f>$O$52</f>
        <v>0</v>
      </c>
      <c r="AA5" s="14">
        <v>2</v>
      </c>
      <c r="AB5" s="8" t="s">
        <v>5</v>
      </c>
      <c r="AC5" s="9"/>
      <c r="AD5" s="14">
        <v>2</v>
      </c>
      <c r="AE5" s="12" t="s">
        <v>8</v>
      </c>
      <c r="AF5" s="10">
        <f>$O$50</f>
        <v>0.375</v>
      </c>
      <c r="AG5" s="14">
        <v>2</v>
      </c>
      <c r="AH5" s="8" t="s">
        <v>4</v>
      </c>
      <c r="AI5" s="9">
        <v>0</v>
      </c>
      <c r="AJ5" s="60">
        <v>2</v>
      </c>
    </row>
    <row r="6" spans="1:36" x14ac:dyDescent="0.25">
      <c r="A6" s="8" t="s">
        <v>7</v>
      </c>
      <c r="B6" s="9">
        <f>$O$55</f>
        <v>0</v>
      </c>
      <c r="C6" s="15">
        <v>3</v>
      </c>
      <c r="D6" s="12" t="s">
        <v>6</v>
      </c>
      <c r="E6" s="10">
        <f>$O$51</f>
        <v>0.33333333333333337</v>
      </c>
      <c r="F6" s="14">
        <v>3</v>
      </c>
      <c r="G6" s="77" t="s">
        <v>9</v>
      </c>
      <c r="H6" s="9">
        <v>0</v>
      </c>
      <c r="I6" s="14">
        <v>3</v>
      </c>
      <c r="J6" s="8" t="s">
        <v>7</v>
      </c>
      <c r="K6" s="9">
        <f>$O$55</f>
        <v>0</v>
      </c>
      <c r="L6" s="13">
        <v>3</v>
      </c>
      <c r="M6" s="8" t="s">
        <v>42</v>
      </c>
      <c r="N6" s="9">
        <v>0</v>
      </c>
      <c r="O6" s="14">
        <v>3</v>
      </c>
      <c r="P6" s="8" t="s">
        <v>5</v>
      </c>
      <c r="Q6" s="9"/>
      <c r="R6" s="14">
        <v>3</v>
      </c>
      <c r="S6" s="8" t="s">
        <v>5</v>
      </c>
      <c r="T6" s="9"/>
      <c r="U6" s="14">
        <v>3</v>
      </c>
      <c r="V6" s="12" t="s">
        <v>6</v>
      </c>
      <c r="W6" s="10">
        <f>$O$51</f>
        <v>0.33333333333333337</v>
      </c>
      <c r="X6" s="14">
        <v>3</v>
      </c>
      <c r="Y6" s="12" t="s">
        <v>4</v>
      </c>
      <c r="Z6" s="10">
        <f>$O$53</f>
        <v>0.38541666666666669</v>
      </c>
      <c r="AA6" s="14">
        <v>3</v>
      </c>
      <c r="AB6" s="8" t="s">
        <v>7</v>
      </c>
      <c r="AC6" s="9">
        <f>$O$55</f>
        <v>0</v>
      </c>
      <c r="AD6" s="14">
        <v>3</v>
      </c>
      <c r="AE6" s="12" t="s">
        <v>6</v>
      </c>
      <c r="AF6" s="10">
        <f>$O$51</f>
        <v>0.33333333333333337</v>
      </c>
      <c r="AG6" s="14">
        <v>3</v>
      </c>
      <c r="AH6" s="77" t="s">
        <v>9</v>
      </c>
      <c r="AI6" s="9">
        <v>0</v>
      </c>
      <c r="AJ6" s="60">
        <v>3</v>
      </c>
    </row>
    <row r="7" spans="1:36" x14ac:dyDescent="0.25">
      <c r="A7" s="12" t="s">
        <v>8</v>
      </c>
      <c r="B7" s="10">
        <f>$O$50</f>
        <v>0.375</v>
      </c>
      <c r="C7" s="13">
        <v>4</v>
      </c>
      <c r="D7" s="12" t="s">
        <v>42</v>
      </c>
      <c r="E7" s="10">
        <f>$O$52</f>
        <v>0</v>
      </c>
      <c r="F7" s="14">
        <v>4</v>
      </c>
      <c r="G7" s="8" t="s">
        <v>5</v>
      </c>
      <c r="H7" s="9">
        <v>0</v>
      </c>
      <c r="I7" s="14">
        <v>4</v>
      </c>
      <c r="J7" s="12" t="s">
        <v>8</v>
      </c>
      <c r="K7" s="10">
        <f>$O$50</f>
        <v>0.375</v>
      </c>
      <c r="L7" s="13">
        <v>4</v>
      </c>
      <c r="M7" s="8" t="s">
        <v>4</v>
      </c>
      <c r="N7" s="9">
        <v>0</v>
      </c>
      <c r="O7" s="14">
        <v>4</v>
      </c>
      <c r="P7" s="8" t="s">
        <v>7</v>
      </c>
      <c r="Q7" s="9">
        <f>$O$55</f>
        <v>0</v>
      </c>
      <c r="R7" s="14">
        <v>4</v>
      </c>
      <c r="S7" s="8" t="s">
        <v>7</v>
      </c>
      <c r="T7" s="9">
        <f>$O$55</f>
        <v>0</v>
      </c>
      <c r="U7" s="14">
        <v>4</v>
      </c>
      <c r="V7" s="12" t="s">
        <v>42</v>
      </c>
      <c r="W7" s="10">
        <f>$O$52</f>
        <v>0</v>
      </c>
      <c r="X7" s="14">
        <v>4</v>
      </c>
      <c r="Y7" s="5" t="s">
        <v>9</v>
      </c>
      <c r="Z7" s="6">
        <f>$O$54</f>
        <v>0.34374999999999994</v>
      </c>
      <c r="AA7" s="14">
        <v>4</v>
      </c>
      <c r="AB7" s="12" t="s">
        <v>8</v>
      </c>
      <c r="AC7" s="10">
        <f>$O$50</f>
        <v>0.375</v>
      </c>
      <c r="AD7" s="14">
        <v>4</v>
      </c>
      <c r="AE7" s="12" t="s">
        <v>42</v>
      </c>
      <c r="AF7" s="10">
        <f>$O$52</f>
        <v>0</v>
      </c>
      <c r="AG7" s="14">
        <v>4</v>
      </c>
      <c r="AH7" s="8" t="s">
        <v>5</v>
      </c>
      <c r="AI7" s="9">
        <v>0</v>
      </c>
      <c r="AJ7" s="60">
        <v>4</v>
      </c>
    </row>
    <row r="8" spans="1:36" x14ac:dyDescent="0.25">
      <c r="A8" s="12" t="s">
        <v>6</v>
      </c>
      <c r="B8" s="10">
        <f>$O$51</f>
        <v>0.33333333333333337</v>
      </c>
      <c r="C8" s="14">
        <v>5</v>
      </c>
      <c r="D8" s="12" t="s">
        <v>4</v>
      </c>
      <c r="E8" s="10">
        <f>$O$53</f>
        <v>0.38541666666666669</v>
      </c>
      <c r="F8" s="14">
        <v>5</v>
      </c>
      <c r="G8" s="8" t="s">
        <v>7</v>
      </c>
      <c r="H8" s="9">
        <f>$O$55</f>
        <v>0</v>
      </c>
      <c r="I8" s="14">
        <v>5</v>
      </c>
      <c r="J8" s="12" t="s">
        <v>6</v>
      </c>
      <c r="K8" s="10">
        <f>$O$51</f>
        <v>0.33333333333333337</v>
      </c>
      <c r="L8" s="14">
        <v>5</v>
      </c>
      <c r="M8" s="77" t="s">
        <v>9</v>
      </c>
      <c r="N8" s="9">
        <v>0</v>
      </c>
      <c r="O8" s="14">
        <v>5</v>
      </c>
      <c r="P8" s="12" t="s">
        <v>8</v>
      </c>
      <c r="Q8" s="10">
        <f>$O$50</f>
        <v>0.375</v>
      </c>
      <c r="R8" s="14">
        <v>5</v>
      </c>
      <c r="S8" s="12" t="s">
        <v>8</v>
      </c>
      <c r="T8" s="10">
        <f>$O$50</f>
        <v>0.375</v>
      </c>
      <c r="U8" s="14">
        <v>5</v>
      </c>
      <c r="V8" s="12" t="s">
        <v>4</v>
      </c>
      <c r="W8" s="10">
        <f>$O$53</f>
        <v>0.38541666666666669</v>
      </c>
      <c r="X8" s="14">
        <v>5</v>
      </c>
      <c r="Y8" s="8" t="s">
        <v>5</v>
      </c>
      <c r="Z8" s="9"/>
      <c r="AA8" s="14">
        <v>5</v>
      </c>
      <c r="AB8" s="12" t="s">
        <v>6</v>
      </c>
      <c r="AC8" s="10">
        <f>$O$51</f>
        <v>0.33333333333333337</v>
      </c>
      <c r="AD8" s="14">
        <v>5</v>
      </c>
      <c r="AE8" s="12" t="s">
        <v>4</v>
      </c>
      <c r="AF8" s="10">
        <f>$O$53</f>
        <v>0.38541666666666669</v>
      </c>
      <c r="AG8" s="14">
        <v>5</v>
      </c>
      <c r="AH8" s="8" t="s">
        <v>7</v>
      </c>
      <c r="AI8" s="9">
        <v>0</v>
      </c>
      <c r="AJ8" s="60">
        <v>5</v>
      </c>
    </row>
    <row r="9" spans="1:36" x14ac:dyDescent="0.25">
      <c r="A9" s="12" t="s">
        <v>42</v>
      </c>
      <c r="B9" s="10">
        <f>$O$52</f>
        <v>0</v>
      </c>
      <c r="C9" s="13">
        <v>6</v>
      </c>
      <c r="D9" s="5" t="s">
        <v>9</v>
      </c>
      <c r="E9" s="6">
        <f>$O$54</f>
        <v>0.34374999999999994</v>
      </c>
      <c r="F9" s="13">
        <v>6</v>
      </c>
      <c r="G9" s="12" t="s">
        <v>8</v>
      </c>
      <c r="H9" s="10">
        <f>$O$50</f>
        <v>0.375</v>
      </c>
      <c r="I9" s="14">
        <v>6</v>
      </c>
      <c r="J9" s="12" t="s">
        <v>42</v>
      </c>
      <c r="K9" s="10">
        <f>$O$52</f>
        <v>0</v>
      </c>
      <c r="L9" s="13">
        <v>6</v>
      </c>
      <c r="M9" s="8" t="s">
        <v>5</v>
      </c>
      <c r="N9" s="9">
        <v>0</v>
      </c>
      <c r="O9" s="14">
        <v>6</v>
      </c>
      <c r="P9" s="12" t="s">
        <v>6</v>
      </c>
      <c r="Q9" s="10">
        <f>$O$51</f>
        <v>0.33333333333333337</v>
      </c>
      <c r="R9" s="14">
        <v>6</v>
      </c>
      <c r="S9" s="12" t="s">
        <v>6</v>
      </c>
      <c r="T9" s="10">
        <f>$O$51</f>
        <v>0.33333333333333337</v>
      </c>
      <c r="U9" s="14">
        <v>6</v>
      </c>
      <c r="V9" s="5" t="s">
        <v>9</v>
      </c>
      <c r="W9" s="6">
        <f>$O$54</f>
        <v>0.34374999999999994</v>
      </c>
      <c r="X9" s="14">
        <v>6</v>
      </c>
      <c r="Y9" s="8" t="s">
        <v>7</v>
      </c>
      <c r="Z9" s="9">
        <f>$O$55</f>
        <v>0</v>
      </c>
      <c r="AA9" s="14">
        <v>6</v>
      </c>
      <c r="AB9" s="12" t="s">
        <v>42</v>
      </c>
      <c r="AC9" s="10">
        <f>$O$52</f>
        <v>0</v>
      </c>
      <c r="AD9" s="14">
        <v>6</v>
      </c>
      <c r="AE9" s="5" t="s">
        <v>9</v>
      </c>
      <c r="AF9" s="6">
        <f>$O$54</f>
        <v>0.34374999999999994</v>
      </c>
      <c r="AG9" s="14">
        <v>6</v>
      </c>
      <c r="AH9" s="8" t="s">
        <v>8</v>
      </c>
      <c r="AI9" s="9">
        <v>0</v>
      </c>
      <c r="AJ9" s="60">
        <v>6</v>
      </c>
    </row>
    <row r="10" spans="1:36" x14ac:dyDescent="0.25">
      <c r="A10" s="12" t="s">
        <v>4</v>
      </c>
      <c r="B10" s="10">
        <f>$O$53</f>
        <v>0.38541666666666669</v>
      </c>
      <c r="C10" s="13">
        <v>7</v>
      </c>
      <c r="D10" s="8" t="s">
        <v>5</v>
      </c>
      <c r="E10" s="9"/>
      <c r="F10" s="13">
        <v>7</v>
      </c>
      <c r="G10" s="12" t="s">
        <v>6</v>
      </c>
      <c r="H10" s="10">
        <f>$O$51</f>
        <v>0.33333333333333337</v>
      </c>
      <c r="I10" s="14">
        <v>7</v>
      </c>
      <c r="J10" s="12" t="s">
        <v>4</v>
      </c>
      <c r="K10" s="10">
        <f>$O$53</f>
        <v>0.38541666666666669</v>
      </c>
      <c r="L10" s="13">
        <v>7</v>
      </c>
      <c r="M10" s="8" t="s">
        <v>7</v>
      </c>
      <c r="N10" s="9">
        <v>0</v>
      </c>
      <c r="O10" s="14">
        <v>7</v>
      </c>
      <c r="P10" s="12" t="s">
        <v>42</v>
      </c>
      <c r="Q10" s="10">
        <f>$O$52</f>
        <v>0</v>
      </c>
      <c r="R10" s="14">
        <v>7</v>
      </c>
      <c r="S10" s="12" t="s">
        <v>42</v>
      </c>
      <c r="T10" s="10">
        <f>$O$52</f>
        <v>0</v>
      </c>
      <c r="U10" s="14">
        <v>7</v>
      </c>
      <c r="V10" s="8" t="s">
        <v>5</v>
      </c>
      <c r="W10" s="9"/>
      <c r="X10" s="14">
        <v>7</v>
      </c>
      <c r="Y10" s="12" t="s">
        <v>8</v>
      </c>
      <c r="Z10" s="10">
        <f>$O$50</f>
        <v>0.375</v>
      </c>
      <c r="AA10" s="14">
        <v>7</v>
      </c>
      <c r="AB10" s="12" t="s">
        <v>4</v>
      </c>
      <c r="AC10" s="10">
        <f>$O$53</f>
        <v>0.38541666666666669</v>
      </c>
      <c r="AD10" s="14">
        <v>7</v>
      </c>
      <c r="AE10" s="8" t="s">
        <v>5</v>
      </c>
      <c r="AF10" s="9"/>
      <c r="AG10" s="14">
        <v>7</v>
      </c>
      <c r="AH10" s="8" t="s">
        <v>6</v>
      </c>
      <c r="AI10" s="9">
        <v>0</v>
      </c>
      <c r="AJ10" s="60">
        <v>7</v>
      </c>
    </row>
    <row r="11" spans="1:36" x14ac:dyDescent="0.25">
      <c r="A11" s="5" t="s">
        <v>9</v>
      </c>
      <c r="B11" s="6">
        <f>$O$54</f>
        <v>0.34374999999999994</v>
      </c>
      <c r="C11" s="13">
        <v>8</v>
      </c>
      <c r="D11" s="8" t="s">
        <v>7</v>
      </c>
      <c r="E11" s="9">
        <f>$O$55</f>
        <v>0</v>
      </c>
      <c r="F11" s="13">
        <v>8</v>
      </c>
      <c r="G11" s="12" t="s">
        <v>42</v>
      </c>
      <c r="H11" s="10">
        <f>$O$52</f>
        <v>0</v>
      </c>
      <c r="I11" s="14">
        <v>8</v>
      </c>
      <c r="J11" s="5" t="s">
        <v>9</v>
      </c>
      <c r="K11" s="6">
        <f>$O$54</f>
        <v>0.34374999999999994</v>
      </c>
      <c r="L11" s="13">
        <v>8</v>
      </c>
      <c r="M11" s="12" t="s">
        <v>8</v>
      </c>
      <c r="N11" s="10">
        <f>$O$50</f>
        <v>0.375</v>
      </c>
      <c r="O11" s="14">
        <v>8</v>
      </c>
      <c r="P11" s="12" t="s">
        <v>4</v>
      </c>
      <c r="Q11" s="10">
        <f>$O$53</f>
        <v>0.38541666666666669</v>
      </c>
      <c r="R11" s="14">
        <v>8</v>
      </c>
      <c r="S11" s="12" t="s">
        <v>4</v>
      </c>
      <c r="T11" s="10">
        <f>$O$53</f>
        <v>0.38541666666666669</v>
      </c>
      <c r="U11" s="14">
        <v>8</v>
      </c>
      <c r="V11" s="8" t="s">
        <v>7</v>
      </c>
      <c r="W11" s="9">
        <v>0</v>
      </c>
      <c r="X11" s="14">
        <v>8</v>
      </c>
      <c r="Y11" s="12" t="s">
        <v>6</v>
      </c>
      <c r="Z11" s="10">
        <f>$O$51</f>
        <v>0.33333333333333337</v>
      </c>
      <c r="AA11" s="14">
        <v>8</v>
      </c>
      <c r="AB11" s="5" t="s">
        <v>9</v>
      </c>
      <c r="AC11" s="6">
        <f>$O$54</f>
        <v>0.34374999999999994</v>
      </c>
      <c r="AD11" s="14">
        <v>8</v>
      </c>
      <c r="AE11" s="8" t="s">
        <v>7</v>
      </c>
      <c r="AF11" s="9">
        <v>0</v>
      </c>
      <c r="AG11" s="14">
        <v>8</v>
      </c>
      <c r="AH11" s="8" t="s">
        <v>42</v>
      </c>
      <c r="AI11" s="9">
        <v>0</v>
      </c>
      <c r="AJ11" s="60">
        <v>8</v>
      </c>
    </row>
    <row r="12" spans="1:36" x14ac:dyDescent="0.25">
      <c r="A12" s="8" t="s">
        <v>5</v>
      </c>
      <c r="B12" s="9"/>
      <c r="C12" s="15">
        <v>9</v>
      </c>
      <c r="D12" s="12" t="s">
        <v>8</v>
      </c>
      <c r="E12" s="10">
        <f>$O$50</f>
        <v>0.375</v>
      </c>
      <c r="F12" s="13">
        <v>9</v>
      </c>
      <c r="G12" s="12" t="s">
        <v>4</v>
      </c>
      <c r="H12" s="10">
        <f>$O$53</f>
        <v>0.38541666666666669</v>
      </c>
      <c r="I12" s="14">
        <v>9</v>
      </c>
      <c r="J12" s="8" t="s">
        <v>5</v>
      </c>
      <c r="K12" s="9"/>
      <c r="L12" s="13">
        <v>9</v>
      </c>
      <c r="M12" s="12" t="s">
        <v>6</v>
      </c>
      <c r="N12" s="10">
        <f>$O$51</f>
        <v>0.33333333333333337</v>
      </c>
      <c r="O12" s="14">
        <v>9</v>
      </c>
      <c r="P12" s="5" t="s">
        <v>9</v>
      </c>
      <c r="Q12" s="6">
        <f>$O$54</f>
        <v>0.34374999999999994</v>
      </c>
      <c r="R12" s="14">
        <v>9</v>
      </c>
      <c r="S12" s="5" t="s">
        <v>9</v>
      </c>
      <c r="T12" s="6">
        <f>$O$54</f>
        <v>0.34374999999999994</v>
      </c>
      <c r="U12" s="14">
        <v>9</v>
      </c>
      <c r="V12" s="8" t="s">
        <v>8</v>
      </c>
      <c r="W12" s="9">
        <v>0</v>
      </c>
      <c r="X12" s="14">
        <v>9</v>
      </c>
      <c r="Y12" s="12" t="s">
        <v>42</v>
      </c>
      <c r="Z12" s="10">
        <f>$O$52</f>
        <v>0</v>
      </c>
      <c r="AA12" s="14">
        <v>9</v>
      </c>
      <c r="AB12" s="8" t="s">
        <v>5</v>
      </c>
      <c r="AC12" s="9"/>
      <c r="AD12" s="14">
        <v>9</v>
      </c>
      <c r="AE12" s="8" t="s">
        <v>8</v>
      </c>
      <c r="AF12" s="9">
        <v>0</v>
      </c>
      <c r="AG12" s="14">
        <v>9</v>
      </c>
      <c r="AH12" s="8" t="s">
        <v>4</v>
      </c>
      <c r="AI12" s="9">
        <v>0</v>
      </c>
      <c r="AJ12" s="60">
        <v>9</v>
      </c>
    </row>
    <row r="13" spans="1:36" x14ac:dyDescent="0.25">
      <c r="A13" s="8" t="s">
        <v>7</v>
      </c>
      <c r="B13" s="9">
        <f>$O$55</f>
        <v>0</v>
      </c>
      <c r="C13" s="15">
        <v>10</v>
      </c>
      <c r="D13" s="12" t="s">
        <v>6</v>
      </c>
      <c r="E13" s="10">
        <f>$O$51</f>
        <v>0.33333333333333337</v>
      </c>
      <c r="F13" s="14">
        <v>10</v>
      </c>
      <c r="G13" s="5" t="s">
        <v>9</v>
      </c>
      <c r="H13" s="6">
        <f>$O$54</f>
        <v>0.34374999999999994</v>
      </c>
      <c r="I13" s="14">
        <v>10</v>
      </c>
      <c r="J13" s="8" t="s">
        <v>7</v>
      </c>
      <c r="K13" s="9">
        <f>$O$55</f>
        <v>0</v>
      </c>
      <c r="L13" s="13">
        <v>10</v>
      </c>
      <c r="M13" s="12" t="s">
        <v>42</v>
      </c>
      <c r="N13" s="10">
        <f>$O$52</f>
        <v>0</v>
      </c>
      <c r="O13" s="14">
        <v>10</v>
      </c>
      <c r="P13" s="8" t="s">
        <v>5</v>
      </c>
      <c r="Q13" s="9"/>
      <c r="R13" s="14">
        <v>10</v>
      </c>
      <c r="S13" s="8" t="s">
        <v>5</v>
      </c>
      <c r="T13" s="9"/>
      <c r="U13" s="14">
        <v>10</v>
      </c>
      <c r="V13" s="8" t="s">
        <v>6</v>
      </c>
      <c r="W13" s="9">
        <v>0</v>
      </c>
      <c r="X13" s="14">
        <v>10</v>
      </c>
      <c r="Y13" s="12" t="s">
        <v>4</v>
      </c>
      <c r="Z13" s="10">
        <f>$O$53</f>
        <v>0.38541666666666669</v>
      </c>
      <c r="AA13" s="14">
        <v>10</v>
      </c>
      <c r="AB13" s="8" t="s">
        <v>7</v>
      </c>
      <c r="AC13" s="9">
        <f>$O$55</f>
        <v>0</v>
      </c>
      <c r="AD13" s="14">
        <v>10</v>
      </c>
      <c r="AE13" s="8" t="s">
        <v>6</v>
      </c>
      <c r="AF13" s="9">
        <v>0</v>
      </c>
      <c r="AG13" s="14">
        <v>10</v>
      </c>
      <c r="AH13" s="77" t="s">
        <v>9</v>
      </c>
      <c r="AI13" s="9">
        <v>0</v>
      </c>
      <c r="AJ13" s="60">
        <v>10</v>
      </c>
    </row>
    <row r="14" spans="1:36" x14ac:dyDescent="0.25">
      <c r="A14" s="12" t="s">
        <v>8</v>
      </c>
      <c r="B14" s="10">
        <f>$O$50</f>
        <v>0.375</v>
      </c>
      <c r="C14" s="13">
        <v>11</v>
      </c>
      <c r="D14" s="12" t="s">
        <v>42</v>
      </c>
      <c r="E14" s="10">
        <f>$O$52</f>
        <v>0</v>
      </c>
      <c r="F14" s="13">
        <v>11</v>
      </c>
      <c r="G14" s="8" t="s">
        <v>5</v>
      </c>
      <c r="H14" s="9"/>
      <c r="I14" s="14">
        <v>11</v>
      </c>
      <c r="J14" s="12" t="s">
        <v>8</v>
      </c>
      <c r="K14" s="10">
        <f>$O$50</f>
        <v>0.375</v>
      </c>
      <c r="L14" s="13">
        <v>11</v>
      </c>
      <c r="M14" s="12" t="s">
        <v>4</v>
      </c>
      <c r="N14" s="10">
        <f>$O$53</f>
        <v>0.38541666666666669</v>
      </c>
      <c r="O14" s="14">
        <v>11</v>
      </c>
      <c r="P14" s="8" t="s">
        <v>7</v>
      </c>
      <c r="Q14" s="9">
        <v>0</v>
      </c>
      <c r="R14" s="14">
        <v>11</v>
      </c>
      <c r="S14" s="8" t="s">
        <v>7</v>
      </c>
      <c r="T14" s="9">
        <f>$O$55</f>
        <v>0</v>
      </c>
      <c r="U14" s="14">
        <v>11</v>
      </c>
      <c r="V14" s="8" t="s">
        <v>42</v>
      </c>
      <c r="W14" s="9">
        <v>0</v>
      </c>
      <c r="X14" s="14">
        <v>11</v>
      </c>
      <c r="Y14" s="5" t="s">
        <v>9</v>
      </c>
      <c r="Z14" s="6">
        <f>$O$54</f>
        <v>0.34374999999999994</v>
      </c>
      <c r="AA14" s="14">
        <v>11</v>
      </c>
      <c r="AB14" s="12" t="s">
        <v>8</v>
      </c>
      <c r="AC14" s="10">
        <f>$O$50</f>
        <v>0.375</v>
      </c>
      <c r="AD14" s="14">
        <v>11</v>
      </c>
      <c r="AE14" s="8" t="s">
        <v>42</v>
      </c>
      <c r="AF14" s="9">
        <v>0</v>
      </c>
      <c r="AG14" s="14">
        <v>11</v>
      </c>
      <c r="AH14" s="8" t="s">
        <v>5</v>
      </c>
      <c r="AI14" s="9">
        <v>0</v>
      </c>
      <c r="AJ14" s="60">
        <v>11</v>
      </c>
    </row>
    <row r="15" spans="1:36" x14ac:dyDescent="0.25">
      <c r="A15" s="12" t="s">
        <v>6</v>
      </c>
      <c r="B15" s="10">
        <f>$O$51</f>
        <v>0.33333333333333337</v>
      </c>
      <c r="C15" s="14">
        <v>12</v>
      </c>
      <c r="D15" s="12" t="s">
        <v>4</v>
      </c>
      <c r="E15" s="10">
        <f>$O$53</f>
        <v>0.38541666666666669</v>
      </c>
      <c r="F15" s="13">
        <v>12</v>
      </c>
      <c r="G15" s="8" t="s">
        <v>7</v>
      </c>
      <c r="H15" s="9">
        <f>$O$55</f>
        <v>0</v>
      </c>
      <c r="I15" s="14">
        <v>12</v>
      </c>
      <c r="J15" s="12" t="s">
        <v>6</v>
      </c>
      <c r="K15" s="10">
        <f>$O$51</f>
        <v>0.33333333333333337</v>
      </c>
      <c r="L15" s="14">
        <v>12</v>
      </c>
      <c r="M15" s="5" t="s">
        <v>9</v>
      </c>
      <c r="N15" s="6">
        <f>$O$54</f>
        <v>0.34374999999999994</v>
      </c>
      <c r="O15" s="14">
        <v>12</v>
      </c>
      <c r="P15" s="8" t="s">
        <v>8</v>
      </c>
      <c r="Q15" s="9">
        <v>0</v>
      </c>
      <c r="R15" s="14">
        <v>12</v>
      </c>
      <c r="S15" s="12" t="s">
        <v>8</v>
      </c>
      <c r="T15" s="10">
        <f>$O$50</f>
        <v>0.375</v>
      </c>
      <c r="U15" s="14">
        <v>12</v>
      </c>
      <c r="V15" s="8" t="s">
        <v>4</v>
      </c>
      <c r="W15" s="9">
        <v>0</v>
      </c>
      <c r="X15" s="14">
        <v>12</v>
      </c>
      <c r="Y15" s="8" t="s">
        <v>5</v>
      </c>
      <c r="Z15" s="9"/>
      <c r="AA15" s="14">
        <v>12</v>
      </c>
      <c r="AB15" s="12" t="s">
        <v>6</v>
      </c>
      <c r="AC15" s="10">
        <f>$O$51</f>
        <v>0.33333333333333337</v>
      </c>
      <c r="AD15" s="14">
        <v>12</v>
      </c>
      <c r="AE15" s="8" t="s">
        <v>4</v>
      </c>
      <c r="AF15" s="9">
        <v>0</v>
      </c>
      <c r="AG15" s="14">
        <v>12</v>
      </c>
      <c r="AH15" s="8" t="s">
        <v>7</v>
      </c>
      <c r="AI15" s="9">
        <v>0</v>
      </c>
      <c r="AJ15" s="60">
        <v>12</v>
      </c>
    </row>
    <row r="16" spans="1:36" x14ac:dyDescent="0.25">
      <c r="A16" s="12" t="s">
        <v>42</v>
      </c>
      <c r="B16" s="10">
        <f>$O$52</f>
        <v>0</v>
      </c>
      <c r="C16" s="13">
        <v>13</v>
      </c>
      <c r="D16" s="5" t="s">
        <v>9</v>
      </c>
      <c r="E16" s="6">
        <f>$O$54</f>
        <v>0.34374999999999994</v>
      </c>
      <c r="F16" s="13">
        <v>13</v>
      </c>
      <c r="G16" s="12" t="s">
        <v>8</v>
      </c>
      <c r="H16" s="10">
        <f>$O$50</f>
        <v>0.375</v>
      </c>
      <c r="I16" s="14">
        <v>13</v>
      </c>
      <c r="J16" s="12" t="s">
        <v>42</v>
      </c>
      <c r="K16" s="10">
        <f>$O$52</f>
        <v>0</v>
      </c>
      <c r="L16" s="13">
        <v>13</v>
      </c>
      <c r="M16" s="8" t="s">
        <v>5</v>
      </c>
      <c r="N16" s="9"/>
      <c r="O16" s="14">
        <v>13</v>
      </c>
      <c r="P16" s="8" t="s">
        <v>6</v>
      </c>
      <c r="Q16" s="9">
        <v>0</v>
      </c>
      <c r="R16" s="14">
        <v>13</v>
      </c>
      <c r="S16" s="12" t="s">
        <v>6</v>
      </c>
      <c r="T16" s="10">
        <f>$O$51</f>
        <v>0.33333333333333337</v>
      </c>
      <c r="U16" s="14">
        <v>13</v>
      </c>
      <c r="V16" s="77" t="s">
        <v>9</v>
      </c>
      <c r="W16" s="9">
        <v>0</v>
      </c>
      <c r="X16" s="14">
        <v>13</v>
      </c>
      <c r="Y16" s="8" t="s">
        <v>7</v>
      </c>
      <c r="Z16" s="9">
        <f>$O$55</f>
        <v>0</v>
      </c>
      <c r="AA16" s="14">
        <v>13</v>
      </c>
      <c r="AB16" s="12" t="s">
        <v>42</v>
      </c>
      <c r="AC16" s="10">
        <f>$O$52</f>
        <v>0</v>
      </c>
      <c r="AD16" s="14">
        <v>13</v>
      </c>
      <c r="AE16" s="77" t="s">
        <v>9</v>
      </c>
      <c r="AF16" s="9">
        <v>0</v>
      </c>
      <c r="AG16" s="14">
        <v>13</v>
      </c>
      <c r="AH16" s="8" t="s">
        <v>8</v>
      </c>
      <c r="AI16" s="9">
        <v>0</v>
      </c>
      <c r="AJ16" s="60">
        <v>13</v>
      </c>
    </row>
    <row r="17" spans="1:36" x14ac:dyDescent="0.25">
      <c r="A17" s="12" t="s">
        <v>4</v>
      </c>
      <c r="B17" s="10">
        <f>$O$53</f>
        <v>0.38541666666666669</v>
      </c>
      <c r="C17" s="13">
        <v>14</v>
      </c>
      <c r="D17" s="8" t="s">
        <v>5</v>
      </c>
      <c r="E17" s="9"/>
      <c r="F17" s="13">
        <v>14</v>
      </c>
      <c r="G17" s="12" t="s">
        <v>6</v>
      </c>
      <c r="H17" s="10">
        <f>$O$51</f>
        <v>0.33333333333333337</v>
      </c>
      <c r="I17" s="14">
        <v>14</v>
      </c>
      <c r="J17" s="12" t="s">
        <v>4</v>
      </c>
      <c r="K17" s="10">
        <f>$O$53</f>
        <v>0.38541666666666669</v>
      </c>
      <c r="L17" s="13">
        <v>14</v>
      </c>
      <c r="M17" s="8" t="s">
        <v>7</v>
      </c>
      <c r="N17" s="9">
        <f>$O$55</f>
        <v>0</v>
      </c>
      <c r="O17" s="14">
        <v>14</v>
      </c>
      <c r="P17" s="8" t="s">
        <v>42</v>
      </c>
      <c r="Q17" s="9">
        <v>0</v>
      </c>
      <c r="R17" s="14">
        <v>14</v>
      </c>
      <c r="S17" s="12" t="s">
        <v>42</v>
      </c>
      <c r="T17" s="10">
        <f>$O$52</f>
        <v>0</v>
      </c>
      <c r="U17" s="14">
        <v>14</v>
      </c>
      <c r="V17" s="8" t="s">
        <v>5</v>
      </c>
      <c r="W17" s="9">
        <v>0</v>
      </c>
      <c r="X17" s="14">
        <v>14</v>
      </c>
      <c r="Y17" s="12" t="s">
        <v>8</v>
      </c>
      <c r="Z17" s="10">
        <f>$O$50</f>
        <v>0.375</v>
      </c>
      <c r="AA17" s="14">
        <v>14</v>
      </c>
      <c r="AB17" s="12" t="s">
        <v>4</v>
      </c>
      <c r="AC17" s="10">
        <f>$O$53</f>
        <v>0.38541666666666669</v>
      </c>
      <c r="AD17" s="14">
        <v>14</v>
      </c>
      <c r="AE17" s="8" t="s">
        <v>5</v>
      </c>
      <c r="AF17" s="9">
        <v>0</v>
      </c>
      <c r="AG17" s="14">
        <v>14</v>
      </c>
      <c r="AH17" s="8" t="s">
        <v>6</v>
      </c>
      <c r="AI17" s="9">
        <v>0</v>
      </c>
      <c r="AJ17" s="60">
        <v>14</v>
      </c>
    </row>
    <row r="18" spans="1:36" x14ac:dyDescent="0.25">
      <c r="A18" s="5" t="s">
        <v>9</v>
      </c>
      <c r="B18" s="6">
        <f>$O$54</f>
        <v>0.34374999999999994</v>
      </c>
      <c r="C18" s="13">
        <v>15</v>
      </c>
      <c r="D18" s="8" t="s">
        <v>7</v>
      </c>
      <c r="E18" s="9">
        <f>$O$55</f>
        <v>0</v>
      </c>
      <c r="F18" s="13">
        <v>15</v>
      </c>
      <c r="G18" s="12" t="s">
        <v>42</v>
      </c>
      <c r="H18" s="10">
        <f>$O$52</f>
        <v>0</v>
      </c>
      <c r="I18" s="14">
        <v>15</v>
      </c>
      <c r="J18" s="5" t="s">
        <v>9</v>
      </c>
      <c r="K18" s="6">
        <f>$O$54</f>
        <v>0.34374999999999994</v>
      </c>
      <c r="L18" s="13">
        <v>15</v>
      </c>
      <c r="M18" s="12" t="s">
        <v>8</v>
      </c>
      <c r="N18" s="10">
        <f>$O$50</f>
        <v>0.375</v>
      </c>
      <c r="O18" s="14">
        <v>15</v>
      </c>
      <c r="P18" s="8" t="s">
        <v>4</v>
      </c>
      <c r="Q18" s="9">
        <v>0</v>
      </c>
      <c r="R18" s="14">
        <v>15</v>
      </c>
      <c r="S18" s="12" t="s">
        <v>4</v>
      </c>
      <c r="T18" s="10">
        <f>$O$53</f>
        <v>0.38541666666666669</v>
      </c>
      <c r="U18" s="14">
        <v>15</v>
      </c>
      <c r="V18" s="8" t="s">
        <v>7</v>
      </c>
      <c r="W18" s="9">
        <v>0</v>
      </c>
      <c r="X18" s="14">
        <v>15</v>
      </c>
      <c r="Y18" s="12" t="s">
        <v>6</v>
      </c>
      <c r="Z18" s="10">
        <f>$O$51</f>
        <v>0.33333333333333337</v>
      </c>
      <c r="AA18" s="14">
        <v>15</v>
      </c>
      <c r="AB18" s="5" t="s">
        <v>9</v>
      </c>
      <c r="AC18" s="6">
        <f>$O$54</f>
        <v>0.34374999999999994</v>
      </c>
      <c r="AD18" s="14">
        <v>15</v>
      </c>
      <c r="AE18" s="8" t="s">
        <v>7</v>
      </c>
      <c r="AF18" s="9">
        <v>0</v>
      </c>
      <c r="AG18" s="14">
        <v>15</v>
      </c>
      <c r="AH18" s="8" t="s">
        <v>42</v>
      </c>
      <c r="AI18" s="9">
        <v>0</v>
      </c>
      <c r="AJ18" s="60">
        <v>15</v>
      </c>
    </row>
    <row r="19" spans="1:36" x14ac:dyDescent="0.25">
      <c r="A19" s="8" t="s">
        <v>5</v>
      </c>
      <c r="B19" s="9"/>
      <c r="C19" s="13">
        <v>16</v>
      </c>
      <c r="D19" s="12" t="s">
        <v>8</v>
      </c>
      <c r="E19" s="10">
        <f>$O$50</f>
        <v>0.375</v>
      </c>
      <c r="F19" s="13">
        <v>16</v>
      </c>
      <c r="G19" s="12" t="s">
        <v>4</v>
      </c>
      <c r="H19" s="10">
        <f>$O$53</f>
        <v>0.38541666666666669</v>
      </c>
      <c r="I19" s="14">
        <v>16</v>
      </c>
      <c r="J19" s="8" t="s">
        <v>5</v>
      </c>
      <c r="K19" s="9"/>
      <c r="L19" s="13">
        <v>16</v>
      </c>
      <c r="M19" s="12" t="s">
        <v>6</v>
      </c>
      <c r="N19" s="10">
        <f>$O$51</f>
        <v>0.33333333333333337</v>
      </c>
      <c r="O19" s="14">
        <v>16</v>
      </c>
      <c r="P19" s="77" t="s">
        <v>9</v>
      </c>
      <c r="Q19" s="9">
        <v>0</v>
      </c>
      <c r="R19" s="14">
        <v>16</v>
      </c>
      <c r="S19" s="5" t="s">
        <v>9</v>
      </c>
      <c r="T19" s="6">
        <f>$O$54</f>
        <v>0.34374999999999994</v>
      </c>
      <c r="U19" s="14">
        <v>16</v>
      </c>
      <c r="V19" s="8" t="s">
        <v>8</v>
      </c>
      <c r="W19" s="9">
        <v>0</v>
      </c>
      <c r="X19" s="14">
        <v>16</v>
      </c>
      <c r="Y19" s="12" t="s">
        <v>42</v>
      </c>
      <c r="Z19" s="10">
        <f>$O$52</f>
        <v>0</v>
      </c>
      <c r="AA19" s="14">
        <v>16</v>
      </c>
      <c r="AB19" s="8" t="s">
        <v>5</v>
      </c>
      <c r="AC19" s="9"/>
      <c r="AD19" s="14">
        <v>16</v>
      </c>
      <c r="AE19" s="8" t="s">
        <v>8</v>
      </c>
      <c r="AF19" s="9">
        <v>0</v>
      </c>
      <c r="AG19" s="14">
        <v>16</v>
      </c>
      <c r="AH19" s="8" t="s">
        <v>4</v>
      </c>
      <c r="AI19" s="9">
        <v>0</v>
      </c>
      <c r="AJ19" s="60">
        <v>16</v>
      </c>
    </row>
    <row r="20" spans="1:36" x14ac:dyDescent="0.25">
      <c r="A20" s="8" t="s">
        <v>7</v>
      </c>
      <c r="B20" s="9">
        <f>$O$55</f>
        <v>0</v>
      </c>
      <c r="C20" s="13">
        <v>17</v>
      </c>
      <c r="D20" s="12" t="s">
        <v>6</v>
      </c>
      <c r="E20" s="10">
        <f>$O$51</f>
        <v>0.33333333333333337</v>
      </c>
      <c r="F20" s="14">
        <v>17</v>
      </c>
      <c r="G20" s="5" t="s">
        <v>9</v>
      </c>
      <c r="H20" s="6">
        <f>$O$54</f>
        <v>0.34374999999999994</v>
      </c>
      <c r="I20" s="14">
        <v>17</v>
      </c>
      <c r="J20" s="8" t="s">
        <v>7</v>
      </c>
      <c r="K20" s="9">
        <f>$O$55</f>
        <v>0</v>
      </c>
      <c r="L20" s="13">
        <v>17</v>
      </c>
      <c r="M20" s="12" t="s">
        <v>42</v>
      </c>
      <c r="N20" s="10">
        <f>$O$52</f>
        <v>0</v>
      </c>
      <c r="O20" s="14">
        <v>17</v>
      </c>
      <c r="P20" s="8" t="s">
        <v>5</v>
      </c>
      <c r="Q20" s="9">
        <v>0</v>
      </c>
      <c r="R20" s="14">
        <v>17</v>
      </c>
      <c r="S20" s="8" t="s">
        <v>5</v>
      </c>
      <c r="T20" s="9"/>
      <c r="U20" s="14">
        <v>17</v>
      </c>
      <c r="V20" s="8" t="s">
        <v>6</v>
      </c>
      <c r="W20" s="9">
        <v>0</v>
      </c>
      <c r="X20" s="14">
        <v>17</v>
      </c>
      <c r="Y20" s="12" t="s">
        <v>4</v>
      </c>
      <c r="Z20" s="10">
        <f>$O$53</f>
        <v>0.38541666666666669</v>
      </c>
      <c r="AA20" s="14">
        <v>17</v>
      </c>
      <c r="AB20" s="8" t="s">
        <v>7</v>
      </c>
      <c r="AC20" s="9">
        <f>$O$55</f>
        <v>0</v>
      </c>
      <c r="AD20" s="14">
        <v>17</v>
      </c>
      <c r="AE20" s="8" t="s">
        <v>6</v>
      </c>
      <c r="AF20" s="9">
        <v>0</v>
      </c>
      <c r="AG20" s="14">
        <v>17</v>
      </c>
      <c r="AH20" s="77" t="s">
        <v>9</v>
      </c>
      <c r="AI20" s="9">
        <v>0</v>
      </c>
      <c r="AJ20" s="60">
        <v>17</v>
      </c>
    </row>
    <row r="21" spans="1:36" x14ac:dyDescent="0.25">
      <c r="A21" s="12" t="s">
        <v>8</v>
      </c>
      <c r="B21" s="10">
        <f>$O$50</f>
        <v>0.375</v>
      </c>
      <c r="C21" s="13">
        <v>18</v>
      </c>
      <c r="D21" s="12" t="s">
        <v>42</v>
      </c>
      <c r="E21" s="10">
        <f>$O$52</f>
        <v>0</v>
      </c>
      <c r="F21" s="13">
        <v>18</v>
      </c>
      <c r="G21" s="8" t="s">
        <v>5</v>
      </c>
      <c r="H21" s="9"/>
      <c r="I21" s="14">
        <v>18</v>
      </c>
      <c r="J21" s="12" t="s">
        <v>8</v>
      </c>
      <c r="K21" s="10">
        <f>$O$50</f>
        <v>0.375</v>
      </c>
      <c r="L21" s="13">
        <v>18</v>
      </c>
      <c r="M21" s="12" t="s">
        <v>4</v>
      </c>
      <c r="N21" s="10">
        <f>$O$53</f>
        <v>0.38541666666666669</v>
      </c>
      <c r="O21" s="14">
        <v>18</v>
      </c>
      <c r="P21" s="8" t="s">
        <v>7</v>
      </c>
      <c r="Q21" s="9">
        <v>0</v>
      </c>
      <c r="R21" s="14">
        <v>18</v>
      </c>
      <c r="S21" s="8" t="s">
        <v>7</v>
      </c>
      <c r="T21" s="9">
        <f>$O$55</f>
        <v>0</v>
      </c>
      <c r="U21" s="14">
        <v>18</v>
      </c>
      <c r="V21" s="8" t="s">
        <v>42</v>
      </c>
      <c r="W21" s="9">
        <v>0</v>
      </c>
      <c r="X21" s="14">
        <v>18</v>
      </c>
      <c r="Y21" s="5" t="s">
        <v>9</v>
      </c>
      <c r="Z21" s="6">
        <f>$O$54</f>
        <v>0.34374999999999994</v>
      </c>
      <c r="AA21" s="14">
        <v>18</v>
      </c>
      <c r="AB21" s="12" t="s">
        <v>8</v>
      </c>
      <c r="AC21" s="10">
        <f>$O$50</f>
        <v>0.375</v>
      </c>
      <c r="AD21" s="14">
        <v>18</v>
      </c>
      <c r="AE21" s="8" t="s">
        <v>42</v>
      </c>
      <c r="AF21" s="9">
        <v>0</v>
      </c>
      <c r="AG21" s="14">
        <v>18</v>
      </c>
      <c r="AH21" s="8" t="s">
        <v>5</v>
      </c>
      <c r="AI21" s="9">
        <v>0</v>
      </c>
      <c r="AJ21" s="60">
        <v>18</v>
      </c>
    </row>
    <row r="22" spans="1:36" x14ac:dyDescent="0.25">
      <c r="A22" s="12" t="s">
        <v>6</v>
      </c>
      <c r="B22" s="10">
        <f>$O$51</f>
        <v>0.33333333333333337</v>
      </c>
      <c r="C22" s="14">
        <v>19</v>
      </c>
      <c r="D22" s="12" t="s">
        <v>4</v>
      </c>
      <c r="E22" s="10">
        <f>$O$53</f>
        <v>0.38541666666666669</v>
      </c>
      <c r="F22" s="13">
        <v>19</v>
      </c>
      <c r="G22" s="8" t="s">
        <v>7</v>
      </c>
      <c r="H22" s="9">
        <f>$O$55</f>
        <v>0</v>
      </c>
      <c r="I22" s="14">
        <v>19</v>
      </c>
      <c r="J22" s="12" t="s">
        <v>6</v>
      </c>
      <c r="K22" s="10">
        <f>$O$51</f>
        <v>0.33333333333333337</v>
      </c>
      <c r="L22" s="14">
        <v>19</v>
      </c>
      <c r="M22" s="5" t="s">
        <v>9</v>
      </c>
      <c r="N22" s="6">
        <f>$O$54</f>
        <v>0.34374999999999994</v>
      </c>
      <c r="O22" s="14">
        <v>19</v>
      </c>
      <c r="P22" s="8" t="s">
        <v>8</v>
      </c>
      <c r="Q22" s="9">
        <v>0</v>
      </c>
      <c r="R22" s="14">
        <v>19</v>
      </c>
      <c r="S22" s="12" t="s">
        <v>8</v>
      </c>
      <c r="T22" s="10">
        <f>$O$50</f>
        <v>0.375</v>
      </c>
      <c r="U22" s="14">
        <v>19</v>
      </c>
      <c r="V22" s="8" t="s">
        <v>4</v>
      </c>
      <c r="W22" s="9">
        <v>0</v>
      </c>
      <c r="X22" s="14">
        <v>19</v>
      </c>
      <c r="Y22" s="8" t="s">
        <v>5</v>
      </c>
      <c r="Z22" s="9"/>
      <c r="AA22" s="14">
        <v>19</v>
      </c>
      <c r="AB22" s="12" t="s">
        <v>6</v>
      </c>
      <c r="AC22" s="10">
        <f>$O$51</f>
        <v>0.33333333333333337</v>
      </c>
      <c r="AD22" s="14">
        <v>19</v>
      </c>
      <c r="AE22" s="8" t="s">
        <v>4</v>
      </c>
      <c r="AF22" s="9">
        <v>0</v>
      </c>
      <c r="AG22" s="14">
        <v>19</v>
      </c>
      <c r="AH22" s="8" t="s">
        <v>7</v>
      </c>
      <c r="AI22" s="9">
        <v>0</v>
      </c>
      <c r="AJ22" s="60">
        <v>19</v>
      </c>
    </row>
    <row r="23" spans="1:36" x14ac:dyDescent="0.25">
      <c r="A23" s="12" t="s">
        <v>42</v>
      </c>
      <c r="B23" s="10">
        <f>$O$52</f>
        <v>0</v>
      </c>
      <c r="C23" s="13">
        <v>20</v>
      </c>
      <c r="D23" s="5" t="s">
        <v>9</v>
      </c>
      <c r="E23" s="6">
        <f>$O$54</f>
        <v>0.34374999999999994</v>
      </c>
      <c r="F23" s="13">
        <v>20</v>
      </c>
      <c r="G23" s="12" t="s">
        <v>8</v>
      </c>
      <c r="H23" s="10">
        <f>$O$50</f>
        <v>0.375</v>
      </c>
      <c r="I23" s="14">
        <v>20</v>
      </c>
      <c r="J23" s="12" t="s">
        <v>42</v>
      </c>
      <c r="K23" s="10">
        <f>$O$52</f>
        <v>0</v>
      </c>
      <c r="L23" s="13">
        <v>20</v>
      </c>
      <c r="M23" s="8" t="s">
        <v>5</v>
      </c>
      <c r="N23" s="9"/>
      <c r="O23" s="14">
        <v>20</v>
      </c>
      <c r="P23" s="8" t="s">
        <v>6</v>
      </c>
      <c r="Q23" s="9">
        <v>0</v>
      </c>
      <c r="R23" s="14">
        <v>20</v>
      </c>
      <c r="S23" s="12" t="s">
        <v>6</v>
      </c>
      <c r="T23" s="10">
        <f>$O$51</f>
        <v>0.33333333333333337</v>
      </c>
      <c r="U23" s="14">
        <v>20</v>
      </c>
      <c r="V23" s="77" t="s">
        <v>9</v>
      </c>
      <c r="W23" s="9">
        <v>0</v>
      </c>
      <c r="X23" s="14">
        <v>20</v>
      </c>
      <c r="Y23" s="8" t="s">
        <v>7</v>
      </c>
      <c r="Z23" s="9">
        <f>$O$55</f>
        <v>0</v>
      </c>
      <c r="AA23" s="14">
        <v>20</v>
      </c>
      <c r="AB23" s="12" t="s">
        <v>42</v>
      </c>
      <c r="AC23" s="10">
        <f>$O$52</f>
        <v>0</v>
      </c>
      <c r="AD23" s="14">
        <v>20</v>
      </c>
      <c r="AE23" s="77" t="s">
        <v>9</v>
      </c>
      <c r="AF23" s="9">
        <v>0</v>
      </c>
      <c r="AG23" s="14">
        <v>20</v>
      </c>
      <c r="AH23" s="8" t="s">
        <v>8</v>
      </c>
      <c r="AI23" s="9">
        <v>0</v>
      </c>
      <c r="AJ23" s="60">
        <v>20</v>
      </c>
    </row>
    <row r="24" spans="1:36" x14ac:dyDescent="0.25">
      <c r="A24" s="12" t="s">
        <v>4</v>
      </c>
      <c r="B24" s="10">
        <f>$O$53</f>
        <v>0.38541666666666669</v>
      </c>
      <c r="C24" s="13">
        <v>21</v>
      </c>
      <c r="D24" s="8" t="s">
        <v>5</v>
      </c>
      <c r="E24" s="9">
        <v>0</v>
      </c>
      <c r="F24" s="13">
        <v>21</v>
      </c>
      <c r="G24" s="12" t="s">
        <v>6</v>
      </c>
      <c r="H24" s="10">
        <f>$O$51</f>
        <v>0.33333333333333337</v>
      </c>
      <c r="I24" s="14">
        <v>21</v>
      </c>
      <c r="J24" s="12" t="s">
        <v>4</v>
      </c>
      <c r="K24" s="10">
        <f>$O$53</f>
        <v>0.38541666666666669</v>
      </c>
      <c r="L24" s="13">
        <v>21</v>
      </c>
      <c r="M24" s="8" t="s">
        <v>7</v>
      </c>
      <c r="N24" s="9">
        <f>$O$55</f>
        <v>0</v>
      </c>
      <c r="O24" s="14">
        <v>21</v>
      </c>
      <c r="P24" s="8" t="s">
        <v>42</v>
      </c>
      <c r="Q24" s="9">
        <v>0</v>
      </c>
      <c r="R24" s="14">
        <v>21</v>
      </c>
      <c r="S24" s="12" t="s">
        <v>42</v>
      </c>
      <c r="T24" s="10">
        <f>$O$52</f>
        <v>0</v>
      </c>
      <c r="U24" s="14">
        <v>21</v>
      </c>
      <c r="V24" s="8" t="s">
        <v>5</v>
      </c>
      <c r="W24" s="9">
        <v>0</v>
      </c>
      <c r="X24" s="14">
        <v>21</v>
      </c>
      <c r="Y24" s="12" t="s">
        <v>8</v>
      </c>
      <c r="Z24" s="10">
        <f>$O$50</f>
        <v>0.375</v>
      </c>
      <c r="AA24" s="14">
        <v>21</v>
      </c>
      <c r="AB24" s="12" t="s">
        <v>4</v>
      </c>
      <c r="AC24" s="10">
        <f>$O$53</f>
        <v>0.38541666666666669</v>
      </c>
      <c r="AD24" s="14">
        <v>21</v>
      </c>
      <c r="AE24" s="8" t="s">
        <v>5</v>
      </c>
      <c r="AF24" s="9">
        <v>0</v>
      </c>
      <c r="AG24" s="14">
        <v>21</v>
      </c>
      <c r="AH24" s="8" t="s">
        <v>6</v>
      </c>
      <c r="AI24" s="9">
        <v>0</v>
      </c>
      <c r="AJ24" s="60">
        <v>21</v>
      </c>
    </row>
    <row r="25" spans="1:36" x14ac:dyDescent="0.25">
      <c r="A25" s="5" t="s">
        <v>9</v>
      </c>
      <c r="B25" s="6">
        <f>$O$54</f>
        <v>0.34374999999999994</v>
      </c>
      <c r="C25" s="13">
        <v>22</v>
      </c>
      <c r="D25" s="8" t="s">
        <v>7</v>
      </c>
      <c r="E25" s="9">
        <v>0</v>
      </c>
      <c r="F25" s="13">
        <v>22</v>
      </c>
      <c r="G25" s="12" t="s">
        <v>42</v>
      </c>
      <c r="H25" s="10">
        <f>$O$52</f>
        <v>0</v>
      </c>
      <c r="I25" s="14">
        <v>22</v>
      </c>
      <c r="J25" s="5" t="s">
        <v>9</v>
      </c>
      <c r="K25" s="6">
        <f>$O$54</f>
        <v>0.34374999999999994</v>
      </c>
      <c r="L25" s="13">
        <v>22</v>
      </c>
      <c r="M25" s="12" t="s">
        <v>8</v>
      </c>
      <c r="N25" s="10">
        <f>$O$50</f>
        <v>0.375</v>
      </c>
      <c r="O25" s="14">
        <v>22</v>
      </c>
      <c r="P25" s="8" t="s">
        <v>4</v>
      </c>
      <c r="Q25" s="9">
        <v>0</v>
      </c>
      <c r="R25" s="14">
        <v>22</v>
      </c>
      <c r="S25" s="12" t="s">
        <v>4</v>
      </c>
      <c r="T25" s="10">
        <f>$O$53</f>
        <v>0.38541666666666669</v>
      </c>
      <c r="U25" s="14">
        <v>22</v>
      </c>
      <c r="V25" s="8" t="s">
        <v>7</v>
      </c>
      <c r="W25" s="9">
        <f>$O$55</f>
        <v>0</v>
      </c>
      <c r="X25" s="14">
        <v>22</v>
      </c>
      <c r="Y25" s="12" t="s">
        <v>6</v>
      </c>
      <c r="Z25" s="10">
        <f>$O$51</f>
        <v>0.33333333333333337</v>
      </c>
      <c r="AA25" s="14">
        <v>22</v>
      </c>
      <c r="AB25" s="5" t="s">
        <v>9</v>
      </c>
      <c r="AC25" s="6">
        <f>$O$54</f>
        <v>0.34374999999999994</v>
      </c>
      <c r="AD25" s="14">
        <v>22</v>
      </c>
      <c r="AE25" s="8" t="s">
        <v>7</v>
      </c>
      <c r="AF25" s="9">
        <v>0</v>
      </c>
      <c r="AG25" s="14">
        <v>22</v>
      </c>
      <c r="AH25" s="8" t="s">
        <v>42</v>
      </c>
      <c r="AI25" s="9">
        <v>0</v>
      </c>
      <c r="AJ25" s="60">
        <v>22</v>
      </c>
    </row>
    <row r="26" spans="1:36" x14ac:dyDescent="0.25">
      <c r="A26" s="8" t="s">
        <v>5</v>
      </c>
      <c r="B26" s="9"/>
      <c r="C26" s="13">
        <v>23</v>
      </c>
      <c r="D26" s="8" t="s">
        <v>8</v>
      </c>
      <c r="E26" s="9">
        <v>0</v>
      </c>
      <c r="F26" s="13">
        <v>23</v>
      </c>
      <c r="G26" s="12" t="s">
        <v>4</v>
      </c>
      <c r="H26" s="10">
        <f>$O$53</f>
        <v>0.38541666666666669</v>
      </c>
      <c r="I26" s="14">
        <v>23</v>
      </c>
      <c r="J26" s="8" t="s">
        <v>5</v>
      </c>
      <c r="K26" s="9"/>
      <c r="L26" s="13">
        <v>23</v>
      </c>
      <c r="M26" s="12" t="s">
        <v>6</v>
      </c>
      <c r="N26" s="10">
        <f>$O$51</f>
        <v>0.33333333333333337</v>
      </c>
      <c r="O26" s="14">
        <v>23</v>
      </c>
      <c r="P26" s="77" t="s">
        <v>9</v>
      </c>
      <c r="Q26" s="9">
        <v>0</v>
      </c>
      <c r="R26" s="14">
        <v>23</v>
      </c>
      <c r="S26" s="5" t="s">
        <v>9</v>
      </c>
      <c r="T26" s="6">
        <f>$O$54</f>
        <v>0.34374999999999994</v>
      </c>
      <c r="U26" s="14">
        <v>23</v>
      </c>
      <c r="V26" s="12" t="s">
        <v>8</v>
      </c>
      <c r="W26" s="10">
        <f>$O$50</f>
        <v>0.375</v>
      </c>
      <c r="X26" s="14">
        <v>23</v>
      </c>
      <c r="Y26" s="12" t="s">
        <v>42</v>
      </c>
      <c r="Z26" s="10">
        <f>$O$52</f>
        <v>0</v>
      </c>
      <c r="AA26" s="14">
        <v>23</v>
      </c>
      <c r="AB26" s="8" t="s">
        <v>5</v>
      </c>
      <c r="AC26" s="9"/>
      <c r="AD26" s="14">
        <v>23</v>
      </c>
      <c r="AE26" s="8" t="s">
        <v>8</v>
      </c>
      <c r="AF26" s="9">
        <v>0</v>
      </c>
      <c r="AG26" s="14">
        <v>23</v>
      </c>
      <c r="AH26" s="8" t="s">
        <v>4</v>
      </c>
      <c r="AI26" s="9">
        <v>0</v>
      </c>
      <c r="AJ26" s="60">
        <v>23</v>
      </c>
    </row>
    <row r="27" spans="1:36" x14ac:dyDescent="0.25">
      <c r="A27" s="8" t="s">
        <v>7</v>
      </c>
      <c r="B27" s="9">
        <f>$O$55</f>
        <v>0</v>
      </c>
      <c r="C27" s="13">
        <v>24</v>
      </c>
      <c r="D27" s="8" t="s">
        <v>6</v>
      </c>
      <c r="E27" s="9">
        <v>0</v>
      </c>
      <c r="F27" s="14">
        <v>24</v>
      </c>
      <c r="G27" s="5" t="s">
        <v>9</v>
      </c>
      <c r="H27" s="6">
        <f>$O$54</f>
        <v>0.34374999999999994</v>
      </c>
      <c r="I27" s="14">
        <v>24</v>
      </c>
      <c r="J27" s="8" t="s">
        <v>7</v>
      </c>
      <c r="K27" s="9">
        <v>0</v>
      </c>
      <c r="L27" s="13">
        <v>24</v>
      </c>
      <c r="M27" s="12" t="s">
        <v>42</v>
      </c>
      <c r="N27" s="10">
        <f>$O$52</f>
        <v>0</v>
      </c>
      <c r="O27" s="14">
        <v>24</v>
      </c>
      <c r="P27" s="8" t="s">
        <v>5</v>
      </c>
      <c r="Q27" s="9">
        <v>0</v>
      </c>
      <c r="R27" s="14">
        <v>24</v>
      </c>
      <c r="S27" s="8" t="s">
        <v>5</v>
      </c>
      <c r="T27" s="9"/>
      <c r="U27" s="14">
        <v>24</v>
      </c>
      <c r="V27" s="12" t="s">
        <v>6</v>
      </c>
      <c r="W27" s="10">
        <f>$O$51</f>
        <v>0.33333333333333337</v>
      </c>
      <c r="X27" s="14">
        <v>24</v>
      </c>
      <c r="Y27" s="12" t="s">
        <v>4</v>
      </c>
      <c r="Z27" s="10">
        <f>$O$53</f>
        <v>0.38541666666666669</v>
      </c>
      <c r="AA27" s="14">
        <v>24</v>
      </c>
      <c r="AB27" s="8" t="s">
        <v>7</v>
      </c>
      <c r="AC27" s="9">
        <f>$O$55</f>
        <v>0</v>
      </c>
      <c r="AD27" s="14">
        <v>24</v>
      </c>
      <c r="AE27" s="8" t="s">
        <v>6</v>
      </c>
      <c r="AF27" s="9">
        <v>0</v>
      </c>
      <c r="AG27" s="14">
        <v>24</v>
      </c>
      <c r="AH27" s="77" t="s">
        <v>9</v>
      </c>
      <c r="AI27" s="9">
        <v>0</v>
      </c>
      <c r="AJ27" s="60">
        <v>24</v>
      </c>
    </row>
    <row r="28" spans="1:36" x14ac:dyDescent="0.25">
      <c r="A28" s="12" t="s">
        <v>8</v>
      </c>
      <c r="B28" s="10">
        <f>$O$50</f>
        <v>0.375</v>
      </c>
      <c r="C28" s="13">
        <v>25</v>
      </c>
      <c r="D28" s="8" t="s">
        <v>42</v>
      </c>
      <c r="E28" s="9">
        <v>0</v>
      </c>
      <c r="F28" s="13">
        <v>25</v>
      </c>
      <c r="G28" s="8" t="s">
        <v>5</v>
      </c>
      <c r="H28" s="9"/>
      <c r="I28" s="14">
        <v>25</v>
      </c>
      <c r="J28" s="8" t="s">
        <v>8</v>
      </c>
      <c r="K28" s="9">
        <v>0</v>
      </c>
      <c r="L28" s="13">
        <v>25</v>
      </c>
      <c r="M28" s="12" t="s">
        <v>4</v>
      </c>
      <c r="N28" s="10">
        <f>$O$53</f>
        <v>0.38541666666666669</v>
      </c>
      <c r="O28" s="14">
        <v>25</v>
      </c>
      <c r="P28" s="8" t="s">
        <v>7</v>
      </c>
      <c r="Q28" s="9">
        <f>$O$55</f>
        <v>0</v>
      </c>
      <c r="R28" s="14">
        <v>25</v>
      </c>
      <c r="S28" s="8" t="s">
        <v>7</v>
      </c>
      <c r="T28" s="9">
        <f>$O$55</f>
        <v>0</v>
      </c>
      <c r="U28" s="14">
        <v>25</v>
      </c>
      <c r="V28" s="12" t="s">
        <v>42</v>
      </c>
      <c r="W28" s="10">
        <f>$O$52</f>
        <v>0</v>
      </c>
      <c r="X28" s="14">
        <v>25</v>
      </c>
      <c r="Y28" s="5" t="s">
        <v>9</v>
      </c>
      <c r="Z28" s="6">
        <f>$O$54</f>
        <v>0.34374999999999994</v>
      </c>
      <c r="AA28" s="14">
        <v>25</v>
      </c>
      <c r="AB28" s="12" t="s">
        <v>8</v>
      </c>
      <c r="AC28" s="10">
        <f>$O$50</f>
        <v>0.375</v>
      </c>
      <c r="AD28" s="14">
        <v>25</v>
      </c>
      <c r="AE28" s="8" t="s">
        <v>42</v>
      </c>
      <c r="AF28" s="9">
        <v>0</v>
      </c>
      <c r="AG28" s="14">
        <v>25</v>
      </c>
      <c r="AH28" s="8" t="s">
        <v>5</v>
      </c>
      <c r="AI28" s="9">
        <v>0</v>
      </c>
      <c r="AJ28" s="60">
        <v>25</v>
      </c>
    </row>
    <row r="29" spans="1:36" x14ac:dyDescent="0.25">
      <c r="A29" s="12" t="s">
        <v>6</v>
      </c>
      <c r="B29" s="10">
        <f>$O$51</f>
        <v>0.33333333333333337</v>
      </c>
      <c r="C29" s="14">
        <v>26</v>
      </c>
      <c r="D29" s="8" t="s">
        <v>4</v>
      </c>
      <c r="E29" s="9">
        <v>0</v>
      </c>
      <c r="F29" s="13">
        <v>26</v>
      </c>
      <c r="G29" s="8" t="s">
        <v>7</v>
      </c>
      <c r="H29" s="9">
        <f>$O$55</f>
        <v>0</v>
      </c>
      <c r="I29" s="14">
        <v>26</v>
      </c>
      <c r="J29" s="8" t="s">
        <v>6</v>
      </c>
      <c r="K29" s="9">
        <v>0</v>
      </c>
      <c r="L29" s="14">
        <v>26</v>
      </c>
      <c r="M29" s="5" t="s">
        <v>9</v>
      </c>
      <c r="N29" s="6">
        <f>$O$54</f>
        <v>0.34374999999999994</v>
      </c>
      <c r="O29" s="14">
        <v>26</v>
      </c>
      <c r="P29" s="12" t="s">
        <v>8</v>
      </c>
      <c r="Q29" s="10">
        <f>$O$50</f>
        <v>0.375</v>
      </c>
      <c r="R29" s="14">
        <v>26</v>
      </c>
      <c r="S29" s="12" t="s">
        <v>8</v>
      </c>
      <c r="T29" s="10">
        <f>$O$50</f>
        <v>0.375</v>
      </c>
      <c r="U29" s="14">
        <v>26</v>
      </c>
      <c r="V29" s="12" t="s">
        <v>4</v>
      </c>
      <c r="W29" s="10">
        <f>$O$53</f>
        <v>0.38541666666666669</v>
      </c>
      <c r="X29" s="14">
        <v>26</v>
      </c>
      <c r="Y29" s="8" t="s">
        <v>5</v>
      </c>
      <c r="Z29" s="9"/>
      <c r="AA29" s="14">
        <v>26</v>
      </c>
      <c r="AB29" s="12" t="s">
        <v>6</v>
      </c>
      <c r="AC29" s="10">
        <f>$O$51</f>
        <v>0.33333333333333337</v>
      </c>
      <c r="AD29" s="14">
        <v>26</v>
      </c>
      <c r="AE29" s="8" t="s">
        <v>4</v>
      </c>
      <c r="AF29" s="9">
        <v>0</v>
      </c>
      <c r="AG29" s="14">
        <v>26</v>
      </c>
      <c r="AH29" s="8" t="s">
        <v>7</v>
      </c>
      <c r="AI29" s="9">
        <v>0</v>
      </c>
      <c r="AJ29" s="60">
        <v>26</v>
      </c>
    </row>
    <row r="30" spans="1:36" x14ac:dyDescent="0.25">
      <c r="A30" s="12" t="s">
        <v>42</v>
      </c>
      <c r="B30" s="10">
        <f>$O$52</f>
        <v>0</v>
      </c>
      <c r="C30" s="13">
        <v>27</v>
      </c>
      <c r="D30" s="77" t="s">
        <v>9</v>
      </c>
      <c r="E30" s="9">
        <v>0</v>
      </c>
      <c r="F30" s="13">
        <v>27</v>
      </c>
      <c r="G30" s="12" t="s">
        <v>8</v>
      </c>
      <c r="H30" s="10">
        <f>$O$50</f>
        <v>0.375</v>
      </c>
      <c r="I30" s="14">
        <v>27</v>
      </c>
      <c r="J30" s="8" t="s">
        <v>42</v>
      </c>
      <c r="K30" s="9">
        <v>0</v>
      </c>
      <c r="L30" s="13">
        <v>27</v>
      </c>
      <c r="M30" s="8" t="s">
        <v>5</v>
      </c>
      <c r="N30" s="9"/>
      <c r="O30" s="14">
        <v>27</v>
      </c>
      <c r="P30" s="12" t="s">
        <v>6</v>
      </c>
      <c r="Q30" s="10">
        <f>$O$51</f>
        <v>0.33333333333333337</v>
      </c>
      <c r="R30" s="14">
        <v>27</v>
      </c>
      <c r="S30" s="12" t="s">
        <v>6</v>
      </c>
      <c r="T30" s="10">
        <f>$O$51</f>
        <v>0.33333333333333337</v>
      </c>
      <c r="U30" s="14">
        <v>27</v>
      </c>
      <c r="V30" s="5" t="s">
        <v>9</v>
      </c>
      <c r="W30" s="6">
        <f>$O$54</f>
        <v>0.34374999999999994</v>
      </c>
      <c r="X30" s="14">
        <v>27</v>
      </c>
      <c r="Y30" s="8" t="s">
        <v>7</v>
      </c>
      <c r="Z30" s="9">
        <f>$O$55</f>
        <v>0</v>
      </c>
      <c r="AA30" s="14">
        <v>27</v>
      </c>
      <c r="AB30" s="12" t="s">
        <v>42</v>
      </c>
      <c r="AC30" s="10">
        <f>$O$52</f>
        <v>0</v>
      </c>
      <c r="AD30" s="14">
        <v>27</v>
      </c>
      <c r="AE30" s="77" t="s">
        <v>9</v>
      </c>
      <c r="AF30" s="9">
        <v>0</v>
      </c>
      <c r="AG30" s="14">
        <v>27</v>
      </c>
      <c r="AH30" s="8" t="s">
        <v>8</v>
      </c>
      <c r="AI30" s="9">
        <v>0</v>
      </c>
      <c r="AJ30" s="60">
        <v>27</v>
      </c>
    </row>
    <row r="31" spans="1:36" x14ac:dyDescent="0.25">
      <c r="A31" s="12" t="s">
        <v>4</v>
      </c>
      <c r="B31" s="10">
        <f>$O$53</f>
        <v>0.38541666666666669</v>
      </c>
      <c r="C31" s="13">
        <v>28</v>
      </c>
      <c r="D31" s="8" t="s">
        <v>5</v>
      </c>
      <c r="E31" s="9">
        <v>0</v>
      </c>
      <c r="F31" s="13">
        <v>28</v>
      </c>
      <c r="G31" s="12" t="s">
        <v>6</v>
      </c>
      <c r="H31" s="10">
        <f>$O$51</f>
        <v>0.33333333333333337</v>
      </c>
      <c r="I31" s="14">
        <v>28</v>
      </c>
      <c r="J31" s="8" t="s">
        <v>4</v>
      </c>
      <c r="K31" s="9">
        <v>0</v>
      </c>
      <c r="L31" s="13">
        <v>28</v>
      </c>
      <c r="M31" s="8" t="s">
        <v>7</v>
      </c>
      <c r="N31" s="9">
        <f>$O$55</f>
        <v>0</v>
      </c>
      <c r="O31" s="14">
        <v>28</v>
      </c>
      <c r="P31" s="12" t="s">
        <v>42</v>
      </c>
      <c r="Q31" s="10">
        <f>$O$52</f>
        <v>0</v>
      </c>
      <c r="R31" s="14">
        <v>28</v>
      </c>
      <c r="S31" s="12" t="s">
        <v>42</v>
      </c>
      <c r="T31" s="10">
        <f>$O$52</f>
        <v>0</v>
      </c>
      <c r="U31" s="14">
        <v>28</v>
      </c>
      <c r="V31" s="8" t="s">
        <v>5</v>
      </c>
      <c r="W31" s="9"/>
      <c r="X31" s="14">
        <v>28</v>
      </c>
      <c r="Y31" s="12" t="s">
        <v>8</v>
      </c>
      <c r="Z31" s="10">
        <f>$O$50</f>
        <v>0.375</v>
      </c>
      <c r="AA31" s="14">
        <v>28</v>
      </c>
      <c r="AB31" s="12" t="s">
        <v>4</v>
      </c>
      <c r="AC31" s="10">
        <f>$O$53</f>
        <v>0.38541666666666669</v>
      </c>
      <c r="AD31" s="14">
        <v>28</v>
      </c>
      <c r="AE31" s="8" t="s">
        <v>5</v>
      </c>
      <c r="AF31" s="9">
        <v>0</v>
      </c>
      <c r="AG31" s="14">
        <v>28</v>
      </c>
      <c r="AH31" s="8" t="s">
        <v>6</v>
      </c>
      <c r="AI31" s="9">
        <v>0</v>
      </c>
      <c r="AJ31" s="60">
        <v>28</v>
      </c>
    </row>
    <row r="32" spans="1:36" x14ac:dyDescent="0.25">
      <c r="A32" s="5" t="s">
        <v>9</v>
      </c>
      <c r="B32" s="6">
        <f>$O$54</f>
        <v>0.34374999999999994</v>
      </c>
      <c r="C32" s="13">
        <v>29</v>
      </c>
      <c r="D32" s="8" t="s">
        <v>7</v>
      </c>
      <c r="E32" s="9">
        <v>0</v>
      </c>
      <c r="F32" s="14">
        <v>29</v>
      </c>
      <c r="G32" s="12" t="s">
        <v>42</v>
      </c>
      <c r="H32" s="10">
        <f>$O$52</f>
        <v>0</v>
      </c>
      <c r="I32" s="14">
        <v>29</v>
      </c>
      <c r="J32" s="77" t="s">
        <v>9</v>
      </c>
      <c r="K32" s="9">
        <v>0</v>
      </c>
      <c r="L32" s="13">
        <v>29</v>
      </c>
      <c r="M32" s="12" t="s">
        <v>8</v>
      </c>
      <c r="N32" s="10">
        <f>$O$50</f>
        <v>0.375</v>
      </c>
      <c r="O32" s="14">
        <v>29</v>
      </c>
      <c r="P32" s="62"/>
      <c r="Q32" s="63"/>
      <c r="R32" s="64"/>
      <c r="S32" s="12" t="s">
        <v>4</v>
      </c>
      <c r="T32" s="10">
        <f>$O$53</f>
        <v>0.38541666666666669</v>
      </c>
      <c r="U32" s="14">
        <v>29</v>
      </c>
      <c r="V32" s="8" t="s">
        <v>7</v>
      </c>
      <c r="W32" s="9">
        <f>$O$55</f>
        <v>0</v>
      </c>
      <c r="X32" s="14">
        <v>29</v>
      </c>
      <c r="Y32" s="12" t="s">
        <v>6</v>
      </c>
      <c r="Z32" s="10">
        <f>$O$51</f>
        <v>0.33333333333333337</v>
      </c>
      <c r="AA32" s="14">
        <v>29</v>
      </c>
      <c r="AB32" s="5" t="s">
        <v>9</v>
      </c>
      <c r="AC32" s="6">
        <f>$O$54</f>
        <v>0.34374999999999994</v>
      </c>
      <c r="AD32" s="14">
        <v>29</v>
      </c>
      <c r="AE32" s="8" t="s">
        <v>7</v>
      </c>
      <c r="AF32" s="9">
        <v>0</v>
      </c>
      <c r="AG32" s="14">
        <v>29</v>
      </c>
      <c r="AH32" s="8" t="s">
        <v>42</v>
      </c>
      <c r="AI32" s="9">
        <v>0</v>
      </c>
      <c r="AJ32" s="60">
        <v>29</v>
      </c>
    </row>
    <row r="33" spans="1:36" x14ac:dyDescent="0.25">
      <c r="A33" s="8" t="s">
        <v>5</v>
      </c>
      <c r="B33" s="9"/>
      <c r="C33" s="13">
        <v>30</v>
      </c>
      <c r="D33" s="8" t="s">
        <v>8</v>
      </c>
      <c r="E33" s="9">
        <v>0</v>
      </c>
      <c r="F33" s="14">
        <v>30</v>
      </c>
      <c r="G33" s="12" t="s">
        <v>4</v>
      </c>
      <c r="H33" s="10">
        <f>$O$53</f>
        <v>0.38541666666666669</v>
      </c>
      <c r="I33" s="14">
        <v>30</v>
      </c>
      <c r="J33" s="8" t="s">
        <v>5</v>
      </c>
      <c r="K33" s="9">
        <v>0</v>
      </c>
      <c r="L33" s="13">
        <v>30</v>
      </c>
      <c r="M33" s="12" t="s">
        <v>6</v>
      </c>
      <c r="N33" s="10">
        <f>$O$51</f>
        <v>0.33333333333333337</v>
      </c>
      <c r="O33" s="14">
        <v>30</v>
      </c>
      <c r="P33" s="65"/>
      <c r="Q33" s="66"/>
      <c r="R33" s="64"/>
      <c r="S33" s="5" t="s">
        <v>9</v>
      </c>
      <c r="T33" s="6">
        <f>$O$54</f>
        <v>0.34374999999999994</v>
      </c>
      <c r="U33" s="14">
        <v>30</v>
      </c>
      <c r="V33" s="12" t="s">
        <v>8</v>
      </c>
      <c r="W33" s="10">
        <f>$O$50</f>
        <v>0.375</v>
      </c>
      <c r="X33" s="14">
        <v>30</v>
      </c>
      <c r="Y33" s="12" t="s">
        <v>42</v>
      </c>
      <c r="Z33" s="10">
        <f>$O$52</f>
        <v>0</v>
      </c>
      <c r="AA33" s="14">
        <v>30</v>
      </c>
      <c r="AB33" s="8" t="s">
        <v>5</v>
      </c>
      <c r="AC33" s="9"/>
      <c r="AD33" s="14">
        <v>30</v>
      </c>
      <c r="AE33" s="8" t="s">
        <v>8</v>
      </c>
      <c r="AF33" s="9">
        <v>0</v>
      </c>
      <c r="AG33" s="14">
        <v>30</v>
      </c>
      <c r="AH33" s="8" t="s">
        <v>4</v>
      </c>
      <c r="AI33" s="9">
        <v>0</v>
      </c>
      <c r="AJ33" s="60">
        <v>30</v>
      </c>
    </row>
    <row r="34" spans="1:36" ht="15.75" thickBot="1" x14ac:dyDescent="0.3">
      <c r="A34" s="71"/>
      <c r="B34" s="72"/>
      <c r="C34" s="73"/>
      <c r="D34" s="8" t="s">
        <v>6</v>
      </c>
      <c r="E34" s="9">
        <v>0</v>
      </c>
      <c r="F34" s="16">
        <v>31</v>
      </c>
      <c r="G34" s="62"/>
      <c r="H34" s="63"/>
      <c r="I34" s="70"/>
      <c r="J34" s="8" t="s">
        <v>7</v>
      </c>
      <c r="K34" s="9">
        <v>0</v>
      </c>
      <c r="L34" s="16">
        <v>31</v>
      </c>
      <c r="M34" s="12" t="s">
        <v>42</v>
      </c>
      <c r="N34" s="10">
        <f>$O$52</f>
        <v>0</v>
      </c>
      <c r="O34" s="16">
        <v>31</v>
      </c>
      <c r="P34" s="67"/>
      <c r="Q34" s="68"/>
      <c r="R34" s="69"/>
      <c r="S34" s="8" t="s">
        <v>5</v>
      </c>
      <c r="T34" s="9"/>
      <c r="U34" s="16">
        <v>31</v>
      </c>
      <c r="V34" s="74"/>
      <c r="W34" s="75"/>
      <c r="X34" s="69"/>
      <c r="Y34" s="12" t="s">
        <v>4</v>
      </c>
      <c r="Z34" s="10">
        <f>$O$53</f>
        <v>0.38541666666666669</v>
      </c>
      <c r="AA34" s="16">
        <v>31</v>
      </c>
      <c r="AB34" s="76"/>
      <c r="AC34" s="75"/>
      <c r="AD34" s="69"/>
      <c r="AE34" s="8" t="s">
        <v>6</v>
      </c>
      <c r="AF34" s="9">
        <v>0</v>
      </c>
      <c r="AG34" s="16">
        <v>31</v>
      </c>
      <c r="AH34" s="77" t="s">
        <v>9</v>
      </c>
      <c r="AI34" s="9">
        <v>0</v>
      </c>
      <c r="AJ34" s="61">
        <v>31</v>
      </c>
    </row>
    <row r="35" spans="1:36" ht="15.75" thickBot="1" x14ac:dyDescent="0.3">
      <c r="A35" s="17"/>
      <c r="B35" s="18">
        <f>SUM(B4:B34)</f>
        <v>6.09375</v>
      </c>
      <c r="C35" s="18"/>
      <c r="D35" s="18"/>
      <c r="E35" s="18">
        <f>SUM(E4:E34)</f>
        <v>4.3125</v>
      </c>
      <c r="F35" s="18"/>
      <c r="G35" s="18"/>
      <c r="H35" s="18">
        <f>SUM(H4:H34)</f>
        <v>5.40625</v>
      </c>
      <c r="I35" s="18"/>
      <c r="J35" s="19"/>
      <c r="K35" s="20">
        <f>SUM(K4:K34)</f>
        <v>4.65625</v>
      </c>
      <c r="L35" s="18"/>
      <c r="M35" s="18"/>
      <c r="N35" s="18">
        <f>SUM(N4:N34)</f>
        <v>5.020833333333333</v>
      </c>
      <c r="O35" s="18"/>
      <c r="P35" s="18"/>
      <c r="Q35" s="18">
        <f>SUM(Q4:Q34)</f>
        <v>2.875</v>
      </c>
      <c r="R35" s="18"/>
      <c r="S35" s="18"/>
      <c r="T35" s="18">
        <f>SUM(T4:T34)</f>
        <v>6.479166666666667</v>
      </c>
      <c r="U35" s="18"/>
      <c r="V35" s="18"/>
      <c r="W35" s="18">
        <f>SUM(W4:W34)</f>
        <v>3.25</v>
      </c>
      <c r="X35" s="18"/>
      <c r="Y35" s="18"/>
      <c r="Z35" s="18">
        <f>SUM(Z4:Z34)</f>
        <v>6.46875</v>
      </c>
      <c r="AA35" s="18"/>
      <c r="AB35" s="19"/>
      <c r="AC35" s="18">
        <f>SUM(AC4:AC34)</f>
        <v>6.09375</v>
      </c>
      <c r="AD35" s="18"/>
      <c r="AE35" s="18"/>
      <c r="AF35" s="18">
        <f>SUM(AF4:AF34)</f>
        <v>1.4375</v>
      </c>
      <c r="AG35" s="18"/>
      <c r="AH35" s="18"/>
      <c r="AI35" s="18">
        <f>SUM(AI4:AI34)</f>
        <v>0</v>
      </c>
      <c r="AJ35" s="21"/>
    </row>
    <row r="36" spans="1:36" ht="15.75" thickBot="1" x14ac:dyDescent="0.3">
      <c r="A36" s="22"/>
      <c r="B36" s="3"/>
      <c r="C36" s="22"/>
      <c r="D36" s="22"/>
      <c r="E36" s="3"/>
      <c r="F36" s="22"/>
      <c r="G36" s="22"/>
      <c r="H36" s="3"/>
      <c r="I36" s="22"/>
      <c r="J36" s="22"/>
      <c r="K36" s="3"/>
      <c r="L36" s="22"/>
      <c r="M36" s="22"/>
      <c r="N36" s="3"/>
      <c r="O36" s="22"/>
      <c r="P36" s="22"/>
      <c r="Q36" s="3"/>
      <c r="R36" s="22"/>
      <c r="S36" s="22"/>
      <c r="T36" s="3"/>
      <c r="U36" s="22"/>
      <c r="V36" s="22"/>
      <c r="W36" s="3"/>
      <c r="X36" s="22"/>
      <c r="Y36" s="22"/>
      <c r="Z36" s="3"/>
      <c r="AA36" s="22"/>
      <c r="AB36" s="22"/>
      <c r="AC36" s="3"/>
      <c r="AD36" s="22"/>
      <c r="AE36" s="22"/>
      <c r="AF36" s="3"/>
      <c r="AG36" s="22"/>
      <c r="AH36" s="22"/>
      <c r="AI36" s="3"/>
      <c r="AJ36" s="22"/>
    </row>
    <row r="37" spans="1:36" ht="15.75" thickBot="1" x14ac:dyDescent="0.3">
      <c r="A37" s="210" t="s">
        <v>10</v>
      </c>
      <c r="B37" s="211"/>
      <c r="C37" s="211"/>
      <c r="D37" s="212"/>
      <c r="E37" s="212"/>
      <c r="F37" s="212"/>
      <c r="G37" s="212"/>
      <c r="H37" s="212"/>
      <c r="I37" s="212"/>
      <c r="J37" s="212"/>
      <c r="K37" s="213"/>
      <c r="L37" s="22"/>
      <c r="M37" s="22"/>
      <c r="N37" s="214" t="s">
        <v>11</v>
      </c>
      <c r="O37" s="215"/>
      <c r="P37" s="216"/>
      <c r="Q37" s="217" t="s">
        <v>12</v>
      </c>
      <c r="R37" s="218"/>
      <c r="S37" s="219"/>
      <c r="T37" s="237" t="s">
        <v>13</v>
      </c>
      <c r="U37" s="238"/>
      <c r="V37" s="239"/>
      <c r="W37" s="220" t="s">
        <v>14</v>
      </c>
      <c r="X37" s="221"/>
      <c r="Y37" s="221"/>
      <c r="Z37" s="234" t="s">
        <v>15</v>
      </c>
      <c r="AA37" s="235"/>
      <c r="AB37" s="236"/>
      <c r="AC37" s="3"/>
      <c r="AD37" s="22"/>
      <c r="AE37" s="22"/>
      <c r="AF37" s="3"/>
      <c r="AG37" s="22"/>
      <c r="AH37" s="22"/>
      <c r="AI37" s="3"/>
      <c r="AJ37" s="22"/>
    </row>
    <row r="38" spans="1:36" x14ac:dyDescent="0.25">
      <c r="A38" s="192" t="s">
        <v>16</v>
      </c>
      <c r="B38" s="193"/>
      <c r="C38" s="193"/>
      <c r="D38" s="194"/>
      <c r="E38" s="194"/>
      <c r="F38" s="194"/>
      <c r="G38" s="194"/>
      <c r="H38" s="194"/>
      <c r="I38" s="194"/>
      <c r="J38" s="194"/>
      <c r="K38" s="195"/>
      <c r="L38" s="22"/>
      <c r="M38" s="22"/>
      <c r="N38" s="196" t="s">
        <v>17</v>
      </c>
      <c r="O38" s="197"/>
      <c r="P38" s="198"/>
      <c r="Q38" s="243">
        <v>66.958333333333329</v>
      </c>
      <c r="R38" s="244"/>
      <c r="S38" s="245"/>
      <c r="T38" s="202">
        <f>Q38*0.5</f>
        <v>33.479166666666664</v>
      </c>
      <c r="U38" s="203"/>
      <c r="V38" s="204"/>
      <c r="W38" s="246">
        <f>Q38*0.8</f>
        <v>53.566666666666663</v>
      </c>
      <c r="X38" s="247"/>
      <c r="Y38" s="247"/>
      <c r="Z38" s="207">
        <f>Q38*0.9</f>
        <v>60.262499999999996</v>
      </c>
      <c r="AA38" s="208"/>
      <c r="AB38" s="209"/>
      <c r="AC38" s="3"/>
      <c r="AD38" s="22"/>
      <c r="AE38" s="22"/>
      <c r="AF38" s="3"/>
      <c r="AG38" s="22"/>
      <c r="AH38" s="22"/>
      <c r="AI38" s="3"/>
      <c r="AJ38" s="22"/>
    </row>
    <row r="39" spans="1:36" x14ac:dyDescent="0.25">
      <c r="A39" s="222" t="s">
        <v>18</v>
      </c>
      <c r="B39" s="87"/>
      <c r="C39" s="87"/>
      <c r="D39" s="223"/>
      <c r="E39" s="223"/>
      <c r="F39" s="223"/>
      <c r="G39" s="223"/>
      <c r="H39" s="223"/>
      <c r="I39" s="223"/>
      <c r="J39" s="223"/>
      <c r="K39" s="224"/>
      <c r="L39" s="22"/>
      <c r="M39" s="22"/>
      <c r="N39" s="225" t="s">
        <v>19</v>
      </c>
      <c r="O39" s="226"/>
      <c r="P39" s="227"/>
      <c r="Q39" s="172">
        <v>0.58333333333333337</v>
      </c>
      <c r="R39" s="173"/>
      <c r="S39" s="174"/>
      <c r="T39" s="175">
        <v>0.58333333333333337</v>
      </c>
      <c r="U39" s="176"/>
      <c r="V39" s="177"/>
      <c r="W39" s="240">
        <v>0.58333333333333337</v>
      </c>
      <c r="X39" s="241"/>
      <c r="Y39" s="242"/>
      <c r="Z39" s="186">
        <v>0.58333333333333337</v>
      </c>
      <c r="AA39" s="187"/>
      <c r="AB39" s="188"/>
      <c r="AC39" s="3"/>
      <c r="AD39" s="22"/>
      <c r="AE39" s="22"/>
      <c r="AF39" s="3"/>
      <c r="AG39" s="22"/>
      <c r="AH39" s="22"/>
      <c r="AI39" s="3"/>
      <c r="AJ39" s="22"/>
    </row>
    <row r="40" spans="1:36" x14ac:dyDescent="0.25">
      <c r="A40" s="178"/>
      <c r="B40" s="178"/>
      <c r="C40" s="178"/>
      <c r="D40" s="179"/>
      <c r="E40" s="179"/>
      <c r="F40" s="179"/>
      <c r="G40" s="179"/>
      <c r="H40" s="3"/>
      <c r="I40" s="22"/>
      <c r="J40" s="22"/>
      <c r="K40" s="3"/>
      <c r="L40" s="22"/>
      <c r="M40" s="22"/>
      <c r="N40" s="180" t="s">
        <v>20</v>
      </c>
      <c r="O40" s="181"/>
      <c r="P40" s="182"/>
      <c r="Q40" s="172"/>
      <c r="R40" s="173"/>
      <c r="S40" s="174"/>
      <c r="T40" s="175"/>
      <c r="U40" s="176"/>
      <c r="V40" s="177"/>
      <c r="W40" s="240">
        <v>0</v>
      </c>
      <c r="X40" s="241"/>
      <c r="Y40" s="242"/>
      <c r="Z40" s="163"/>
      <c r="AA40" s="164"/>
      <c r="AB40" s="165"/>
      <c r="AC40" s="3"/>
      <c r="AD40" s="22"/>
      <c r="AE40" s="22"/>
      <c r="AF40" s="3"/>
      <c r="AG40" s="22"/>
      <c r="AH40" s="22"/>
      <c r="AI40" s="3"/>
      <c r="AJ40" s="22"/>
    </row>
    <row r="41" spans="1:36" x14ac:dyDescent="0.25">
      <c r="A41" s="56"/>
      <c r="B41" s="56"/>
      <c r="C41" s="56"/>
      <c r="D41" s="57"/>
      <c r="E41" s="57"/>
      <c r="F41" s="57"/>
      <c r="G41" s="57"/>
      <c r="H41" s="3"/>
      <c r="I41" s="22"/>
      <c r="J41" s="22"/>
      <c r="K41" s="3"/>
      <c r="L41" s="22"/>
      <c r="M41" s="22"/>
      <c r="N41" s="166" t="s">
        <v>21</v>
      </c>
      <c r="O41" s="167"/>
      <c r="P41" s="168"/>
      <c r="Q41" s="172">
        <f>+Q38-Q39-Q40</f>
        <v>66.375</v>
      </c>
      <c r="R41" s="173"/>
      <c r="S41" s="174"/>
      <c r="T41" s="172">
        <f>+T38-T39-T40</f>
        <v>32.895833333333329</v>
      </c>
      <c r="U41" s="173"/>
      <c r="V41" s="174"/>
      <c r="W41" s="169">
        <f>+W38-W39-W40</f>
        <v>52.983333333333327</v>
      </c>
      <c r="X41" s="170"/>
      <c r="Y41" s="171"/>
      <c r="Z41" s="172">
        <f>+Z38-Z39-Z40</f>
        <v>59.67916666666666</v>
      </c>
      <c r="AA41" s="173"/>
      <c r="AB41" s="174"/>
      <c r="AC41" s="3"/>
      <c r="AD41" s="22"/>
      <c r="AE41" s="22"/>
      <c r="AF41" s="3"/>
      <c r="AG41" s="22"/>
      <c r="AH41" s="22"/>
      <c r="AI41" s="3"/>
      <c r="AJ41" s="22"/>
    </row>
    <row r="42" spans="1:36" ht="15.75" thickBot="1" x14ac:dyDescent="0.3">
      <c r="A42" s="140" t="s">
        <v>22</v>
      </c>
      <c r="B42" s="141"/>
      <c r="C42" s="141"/>
      <c r="D42" s="141"/>
      <c r="E42" s="141"/>
      <c r="F42" s="141"/>
      <c r="G42" s="141"/>
      <c r="H42" s="141"/>
      <c r="I42" s="141"/>
      <c r="J42" s="141"/>
      <c r="K42" s="141"/>
      <c r="L42" s="22"/>
      <c r="M42" s="22"/>
      <c r="N42" s="142" t="s">
        <v>23</v>
      </c>
      <c r="O42" s="143"/>
      <c r="P42" s="144"/>
      <c r="Q42" s="148">
        <f>SUM($A$35:$AJ$35)</f>
        <v>52.09375</v>
      </c>
      <c r="R42" s="149"/>
      <c r="S42" s="150"/>
      <c r="T42" s="148">
        <f>SUM($A$35:$AJ$35)</f>
        <v>52.09375</v>
      </c>
      <c r="U42" s="149"/>
      <c r="V42" s="150"/>
      <c r="W42" s="145">
        <f>SUM($A$35:$AJ$35)</f>
        <v>52.09375</v>
      </c>
      <c r="X42" s="146"/>
      <c r="Y42" s="147"/>
      <c r="Z42" s="148">
        <f>SUM($A$35:$AJ$35)</f>
        <v>52.09375</v>
      </c>
      <c r="AA42" s="149"/>
      <c r="AB42" s="150"/>
      <c r="AC42" s="3"/>
      <c r="AD42" s="22"/>
      <c r="AE42" s="22"/>
      <c r="AF42" s="3"/>
      <c r="AG42" s="22"/>
      <c r="AH42" s="22"/>
      <c r="AI42" s="3"/>
      <c r="AJ42" s="22"/>
    </row>
    <row r="43" spans="1:36" x14ac:dyDescent="0.25">
      <c r="A43" s="141"/>
      <c r="B43" s="141"/>
      <c r="C43" s="141"/>
      <c r="D43" s="141"/>
      <c r="E43" s="141"/>
      <c r="F43" s="141"/>
      <c r="G43" s="141"/>
      <c r="H43" s="141"/>
      <c r="I43" s="141"/>
      <c r="J43" s="141"/>
      <c r="K43" s="141"/>
      <c r="L43" s="22"/>
      <c r="M43" s="22"/>
      <c r="N43" s="151" t="s">
        <v>24</v>
      </c>
      <c r="O43" s="152"/>
      <c r="P43" s="153"/>
      <c r="Q43" s="111">
        <f>Q41-Q42</f>
        <v>14.28125</v>
      </c>
      <c r="R43" s="112"/>
      <c r="S43" s="113"/>
      <c r="T43" s="111">
        <f>T41-T42</f>
        <v>-19.197916666666671</v>
      </c>
      <c r="U43" s="112"/>
      <c r="V43" s="113"/>
      <c r="W43" s="157">
        <f>W41-W42</f>
        <v>0.88958333333332718</v>
      </c>
      <c r="X43" s="158"/>
      <c r="Y43" s="159"/>
      <c r="Z43" s="111">
        <f>Z41-Z42</f>
        <v>7.58541666666666</v>
      </c>
      <c r="AA43" s="112"/>
      <c r="AB43" s="113"/>
      <c r="AC43" s="3"/>
      <c r="AD43" s="22"/>
      <c r="AE43" s="22"/>
      <c r="AF43" s="3"/>
      <c r="AG43" s="22"/>
      <c r="AH43" s="22"/>
      <c r="AI43" s="3"/>
      <c r="AJ43" s="22"/>
    </row>
    <row r="44" spans="1:36" ht="15.75" thickBot="1" x14ac:dyDescent="0.3">
      <c r="A44" s="22"/>
      <c r="B44" s="3"/>
      <c r="C44" s="22"/>
      <c r="D44" s="22"/>
      <c r="E44" s="3"/>
      <c r="F44" s="22"/>
      <c r="G44" s="22"/>
      <c r="H44" s="23"/>
      <c r="I44" s="22"/>
      <c r="J44" s="22"/>
      <c r="K44" s="3"/>
      <c r="L44" s="22"/>
      <c r="M44" s="22"/>
      <c r="N44" s="154"/>
      <c r="O44" s="155"/>
      <c r="P44" s="156"/>
      <c r="Q44" s="114"/>
      <c r="R44" s="115"/>
      <c r="S44" s="116"/>
      <c r="T44" s="114"/>
      <c r="U44" s="115"/>
      <c r="V44" s="116"/>
      <c r="W44" s="160"/>
      <c r="X44" s="161"/>
      <c r="Y44" s="162"/>
      <c r="Z44" s="114"/>
      <c r="AA44" s="115"/>
      <c r="AB44" s="116"/>
      <c r="AC44" s="3"/>
      <c r="AD44" s="22"/>
      <c r="AE44" s="22"/>
      <c r="AF44" s="3"/>
      <c r="AG44" s="22"/>
      <c r="AH44" s="22"/>
      <c r="AI44" s="3"/>
      <c r="AJ44" s="22"/>
    </row>
    <row r="45" spans="1:36" x14ac:dyDescent="0.25">
      <c r="A45" s="22"/>
      <c r="B45" s="3"/>
      <c r="C45" s="22"/>
      <c r="D45" s="22"/>
      <c r="E45" s="3"/>
      <c r="F45" s="22"/>
      <c r="G45" s="22"/>
      <c r="H45" s="3"/>
      <c r="I45" s="22"/>
      <c r="J45" s="22"/>
      <c r="K45" s="3"/>
      <c r="L45" s="22"/>
      <c r="M45" s="22"/>
      <c r="N45" s="3"/>
      <c r="O45" s="22"/>
      <c r="P45" s="22"/>
      <c r="Q45" s="3" t="s">
        <v>41</v>
      </c>
      <c r="R45" s="22"/>
      <c r="S45" s="22"/>
      <c r="T45" s="3"/>
      <c r="U45" s="22"/>
      <c r="V45" s="22"/>
      <c r="W45" s="3"/>
      <c r="X45" s="22"/>
      <c r="Y45" s="22"/>
      <c r="Z45" s="3"/>
      <c r="AA45" s="22"/>
      <c r="AB45" s="22"/>
      <c r="AC45" s="23"/>
      <c r="AD45" s="24"/>
      <c r="AE45" s="24"/>
      <c r="AF45" s="23"/>
      <c r="AG45" s="24"/>
      <c r="AH45" s="24"/>
      <c r="AI45" s="23"/>
      <c r="AJ45" s="22"/>
    </row>
    <row r="46" spans="1:36" ht="15.75" thickBot="1" x14ac:dyDescent="0.3">
      <c r="A46" s="22"/>
      <c r="B46" s="3"/>
      <c r="C46" s="22"/>
      <c r="D46" s="22"/>
      <c r="E46" s="3"/>
      <c r="F46" s="22"/>
      <c r="G46" s="22"/>
      <c r="H46" s="3"/>
      <c r="I46" s="22"/>
      <c r="J46" s="22"/>
      <c r="K46" s="3"/>
      <c r="L46" s="22"/>
      <c r="M46" s="22"/>
      <c r="N46" s="3"/>
      <c r="O46" s="22"/>
      <c r="P46" s="25"/>
      <c r="Q46" s="26"/>
      <c r="R46" s="25"/>
      <c r="S46" s="27"/>
      <c r="T46" s="27"/>
      <c r="U46" s="27"/>
      <c r="V46" s="28"/>
      <c r="W46" s="28"/>
      <c r="X46" s="28"/>
      <c r="Y46" s="28"/>
      <c r="Z46" s="28"/>
      <c r="AA46" s="28"/>
      <c r="AB46" s="28"/>
      <c r="AC46" s="55"/>
      <c r="AD46" s="28"/>
      <c r="AE46" s="28"/>
      <c r="AF46" s="28"/>
      <c r="AG46" s="28"/>
      <c r="AH46" s="22"/>
      <c r="AI46" s="3"/>
      <c r="AJ46" s="22"/>
    </row>
    <row r="47" spans="1:36" ht="15.75" thickBot="1" x14ac:dyDescent="0.3">
      <c r="A47" s="22"/>
      <c r="B47" s="3"/>
      <c r="C47" s="22"/>
      <c r="D47" s="117" t="s">
        <v>25</v>
      </c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9"/>
      <c r="R47" s="29"/>
      <c r="S47" s="22"/>
      <c r="T47" s="3"/>
      <c r="U47" s="22"/>
      <c r="V47" s="22"/>
      <c r="W47" s="3"/>
      <c r="X47" s="22"/>
      <c r="Y47" s="22"/>
      <c r="Z47" s="3"/>
      <c r="AA47" s="22"/>
      <c r="AB47" s="22"/>
      <c r="AC47" s="3"/>
      <c r="AD47" s="22"/>
      <c r="AE47" s="22"/>
      <c r="AF47" s="3"/>
      <c r="AG47" s="30"/>
      <c r="AH47" s="30"/>
      <c r="AI47" s="30"/>
      <c r="AJ47" s="28"/>
    </row>
    <row r="48" spans="1:36" x14ac:dyDescent="0.25">
      <c r="A48" s="22"/>
      <c r="B48" s="3"/>
      <c r="C48" s="22"/>
      <c r="D48" s="120">
        <v>20</v>
      </c>
      <c r="E48" s="122" t="s">
        <v>26</v>
      </c>
      <c r="F48" s="123"/>
      <c r="G48" s="123"/>
      <c r="H48" s="124"/>
      <c r="I48" s="125" t="s">
        <v>27</v>
      </c>
      <c r="J48" s="126"/>
      <c r="K48" s="131" t="s">
        <v>28</v>
      </c>
      <c r="L48" s="131"/>
      <c r="M48" s="131"/>
      <c r="N48" s="132"/>
      <c r="O48" s="133" t="s">
        <v>29</v>
      </c>
      <c r="P48" s="134"/>
      <c r="Q48" s="135"/>
      <c r="R48" s="29"/>
      <c r="S48" s="31"/>
      <c r="T48" s="55"/>
      <c r="U48" s="31"/>
      <c r="V48" s="31"/>
      <c r="W48" s="55"/>
      <c r="X48" s="31"/>
      <c r="Y48" s="31"/>
      <c r="Z48" s="3"/>
      <c r="AA48" s="22"/>
      <c r="AB48" s="22"/>
      <c r="AC48" s="3"/>
      <c r="AD48" s="31"/>
      <c r="AE48" s="31"/>
      <c r="AF48" s="55"/>
      <c r="AG48" s="30"/>
      <c r="AH48" s="30"/>
      <c r="AI48" s="30"/>
      <c r="AJ48" s="28"/>
    </row>
    <row r="49" spans="1:36" ht="15.75" thickBot="1" x14ac:dyDescent="0.3">
      <c r="A49" s="22"/>
      <c r="B49" s="3"/>
      <c r="C49" s="22"/>
      <c r="D49" s="121"/>
      <c r="E49" s="32" t="s">
        <v>30</v>
      </c>
      <c r="F49" s="139" t="s">
        <v>31</v>
      </c>
      <c r="G49" s="139"/>
      <c r="H49" s="33" t="s">
        <v>32</v>
      </c>
      <c r="I49" s="127"/>
      <c r="J49" s="128"/>
      <c r="K49" s="32" t="s">
        <v>30</v>
      </c>
      <c r="L49" s="139" t="s">
        <v>31</v>
      </c>
      <c r="M49" s="139"/>
      <c r="N49" s="34" t="s">
        <v>33</v>
      </c>
      <c r="O49" s="136"/>
      <c r="P49" s="137"/>
      <c r="Q49" s="138"/>
      <c r="R49" s="29"/>
      <c r="S49" s="22"/>
      <c r="T49" s="3"/>
      <c r="U49" s="22"/>
      <c r="V49" s="22"/>
      <c r="W49" s="3"/>
      <c r="X49" s="22"/>
      <c r="Y49" s="22"/>
      <c r="Z49" s="3"/>
      <c r="AA49" s="22"/>
      <c r="AB49" s="22"/>
      <c r="AC49" s="3"/>
      <c r="AD49" s="22"/>
      <c r="AE49" s="22"/>
      <c r="AF49" s="3"/>
      <c r="AG49" s="30"/>
      <c r="AH49" s="30"/>
      <c r="AI49" s="30"/>
      <c r="AJ49" s="28"/>
    </row>
    <row r="50" spans="1:36" x14ac:dyDescent="0.25">
      <c r="A50" s="22"/>
      <c r="B50" s="3"/>
      <c r="C50" s="22"/>
      <c r="D50" s="35" t="s">
        <v>8</v>
      </c>
      <c r="E50" s="36">
        <v>0.75</v>
      </c>
      <c r="F50" s="84">
        <v>0.9375</v>
      </c>
      <c r="G50" s="84"/>
      <c r="H50" s="37">
        <f t="shared" ref="H50:H55" si="0">SUM(F50-E50)</f>
        <v>0.1875</v>
      </c>
      <c r="I50" s="127"/>
      <c r="J50" s="128"/>
      <c r="K50" s="38">
        <v>0.14583333333333334</v>
      </c>
      <c r="L50" s="85">
        <v>0.33333333333333331</v>
      </c>
      <c r="M50" s="85"/>
      <c r="N50" s="39">
        <f t="shared" ref="N50:N55" si="1">SUM(L50-K50)</f>
        <v>0.18749999999999997</v>
      </c>
      <c r="O50" s="108">
        <f t="shared" ref="O50:O55" si="2">SUM(H50+N50)</f>
        <v>0.375</v>
      </c>
      <c r="P50" s="109"/>
      <c r="Q50" s="110"/>
      <c r="R50" s="29"/>
      <c r="S50" s="22"/>
      <c r="T50" s="3"/>
      <c r="U50" s="22"/>
      <c r="V50" s="22"/>
      <c r="W50" s="3"/>
      <c r="X50" s="22"/>
      <c r="Y50" s="22"/>
      <c r="Z50" s="3"/>
      <c r="AA50" s="22"/>
      <c r="AB50" s="22"/>
      <c r="AC50" s="3"/>
      <c r="AD50" s="22"/>
      <c r="AE50" s="22"/>
      <c r="AF50" s="3"/>
      <c r="AG50" s="40"/>
      <c r="AH50" s="40"/>
      <c r="AI50" s="40"/>
      <c r="AJ50" s="28"/>
    </row>
    <row r="51" spans="1:36" x14ac:dyDescent="0.25">
      <c r="A51" s="22"/>
      <c r="B51" s="3"/>
      <c r="C51" s="22"/>
      <c r="D51" s="41" t="s">
        <v>6</v>
      </c>
      <c r="E51" s="36">
        <v>0.79166666666666663</v>
      </c>
      <c r="F51" s="84">
        <v>0.9375</v>
      </c>
      <c r="G51" s="84"/>
      <c r="H51" s="42">
        <f t="shared" si="0"/>
        <v>0.14583333333333337</v>
      </c>
      <c r="I51" s="127"/>
      <c r="J51" s="128"/>
      <c r="K51" s="38">
        <v>0.14583333333333334</v>
      </c>
      <c r="L51" s="85">
        <v>0.33333333333333331</v>
      </c>
      <c r="M51" s="85"/>
      <c r="N51" s="43">
        <f t="shared" si="1"/>
        <v>0.18749999999999997</v>
      </c>
      <c r="O51" s="86">
        <f t="shared" si="2"/>
        <v>0.33333333333333337</v>
      </c>
      <c r="P51" s="87"/>
      <c r="Q51" s="88"/>
      <c r="R51" s="29"/>
      <c r="S51" s="22"/>
      <c r="T51" s="3"/>
      <c r="U51" s="22"/>
      <c r="V51" s="22"/>
      <c r="W51" s="3"/>
      <c r="X51" s="22"/>
      <c r="Y51" s="22"/>
      <c r="Z51" s="3"/>
      <c r="AA51" s="22"/>
      <c r="AB51" s="22"/>
      <c r="AC51" s="3"/>
      <c r="AD51" s="22"/>
      <c r="AE51" s="22"/>
      <c r="AF51" s="3"/>
      <c r="AG51" s="40"/>
      <c r="AH51" s="40"/>
      <c r="AI51" s="40"/>
      <c r="AJ51" s="28"/>
    </row>
    <row r="52" spans="1:36" x14ac:dyDescent="0.25">
      <c r="A52" s="22"/>
      <c r="B52" s="3"/>
      <c r="C52" s="22"/>
      <c r="D52" s="44" t="s">
        <v>34</v>
      </c>
      <c r="E52" s="36">
        <v>0</v>
      </c>
      <c r="F52" s="84">
        <v>0</v>
      </c>
      <c r="G52" s="84"/>
      <c r="H52" s="42">
        <f t="shared" si="0"/>
        <v>0</v>
      </c>
      <c r="I52" s="127"/>
      <c r="J52" s="128"/>
      <c r="K52" s="38"/>
      <c r="L52" s="85"/>
      <c r="M52" s="85"/>
      <c r="N52" s="43">
        <f t="shared" si="1"/>
        <v>0</v>
      </c>
      <c r="O52" s="86">
        <f t="shared" si="2"/>
        <v>0</v>
      </c>
      <c r="P52" s="87"/>
      <c r="Q52" s="88"/>
      <c r="R52" s="29"/>
      <c r="S52" s="22"/>
      <c r="T52" s="3"/>
      <c r="U52" s="22"/>
      <c r="V52" s="22"/>
      <c r="W52" s="3"/>
      <c r="X52" s="22"/>
      <c r="Y52" s="22"/>
      <c r="Z52" s="3"/>
      <c r="AA52" s="22"/>
      <c r="AB52" s="22"/>
      <c r="AC52" s="3"/>
      <c r="AD52" s="22"/>
      <c r="AE52" s="22"/>
      <c r="AF52" s="3"/>
      <c r="AG52" s="40"/>
      <c r="AH52" s="40"/>
      <c r="AI52" s="40"/>
      <c r="AJ52" s="28"/>
    </row>
    <row r="53" spans="1:36" x14ac:dyDescent="0.25">
      <c r="A53" s="22"/>
      <c r="B53" s="3"/>
      <c r="C53" s="22"/>
      <c r="D53" s="44" t="s">
        <v>4</v>
      </c>
      <c r="E53" s="36">
        <v>0.34375</v>
      </c>
      <c r="F53" s="84">
        <v>0.47916666666666669</v>
      </c>
      <c r="G53" s="84"/>
      <c r="H53" s="42">
        <f t="shared" si="0"/>
        <v>0.13541666666666669</v>
      </c>
      <c r="I53" s="127"/>
      <c r="J53" s="128"/>
      <c r="K53" s="38">
        <v>0.51041666666666663</v>
      </c>
      <c r="L53" s="85">
        <v>0.76041666666666663</v>
      </c>
      <c r="M53" s="85"/>
      <c r="N53" s="43">
        <f t="shared" si="1"/>
        <v>0.25</v>
      </c>
      <c r="O53" s="86">
        <f t="shared" si="2"/>
        <v>0.38541666666666669</v>
      </c>
      <c r="P53" s="87"/>
      <c r="Q53" s="88"/>
      <c r="R53" s="29"/>
      <c r="S53" s="22"/>
      <c r="T53" s="3"/>
      <c r="U53" s="22"/>
      <c r="V53" s="22"/>
      <c r="W53" s="3"/>
      <c r="X53" s="22"/>
      <c r="Y53" s="22"/>
      <c r="Z53" s="45"/>
      <c r="AA53" s="22"/>
      <c r="AB53" s="22"/>
      <c r="AC53" s="3"/>
      <c r="AD53" s="22"/>
      <c r="AE53" s="22"/>
      <c r="AF53" s="3"/>
      <c r="AG53" s="46"/>
      <c r="AH53" s="46"/>
      <c r="AI53" s="46"/>
      <c r="AJ53" s="28"/>
    </row>
    <row r="54" spans="1:36" ht="15.75" thickBot="1" x14ac:dyDescent="0.3">
      <c r="A54" s="22"/>
      <c r="B54" s="3"/>
      <c r="C54" s="22"/>
      <c r="D54" s="47" t="s">
        <v>9</v>
      </c>
      <c r="E54" s="36">
        <v>0.38541666666666669</v>
      </c>
      <c r="F54" s="84">
        <v>0.51041666666666663</v>
      </c>
      <c r="G54" s="84"/>
      <c r="H54" s="48">
        <f t="shared" si="0"/>
        <v>0.12499999999999994</v>
      </c>
      <c r="I54" s="129"/>
      <c r="J54" s="130"/>
      <c r="K54" s="38">
        <v>0.54166666666666663</v>
      </c>
      <c r="L54" s="85">
        <v>0.76041666666666663</v>
      </c>
      <c r="M54" s="85"/>
      <c r="N54" s="49">
        <f t="shared" si="1"/>
        <v>0.21875</v>
      </c>
      <c r="O54" s="89">
        <f t="shared" si="2"/>
        <v>0.34374999999999994</v>
      </c>
      <c r="P54" s="90"/>
      <c r="Q54" s="91"/>
      <c r="R54" s="29"/>
      <c r="S54" s="22"/>
      <c r="T54" s="3"/>
      <c r="U54" s="22"/>
      <c r="V54" s="22"/>
      <c r="W54" s="3"/>
      <c r="X54" s="22"/>
      <c r="Y54" s="22"/>
      <c r="Z54" s="3"/>
      <c r="AA54" s="22"/>
      <c r="AB54" s="22"/>
      <c r="AC54" s="3"/>
      <c r="AD54" s="22"/>
      <c r="AE54" s="22"/>
      <c r="AF54" s="3"/>
      <c r="AG54" s="46"/>
      <c r="AH54" s="46"/>
      <c r="AI54" s="46"/>
      <c r="AJ54" s="28"/>
    </row>
    <row r="55" spans="1:36" ht="15.75" thickBot="1" x14ac:dyDescent="0.3">
      <c r="A55" s="22"/>
      <c r="B55" s="3"/>
      <c r="C55" s="22"/>
      <c r="D55" s="50" t="s">
        <v>7</v>
      </c>
      <c r="E55" s="36">
        <v>0</v>
      </c>
      <c r="F55" s="92">
        <v>0</v>
      </c>
      <c r="G55" s="93"/>
      <c r="H55" s="48">
        <f t="shared" si="0"/>
        <v>0</v>
      </c>
      <c r="I55" s="51"/>
      <c r="J55" s="52"/>
      <c r="K55" s="38"/>
      <c r="L55" s="94"/>
      <c r="M55" s="95"/>
      <c r="N55" s="49">
        <f t="shared" si="1"/>
        <v>0</v>
      </c>
      <c r="O55" s="89">
        <f t="shared" si="2"/>
        <v>0</v>
      </c>
      <c r="P55" s="90"/>
      <c r="Q55" s="91"/>
      <c r="R55" s="29"/>
      <c r="S55" s="22"/>
      <c r="T55" s="3"/>
      <c r="U55" s="22"/>
      <c r="V55" s="22"/>
      <c r="W55" s="3"/>
      <c r="X55" s="22"/>
      <c r="Y55" s="22"/>
      <c r="Z55" s="3"/>
      <c r="AA55" s="22"/>
      <c r="AB55" s="22"/>
      <c r="AC55" s="3"/>
      <c r="AD55" s="22"/>
      <c r="AE55" s="22"/>
      <c r="AF55" s="3"/>
      <c r="AG55" s="46"/>
      <c r="AH55" s="46"/>
      <c r="AI55" s="46"/>
      <c r="AJ55" s="28"/>
    </row>
    <row r="56" spans="1:36" x14ac:dyDescent="0.25">
      <c r="A56" s="22"/>
      <c r="B56" s="3"/>
      <c r="C56" s="22"/>
      <c r="D56" s="96" t="s">
        <v>35</v>
      </c>
      <c r="E56" s="97"/>
      <c r="F56" s="97"/>
      <c r="G56" s="97"/>
      <c r="H56" s="97"/>
      <c r="I56" s="97"/>
      <c r="J56" s="97"/>
      <c r="K56" s="97"/>
      <c r="L56" s="97"/>
      <c r="M56" s="97"/>
      <c r="N56" s="98"/>
      <c r="O56" s="102">
        <f>SUM(O50:Q55)</f>
        <v>1.4375</v>
      </c>
      <c r="P56" s="103"/>
      <c r="Q56" s="104"/>
      <c r="R56" s="29"/>
      <c r="S56" s="22"/>
      <c r="T56" s="3"/>
      <c r="U56" s="22"/>
      <c r="V56" s="22"/>
      <c r="W56" s="3"/>
      <c r="X56" s="22"/>
      <c r="Y56" s="22"/>
      <c r="Z56" s="3"/>
      <c r="AA56" s="22"/>
      <c r="AB56" s="22"/>
      <c r="AC56" s="3"/>
      <c r="AD56" s="22"/>
      <c r="AE56" s="22"/>
      <c r="AF56" s="3"/>
      <c r="AG56" s="22"/>
      <c r="AH56" s="22"/>
      <c r="AI56" s="3"/>
      <c r="AJ56" s="28"/>
    </row>
    <row r="57" spans="1:36" ht="15.75" thickBot="1" x14ac:dyDescent="0.3">
      <c r="A57" s="22"/>
      <c r="B57" s="3"/>
      <c r="C57" s="22"/>
      <c r="D57" s="99"/>
      <c r="E57" s="100"/>
      <c r="F57" s="100"/>
      <c r="G57" s="100"/>
      <c r="H57" s="100"/>
      <c r="I57" s="100"/>
      <c r="J57" s="100"/>
      <c r="K57" s="100"/>
      <c r="L57" s="100"/>
      <c r="M57" s="100"/>
      <c r="N57" s="101"/>
      <c r="O57" s="105"/>
      <c r="P57" s="106"/>
      <c r="Q57" s="107"/>
      <c r="R57" s="22"/>
      <c r="S57" s="22"/>
      <c r="T57" s="3"/>
      <c r="U57" s="22"/>
      <c r="V57" s="22"/>
      <c r="W57" s="3"/>
      <c r="X57" s="22"/>
      <c r="Y57" s="22"/>
      <c r="Z57" s="3"/>
      <c r="AA57" s="22"/>
      <c r="AB57" s="22"/>
      <c r="AC57" s="3"/>
      <c r="AD57" s="22"/>
      <c r="AE57" s="22"/>
      <c r="AF57" s="3"/>
      <c r="AG57" s="22"/>
      <c r="AH57" s="22"/>
      <c r="AI57" s="3"/>
      <c r="AJ57" s="24"/>
    </row>
    <row r="58" spans="1:36" x14ac:dyDescent="0.25">
      <c r="A58" s="22"/>
      <c r="B58" s="3"/>
      <c r="C58" s="22"/>
      <c r="D58" s="22"/>
      <c r="E58" s="3"/>
      <c r="F58" s="22"/>
      <c r="G58" s="22"/>
      <c r="H58" s="3"/>
      <c r="I58" s="22"/>
      <c r="J58" s="22"/>
      <c r="K58" s="3"/>
      <c r="L58" s="22"/>
      <c r="M58" s="22"/>
      <c r="N58" s="3"/>
      <c r="O58" s="22"/>
      <c r="P58" s="22"/>
      <c r="Q58" s="3"/>
      <c r="R58" s="22"/>
      <c r="S58" s="22"/>
      <c r="T58" s="3"/>
      <c r="U58" s="22"/>
      <c r="V58" s="22"/>
      <c r="W58" s="3"/>
      <c r="X58" s="22"/>
      <c r="Y58" s="22"/>
      <c r="Z58" s="3"/>
      <c r="AA58" s="22"/>
      <c r="AB58" s="22"/>
      <c r="AC58" s="3"/>
      <c r="AD58" s="22"/>
      <c r="AE58" s="22"/>
      <c r="AF58" s="3"/>
      <c r="AG58" s="22"/>
      <c r="AH58" s="22"/>
      <c r="AI58" s="3"/>
      <c r="AJ58" s="22"/>
    </row>
    <row r="59" spans="1:36" x14ac:dyDescent="0.25">
      <c r="A59" s="22"/>
      <c r="B59" s="53" t="s">
        <v>36</v>
      </c>
      <c r="C59" s="54"/>
      <c r="D59" s="54"/>
      <c r="E59" s="53"/>
      <c r="F59" s="54"/>
      <c r="G59" s="54"/>
      <c r="H59" s="55"/>
      <c r="I59" s="31"/>
      <c r="J59" s="31"/>
      <c r="K59" s="83" t="s">
        <v>37</v>
      </c>
      <c r="L59" s="83"/>
      <c r="M59" s="83"/>
      <c r="N59" s="55"/>
      <c r="O59" s="31"/>
      <c r="P59" s="31"/>
      <c r="Q59" s="55"/>
      <c r="R59" s="31" t="s">
        <v>38</v>
      </c>
      <c r="S59" s="22"/>
      <c r="T59" s="3"/>
      <c r="U59" s="22"/>
      <c r="V59" s="22"/>
      <c r="W59" s="3"/>
      <c r="X59" s="31" t="s">
        <v>39</v>
      </c>
      <c r="Y59" s="31"/>
      <c r="Z59" s="55"/>
      <c r="AA59" s="55"/>
      <c r="AB59" s="55"/>
      <c r="AC59" s="55" t="s">
        <v>40</v>
      </c>
      <c r="AD59" s="22"/>
      <c r="AE59" s="22"/>
      <c r="AF59" s="3"/>
      <c r="AG59" s="31"/>
      <c r="AH59" s="31"/>
      <c r="AI59" s="55"/>
      <c r="AJ59" s="22"/>
    </row>
  </sheetData>
  <mergeCells count="85">
    <mergeCell ref="C1:H1"/>
    <mergeCell ref="M1:Q1"/>
    <mergeCell ref="Y1:AJ1"/>
    <mergeCell ref="A3:C3"/>
    <mergeCell ref="D3:F3"/>
    <mergeCell ref="G3:I3"/>
    <mergeCell ref="J3:L3"/>
    <mergeCell ref="M3:O3"/>
    <mergeCell ref="P3:R3"/>
    <mergeCell ref="S3:U3"/>
    <mergeCell ref="V3:X3"/>
    <mergeCell ref="Y3:AA3"/>
    <mergeCell ref="AB3:AD3"/>
    <mergeCell ref="AE3:AG3"/>
    <mergeCell ref="AH3:AJ3"/>
    <mergeCell ref="Z39:AB39"/>
    <mergeCell ref="Z37:AB37"/>
    <mergeCell ref="A38:K38"/>
    <mergeCell ref="N38:P38"/>
    <mergeCell ref="Q38:S38"/>
    <mergeCell ref="T38:V38"/>
    <mergeCell ref="W38:Y38"/>
    <mergeCell ref="Z38:AB38"/>
    <mergeCell ref="A37:K37"/>
    <mergeCell ref="N37:P37"/>
    <mergeCell ref="Q37:S37"/>
    <mergeCell ref="T37:V37"/>
    <mergeCell ref="W37:Y37"/>
    <mergeCell ref="A39:K39"/>
    <mergeCell ref="N39:P39"/>
    <mergeCell ref="Q39:S39"/>
    <mergeCell ref="T39:V39"/>
    <mergeCell ref="W39:Y39"/>
    <mergeCell ref="A40:C40"/>
    <mergeCell ref="D40:G40"/>
    <mergeCell ref="N40:P40"/>
    <mergeCell ref="Q40:S40"/>
    <mergeCell ref="T40:V40"/>
    <mergeCell ref="Z40:AB40"/>
    <mergeCell ref="N41:P41"/>
    <mergeCell ref="Q41:S41"/>
    <mergeCell ref="T41:V41"/>
    <mergeCell ref="W41:Y41"/>
    <mergeCell ref="Z41:AB41"/>
    <mergeCell ref="W40:Y40"/>
    <mergeCell ref="T42:V42"/>
    <mergeCell ref="W42:Y42"/>
    <mergeCell ref="Z42:AB42"/>
    <mergeCell ref="N43:P44"/>
    <mergeCell ref="Q43:S44"/>
    <mergeCell ref="T43:V44"/>
    <mergeCell ref="W43:Y44"/>
    <mergeCell ref="F52:G52"/>
    <mergeCell ref="L52:M52"/>
    <mergeCell ref="O52:Q52"/>
    <mergeCell ref="Z43:AB44"/>
    <mergeCell ref="D47:Q47"/>
    <mergeCell ref="D48:D49"/>
    <mergeCell ref="E48:H48"/>
    <mergeCell ref="I48:J54"/>
    <mergeCell ref="K48:N48"/>
    <mergeCell ref="O48:Q49"/>
    <mergeCell ref="F49:G49"/>
    <mergeCell ref="L49:M49"/>
    <mergeCell ref="F50:G50"/>
    <mergeCell ref="A42:K43"/>
    <mergeCell ref="N42:P42"/>
    <mergeCell ref="Q42:S42"/>
    <mergeCell ref="L50:M50"/>
    <mergeCell ref="O50:Q50"/>
    <mergeCell ref="F51:G51"/>
    <mergeCell ref="L51:M51"/>
    <mergeCell ref="O51:Q51"/>
    <mergeCell ref="K59:M59"/>
    <mergeCell ref="F53:G53"/>
    <mergeCell ref="L53:M53"/>
    <mergeCell ref="O53:Q53"/>
    <mergeCell ref="F54:G54"/>
    <mergeCell ref="L54:M54"/>
    <mergeCell ref="O54:Q54"/>
    <mergeCell ref="F55:G55"/>
    <mergeCell ref="L55:M55"/>
    <mergeCell ref="O55:Q55"/>
    <mergeCell ref="D56:N57"/>
    <mergeCell ref="O56:Q57"/>
  </mergeCells>
  <pageMargins left="0.7" right="0.7" top="0.75" bottom="0.75" header="0.3" footer="0.3"/>
  <pageSetup paperSize="9" scale="21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>
    <tabColor rgb="FFFF0000"/>
    <pageSetUpPr fitToPage="1"/>
  </sheetPr>
  <dimension ref="A1:AJ59"/>
  <sheetViews>
    <sheetView topLeftCell="A17" zoomScale="90" zoomScaleNormal="90" workbookViewId="0">
      <selection activeCell="L51" sqref="L51:M51"/>
    </sheetView>
  </sheetViews>
  <sheetFormatPr baseColWidth="10" defaultRowHeight="15" x14ac:dyDescent="0.25"/>
  <sheetData>
    <row r="1" spans="1:36" ht="18" x14ac:dyDescent="0.25">
      <c r="A1" s="1" t="s">
        <v>0</v>
      </c>
      <c r="B1" s="58"/>
      <c r="C1" s="228"/>
      <c r="D1" s="181"/>
      <c r="E1" s="181"/>
      <c r="F1" s="181"/>
      <c r="G1" s="181"/>
      <c r="H1" s="229"/>
      <c r="I1" s="2"/>
      <c r="J1" s="2"/>
      <c r="K1" s="1" t="s">
        <v>1</v>
      </c>
      <c r="L1" s="58"/>
      <c r="M1" s="228"/>
      <c r="N1" s="230"/>
      <c r="O1" s="230"/>
      <c r="P1" s="230"/>
      <c r="Q1" s="231"/>
      <c r="R1" s="2"/>
      <c r="S1" s="2"/>
      <c r="T1" s="2"/>
      <c r="U1" s="2"/>
      <c r="V1" s="2"/>
      <c r="W1" s="1" t="s">
        <v>2</v>
      </c>
      <c r="X1" s="58"/>
      <c r="Y1" s="228" t="s">
        <v>3</v>
      </c>
      <c r="Z1" s="230"/>
      <c r="AA1" s="230"/>
      <c r="AB1" s="230"/>
      <c r="AC1" s="230"/>
      <c r="AD1" s="230"/>
      <c r="AE1" s="230"/>
      <c r="AF1" s="230"/>
      <c r="AG1" s="230"/>
      <c r="AH1" s="230"/>
      <c r="AI1" s="230"/>
      <c r="AJ1" s="231"/>
    </row>
    <row r="2" spans="1:36" ht="18.75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</row>
    <row r="3" spans="1:36" ht="15" customHeight="1" thickBot="1" x14ac:dyDescent="0.3">
      <c r="A3" s="232">
        <v>42979</v>
      </c>
      <c r="B3" s="233"/>
      <c r="C3" s="233"/>
      <c r="D3" s="232">
        <v>43009</v>
      </c>
      <c r="E3" s="233"/>
      <c r="F3" s="233"/>
      <c r="G3" s="232">
        <v>43040</v>
      </c>
      <c r="H3" s="233"/>
      <c r="I3" s="233"/>
      <c r="J3" s="232">
        <v>43070</v>
      </c>
      <c r="K3" s="233"/>
      <c r="L3" s="233"/>
      <c r="M3" s="232">
        <v>43101</v>
      </c>
      <c r="N3" s="233"/>
      <c r="O3" s="233"/>
      <c r="P3" s="232">
        <v>43132</v>
      </c>
      <c r="Q3" s="233"/>
      <c r="R3" s="233"/>
      <c r="S3" s="232">
        <v>43160</v>
      </c>
      <c r="T3" s="233"/>
      <c r="U3" s="233"/>
      <c r="V3" s="232">
        <v>43191</v>
      </c>
      <c r="W3" s="233"/>
      <c r="X3" s="233"/>
      <c r="Y3" s="232">
        <v>43221</v>
      </c>
      <c r="Z3" s="233"/>
      <c r="AA3" s="233"/>
      <c r="AB3" s="232">
        <v>43252</v>
      </c>
      <c r="AC3" s="233"/>
      <c r="AD3" s="233"/>
      <c r="AE3" s="232">
        <v>43282</v>
      </c>
      <c r="AF3" s="233"/>
      <c r="AG3" s="233"/>
      <c r="AH3" s="232">
        <v>43313</v>
      </c>
      <c r="AI3" s="233"/>
      <c r="AJ3" s="233"/>
    </row>
    <row r="4" spans="1:36" x14ac:dyDescent="0.25">
      <c r="A4" s="5" t="s">
        <v>9</v>
      </c>
      <c r="B4" s="6">
        <f>$O$54</f>
        <v>0.26041666666666669</v>
      </c>
      <c r="C4" s="7">
        <v>1</v>
      </c>
      <c r="D4" s="8" t="s">
        <v>7</v>
      </c>
      <c r="E4" s="10">
        <f>$O$55</f>
        <v>0</v>
      </c>
      <c r="F4" s="11">
        <v>1</v>
      </c>
      <c r="G4" s="8" t="s">
        <v>42</v>
      </c>
      <c r="H4" s="9">
        <v>0</v>
      </c>
      <c r="I4" s="11">
        <v>1</v>
      </c>
      <c r="J4" s="5" t="s">
        <v>9</v>
      </c>
      <c r="K4" s="6">
        <f>$O$54</f>
        <v>0.26041666666666669</v>
      </c>
      <c r="L4" s="7">
        <v>1</v>
      </c>
      <c r="M4" s="8" t="s">
        <v>8</v>
      </c>
      <c r="N4" s="9">
        <v>0</v>
      </c>
      <c r="O4" s="11">
        <v>1</v>
      </c>
      <c r="P4" s="12" t="s">
        <v>4</v>
      </c>
      <c r="Q4" s="10">
        <f>$O$53</f>
        <v>0</v>
      </c>
      <c r="R4" s="11">
        <v>1</v>
      </c>
      <c r="S4" s="12" t="s">
        <v>4</v>
      </c>
      <c r="T4" s="10">
        <f>$O$53</f>
        <v>0</v>
      </c>
      <c r="U4" s="11">
        <v>1</v>
      </c>
      <c r="V4" s="8" t="s">
        <v>7</v>
      </c>
      <c r="W4" s="9">
        <f>$O$55</f>
        <v>0</v>
      </c>
      <c r="X4" s="11">
        <v>1</v>
      </c>
      <c r="Y4" s="12" t="s">
        <v>6</v>
      </c>
      <c r="Z4" s="10">
        <f>$O$51</f>
        <v>0.20833333333333337</v>
      </c>
      <c r="AA4" s="11">
        <v>1</v>
      </c>
      <c r="AB4" s="5" t="s">
        <v>9</v>
      </c>
      <c r="AC4" s="6">
        <f>$O$54</f>
        <v>0.26041666666666669</v>
      </c>
      <c r="AD4" s="11">
        <v>1</v>
      </c>
      <c r="AE4" s="8" t="s">
        <v>7</v>
      </c>
      <c r="AF4" s="9">
        <f>$O$55</f>
        <v>0</v>
      </c>
      <c r="AG4" s="11">
        <v>1</v>
      </c>
      <c r="AH4" s="8" t="s">
        <v>42</v>
      </c>
      <c r="AI4" s="9">
        <v>0</v>
      </c>
      <c r="AJ4" s="59">
        <v>1</v>
      </c>
    </row>
    <row r="5" spans="1:36" x14ac:dyDescent="0.25">
      <c r="A5" s="8" t="s">
        <v>5</v>
      </c>
      <c r="B5" s="9"/>
      <c r="C5" s="15">
        <v>2</v>
      </c>
      <c r="D5" s="12" t="s">
        <v>8</v>
      </c>
      <c r="E5" s="10">
        <f>$O$50</f>
        <v>0.40625</v>
      </c>
      <c r="F5" s="14">
        <v>2</v>
      </c>
      <c r="G5" s="8" t="s">
        <v>4</v>
      </c>
      <c r="H5" s="9">
        <v>0</v>
      </c>
      <c r="I5" s="14">
        <v>2</v>
      </c>
      <c r="J5" s="8" t="s">
        <v>5</v>
      </c>
      <c r="K5" s="9"/>
      <c r="L5" s="13">
        <v>2</v>
      </c>
      <c r="M5" s="8" t="s">
        <v>6</v>
      </c>
      <c r="N5" s="9">
        <v>0</v>
      </c>
      <c r="O5" s="14">
        <v>2</v>
      </c>
      <c r="P5" s="5" t="s">
        <v>9</v>
      </c>
      <c r="Q5" s="6">
        <f>$O$54</f>
        <v>0.26041666666666669</v>
      </c>
      <c r="R5" s="14">
        <v>2</v>
      </c>
      <c r="S5" s="5" t="s">
        <v>9</v>
      </c>
      <c r="T5" s="6">
        <f>$O$54</f>
        <v>0.26041666666666669</v>
      </c>
      <c r="U5" s="14">
        <v>2</v>
      </c>
      <c r="V5" s="12" t="s">
        <v>8</v>
      </c>
      <c r="W5" s="10">
        <f>$O$50</f>
        <v>0.40625</v>
      </c>
      <c r="X5" s="14">
        <v>2</v>
      </c>
      <c r="Y5" s="12" t="s">
        <v>42</v>
      </c>
      <c r="Z5" s="10">
        <f>$O$52</f>
        <v>0</v>
      </c>
      <c r="AA5" s="14">
        <v>2</v>
      </c>
      <c r="AB5" s="8" t="s">
        <v>5</v>
      </c>
      <c r="AC5" s="9"/>
      <c r="AD5" s="14">
        <v>2</v>
      </c>
      <c r="AE5" s="12" t="s">
        <v>8</v>
      </c>
      <c r="AF5" s="10">
        <f>$O$50</f>
        <v>0.40625</v>
      </c>
      <c r="AG5" s="14">
        <v>2</v>
      </c>
      <c r="AH5" s="8" t="s">
        <v>4</v>
      </c>
      <c r="AI5" s="9">
        <v>0</v>
      </c>
      <c r="AJ5" s="60">
        <v>2</v>
      </c>
    </row>
    <row r="6" spans="1:36" x14ac:dyDescent="0.25">
      <c r="A6" s="8" t="s">
        <v>7</v>
      </c>
      <c r="B6" s="9">
        <f>$O$55</f>
        <v>0</v>
      </c>
      <c r="C6" s="15">
        <v>3</v>
      </c>
      <c r="D6" s="12" t="s">
        <v>6</v>
      </c>
      <c r="E6" s="10">
        <f>$O$51</f>
        <v>0.20833333333333337</v>
      </c>
      <c r="F6" s="14">
        <v>3</v>
      </c>
      <c r="G6" s="77" t="s">
        <v>9</v>
      </c>
      <c r="H6" s="9">
        <v>0</v>
      </c>
      <c r="I6" s="14">
        <v>3</v>
      </c>
      <c r="J6" s="8" t="s">
        <v>7</v>
      </c>
      <c r="K6" s="9">
        <f>$O$55</f>
        <v>0</v>
      </c>
      <c r="L6" s="13">
        <v>3</v>
      </c>
      <c r="M6" s="8" t="s">
        <v>42</v>
      </c>
      <c r="N6" s="9">
        <v>0</v>
      </c>
      <c r="O6" s="14">
        <v>3</v>
      </c>
      <c r="P6" s="8" t="s">
        <v>5</v>
      </c>
      <c r="Q6" s="9"/>
      <c r="R6" s="14">
        <v>3</v>
      </c>
      <c r="S6" s="8" t="s">
        <v>5</v>
      </c>
      <c r="T6" s="9"/>
      <c r="U6" s="14">
        <v>3</v>
      </c>
      <c r="V6" s="12" t="s">
        <v>6</v>
      </c>
      <c r="W6" s="10">
        <f>$O$51</f>
        <v>0.20833333333333337</v>
      </c>
      <c r="X6" s="14">
        <v>3</v>
      </c>
      <c r="Y6" s="12" t="s">
        <v>4</v>
      </c>
      <c r="Z6" s="10">
        <f>$O$53</f>
        <v>0</v>
      </c>
      <c r="AA6" s="14">
        <v>3</v>
      </c>
      <c r="AB6" s="8" t="s">
        <v>7</v>
      </c>
      <c r="AC6" s="9">
        <f>$O$55</f>
        <v>0</v>
      </c>
      <c r="AD6" s="14">
        <v>3</v>
      </c>
      <c r="AE6" s="12" t="s">
        <v>6</v>
      </c>
      <c r="AF6" s="10">
        <f>$O$51</f>
        <v>0.20833333333333337</v>
      </c>
      <c r="AG6" s="14">
        <v>3</v>
      </c>
      <c r="AH6" s="77" t="s">
        <v>9</v>
      </c>
      <c r="AI6" s="9">
        <v>0</v>
      </c>
      <c r="AJ6" s="60">
        <v>3</v>
      </c>
    </row>
    <row r="7" spans="1:36" x14ac:dyDescent="0.25">
      <c r="A7" s="12" t="s">
        <v>8</v>
      </c>
      <c r="B7" s="10">
        <f>$O$50</f>
        <v>0.40625</v>
      </c>
      <c r="C7" s="13">
        <v>4</v>
      </c>
      <c r="D7" s="12" t="s">
        <v>42</v>
      </c>
      <c r="E7" s="10">
        <f>$O$52</f>
        <v>0</v>
      </c>
      <c r="F7" s="14">
        <v>4</v>
      </c>
      <c r="G7" s="8" t="s">
        <v>5</v>
      </c>
      <c r="H7" s="9">
        <v>0</v>
      </c>
      <c r="I7" s="14">
        <v>4</v>
      </c>
      <c r="J7" s="12" t="s">
        <v>8</v>
      </c>
      <c r="K7" s="10">
        <f>$O$50</f>
        <v>0.40625</v>
      </c>
      <c r="L7" s="13">
        <v>4</v>
      </c>
      <c r="M7" s="8" t="s">
        <v>4</v>
      </c>
      <c r="N7" s="9">
        <v>0</v>
      </c>
      <c r="O7" s="14">
        <v>4</v>
      </c>
      <c r="P7" s="8" t="s">
        <v>7</v>
      </c>
      <c r="Q7" s="9">
        <f>$O$55</f>
        <v>0</v>
      </c>
      <c r="R7" s="14">
        <v>4</v>
      </c>
      <c r="S7" s="8" t="s">
        <v>7</v>
      </c>
      <c r="T7" s="9">
        <f>$O$55</f>
        <v>0</v>
      </c>
      <c r="U7" s="14">
        <v>4</v>
      </c>
      <c r="V7" s="12" t="s">
        <v>42</v>
      </c>
      <c r="W7" s="10">
        <f>$O$52</f>
        <v>0</v>
      </c>
      <c r="X7" s="14">
        <v>4</v>
      </c>
      <c r="Y7" s="5" t="s">
        <v>9</v>
      </c>
      <c r="Z7" s="6">
        <f>$O$54</f>
        <v>0.26041666666666669</v>
      </c>
      <c r="AA7" s="14">
        <v>4</v>
      </c>
      <c r="AB7" s="12" t="s">
        <v>8</v>
      </c>
      <c r="AC7" s="10">
        <f>$O$50</f>
        <v>0.40625</v>
      </c>
      <c r="AD7" s="14">
        <v>4</v>
      </c>
      <c r="AE7" s="12" t="s">
        <v>42</v>
      </c>
      <c r="AF7" s="10">
        <f>$O$52</f>
        <v>0</v>
      </c>
      <c r="AG7" s="14">
        <v>4</v>
      </c>
      <c r="AH7" s="8" t="s">
        <v>5</v>
      </c>
      <c r="AI7" s="9">
        <v>0</v>
      </c>
      <c r="AJ7" s="60">
        <v>4</v>
      </c>
    </row>
    <row r="8" spans="1:36" x14ac:dyDescent="0.25">
      <c r="A8" s="12" t="s">
        <v>6</v>
      </c>
      <c r="B8" s="10">
        <f>$O$51</f>
        <v>0.20833333333333337</v>
      </c>
      <c r="C8" s="14">
        <v>5</v>
      </c>
      <c r="D8" s="12" t="s">
        <v>4</v>
      </c>
      <c r="E8" s="10">
        <f>$O$53</f>
        <v>0</v>
      </c>
      <c r="F8" s="14">
        <v>5</v>
      </c>
      <c r="G8" s="8" t="s">
        <v>7</v>
      </c>
      <c r="H8" s="9">
        <f>$O$55</f>
        <v>0</v>
      </c>
      <c r="I8" s="14">
        <v>5</v>
      </c>
      <c r="J8" s="12" t="s">
        <v>6</v>
      </c>
      <c r="K8" s="10">
        <f>$O$51</f>
        <v>0.20833333333333337</v>
      </c>
      <c r="L8" s="14">
        <v>5</v>
      </c>
      <c r="M8" s="77" t="s">
        <v>9</v>
      </c>
      <c r="N8" s="9">
        <v>0</v>
      </c>
      <c r="O8" s="14">
        <v>5</v>
      </c>
      <c r="P8" s="12" t="s">
        <v>8</v>
      </c>
      <c r="Q8" s="10">
        <f>$O$50</f>
        <v>0.40625</v>
      </c>
      <c r="R8" s="14">
        <v>5</v>
      </c>
      <c r="S8" s="12" t="s">
        <v>8</v>
      </c>
      <c r="T8" s="10">
        <f>$O$50</f>
        <v>0.40625</v>
      </c>
      <c r="U8" s="14">
        <v>5</v>
      </c>
      <c r="V8" s="12" t="s">
        <v>4</v>
      </c>
      <c r="W8" s="10">
        <f>$O$53</f>
        <v>0</v>
      </c>
      <c r="X8" s="14">
        <v>5</v>
      </c>
      <c r="Y8" s="8" t="s">
        <v>5</v>
      </c>
      <c r="Z8" s="9"/>
      <c r="AA8" s="14">
        <v>5</v>
      </c>
      <c r="AB8" s="12" t="s">
        <v>6</v>
      </c>
      <c r="AC8" s="10">
        <f>$O$51</f>
        <v>0.20833333333333337</v>
      </c>
      <c r="AD8" s="14">
        <v>5</v>
      </c>
      <c r="AE8" s="12" t="s">
        <v>4</v>
      </c>
      <c r="AF8" s="10">
        <f>$O$53</f>
        <v>0</v>
      </c>
      <c r="AG8" s="14">
        <v>5</v>
      </c>
      <c r="AH8" s="8" t="s">
        <v>7</v>
      </c>
      <c r="AI8" s="9">
        <v>0</v>
      </c>
      <c r="AJ8" s="60">
        <v>5</v>
      </c>
    </row>
    <row r="9" spans="1:36" x14ac:dyDescent="0.25">
      <c r="A9" s="12" t="s">
        <v>42</v>
      </c>
      <c r="B9" s="10">
        <f>$O$52</f>
        <v>0</v>
      </c>
      <c r="C9" s="13">
        <v>6</v>
      </c>
      <c r="D9" s="5" t="s">
        <v>9</v>
      </c>
      <c r="E9" s="6">
        <f>$O$54</f>
        <v>0.26041666666666669</v>
      </c>
      <c r="F9" s="13">
        <v>6</v>
      </c>
      <c r="G9" s="12" t="s">
        <v>8</v>
      </c>
      <c r="H9" s="10">
        <f>$O$50</f>
        <v>0.40625</v>
      </c>
      <c r="I9" s="14">
        <v>6</v>
      </c>
      <c r="J9" s="12" t="s">
        <v>42</v>
      </c>
      <c r="K9" s="10">
        <f>$O$52</f>
        <v>0</v>
      </c>
      <c r="L9" s="13">
        <v>6</v>
      </c>
      <c r="M9" s="8" t="s">
        <v>5</v>
      </c>
      <c r="N9" s="9">
        <v>0</v>
      </c>
      <c r="O9" s="14">
        <v>6</v>
      </c>
      <c r="P9" s="12" t="s">
        <v>6</v>
      </c>
      <c r="Q9" s="10">
        <f>$O$51</f>
        <v>0.20833333333333337</v>
      </c>
      <c r="R9" s="14">
        <v>6</v>
      </c>
      <c r="S9" s="12" t="s">
        <v>6</v>
      </c>
      <c r="T9" s="10">
        <f>$O$51</f>
        <v>0.20833333333333337</v>
      </c>
      <c r="U9" s="14">
        <v>6</v>
      </c>
      <c r="V9" s="5" t="s">
        <v>9</v>
      </c>
      <c r="W9" s="6">
        <f>$O$54</f>
        <v>0.26041666666666669</v>
      </c>
      <c r="X9" s="14">
        <v>6</v>
      </c>
      <c r="Y9" s="8" t="s">
        <v>7</v>
      </c>
      <c r="Z9" s="9">
        <f>$O$55</f>
        <v>0</v>
      </c>
      <c r="AA9" s="14">
        <v>6</v>
      </c>
      <c r="AB9" s="12" t="s">
        <v>42</v>
      </c>
      <c r="AC9" s="10">
        <f>$O$52</f>
        <v>0</v>
      </c>
      <c r="AD9" s="14">
        <v>6</v>
      </c>
      <c r="AE9" s="5" t="s">
        <v>9</v>
      </c>
      <c r="AF9" s="6">
        <f>$O$54</f>
        <v>0.26041666666666669</v>
      </c>
      <c r="AG9" s="14">
        <v>6</v>
      </c>
      <c r="AH9" s="8" t="s">
        <v>8</v>
      </c>
      <c r="AI9" s="9">
        <v>0</v>
      </c>
      <c r="AJ9" s="60">
        <v>6</v>
      </c>
    </row>
    <row r="10" spans="1:36" x14ac:dyDescent="0.25">
      <c r="A10" s="12" t="s">
        <v>4</v>
      </c>
      <c r="B10" s="10">
        <f>$O$53</f>
        <v>0</v>
      </c>
      <c r="C10" s="13">
        <v>7</v>
      </c>
      <c r="D10" s="8" t="s">
        <v>5</v>
      </c>
      <c r="E10" s="9"/>
      <c r="F10" s="13">
        <v>7</v>
      </c>
      <c r="G10" s="12" t="s">
        <v>6</v>
      </c>
      <c r="H10" s="10">
        <f>$O$51</f>
        <v>0.20833333333333337</v>
      </c>
      <c r="I10" s="14">
        <v>7</v>
      </c>
      <c r="J10" s="12" t="s">
        <v>4</v>
      </c>
      <c r="K10" s="10">
        <f>$O$53</f>
        <v>0</v>
      </c>
      <c r="L10" s="13">
        <v>7</v>
      </c>
      <c r="M10" s="8" t="s">
        <v>7</v>
      </c>
      <c r="N10" s="9">
        <v>0</v>
      </c>
      <c r="O10" s="14">
        <v>7</v>
      </c>
      <c r="P10" s="12" t="s">
        <v>42</v>
      </c>
      <c r="Q10" s="10">
        <f>$O$52</f>
        <v>0</v>
      </c>
      <c r="R10" s="14">
        <v>7</v>
      </c>
      <c r="S10" s="12" t="s">
        <v>42</v>
      </c>
      <c r="T10" s="10">
        <f>$O$52</f>
        <v>0</v>
      </c>
      <c r="U10" s="14">
        <v>7</v>
      </c>
      <c r="V10" s="8" t="s">
        <v>5</v>
      </c>
      <c r="W10" s="9"/>
      <c r="X10" s="14">
        <v>7</v>
      </c>
      <c r="Y10" s="12" t="s">
        <v>8</v>
      </c>
      <c r="Z10" s="10">
        <f>$O$50</f>
        <v>0.40625</v>
      </c>
      <c r="AA10" s="14">
        <v>7</v>
      </c>
      <c r="AB10" s="12" t="s">
        <v>4</v>
      </c>
      <c r="AC10" s="10">
        <f>$O$53</f>
        <v>0</v>
      </c>
      <c r="AD10" s="14">
        <v>7</v>
      </c>
      <c r="AE10" s="8" t="s">
        <v>5</v>
      </c>
      <c r="AF10" s="9"/>
      <c r="AG10" s="14">
        <v>7</v>
      </c>
      <c r="AH10" s="8" t="s">
        <v>6</v>
      </c>
      <c r="AI10" s="9">
        <v>0</v>
      </c>
      <c r="AJ10" s="60">
        <v>7</v>
      </c>
    </row>
    <row r="11" spans="1:36" x14ac:dyDescent="0.25">
      <c r="A11" s="5" t="s">
        <v>9</v>
      </c>
      <c r="B11" s="6">
        <f>$O$54</f>
        <v>0.26041666666666669</v>
      </c>
      <c r="C11" s="13">
        <v>8</v>
      </c>
      <c r="D11" s="8" t="s">
        <v>7</v>
      </c>
      <c r="E11" s="9">
        <f>$O$55</f>
        <v>0</v>
      </c>
      <c r="F11" s="13">
        <v>8</v>
      </c>
      <c r="G11" s="12" t="s">
        <v>42</v>
      </c>
      <c r="H11" s="10">
        <f>$O$52</f>
        <v>0</v>
      </c>
      <c r="I11" s="14">
        <v>8</v>
      </c>
      <c r="J11" s="5" t="s">
        <v>9</v>
      </c>
      <c r="K11" s="6">
        <f>$O$54</f>
        <v>0.26041666666666669</v>
      </c>
      <c r="L11" s="13">
        <v>8</v>
      </c>
      <c r="M11" s="12" t="s">
        <v>8</v>
      </c>
      <c r="N11" s="10">
        <f>$O$50</f>
        <v>0.40625</v>
      </c>
      <c r="O11" s="14">
        <v>8</v>
      </c>
      <c r="P11" s="12" t="s">
        <v>4</v>
      </c>
      <c r="Q11" s="10">
        <f>$O$53</f>
        <v>0</v>
      </c>
      <c r="R11" s="14">
        <v>8</v>
      </c>
      <c r="S11" s="12" t="s">
        <v>4</v>
      </c>
      <c r="T11" s="10">
        <f>$O$53</f>
        <v>0</v>
      </c>
      <c r="U11" s="14">
        <v>8</v>
      </c>
      <c r="V11" s="8" t="s">
        <v>7</v>
      </c>
      <c r="W11" s="9">
        <v>0</v>
      </c>
      <c r="X11" s="14">
        <v>8</v>
      </c>
      <c r="Y11" s="12" t="s">
        <v>6</v>
      </c>
      <c r="Z11" s="10">
        <f>$O$51</f>
        <v>0.20833333333333337</v>
      </c>
      <c r="AA11" s="14">
        <v>8</v>
      </c>
      <c r="AB11" s="5" t="s">
        <v>9</v>
      </c>
      <c r="AC11" s="6">
        <f>$O$54</f>
        <v>0.26041666666666669</v>
      </c>
      <c r="AD11" s="14">
        <v>8</v>
      </c>
      <c r="AE11" s="8" t="s">
        <v>7</v>
      </c>
      <c r="AF11" s="9">
        <v>0</v>
      </c>
      <c r="AG11" s="14">
        <v>8</v>
      </c>
      <c r="AH11" s="8" t="s">
        <v>42</v>
      </c>
      <c r="AI11" s="9">
        <v>0</v>
      </c>
      <c r="AJ11" s="60">
        <v>8</v>
      </c>
    </row>
    <row r="12" spans="1:36" x14ac:dyDescent="0.25">
      <c r="A12" s="8" t="s">
        <v>5</v>
      </c>
      <c r="B12" s="9"/>
      <c r="C12" s="15">
        <v>9</v>
      </c>
      <c r="D12" s="12" t="s">
        <v>8</v>
      </c>
      <c r="E12" s="10">
        <f>$O$50</f>
        <v>0.40625</v>
      </c>
      <c r="F12" s="13">
        <v>9</v>
      </c>
      <c r="G12" s="12" t="s">
        <v>4</v>
      </c>
      <c r="H12" s="10">
        <f>$O$53</f>
        <v>0</v>
      </c>
      <c r="I12" s="14">
        <v>9</v>
      </c>
      <c r="J12" s="8" t="s">
        <v>5</v>
      </c>
      <c r="K12" s="9"/>
      <c r="L12" s="13">
        <v>9</v>
      </c>
      <c r="M12" s="12" t="s">
        <v>6</v>
      </c>
      <c r="N12" s="10">
        <f>$O$51</f>
        <v>0.20833333333333337</v>
      </c>
      <c r="O12" s="14">
        <v>9</v>
      </c>
      <c r="P12" s="5" t="s">
        <v>9</v>
      </c>
      <c r="Q12" s="6">
        <f>$O$54</f>
        <v>0.26041666666666669</v>
      </c>
      <c r="R12" s="14">
        <v>9</v>
      </c>
      <c r="S12" s="5" t="s">
        <v>9</v>
      </c>
      <c r="T12" s="6">
        <f>$O$54</f>
        <v>0.26041666666666669</v>
      </c>
      <c r="U12" s="14">
        <v>9</v>
      </c>
      <c r="V12" s="8" t="s">
        <v>8</v>
      </c>
      <c r="W12" s="9">
        <v>0</v>
      </c>
      <c r="X12" s="14">
        <v>9</v>
      </c>
      <c r="Y12" s="12" t="s">
        <v>42</v>
      </c>
      <c r="Z12" s="10">
        <f>$O$52</f>
        <v>0</v>
      </c>
      <c r="AA12" s="14">
        <v>9</v>
      </c>
      <c r="AB12" s="8" t="s">
        <v>5</v>
      </c>
      <c r="AC12" s="9"/>
      <c r="AD12" s="14">
        <v>9</v>
      </c>
      <c r="AE12" s="8" t="s">
        <v>8</v>
      </c>
      <c r="AF12" s="9">
        <v>0</v>
      </c>
      <c r="AG12" s="14">
        <v>9</v>
      </c>
      <c r="AH12" s="8" t="s">
        <v>4</v>
      </c>
      <c r="AI12" s="9">
        <v>0</v>
      </c>
      <c r="AJ12" s="60">
        <v>9</v>
      </c>
    </row>
    <row r="13" spans="1:36" x14ac:dyDescent="0.25">
      <c r="A13" s="8" t="s">
        <v>7</v>
      </c>
      <c r="B13" s="9">
        <f>$O$55</f>
        <v>0</v>
      </c>
      <c r="C13" s="15">
        <v>10</v>
      </c>
      <c r="D13" s="12" t="s">
        <v>6</v>
      </c>
      <c r="E13" s="10">
        <f>$O$51</f>
        <v>0.20833333333333337</v>
      </c>
      <c r="F13" s="14">
        <v>10</v>
      </c>
      <c r="G13" s="5" t="s">
        <v>9</v>
      </c>
      <c r="H13" s="6">
        <f>$O$54</f>
        <v>0.26041666666666669</v>
      </c>
      <c r="I13" s="14">
        <v>10</v>
      </c>
      <c r="J13" s="8" t="s">
        <v>7</v>
      </c>
      <c r="K13" s="9">
        <f>$O$55</f>
        <v>0</v>
      </c>
      <c r="L13" s="13">
        <v>10</v>
      </c>
      <c r="M13" s="12" t="s">
        <v>42</v>
      </c>
      <c r="N13" s="10">
        <f>$O$52</f>
        <v>0</v>
      </c>
      <c r="O13" s="14">
        <v>10</v>
      </c>
      <c r="P13" s="8" t="s">
        <v>5</v>
      </c>
      <c r="Q13" s="9"/>
      <c r="R13" s="14">
        <v>10</v>
      </c>
      <c r="S13" s="8" t="s">
        <v>5</v>
      </c>
      <c r="T13" s="9"/>
      <c r="U13" s="14">
        <v>10</v>
      </c>
      <c r="V13" s="8" t="s">
        <v>6</v>
      </c>
      <c r="W13" s="9">
        <v>0</v>
      </c>
      <c r="X13" s="14">
        <v>10</v>
      </c>
      <c r="Y13" s="12" t="s">
        <v>4</v>
      </c>
      <c r="Z13" s="10">
        <f>$O$53</f>
        <v>0</v>
      </c>
      <c r="AA13" s="14">
        <v>10</v>
      </c>
      <c r="AB13" s="8" t="s">
        <v>7</v>
      </c>
      <c r="AC13" s="9">
        <f>$O$55</f>
        <v>0</v>
      </c>
      <c r="AD13" s="14">
        <v>10</v>
      </c>
      <c r="AE13" s="8" t="s">
        <v>6</v>
      </c>
      <c r="AF13" s="9">
        <v>0</v>
      </c>
      <c r="AG13" s="14">
        <v>10</v>
      </c>
      <c r="AH13" s="77" t="s">
        <v>9</v>
      </c>
      <c r="AI13" s="9">
        <v>0</v>
      </c>
      <c r="AJ13" s="60">
        <v>10</v>
      </c>
    </row>
    <row r="14" spans="1:36" x14ac:dyDescent="0.25">
      <c r="A14" s="12" t="s">
        <v>8</v>
      </c>
      <c r="B14" s="10">
        <f>$O$50</f>
        <v>0.40625</v>
      </c>
      <c r="C14" s="13">
        <v>11</v>
      </c>
      <c r="D14" s="12" t="s">
        <v>42</v>
      </c>
      <c r="E14" s="10">
        <f>$O$52</f>
        <v>0</v>
      </c>
      <c r="F14" s="13">
        <v>11</v>
      </c>
      <c r="G14" s="8" t="s">
        <v>5</v>
      </c>
      <c r="H14" s="9"/>
      <c r="I14" s="14">
        <v>11</v>
      </c>
      <c r="J14" s="12" t="s">
        <v>8</v>
      </c>
      <c r="K14" s="10">
        <f>$O$50</f>
        <v>0.40625</v>
      </c>
      <c r="L14" s="13">
        <v>11</v>
      </c>
      <c r="M14" s="12" t="s">
        <v>4</v>
      </c>
      <c r="N14" s="10">
        <f>$O$53</f>
        <v>0</v>
      </c>
      <c r="O14" s="14">
        <v>11</v>
      </c>
      <c r="P14" s="8" t="s">
        <v>7</v>
      </c>
      <c r="Q14" s="9">
        <v>0</v>
      </c>
      <c r="R14" s="14">
        <v>11</v>
      </c>
      <c r="S14" s="8" t="s">
        <v>7</v>
      </c>
      <c r="T14" s="9">
        <f>$O$55</f>
        <v>0</v>
      </c>
      <c r="U14" s="14">
        <v>11</v>
      </c>
      <c r="V14" s="8" t="s">
        <v>42</v>
      </c>
      <c r="W14" s="9">
        <v>0</v>
      </c>
      <c r="X14" s="14">
        <v>11</v>
      </c>
      <c r="Y14" s="5" t="s">
        <v>9</v>
      </c>
      <c r="Z14" s="6">
        <f>$O$54</f>
        <v>0.26041666666666669</v>
      </c>
      <c r="AA14" s="14">
        <v>11</v>
      </c>
      <c r="AB14" s="12" t="s">
        <v>8</v>
      </c>
      <c r="AC14" s="10">
        <f>$O$50</f>
        <v>0.40625</v>
      </c>
      <c r="AD14" s="14">
        <v>11</v>
      </c>
      <c r="AE14" s="8" t="s">
        <v>42</v>
      </c>
      <c r="AF14" s="9">
        <v>0</v>
      </c>
      <c r="AG14" s="14">
        <v>11</v>
      </c>
      <c r="AH14" s="8" t="s">
        <v>5</v>
      </c>
      <c r="AI14" s="9">
        <v>0</v>
      </c>
      <c r="AJ14" s="60">
        <v>11</v>
      </c>
    </row>
    <row r="15" spans="1:36" x14ac:dyDescent="0.25">
      <c r="A15" s="12" t="s">
        <v>6</v>
      </c>
      <c r="B15" s="10">
        <f>$O$51</f>
        <v>0.20833333333333337</v>
      </c>
      <c r="C15" s="14">
        <v>12</v>
      </c>
      <c r="D15" s="12" t="s">
        <v>4</v>
      </c>
      <c r="E15" s="10">
        <f>$O$53</f>
        <v>0</v>
      </c>
      <c r="F15" s="13">
        <v>12</v>
      </c>
      <c r="G15" s="8" t="s">
        <v>7</v>
      </c>
      <c r="H15" s="9">
        <f>$O$55</f>
        <v>0</v>
      </c>
      <c r="I15" s="14">
        <v>12</v>
      </c>
      <c r="J15" s="12" t="s">
        <v>6</v>
      </c>
      <c r="K15" s="10">
        <f>$O$51</f>
        <v>0.20833333333333337</v>
      </c>
      <c r="L15" s="14">
        <v>12</v>
      </c>
      <c r="M15" s="5" t="s">
        <v>9</v>
      </c>
      <c r="N15" s="6">
        <f>$O$54</f>
        <v>0.26041666666666669</v>
      </c>
      <c r="O15" s="14">
        <v>12</v>
      </c>
      <c r="P15" s="8" t="s">
        <v>8</v>
      </c>
      <c r="Q15" s="9">
        <v>0</v>
      </c>
      <c r="R15" s="14">
        <v>12</v>
      </c>
      <c r="S15" s="12" t="s">
        <v>8</v>
      </c>
      <c r="T15" s="10">
        <f>$O$50</f>
        <v>0.40625</v>
      </c>
      <c r="U15" s="14">
        <v>12</v>
      </c>
      <c r="V15" s="8" t="s">
        <v>4</v>
      </c>
      <c r="W15" s="9">
        <v>0</v>
      </c>
      <c r="X15" s="14">
        <v>12</v>
      </c>
      <c r="Y15" s="8" t="s">
        <v>5</v>
      </c>
      <c r="Z15" s="9"/>
      <c r="AA15" s="14">
        <v>12</v>
      </c>
      <c r="AB15" s="12" t="s">
        <v>6</v>
      </c>
      <c r="AC15" s="10">
        <f>$O$51</f>
        <v>0.20833333333333337</v>
      </c>
      <c r="AD15" s="14">
        <v>12</v>
      </c>
      <c r="AE15" s="8" t="s">
        <v>4</v>
      </c>
      <c r="AF15" s="9">
        <v>0</v>
      </c>
      <c r="AG15" s="14">
        <v>12</v>
      </c>
      <c r="AH15" s="8" t="s">
        <v>7</v>
      </c>
      <c r="AI15" s="9">
        <v>0</v>
      </c>
      <c r="AJ15" s="60">
        <v>12</v>
      </c>
    </row>
    <row r="16" spans="1:36" x14ac:dyDescent="0.25">
      <c r="A16" s="12" t="s">
        <v>42</v>
      </c>
      <c r="B16" s="10">
        <f>$O$52</f>
        <v>0</v>
      </c>
      <c r="C16" s="13">
        <v>13</v>
      </c>
      <c r="D16" s="5" t="s">
        <v>9</v>
      </c>
      <c r="E16" s="6">
        <f>$O$54</f>
        <v>0.26041666666666669</v>
      </c>
      <c r="F16" s="13">
        <v>13</v>
      </c>
      <c r="G16" s="12" t="s">
        <v>8</v>
      </c>
      <c r="H16" s="10">
        <f>$O$50</f>
        <v>0.40625</v>
      </c>
      <c r="I16" s="14">
        <v>13</v>
      </c>
      <c r="J16" s="12" t="s">
        <v>42</v>
      </c>
      <c r="K16" s="10">
        <f>$O$52</f>
        <v>0</v>
      </c>
      <c r="L16" s="13">
        <v>13</v>
      </c>
      <c r="M16" s="8" t="s">
        <v>5</v>
      </c>
      <c r="N16" s="9"/>
      <c r="O16" s="14">
        <v>13</v>
      </c>
      <c r="P16" s="8" t="s">
        <v>6</v>
      </c>
      <c r="Q16" s="9">
        <v>0</v>
      </c>
      <c r="R16" s="14">
        <v>13</v>
      </c>
      <c r="S16" s="12" t="s">
        <v>6</v>
      </c>
      <c r="T16" s="10">
        <f>$O$51</f>
        <v>0.20833333333333337</v>
      </c>
      <c r="U16" s="14">
        <v>13</v>
      </c>
      <c r="V16" s="77" t="s">
        <v>9</v>
      </c>
      <c r="W16" s="9">
        <v>0</v>
      </c>
      <c r="X16" s="14">
        <v>13</v>
      </c>
      <c r="Y16" s="8" t="s">
        <v>7</v>
      </c>
      <c r="Z16" s="9">
        <f>$O$55</f>
        <v>0</v>
      </c>
      <c r="AA16" s="14">
        <v>13</v>
      </c>
      <c r="AB16" s="12" t="s">
        <v>42</v>
      </c>
      <c r="AC16" s="10">
        <f>$O$52</f>
        <v>0</v>
      </c>
      <c r="AD16" s="14">
        <v>13</v>
      </c>
      <c r="AE16" s="77" t="s">
        <v>9</v>
      </c>
      <c r="AF16" s="9">
        <v>0</v>
      </c>
      <c r="AG16" s="14">
        <v>13</v>
      </c>
      <c r="AH16" s="8" t="s">
        <v>8</v>
      </c>
      <c r="AI16" s="9">
        <v>0</v>
      </c>
      <c r="AJ16" s="60">
        <v>13</v>
      </c>
    </row>
    <row r="17" spans="1:36" x14ac:dyDescent="0.25">
      <c r="A17" s="12" t="s">
        <v>4</v>
      </c>
      <c r="B17" s="10">
        <f>$O$53</f>
        <v>0</v>
      </c>
      <c r="C17" s="13">
        <v>14</v>
      </c>
      <c r="D17" s="8" t="s">
        <v>5</v>
      </c>
      <c r="E17" s="9"/>
      <c r="F17" s="13">
        <v>14</v>
      </c>
      <c r="G17" s="12" t="s">
        <v>6</v>
      </c>
      <c r="H17" s="10">
        <f>$O$51</f>
        <v>0.20833333333333337</v>
      </c>
      <c r="I17" s="14">
        <v>14</v>
      </c>
      <c r="J17" s="12" t="s">
        <v>4</v>
      </c>
      <c r="K17" s="10">
        <f>$O$53</f>
        <v>0</v>
      </c>
      <c r="L17" s="13">
        <v>14</v>
      </c>
      <c r="M17" s="8" t="s">
        <v>7</v>
      </c>
      <c r="N17" s="9">
        <f>$O$55</f>
        <v>0</v>
      </c>
      <c r="O17" s="14">
        <v>14</v>
      </c>
      <c r="P17" s="8" t="s">
        <v>42</v>
      </c>
      <c r="Q17" s="9">
        <v>0</v>
      </c>
      <c r="R17" s="14">
        <v>14</v>
      </c>
      <c r="S17" s="12" t="s">
        <v>42</v>
      </c>
      <c r="T17" s="10">
        <f>$O$52</f>
        <v>0</v>
      </c>
      <c r="U17" s="14">
        <v>14</v>
      </c>
      <c r="V17" s="8" t="s">
        <v>5</v>
      </c>
      <c r="W17" s="9">
        <v>0</v>
      </c>
      <c r="X17" s="14">
        <v>14</v>
      </c>
      <c r="Y17" s="12" t="s">
        <v>8</v>
      </c>
      <c r="Z17" s="10">
        <f>$O$50</f>
        <v>0.40625</v>
      </c>
      <c r="AA17" s="14">
        <v>14</v>
      </c>
      <c r="AB17" s="12" t="s">
        <v>4</v>
      </c>
      <c r="AC17" s="10">
        <f>$O$53</f>
        <v>0</v>
      </c>
      <c r="AD17" s="14">
        <v>14</v>
      </c>
      <c r="AE17" s="8" t="s">
        <v>5</v>
      </c>
      <c r="AF17" s="9">
        <v>0</v>
      </c>
      <c r="AG17" s="14">
        <v>14</v>
      </c>
      <c r="AH17" s="8" t="s">
        <v>6</v>
      </c>
      <c r="AI17" s="9">
        <v>0</v>
      </c>
      <c r="AJ17" s="60">
        <v>14</v>
      </c>
    </row>
    <row r="18" spans="1:36" x14ac:dyDescent="0.25">
      <c r="A18" s="5" t="s">
        <v>9</v>
      </c>
      <c r="B18" s="6">
        <f>$O$54</f>
        <v>0.26041666666666669</v>
      </c>
      <c r="C18" s="13">
        <v>15</v>
      </c>
      <c r="D18" s="8" t="s">
        <v>7</v>
      </c>
      <c r="E18" s="9">
        <f>$O$55</f>
        <v>0</v>
      </c>
      <c r="F18" s="13">
        <v>15</v>
      </c>
      <c r="G18" s="12" t="s">
        <v>42</v>
      </c>
      <c r="H18" s="10">
        <f>$O$52</f>
        <v>0</v>
      </c>
      <c r="I18" s="14">
        <v>15</v>
      </c>
      <c r="J18" s="5" t="s">
        <v>9</v>
      </c>
      <c r="K18" s="6">
        <f>$O$54</f>
        <v>0.26041666666666669</v>
      </c>
      <c r="L18" s="13">
        <v>15</v>
      </c>
      <c r="M18" s="12" t="s">
        <v>8</v>
      </c>
      <c r="N18" s="10">
        <f>$O$50</f>
        <v>0.40625</v>
      </c>
      <c r="O18" s="14">
        <v>15</v>
      </c>
      <c r="P18" s="8" t="s">
        <v>4</v>
      </c>
      <c r="Q18" s="9">
        <v>0</v>
      </c>
      <c r="R18" s="14">
        <v>15</v>
      </c>
      <c r="S18" s="12" t="s">
        <v>4</v>
      </c>
      <c r="T18" s="10">
        <f>$O$53</f>
        <v>0</v>
      </c>
      <c r="U18" s="14">
        <v>15</v>
      </c>
      <c r="V18" s="8" t="s">
        <v>7</v>
      </c>
      <c r="W18" s="9">
        <v>0</v>
      </c>
      <c r="X18" s="14">
        <v>15</v>
      </c>
      <c r="Y18" s="12" t="s">
        <v>6</v>
      </c>
      <c r="Z18" s="10">
        <f>$O$51</f>
        <v>0.20833333333333337</v>
      </c>
      <c r="AA18" s="14">
        <v>15</v>
      </c>
      <c r="AB18" s="5" t="s">
        <v>9</v>
      </c>
      <c r="AC18" s="6">
        <f>$O$54</f>
        <v>0.26041666666666669</v>
      </c>
      <c r="AD18" s="14">
        <v>15</v>
      </c>
      <c r="AE18" s="8" t="s">
        <v>7</v>
      </c>
      <c r="AF18" s="9">
        <v>0</v>
      </c>
      <c r="AG18" s="14">
        <v>15</v>
      </c>
      <c r="AH18" s="8" t="s">
        <v>42</v>
      </c>
      <c r="AI18" s="9">
        <v>0</v>
      </c>
      <c r="AJ18" s="60">
        <v>15</v>
      </c>
    </row>
    <row r="19" spans="1:36" x14ac:dyDescent="0.25">
      <c r="A19" s="8" t="s">
        <v>5</v>
      </c>
      <c r="B19" s="9"/>
      <c r="C19" s="13">
        <v>16</v>
      </c>
      <c r="D19" s="12" t="s">
        <v>8</v>
      </c>
      <c r="E19" s="10">
        <f>$O$50</f>
        <v>0.40625</v>
      </c>
      <c r="F19" s="13">
        <v>16</v>
      </c>
      <c r="G19" s="12" t="s">
        <v>4</v>
      </c>
      <c r="H19" s="10">
        <f>$O$53</f>
        <v>0</v>
      </c>
      <c r="I19" s="14">
        <v>16</v>
      </c>
      <c r="J19" s="8" t="s">
        <v>5</v>
      </c>
      <c r="K19" s="9"/>
      <c r="L19" s="13">
        <v>16</v>
      </c>
      <c r="M19" s="12" t="s">
        <v>6</v>
      </c>
      <c r="N19" s="10">
        <f>$O$51</f>
        <v>0.20833333333333337</v>
      </c>
      <c r="O19" s="14">
        <v>16</v>
      </c>
      <c r="P19" s="77" t="s">
        <v>9</v>
      </c>
      <c r="Q19" s="9">
        <v>0</v>
      </c>
      <c r="R19" s="14">
        <v>16</v>
      </c>
      <c r="S19" s="5" t="s">
        <v>9</v>
      </c>
      <c r="T19" s="6">
        <f>$O$54</f>
        <v>0.26041666666666669</v>
      </c>
      <c r="U19" s="14">
        <v>16</v>
      </c>
      <c r="V19" s="8" t="s">
        <v>8</v>
      </c>
      <c r="W19" s="9">
        <v>0</v>
      </c>
      <c r="X19" s="14">
        <v>16</v>
      </c>
      <c r="Y19" s="12" t="s">
        <v>42</v>
      </c>
      <c r="Z19" s="10">
        <f>$O$52</f>
        <v>0</v>
      </c>
      <c r="AA19" s="14">
        <v>16</v>
      </c>
      <c r="AB19" s="8" t="s">
        <v>5</v>
      </c>
      <c r="AC19" s="9"/>
      <c r="AD19" s="14">
        <v>16</v>
      </c>
      <c r="AE19" s="8" t="s">
        <v>8</v>
      </c>
      <c r="AF19" s="9">
        <v>0</v>
      </c>
      <c r="AG19" s="14">
        <v>16</v>
      </c>
      <c r="AH19" s="8" t="s">
        <v>4</v>
      </c>
      <c r="AI19" s="9">
        <v>0</v>
      </c>
      <c r="AJ19" s="60">
        <v>16</v>
      </c>
    </row>
    <row r="20" spans="1:36" x14ac:dyDescent="0.25">
      <c r="A20" s="8" t="s">
        <v>7</v>
      </c>
      <c r="B20" s="9">
        <f>$O$55</f>
        <v>0</v>
      </c>
      <c r="C20" s="13">
        <v>17</v>
      </c>
      <c r="D20" s="12" t="s">
        <v>6</v>
      </c>
      <c r="E20" s="10">
        <f>$O$51</f>
        <v>0.20833333333333337</v>
      </c>
      <c r="F20" s="14">
        <v>17</v>
      </c>
      <c r="G20" s="5" t="s">
        <v>9</v>
      </c>
      <c r="H20" s="6">
        <f>$O$54</f>
        <v>0.26041666666666669</v>
      </c>
      <c r="I20" s="14">
        <v>17</v>
      </c>
      <c r="J20" s="8" t="s">
        <v>7</v>
      </c>
      <c r="K20" s="9">
        <f>$O$55</f>
        <v>0</v>
      </c>
      <c r="L20" s="13">
        <v>17</v>
      </c>
      <c r="M20" s="12" t="s">
        <v>42</v>
      </c>
      <c r="N20" s="10">
        <f>$O$52</f>
        <v>0</v>
      </c>
      <c r="O20" s="14">
        <v>17</v>
      </c>
      <c r="P20" s="8" t="s">
        <v>5</v>
      </c>
      <c r="Q20" s="9">
        <v>0</v>
      </c>
      <c r="R20" s="14">
        <v>17</v>
      </c>
      <c r="S20" s="8" t="s">
        <v>5</v>
      </c>
      <c r="T20" s="9"/>
      <c r="U20" s="14">
        <v>17</v>
      </c>
      <c r="V20" s="8" t="s">
        <v>6</v>
      </c>
      <c r="W20" s="9">
        <v>0</v>
      </c>
      <c r="X20" s="14">
        <v>17</v>
      </c>
      <c r="Y20" s="12" t="s">
        <v>4</v>
      </c>
      <c r="Z20" s="10">
        <f>$O$53</f>
        <v>0</v>
      </c>
      <c r="AA20" s="14">
        <v>17</v>
      </c>
      <c r="AB20" s="8" t="s">
        <v>7</v>
      </c>
      <c r="AC20" s="9">
        <f>$O$55</f>
        <v>0</v>
      </c>
      <c r="AD20" s="14">
        <v>17</v>
      </c>
      <c r="AE20" s="8" t="s">
        <v>6</v>
      </c>
      <c r="AF20" s="9">
        <v>0</v>
      </c>
      <c r="AG20" s="14">
        <v>17</v>
      </c>
      <c r="AH20" s="77" t="s">
        <v>9</v>
      </c>
      <c r="AI20" s="9">
        <v>0</v>
      </c>
      <c r="AJ20" s="60">
        <v>17</v>
      </c>
    </row>
    <row r="21" spans="1:36" x14ac:dyDescent="0.25">
      <c r="A21" s="12" t="s">
        <v>8</v>
      </c>
      <c r="B21" s="10">
        <f>$O$50</f>
        <v>0.40625</v>
      </c>
      <c r="C21" s="13">
        <v>18</v>
      </c>
      <c r="D21" s="12" t="s">
        <v>42</v>
      </c>
      <c r="E21" s="10">
        <f>$O$52</f>
        <v>0</v>
      </c>
      <c r="F21" s="13">
        <v>18</v>
      </c>
      <c r="G21" s="8" t="s">
        <v>5</v>
      </c>
      <c r="H21" s="9"/>
      <c r="I21" s="14">
        <v>18</v>
      </c>
      <c r="J21" s="12" t="s">
        <v>8</v>
      </c>
      <c r="K21" s="10">
        <f>$O$50</f>
        <v>0.40625</v>
      </c>
      <c r="L21" s="13">
        <v>18</v>
      </c>
      <c r="M21" s="12" t="s">
        <v>4</v>
      </c>
      <c r="N21" s="10">
        <f>$O$53</f>
        <v>0</v>
      </c>
      <c r="O21" s="14">
        <v>18</v>
      </c>
      <c r="P21" s="8" t="s">
        <v>7</v>
      </c>
      <c r="Q21" s="9">
        <v>0</v>
      </c>
      <c r="R21" s="14">
        <v>18</v>
      </c>
      <c r="S21" s="8" t="s">
        <v>7</v>
      </c>
      <c r="T21" s="9">
        <f>$O$55</f>
        <v>0</v>
      </c>
      <c r="U21" s="14">
        <v>18</v>
      </c>
      <c r="V21" s="8" t="s">
        <v>42</v>
      </c>
      <c r="W21" s="9">
        <v>0</v>
      </c>
      <c r="X21" s="14">
        <v>18</v>
      </c>
      <c r="Y21" s="5" t="s">
        <v>9</v>
      </c>
      <c r="Z21" s="6">
        <f>$O$54</f>
        <v>0.26041666666666669</v>
      </c>
      <c r="AA21" s="14">
        <v>18</v>
      </c>
      <c r="AB21" s="12" t="s">
        <v>8</v>
      </c>
      <c r="AC21" s="10">
        <f>$O$50</f>
        <v>0.40625</v>
      </c>
      <c r="AD21" s="14">
        <v>18</v>
      </c>
      <c r="AE21" s="8" t="s">
        <v>42</v>
      </c>
      <c r="AF21" s="9">
        <v>0</v>
      </c>
      <c r="AG21" s="14">
        <v>18</v>
      </c>
      <c r="AH21" s="8" t="s">
        <v>5</v>
      </c>
      <c r="AI21" s="9">
        <v>0</v>
      </c>
      <c r="AJ21" s="60">
        <v>18</v>
      </c>
    </row>
    <row r="22" spans="1:36" x14ac:dyDescent="0.25">
      <c r="A22" s="12" t="s">
        <v>6</v>
      </c>
      <c r="B22" s="10">
        <f>$O$51</f>
        <v>0.20833333333333337</v>
      </c>
      <c r="C22" s="14">
        <v>19</v>
      </c>
      <c r="D22" s="12" t="s">
        <v>4</v>
      </c>
      <c r="E22" s="10">
        <f>$O$53</f>
        <v>0</v>
      </c>
      <c r="F22" s="13">
        <v>19</v>
      </c>
      <c r="G22" s="8" t="s">
        <v>7</v>
      </c>
      <c r="H22" s="9">
        <f>$O$55</f>
        <v>0</v>
      </c>
      <c r="I22" s="14">
        <v>19</v>
      </c>
      <c r="J22" s="12" t="s">
        <v>6</v>
      </c>
      <c r="K22" s="10">
        <f>$O$51</f>
        <v>0.20833333333333337</v>
      </c>
      <c r="L22" s="14">
        <v>19</v>
      </c>
      <c r="M22" s="5" t="s">
        <v>9</v>
      </c>
      <c r="N22" s="6">
        <f>$O$54</f>
        <v>0.26041666666666669</v>
      </c>
      <c r="O22" s="14">
        <v>19</v>
      </c>
      <c r="P22" s="8" t="s">
        <v>8</v>
      </c>
      <c r="Q22" s="9">
        <v>0</v>
      </c>
      <c r="R22" s="14">
        <v>19</v>
      </c>
      <c r="S22" s="12" t="s">
        <v>8</v>
      </c>
      <c r="T22" s="10">
        <f>$O$50</f>
        <v>0.40625</v>
      </c>
      <c r="U22" s="14">
        <v>19</v>
      </c>
      <c r="V22" s="8" t="s">
        <v>4</v>
      </c>
      <c r="W22" s="9">
        <v>0</v>
      </c>
      <c r="X22" s="14">
        <v>19</v>
      </c>
      <c r="Y22" s="8" t="s">
        <v>5</v>
      </c>
      <c r="Z22" s="9"/>
      <c r="AA22" s="14">
        <v>19</v>
      </c>
      <c r="AB22" s="12" t="s">
        <v>6</v>
      </c>
      <c r="AC22" s="10">
        <f>$O$51</f>
        <v>0.20833333333333337</v>
      </c>
      <c r="AD22" s="14">
        <v>19</v>
      </c>
      <c r="AE22" s="8" t="s">
        <v>4</v>
      </c>
      <c r="AF22" s="9">
        <v>0</v>
      </c>
      <c r="AG22" s="14">
        <v>19</v>
      </c>
      <c r="AH22" s="8" t="s">
        <v>7</v>
      </c>
      <c r="AI22" s="9">
        <v>0</v>
      </c>
      <c r="AJ22" s="60">
        <v>19</v>
      </c>
    </row>
    <row r="23" spans="1:36" x14ac:dyDescent="0.25">
      <c r="A23" s="12" t="s">
        <v>42</v>
      </c>
      <c r="B23" s="10">
        <f>$O$52</f>
        <v>0</v>
      </c>
      <c r="C23" s="13">
        <v>20</v>
      </c>
      <c r="D23" s="5" t="s">
        <v>9</v>
      </c>
      <c r="E23" s="6">
        <f>$O$54</f>
        <v>0.26041666666666669</v>
      </c>
      <c r="F23" s="13">
        <v>20</v>
      </c>
      <c r="G23" s="12" t="s">
        <v>8</v>
      </c>
      <c r="H23" s="10">
        <f>$O$50</f>
        <v>0.40625</v>
      </c>
      <c r="I23" s="14">
        <v>20</v>
      </c>
      <c r="J23" s="12" t="s">
        <v>42</v>
      </c>
      <c r="K23" s="10">
        <f>$O$52</f>
        <v>0</v>
      </c>
      <c r="L23" s="13">
        <v>20</v>
      </c>
      <c r="M23" s="8" t="s">
        <v>5</v>
      </c>
      <c r="N23" s="9"/>
      <c r="O23" s="14">
        <v>20</v>
      </c>
      <c r="P23" s="8" t="s">
        <v>6</v>
      </c>
      <c r="Q23" s="9">
        <v>0</v>
      </c>
      <c r="R23" s="14">
        <v>20</v>
      </c>
      <c r="S23" s="12" t="s">
        <v>6</v>
      </c>
      <c r="T23" s="10">
        <f>$O$51</f>
        <v>0.20833333333333337</v>
      </c>
      <c r="U23" s="14">
        <v>20</v>
      </c>
      <c r="V23" s="77" t="s">
        <v>9</v>
      </c>
      <c r="W23" s="9">
        <v>0</v>
      </c>
      <c r="X23" s="14">
        <v>20</v>
      </c>
      <c r="Y23" s="8" t="s">
        <v>7</v>
      </c>
      <c r="Z23" s="9">
        <f>$O$55</f>
        <v>0</v>
      </c>
      <c r="AA23" s="14">
        <v>20</v>
      </c>
      <c r="AB23" s="12" t="s">
        <v>42</v>
      </c>
      <c r="AC23" s="10">
        <f>$O$52</f>
        <v>0</v>
      </c>
      <c r="AD23" s="14">
        <v>20</v>
      </c>
      <c r="AE23" s="77" t="s">
        <v>9</v>
      </c>
      <c r="AF23" s="9">
        <v>0</v>
      </c>
      <c r="AG23" s="14">
        <v>20</v>
      </c>
      <c r="AH23" s="8" t="s">
        <v>8</v>
      </c>
      <c r="AI23" s="9">
        <v>0</v>
      </c>
      <c r="AJ23" s="60">
        <v>20</v>
      </c>
    </row>
    <row r="24" spans="1:36" x14ac:dyDescent="0.25">
      <c r="A24" s="12" t="s">
        <v>4</v>
      </c>
      <c r="B24" s="10">
        <f>$O$53</f>
        <v>0</v>
      </c>
      <c r="C24" s="13">
        <v>21</v>
      </c>
      <c r="D24" s="8" t="s">
        <v>5</v>
      </c>
      <c r="E24" s="9">
        <v>0</v>
      </c>
      <c r="F24" s="13">
        <v>21</v>
      </c>
      <c r="G24" s="12" t="s">
        <v>6</v>
      </c>
      <c r="H24" s="10">
        <f>$O$51</f>
        <v>0.20833333333333337</v>
      </c>
      <c r="I24" s="14">
        <v>21</v>
      </c>
      <c r="J24" s="12" t="s">
        <v>4</v>
      </c>
      <c r="K24" s="10">
        <f>$O$53</f>
        <v>0</v>
      </c>
      <c r="L24" s="13">
        <v>21</v>
      </c>
      <c r="M24" s="8" t="s">
        <v>7</v>
      </c>
      <c r="N24" s="9">
        <f>$O$55</f>
        <v>0</v>
      </c>
      <c r="O24" s="14">
        <v>21</v>
      </c>
      <c r="P24" s="8" t="s">
        <v>42</v>
      </c>
      <c r="Q24" s="9">
        <v>0</v>
      </c>
      <c r="R24" s="14">
        <v>21</v>
      </c>
      <c r="S24" s="12" t="s">
        <v>42</v>
      </c>
      <c r="T24" s="10">
        <f>$O$52</f>
        <v>0</v>
      </c>
      <c r="U24" s="14">
        <v>21</v>
      </c>
      <c r="V24" s="8" t="s">
        <v>5</v>
      </c>
      <c r="W24" s="9">
        <v>0</v>
      </c>
      <c r="X24" s="14">
        <v>21</v>
      </c>
      <c r="Y24" s="12" t="s">
        <v>8</v>
      </c>
      <c r="Z24" s="10">
        <f>$O$50</f>
        <v>0.40625</v>
      </c>
      <c r="AA24" s="14">
        <v>21</v>
      </c>
      <c r="AB24" s="12" t="s">
        <v>4</v>
      </c>
      <c r="AC24" s="10">
        <f>$O$53</f>
        <v>0</v>
      </c>
      <c r="AD24" s="14">
        <v>21</v>
      </c>
      <c r="AE24" s="8" t="s">
        <v>5</v>
      </c>
      <c r="AF24" s="9">
        <v>0</v>
      </c>
      <c r="AG24" s="14">
        <v>21</v>
      </c>
      <c r="AH24" s="8" t="s">
        <v>6</v>
      </c>
      <c r="AI24" s="9">
        <v>0</v>
      </c>
      <c r="AJ24" s="60">
        <v>21</v>
      </c>
    </row>
    <row r="25" spans="1:36" x14ac:dyDescent="0.25">
      <c r="A25" s="5" t="s">
        <v>9</v>
      </c>
      <c r="B25" s="6">
        <f>$O$54</f>
        <v>0.26041666666666669</v>
      </c>
      <c r="C25" s="13">
        <v>22</v>
      </c>
      <c r="D25" s="8" t="s">
        <v>7</v>
      </c>
      <c r="E25" s="9">
        <v>0</v>
      </c>
      <c r="F25" s="13">
        <v>22</v>
      </c>
      <c r="G25" s="12" t="s">
        <v>42</v>
      </c>
      <c r="H25" s="10">
        <f>$O$52</f>
        <v>0</v>
      </c>
      <c r="I25" s="14">
        <v>22</v>
      </c>
      <c r="J25" s="5" t="s">
        <v>9</v>
      </c>
      <c r="K25" s="6">
        <f>$O$54</f>
        <v>0.26041666666666669</v>
      </c>
      <c r="L25" s="13">
        <v>22</v>
      </c>
      <c r="M25" s="12" t="s">
        <v>8</v>
      </c>
      <c r="N25" s="10">
        <f>$O$50</f>
        <v>0.40625</v>
      </c>
      <c r="O25" s="14">
        <v>22</v>
      </c>
      <c r="P25" s="8" t="s">
        <v>4</v>
      </c>
      <c r="Q25" s="9">
        <v>0</v>
      </c>
      <c r="R25" s="14">
        <v>22</v>
      </c>
      <c r="S25" s="12" t="s">
        <v>4</v>
      </c>
      <c r="T25" s="10">
        <f>$O$53</f>
        <v>0</v>
      </c>
      <c r="U25" s="14">
        <v>22</v>
      </c>
      <c r="V25" s="8" t="s">
        <v>7</v>
      </c>
      <c r="W25" s="9">
        <f>$O$55</f>
        <v>0</v>
      </c>
      <c r="X25" s="14">
        <v>22</v>
      </c>
      <c r="Y25" s="12" t="s">
        <v>6</v>
      </c>
      <c r="Z25" s="10">
        <f>$O$51</f>
        <v>0.20833333333333337</v>
      </c>
      <c r="AA25" s="14">
        <v>22</v>
      </c>
      <c r="AB25" s="5" t="s">
        <v>9</v>
      </c>
      <c r="AC25" s="6">
        <f>$O$54</f>
        <v>0.26041666666666669</v>
      </c>
      <c r="AD25" s="14">
        <v>22</v>
      </c>
      <c r="AE25" s="8" t="s">
        <v>7</v>
      </c>
      <c r="AF25" s="9">
        <v>0</v>
      </c>
      <c r="AG25" s="14">
        <v>22</v>
      </c>
      <c r="AH25" s="8" t="s">
        <v>42</v>
      </c>
      <c r="AI25" s="9">
        <v>0</v>
      </c>
      <c r="AJ25" s="60">
        <v>22</v>
      </c>
    </row>
    <row r="26" spans="1:36" x14ac:dyDescent="0.25">
      <c r="A26" s="8" t="s">
        <v>5</v>
      </c>
      <c r="B26" s="9"/>
      <c r="C26" s="13">
        <v>23</v>
      </c>
      <c r="D26" s="8" t="s">
        <v>8</v>
      </c>
      <c r="E26" s="9">
        <v>0</v>
      </c>
      <c r="F26" s="13">
        <v>23</v>
      </c>
      <c r="G26" s="12" t="s">
        <v>4</v>
      </c>
      <c r="H26" s="10">
        <f>$O$53</f>
        <v>0</v>
      </c>
      <c r="I26" s="14">
        <v>23</v>
      </c>
      <c r="J26" s="8" t="s">
        <v>5</v>
      </c>
      <c r="K26" s="9"/>
      <c r="L26" s="13">
        <v>23</v>
      </c>
      <c r="M26" s="12" t="s">
        <v>6</v>
      </c>
      <c r="N26" s="10">
        <f>$O$51</f>
        <v>0.20833333333333337</v>
      </c>
      <c r="O26" s="14">
        <v>23</v>
      </c>
      <c r="P26" s="77" t="s">
        <v>9</v>
      </c>
      <c r="Q26" s="9">
        <v>0</v>
      </c>
      <c r="R26" s="14">
        <v>23</v>
      </c>
      <c r="S26" s="5" t="s">
        <v>9</v>
      </c>
      <c r="T26" s="6">
        <f>$O$54</f>
        <v>0.26041666666666669</v>
      </c>
      <c r="U26" s="14">
        <v>23</v>
      </c>
      <c r="V26" s="12" t="s">
        <v>8</v>
      </c>
      <c r="W26" s="10">
        <f>$O$50</f>
        <v>0.40625</v>
      </c>
      <c r="X26" s="14">
        <v>23</v>
      </c>
      <c r="Y26" s="12" t="s">
        <v>42</v>
      </c>
      <c r="Z26" s="10">
        <f>$O$52</f>
        <v>0</v>
      </c>
      <c r="AA26" s="14">
        <v>23</v>
      </c>
      <c r="AB26" s="8" t="s">
        <v>5</v>
      </c>
      <c r="AC26" s="9"/>
      <c r="AD26" s="14">
        <v>23</v>
      </c>
      <c r="AE26" s="8" t="s">
        <v>8</v>
      </c>
      <c r="AF26" s="9">
        <v>0</v>
      </c>
      <c r="AG26" s="14">
        <v>23</v>
      </c>
      <c r="AH26" s="8" t="s">
        <v>4</v>
      </c>
      <c r="AI26" s="9">
        <v>0</v>
      </c>
      <c r="AJ26" s="60">
        <v>23</v>
      </c>
    </row>
    <row r="27" spans="1:36" x14ac:dyDescent="0.25">
      <c r="A27" s="8" t="s">
        <v>7</v>
      </c>
      <c r="B27" s="9">
        <f>$O$55</f>
        <v>0</v>
      </c>
      <c r="C27" s="13">
        <v>24</v>
      </c>
      <c r="D27" s="8" t="s">
        <v>6</v>
      </c>
      <c r="E27" s="9">
        <v>0</v>
      </c>
      <c r="F27" s="14">
        <v>24</v>
      </c>
      <c r="G27" s="5" t="s">
        <v>9</v>
      </c>
      <c r="H27" s="6">
        <f>$O$54</f>
        <v>0.26041666666666669</v>
      </c>
      <c r="I27" s="14">
        <v>24</v>
      </c>
      <c r="J27" s="8" t="s">
        <v>7</v>
      </c>
      <c r="K27" s="9">
        <v>0</v>
      </c>
      <c r="L27" s="13">
        <v>24</v>
      </c>
      <c r="M27" s="12" t="s">
        <v>42</v>
      </c>
      <c r="N27" s="10">
        <f>$O$52</f>
        <v>0</v>
      </c>
      <c r="O27" s="14">
        <v>24</v>
      </c>
      <c r="P27" s="8" t="s">
        <v>5</v>
      </c>
      <c r="Q27" s="9">
        <v>0</v>
      </c>
      <c r="R27" s="14">
        <v>24</v>
      </c>
      <c r="S27" s="8" t="s">
        <v>5</v>
      </c>
      <c r="T27" s="9"/>
      <c r="U27" s="14">
        <v>24</v>
      </c>
      <c r="V27" s="12" t="s">
        <v>6</v>
      </c>
      <c r="W27" s="10">
        <f>$O$51</f>
        <v>0.20833333333333337</v>
      </c>
      <c r="X27" s="14">
        <v>24</v>
      </c>
      <c r="Y27" s="12" t="s">
        <v>4</v>
      </c>
      <c r="Z27" s="10">
        <f>$O$53</f>
        <v>0</v>
      </c>
      <c r="AA27" s="14">
        <v>24</v>
      </c>
      <c r="AB27" s="8" t="s">
        <v>7</v>
      </c>
      <c r="AC27" s="9">
        <f>$O$55</f>
        <v>0</v>
      </c>
      <c r="AD27" s="14">
        <v>24</v>
      </c>
      <c r="AE27" s="8" t="s">
        <v>6</v>
      </c>
      <c r="AF27" s="9">
        <v>0</v>
      </c>
      <c r="AG27" s="14">
        <v>24</v>
      </c>
      <c r="AH27" s="77" t="s">
        <v>9</v>
      </c>
      <c r="AI27" s="9">
        <v>0</v>
      </c>
      <c r="AJ27" s="60">
        <v>24</v>
      </c>
    </row>
    <row r="28" spans="1:36" x14ac:dyDescent="0.25">
      <c r="A28" s="12" t="s">
        <v>8</v>
      </c>
      <c r="B28" s="10">
        <f>$O$50</f>
        <v>0.40625</v>
      </c>
      <c r="C28" s="13">
        <v>25</v>
      </c>
      <c r="D28" s="8" t="s">
        <v>42</v>
      </c>
      <c r="E28" s="9">
        <v>0</v>
      </c>
      <c r="F28" s="13">
        <v>25</v>
      </c>
      <c r="G28" s="8" t="s">
        <v>5</v>
      </c>
      <c r="H28" s="9"/>
      <c r="I28" s="14">
        <v>25</v>
      </c>
      <c r="J28" s="8" t="s">
        <v>8</v>
      </c>
      <c r="K28" s="9">
        <v>0</v>
      </c>
      <c r="L28" s="13">
        <v>25</v>
      </c>
      <c r="M28" s="12" t="s">
        <v>4</v>
      </c>
      <c r="N28" s="10">
        <f>$O$53</f>
        <v>0</v>
      </c>
      <c r="O28" s="14">
        <v>25</v>
      </c>
      <c r="P28" s="8" t="s">
        <v>7</v>
      </c>
      <c r="Q28" s="9">
        <f>$O$55</f>
        <v>0</v>
      </c>
      <c r="R28" s="14">
        <v>25</v>
      </c>
      <c r="S28" s="8" t="s">
        <v>7</v>
      </c>
      <c r="T28" s="9">
        <f>$O$55</f>
        <v>0</v>
      </c>
      <c r="U28" s="14">
        <v>25</v>
      </c>
      <c r="V28" s="12" t="s">
        <v>42</v>
      </c>
      <c r="W28" s="10">
        <f>$O$52</f>
        <v>0</v>
      </c>
      <c r="X28" s="14">
        <v>25</v>
      </c>
      <c r="Y28" s="5" t="s">
        <v>9</v>
      </c>
      <c r="Z28" s="6">
        <f>$O$54</f>
        <v>0.26041666666666669</v>
      </c>
      <c r="AA28" s="14">
        <v>25</v>
      </c>
      <c r="AB28" s="12" t="s">
        <v>8</v>
      </c>
      <c r="AC28" s="10">
        <f>$O$50</f>
        <v>0.40625</v>
      </c>
      <c r="AD28" s="14">
        <v>25</v>
      </c>
      <c r="AE28" s="8" t="s">
        <v>42</v>
      </c>
      <c r="AF28" s="9">
        <v>0</v>
      </c>
      <c r="AG28" s="14">
        <v>25</v>
      </c>
      <c r="AH28" s="8" t="s">
        <v>5</v>
      </c>
      <c r="AI28" s="9">
        <v>0</v>
      </c>
      <c r="AJ28" s="60">
        <v>25</v>
      </c>
    </row>
    <row r="29" spans="1:36" x14ac:dyDescent="0.25">
      <c r="A29" s="12" t="s">
        <v>6</v>
      </c>
      <c r="B29" s="10">
        <f>$O$51</f>
        <v>0.20833333333333337</v>
      </c>
      <c r="C29" s="14">
        <v>26</v>
      </c>
      <c r="D29" s="8" t="s">
        <v>4</v>
      </c>
      <c r="E29" s="9">
        <v>0</v>
      </c>
      <c r="F29" s="13">
        <v>26</v>
      </c>
      <c r="G29" s="8" t="s">
        <v>7</v>
      </c>
      <c r="H29" s="9">
        <f>$O$55</f>
        <v>0</v>
      </c>
      <c r="I29" s="14">
        <v>26</v>
      </c>
      <c r="J29" s="8" t="s">
        <v>6</v>
      </c>
      <c r="K29" s="9">
        <v>0</v>
      </c>
      <c r="L29" s="14">
        <v>26</v>
      </c>
      <c r="M29" s="5" t="s">
        <v>9</v>
      </c>
      <c r="N29" s="6">
        <f>$O$54</f>
        <v>0.26041666666666669</v>
      </c>
      <c r="O29" s="14">
        <v>26</v>
      </c>
      <c r="P29" s="12" t="s">
        <v>8</v>
      </c>
      <c r="Q29" s="10">
        <f>$O$50</f>
        <v>0.40625</v>
      </c>
      <c r="R29" s="14">
        <v>26</v>
      </c>
      <c r="S29" s="12" t="s">
        <v>8</v>
      </c>
      <c r="T29" s="10">
        <f>$O$50</f>
        <v>0.40625</v>
      </c>
      <c r="U29" s="14">
        <v>26</v>
      </c>
      <c r="V29" s="12" t="s">
        <v>4</v>
      </c>
      <c r="W29" s="10">
        <f>$O$53</f>
        <v>0</v>
      </c>
      <c r="X29" s="14">
        <v>26</v>
      </c>
      <c r="Y29" s="8" t="s">
        <v>5</v>
      </c>
      <c r="Z29" s="9"/>
      <c r="AA29" s="14">
        <v>26</v>
      </c>
      <c r="AB29" s="12" t="s">
        <v>6</v>
      </c>
      <c r="AC29" s="10">
        <f>$O$51</f>
        <v>0.20833333333333337</v>
      </c>
      <c r="AD29" s="14">
        <v>26</v>
      </c>
      <c r="AE29" s="8" t="s">
        <v>4</v>
      </c>
      <c r="AF29" s="9">
        <v>0</v>
      </c>
      <c r="AG29" s="14">
        <v>26</v>
      </c>
      <c r="AH29" s="8" t="s">
        <v>7</v>
      </c>
      <c r="AI29" s="9">
        <v>0</v>
      </c>
      <c r="AJ29" s="60">
        <v>26</v>
      </c>
    </row>
    <row r="30" spans="1:36" x14ac:dyDescent="0.25">
      <c r="A30" s="12" t="s">
        <v>42</v>
      </c>
      <c r="B30" s="10">
        <f>$O$52</f>
        <v>0</v>
      </c>
      <c r="C30" s="13">
        <v>27</v>
      </c>
      <c r="D30" s="77" t="s">
        <v>9</v>
      </c>
      <c r="E30" s="9">
        <v>0</v>
      </c>
      <c r="F30" s="13">
        <v>27</v>
      </c>
      <c r="G30" s="12" t="s">
        <v>8</v>
      </c>
      <c r="H30" s="10">
        <f>$O$50</f>
        <v>0.40625</v>
      </c>
      <c r="I30" s="14">
        <v>27</v>
      </c>
      <c r="J30" s="8" t="s">
        <v>42</v>
      </c>
      <c r="K30" s="9">
        <v>0</v>
      </c>
      <c r="L30" s="13">
        <v>27</v>
      </c>
      <c r="M30" s="8" t="s">
        <v>5</v>
      </c>
      <c r="N30" s="9"/>
      <c r="O30" s="14">
        <v>27</v>
      </c>
      <c r="P30" s="12" t="s">
        <v>6</v>
      </c>
      <c r="Q30" s="10">
        <f>$O$51</f>
        <v>0.20833333333333337</v>
      </c>
      <c r="R30" s="14">
        <v>27</v>
      </c>
      <c r="S30" s="12" t="s">
        <v>6</v>
      </c>
      <c r="T30" s="10">
        <f>$O$51</f>
        <v>0.20833333333333337</v>
      </c>
      <c r="U30" s="14">
        <v>27</v>
      </c>
      <c r="V30" s="5" t="s">
        <v>9</v>
      </c>
      <c r="W30" s="6">
        <f>$O$54</f>
        <v>0.26041666666666669</v>
      </c>
      <c r="X30" s="14">
        <v>27</v>
      </c>
      <c r="Y30" s="8" t="s">
        <v>7</v>
      </c>
      <c r="Z30" s="9">
        <f>$O$55</f>
        <v>0</v>
      </c>
      <c r="AA30" s="14">
        <v>27</v>
      </c>
      <c r="AB30" s="12" t="s">
        <v>42</v>
      </c>
      <c r="AC30" s="10">
        <f>$O$52</f>
        <v>0</v>
      </c>
      <c r="AD30" s="14">
        <v>27</v>
      </c>
      <c r="AE30" s="77" t="s">
        <v>9</v>
      </c>
      <c r="AF30" s="9">
        <v>0</v>
      </c>
      <c r="AG30" s="14">
        <v>27</v>
      </c>
      <c r="AH30" s="8" t="s">
        <v>8</v>
      </c>
      <c r="AI30" s="9">
        <v>0</v>
      </c>
      <c r="AJ30" s="60">
        <v>27</v>
      </c>
    </row>
    <row r="31" spans="1:36" x14ac:dyDescent="0.25">
      <c r="A31" s="12" t="s">
        <v>4</v>
      </c>
      <c r="B31" s="10">
        <f>$O$53</f>
        <v>0</v>
      </c>
      <c r="C31" s="13">
        <v>28</v>
      </c>
      <c r="D31" s="8" t="s">
        <v>5</v>
      </c>
      <c r="E31" s="9">
        <v>0</v>
      </c>
      <c r="F31" s="13">
        <v>28</v>
      </c>
      <c r="G31" s="12" t="s">
        <v>6</v>
      </c>
      <c r="H31" s="10">
        <f>$O$51</f>
        <v>0.20833333333333337</v>
      </c>
      <c r="I31" s="14">
        <v>28</v>
      </c>
      <c r="J31" s="8" t="s">
        <v>4</v>
      </c>
      <c r="K31" s="9">
        <v>0</v>
      </c>
      <c r="L31" s="13">
        <v>28</v>
      </c>
      <c r="M31" s="8" t="s">
        <v>7</v>
      </c>
      <c r="N31" s="9">
        <f>$O$55</f>
        <v>0</v>
      </c>
      <c r="O31" s="14">
        <v>28</v>
      </c>
      <c r="P31" s="12" t="s">
        <v>42</v>
      </c>
      <c r="Q31" s="10">
        <f>$O$52</f>
        <v>0</v>
      </c>
      <c r="R31" s="14">
        <v>28</v>
      </c>
      <c r="S31" s="12" t="s">
        <v>42</v>
      </c>
      <c r="T31" s="10">
        <f>$O$52</f>
        <v>0</v>
      </c>
      <c r="U31" s="14">
        <v>28</v>
      </c>
      <c r="V31" s="8" t="s">
        <v>5</v>
      </c>
      <c r="W31" s="9"/>
      <c r="X31" s="14">
        <v>28</v>
      </c>
      <c r="Y31" s="12" t="s">
        <v>8</v>
      </c>
      <c r="Z31" s="10">
        <f>$O$50</f>
        <v>0.40625</v>
      </c>
      <c r="AA31" s="14">
        <v>28</v>
      </c>
      <c r="AB31" s="12" t="s">
        <v>4</v>
      </c>
      <c r="AC31" s="10">
        <f>$O$53</f>
        <v>0</v>
      </c>
      <c r="AD31" s="14">
        <v>28</v>
      </c>
      <c r="AE31" s="8" t="s">
        <v>5</v>
      </c>
      <c r="AF31" s="9">
        <v>0</v>
      </c>
      <c r="AG31" s="14">
        <v>28</v>
      </c>
      <c r="AH31" s="8" t="s">
        <v>6</v>
      </c>
      <c r="AI31" s="9">
        <v>0</v>
      </c>
      <c r="AJ31" s="60">
        <v>28</v>
      </c>
    </row>
    <row r="32" spans="1:36" x14ac:dyDescent="0.25">
      <c r="A32" s="5" t="s">
        <v>9</v>
      </c>
      <c r="B32" s="6">
        <f>$O$54</f>
        <v>0.26041666666666669</v>
      </c>
      <c r="C32" s="13">
        <v>29</v>
      </c>
      <c r="D32" s="8" t="s">
        <v>7</v>
      </c>
      <c r="E32" s="9">
        <v>0</v>
      </c>
      <c r="F32" s="14">
        <v>29</v>
      </c>
      <c r="G32" s="12" t="s">
        <v>42</v>
      </c>
      <c r="H32" s="10">
        <f>$O$52</f>
        <v>0</v>
      </c>
      <c r="I32" s="14">
        <v>29</v>
      </c>
      <c r="J32" s="77" t="s">
        <v>9</v>
      </c>
      <c r="K32" s="9">
        <v>0</v>
      </c>
      <c r="L32" s="13">
        <v>29</v>
      </c>
      <c r="M32" s="12" t="s">
        <v>8</v>
      </c>
      <c r="N32" s="10">
        <f>$O$50</f>
        <v>0.40625</v>
      </c>
      <c r="O32" s="14">
        <v>29</v>
      </c>
      <c r="P32" s="62"/>
      <c r="Q32" s="63"/>
      <c r="R32" s="64"/>
      <c r="S32" s="12" t="s">
        <v>4</v>
      </c>
      <c r="T32" s="10">
        <f>$O$53</f>
        <v>0</v>
      </c>
      <c r="U32" s="14">
        <v>29</v>
      </c>
      <c r="V32" s="8" t="s">
        <v>7</v>
      </c>
      <c r="W32" s="9">
        <f>$O$55</f>
        <v>0</v>
      </c>
      <c r="X32" s="14">
        <v>29</v>
      </c>
      <c r="Y32" s="12" t="s">
        <v>6</v>
      </c>
      <c r="Z32" s="10">
        <f>$O$51</f>
        <v>0.20833333333333337</v>
      </c>
      <c r="AA32" s="14">
        <v>29</v>
      </c>
      <c r="AB32" s="5" t="s">
        <v>9</v>
      </c>
      <c r="AC32" s="6">
        <f>$O$54</f>
        <v>0.26041666666666669</v>
      </c>
      <c r="AD32" s="14">
        <v>29</v>
      </c>
      <c r="AE32" s="8" t="s">
        <v>7</v>
      </c>
      <c r="AF32" s="9">
        <v>0</v>
      </c>
      <c r="AG32" s="14">
        <v>29</v>
      </c>
      <c r="AH32" s="8" t="s">
        <v>42</v>
      </c>
      <c r="AI32" s="9">
        <v>0</v>
      </c>
      <c r="AJ32" s="60">
        <v>29</v>
      </c>
    </row>
    <row r="33" spans="1:36" x14ac:dyDescent="0.25">
      <c r="A33" s="8" t="s">
        <v>5</v>
      </c>
      <c r="B33" s="9"/>
      <c r="C33" s="13">
        <v>30</v>
      </c>
      <c r="D33" s="8" t="s">
        <v>8</v>
      </c>
      <c r="E33" s="9">
        <v>0</v>
      </c>
      <c r="F33" s="14">
        <v>30</v>
      </c>
      <c r="G33" s="12" t="s">
        <v>4</v>
      </c>
      <c r="H33" s="10">
        <f>$O$53</f>
        <v>0</v>
      </c>
      <c r="I33" s="14">
        <v>30</v>
      </c>
      <c r="J33" s="8" t="s">
        <v>5</v>
      </c>
      <c r="K33" s="9">
        <v>0</v>
      </c>
      <c r="L33" s="13">
        <v>30</v>
      </c>
      <c r="M33" s="12" t="s">
        <v>6</v>
      </c>
      <c r="N33" s="10">
        <f>$O$51</f>
        <v>0.20833333333333337</v>
      </c>
      <c r="O33" s="14">
        <v>30</v>
      </c>
      <c r="P33" s="65"/>
      <c r="Q33" s="66"/>
      <c r="R33" s="64"/>
      <c r="S33" s="5" t="s">
        <v>9</v>
      </c>
      <c r="T33" s="6">
        <f>$O$54</f>
        <v>0.26041666666666669</v>
      </c>
      <c r="U33" s="14">
        <v>30</v>
      </c>
      <c r="V33" s="12" t="s">
        <v>8</v>
      </c>
      <c r="W33" s="10">
        <f>$O$50</f>
        <v>0.40625</v>
      </c>
      <c r="X33" s="14">
        <v>30</v>
      </c>
      <c r="Y33" s="12" t="s">
        <v>42</v>
      </c>
      <c r="Z33" s="10">
        <f>$O$52</f>
        <v>0</v>
      </c>
      <c r="AA33" s="14">
        <v>30</v>
      </c>
      <c r="AB33" s="8" t="s">
        <v>5</v>
      </c>
      <c r="AC33" s="9"/>
      <c r="AD33" s="14">
        <v>30</v>
      </c>
      <c r="AE33" s="8" t="s">
        <v>8</v>
      </c>
      <c r="AF33" s="9">
        <v>0</v>
      </c>
      <c r="AG33" s="14">
        <v>30</v>
      </c>
      <c r="AH33" s="8" t="s">
        <v>4</v>
      </c>
      <c r="AI33" s="9">
        <v>0</v>
      </c>
      <c r="AJ33" s="60">
        <v>30</v>
      </c>
    </row>
    <row r="34" spans="1:36" ht="15.75" thickBot="1" x14ac:dyDescent="0.3">
      <c r="A34" s="71"/>
      <c r="B34" s="72"/>
      <c r="C34" s="73"/>
      <c r="D34" s="8" t="s">
        <v>6</v>
      </c>
      <c r="E34" s="9">
        <v>0</v>
      </c>
      <c r="F34" s="16">
        <v>31</v>
      </c>
      <c r="G34" s="62"/>
      <c r="H34" s="63"/>
      <c r="I34" s="70"/>
      <c r="J34" s="8" t="s">
        <v>7</v>
      </c>
      <c r="K34" s="9">
        <v>0</v>
      </c>
      <c r="L34" s="16">
        <v>31</v>
      </c>
      <c r="M34" s="12" t="s">
        <v>42</v>
      </c>
      <c r="N34" s="10">
        <f>$O$52</f>
        <v>0</v>
      </c>
      <c r="O34" s="16">
        <v>31</v>
      </c>
      <c r="P34" s="67"/>
      <c r="Q34" s="68"/>
      <c r="R34" s="69"/>
      <c r="S34" s="8" t="s">
        <v>5</v>
      </c>
      <c r="T34" s="9"/>
      <c r="U34" s="16">
        <v>31</v>
      </c>
      <c r="V34" s="74"/>
      <c r="W34" s="75"/>
      <c r="X34" s="69"/>
      <c r="Y34" s="12" t="s">
        <v>4</v>
      </c>
      <c r="Z34" s="10">
        <f>$O$53</f>
        <v>0</v>
      </c>
      <c r="AA34" s="16">
        <v>31</v>
      </c>
      <c r="AB34" s="76"/>
      <c r="AC34" s="75"/>
      <c r="AD34" s="69"/>
      <c r="AE34" s="8" t="s">
        <v>6</v>
      </c>
      <c r="AF34" s="9">
        <v>0</v>
      </c>
      <c r="AG34" s="16">
        <v>31</v>
      </c>
      <c r="AH34" s="77" t="s">
        <v>9</v>
      </c>
      <c r="AI34" s="9">
        <v>0</v>
      </c>
      <c r="AJ34" s="61">
        <v>31</v>
      </c>
    </row>
    <row r="35" spans="1:36" ht="15.75" thickBot="1" x14ac:dyDescent="0.3">
      <c r="A35" s="17"/>
      <c r="B35" s="18">
        <f>SUM(B4:B34)</f>
        <v>3.7604166666666665</v>
      </c>
      <c r="C35" s="18"/>
      <c r="D35" s="18"/>
      <c r="E35" s="18">
        <f>SUM(E4:E34)</f>
        <v>2.625</v>
      </c>
      <c r="F35" s="18"/>
      <c r="G35" s="18"/>
      <c r="H35" s="18">
        <f>SUM(H4:H34)</f>
        <v>3.2395833333333335</v>
      </c>
      <c r="I35" s="18"/>
      <c r="J35" s="19"/>
      <c r="K35" s="20">
        <f>SUM(K4:K34)</f>
        <v>2.8854166666666665</v>
      </c>
      <c r="L35" s="18"/>
      <c r="M35" s="18"/>
      <c r="N35" s="18">
        <f>SUM(N4:N34)</f>
        <v>3.2395833333333335</v>
      </c>
      <c r="O35" s="18"/>
      <c r="P35" s="18"/>
      <c r="Q35" s="18">
        <f>SUM(Q4:Q34)</f>
        <v>1.75</v>
      </c>
      <c r="R35" s="18"/>
      <c r="S35" s="18"/>
      <c r="T35" s="18">
        <f>SUM(T4:T34)</f>
        <v>3.7604166666666665</v>
      </c>
      <c r="U35" s="18"/>
      <c r="V35" s="18"/>
      <c r="W35" s="18">
        <f>SUM(W4:W34)</f>
        <v>2.15625</v>
      </c>
      <c r="X35" s="18"/>
      <c r="Y35" s="18"/>
      <c r="Z35" s="18">
        <f>SUM(Z4:Z34)</f>
        <v>3.7083333333333335</v>
      </c>
      <c r="AA35" s="18"/>
      <c r="AB35" s="19"/>
      <c r="AC35" s="18">
        <f>SUM(AC4:AC34)</f>
        <v>3.7604166666666665</v>
      </c>
      <c r="AD35" s="18"/>
      <c r="AE35" s="18"/>
      <c r="AF35" s="18">
        <f>SUM(AF4:AF34)</f>
        <v>0.875</v>
      </c>
      <c r="AG35" s="18"/>
      <c r="AH35" s="18"/>
      <c r="AI35" s="18">
        <f>SUM(AI4:AI34)</f>
        <v>0</v>
      </c>
      <c r="AJ35" s="21"/>
    </row>
    <row r="36" spans="1:36" ht="15.75" thickBot="1" x14ac:dyDescent="0.3">
      <c r="A36" s="22"/>
      <c r="B36" s="3"/>
      <c r="C36" s="22"/>
      <c r="D36" s="22"/>
      <c r="E36" s="3"/>
      <c r="F36" s="22"/>
      <c r="G36" s="22"/>
      <c r="H36" s="3"/>
      <c r="I36" s="22"/>
      <c r="J36" s="22"/>
      <c r="K36" s="3"/>
      <c r="L36" s="22"/>
      <c r="M36" s="22"/>
      <c r="N36" s="3"/>
      <c r="O36" s="22"/>
      <c r="P36" s="22"/>
      <c r="Q36" s="3"/>
      <c r="R36" s="22"/>
      <c r="S36" s="22"/>
      <c r="T36" s="3"/>
      <c r="U36" s="22"/>
      <c r="V36" s="22"/>
      <c r="W36" s="3"/>
      <c r="X36" s="22"/>
      <c r="Y36" s="22"/>
      <c r="Z36" s="3"/>
      <c r="AA36" s="22"/>
      <c r="AB36" s="22"/>
      <c r="AC36" s="3"/>
      <c r="AD36" s="22"/>
      <c r="AE36" s="22"/>
      <c r="AF36" s="3"/>
      <c r="AG36" s="22"/>
      <c r="AH36" s="22"/>
      <c r="AI36" s="3"/>
      <c r="AJ36" s="22"/>
    </row>
    <row r="37" spans="1:36" ht="15.75" thickBot="1" x14ac:dyDescent="0.3">
      <c r="A37" s="210" t="s">
        <v>10</v>
      </c>
      <c r="B37" s="211"/>
      <c r="C37" s="211"/>
      <c r="D37" s="212"/>
      <c r="E37" s="212"/>
      <c r="F37" s="212"/>
      <c r="G37" s="212"/>
      <c r="H37" s="212"/>
      <c r="I37" s="212"/>
      <c r="J37" s="212"/>
      <c r="K37" s="213"/>
      <c r="L37" s="22"/>
      <c r="M37" s="22"/>
      <c r="N37" s="214" t="s">
        <v>11</v>
      </c>
      <c r="O37" s="215"/>
      <c r="P37" s="216"/>
      <c r="Q37" s="217" t="s">
        <v>12</v>
      </c>
      <c r="R37" s="218"/>
      <c r="S37" s="219"/>
      <c r="T37" s="237" t="s">
        <v>13</v>
      </c>
      <c r="U37" s="238"/>
      <c r="V37" s="239"/>
      <c r="W37" s="220" t="s">
        <v>14</v>
      </c>
      <c r="X37" s="221"/>
      <c r="Y37" s="221"/>
      <c r="Z37" s="234" t="s">
        <v>15</v>
      </c>
      <c r="AA37" s="235"/>
      <c r="AB37" s="236"/>
      <c r="AC37" s="3"/>
      <c r="AD37" s="22"/>
      <c r="AE37" s="22"/>
      <c r="AF37" s="3"/>
      <c r="AG37" s="22"/>
      <c r="AH37" s="22"/>
      <c r="AI37" s="3"/>
      <c r="AJ37" s="22"/>
    </row>
    <row r="38" spans="1:36" x14ac:dyDescent="0.25">
      <c r="A38" s="192" t="s">
        <v>16</v>
      </c>
      <c r="B38" s="193"/>
      <c r="C38" s="193"/>
      <c r="D38" s="194"/>
      <c r="E38" s="194"/>
      <c r="F38" s="194"/>
      <c r="G38" s="194"/>
      <c r="H38" s="194"/>
      <c r="I38" s="194"/>
      <c r="J38" s="194"/>
      <c r="K38" s="195"/>
      <c r="L38" s="22"/>
      <c r="M38" s="22"/>
      <c r="N38" s="196" t="s">
        <v>17</v>
      </c>
      <c r="O38" s="197"/>
      <c r="P38" s="198"/>
      <c r="Q38" s="243">
        <v>66.958333333333329</v>
      </c>
      <c r="R38" s="244"/>
      <c r="S38" s="245"/>
      <c r="T38" s="248">
        <f>Q38*0.5</f>
        <v>33.479166666666664</v>
      </c>
      <c r="U38" s="249"/>
      <c r="V38" s="250"/>
      <c r="W38" s="205">
        <f>Q38*0.8</f>
        <v>53.566666666666663</v>
      </c>
      <c r="X38" s="206"/>
      <c r="Y38" s="206"/>
      <c r="Z38" s="207">
        <f>Q38*0.9</f>
        <v>60.262499999999996</v>
      </c>
      <c r="AA38" s="208"/>
      <c r="AB38" s="209"/>
      <c r="AC38" s="3"/>
      <c r="AD38" s="22"/>
      <c r="AE38" s="22"/>
      <c r="AF38" s="3"/>
      <c r="AG38" s="22"/>
      <c r="AH38" s="22"/>
      <c r="AI38" s="3"/>
      <c r="AJ38" s="22"/>
    </row>
    <row r="39" spans="1:36" x14ac:dyDescent="0.25">
      <c r="A39" s="222" t="s">
        <v>18</v>
      </c>
      <c r="B39" s="87"/>
      <c r="C39" s="87"/>
      <c r="D39" s="223"/>
      <c r="E39" s="223"/>
      <c r="F39" s="223"/>
      <c r="G39" s="223"/>
      <c r="H39" s="223"/>
      <c r="I39" s="223"/>
      <c r="J39" s="223"/>
      <c r="K39" s="224"/>
      <c r="L39" s="22"/>
      <c r="M39" s="22"/>
      <c r="N39" s="225" t="s">
        <v>19</v>
      </c>
      <c r="O39" s="226"/>
      <c r="P39" s="227"/>
      <c r="Q39" s="172">
        <v>0.58333333333333337</v>
      </c>
      <c r="R39" s="173"/>
      <c r="S39" s="174"/>
      <c r="T39" s="240">
        <v>0.58333333333333337</v>
      </c>
      <c r="U39" s="241"/>
      <c r="V39" s="242"/>
      <c r="W39" s="175">
        <v>0.58333333333333337</v>
      </c>
      <c r="X39" s="176"/>
      <c r="Y39" s="177"/>
      <c r="Z39" s="186">
        <v>0.58333333333333337</v>
      </c>
      <c r="AA39" s="187"/>
      <c r="AB39" s="188"/>
      <c r="AC39" s="3"/>
      <c r="AD39" s="22"/>
      <c r="AE39" s="22"/>
      <c r="AF39" s="3"/>
      <c r="AG39" s="22"/>
      <c r="AH39" s="22"/>
      <c r="AI39" s="3"/>
      <c r="AJ39" s="22"/>
    </row>
    <row r="40" spans="1:36" x14ac:dyDescent="0.25">
      <c r="A40" s="178"/>
      <c r="B40" s="178"/>
      <c r="C40" s="178"/>
      <c r="D40" s="179"/>
      <c r="E40" s="179"/>
      <c r="F40" s="179"/>
      <c r="G40" s="179"/>
      <c r="H40" s="3"/>
      <c r="I40" s="22"/>
      <c r="J40" s="22"/>
      <c r="K40" s="3"/>
      <c r="L40" s="22"/>
      <c r="M40" s="22"/>
      <c r="N40" s="180" t="s">
        <v>20</v>
      </c>
      <c r="O40" s="181"/>
      <c r="P40" s="182"/>
      <c r="Q40" s="172"/>
      <c r="R40" s="173"/>
      <c r="S40" s="174"/>
      <c r="T40" s="240">
        <v>0</v>
      </c>
      <c r="U40" s="241"/>
      <c r="V40" s="242"/>
      <c r="W40" s="175"/>
      <c r="X40" s="176"/>
      <c r="Y40" s="177"/>
      <c r="Z40" s="163"/>
      <c r="AA40" s="164"/>
      <c r="AB40" s="165"/>
      <c r="AC40" s="3"/>
      <c r="AD40" s="22"/>
      <c r="AE40" s="22"/>
      <c r="AF40" s="3"/>
      <c r="AG40" s="22"/>
      <c r="AH40" s="22"/>
      <c r="AI40" s="3"/>
      <c r="AJ40" s="22"/>
    </row>
    <row r="41" spans="1:36" x14ac:dyDescent="0.25">
      <c r="A41" s="56"/>
      <c r="B41" s="56"/>
      <c r="C41" s="56"/>
      <c r="D41" s="57"/>
      <c r="E41" s="57"/>
      <c r="F41" s="57"/>
      <c r="G41" s="57"/>
      <c r="H41" s="3"/>
      <c r="I41" s="22"/>
      <c r="J41" s="22"/>
      <c r="K41" s="3"/>
      <c r="L41" s="22"/>
      <c r="M41" s="22"/>
      <c r="N41" s="166" t="s">
        <v>21</v>
      </c>
      <c r="O41" s="167"/>
      <c r="P41" s="168"/>
      <c r="Q41" s="172">
        <f>+Q38-Q39-Q40</f>
        <v>66.375</v>
      </c>
      <c r="R41" s="173"/>
      <c r="S41" s="174"/>
      <c r="T41" s="169">
        <f>+T38-T39-T40</f>
        <v>32.895833333333329</v>
      </c>
      <c r="U41" s="170"/>
      <c r="V41" s="171"/>
      <c r="W41" s="172">
        <f>+W38-W39-W40</f>
        <v>52.983333333333327</v>
      </c>
      <c r="X41" s="173"/>
      <c r="Y41" s="174"/>
      <c r="Z41" s="172">
        <f>+Z38-Z39-Z40</f>
        <v>59.67916666666666</v>
      </c>
      <c r="AA41" s="173"/>
      <c r="AB41" s="174"/>
      <c r="AC41" s="3"/>
      <c r="AD41" s="22"/>
      <c r="AE41" s="22"/>
      <c r="AF41" s="3"/>
      <c r="AG41" s="22"/>
      <c r="AH41" s="22"/>
      <c r="AI41" s="3"/>
      <c r="AJ41" s="22"/>
    </row>
    <row r="42" spans="1:36" ht="15.75" thickBot="1" x14ac:dyDescent="0.3">
      <c r="A42" s="140" t="s">
        <v>22</v>
      </c>
      <c r="B42" s="141"/>
      <c r="C42" s="141"/>
      <c r="D42" s="141"/>
      <c r="E42" s="141"/>
      <c r="F42" s="141"/>
      <c r="G42" s="141"/>
      <c r="H42" s="141"/>
      <c r="I42" s="141"/>
      <c r="J42" s="141"/>
      <c r="K42" s="141"/>
      <c r="L42" s="22"/>
      <c r="M42" s="22"/>
      <c r="N42" s="142" t="s">
        <v>23</v>
      </c>
      <c r="O42" s="143"/>
      <c r="P42" s="144"/>
      <c r="Q42" s="148">
        <f>SUM($A$35:$AJ$35)</f>
        <v>31.760416666666668</v>
      </c>
      <c r="R42" s="149"/>
      <c r="S42" s="150"/>
      <c r="T42" s="145">
        <f>SUM($A$35:$AJ$35)</f>
        <v>31.760416666666668</v>
      </c>
      <c r="U42" s="146"/>
      <c r="V42" s="147"/>
      <c r="W42" s="148">
        <f>SUM($A$35:$AJ$35)</f>
        <v>31.760416666666668</v>
      </c>
      <c r="X42" s="149"/>
      <c r="Y42" s="150"/>
      <c r="Z42" s="148">
        <f>SUM($A$35:$AJ$35)</f>
        <v>31.760416666666668</v>
      </c>
      <c r="AA42" s="149"/>
      <c r="AB42" s="150"/>
      <c r="AC42" s="3"/>
      <c r="AD42" s="22"/>
      <c r="AE42" s="22"/>
      <c r="AF42" s="3"/>
      <c r="AG42" s="22"/>
      <c r="AH42" s="22"/>
      <c r="AI42" s="3"/>
      <c r="AJ42" s="22"/>
    </row>
    <row r="43" spans="1:36" x14ac:dyDescent="0.25">
      <c r="A43" s="141"/>
      <c r="B43" s="141"/>
      <c r="C43" s="141"/>
      <c r="D43" s="141"/>
      <c r="E43" s="141"/>
      <c r="F43" s="141"/>
      <c r="G43" s="141"/>
      <c r="H43" s="141"/>
      <c r="I43" s="141"/>
      <c r="J43" s="141"/>
      <c r="K43" s="141"/>
      <c r="L43" s="22"/>
      <c r="M43" s="22"/>
      <c r="N43" s="151" t="s">
        <v>24</v>
      </c>
      <c r="O43" s="152"/>
      <c r="P43" s="153"/>
      <c r="Q43" s="111">
        <f>Q41-Q42</f>
        <v>34.614583333333329</v>
      </c>
      <c r="R43" s="112"/>
      <c r="S43" s="113"/>
      <c r="T43" s="157">
        <f>T41-T42</f>
        <v>1.1354166666666607</v>
      </c>
      <c r="U43" s="158"/>
      <c r="V43" s="159"/>
      <c r="W43" s="111">
        <f>W41-W42</f>
        <v>21.222916666666659</v>
      </c>
      <c r="X43" s="112"/>
      <c r="Y43" s="113"/>
      <c r="Z43" s="111">
        <f>Z41-Z42</f>
        <v>27.918749999999992</v>
      </c>
      <c r="AA43" s="112"/>
      <c r="AB43" s="113"/>
      <c r="AC43" s="3"/>
      <c r="AD43" s="22"/>
      <c r="AE43" s="22"/>
      <c r="AF43" s="3"/>
      <c r="AG43" s="22"/>
      <c r="AH43" s="22"/>
      <c r="AI43" s="3"/>
      <c r="AJ43" s="22"/>
    </row>
    <row r="44" spans="1:36" ht="15.75" thickBot="1" x14ac:dyDescent="0.3">
      <c r="A44" s="22"/>
      <c r="B44" s="3"/>
      <c r="C44" s="22"/>
      <c r="D44" s="22"/>
      <c r="E44" s="3"/>
      <c r="F44" s="22"/>
      <c r="G44" s="22"/>
      <c r="H44" s="23"/>
      <c r="I44" s="22"/>
      <c r="J44" s="22"/>
      <c r="K44" s="3"/>
      <c r="L44" s="22"/>
      <c r="M44" s="22"/>
      <c r="N44" s="154"/>
      <c r="O44" s="155"/>
      <c r="P44" s="156"/>
      <c r="Q44" s="114"/>
      <c r="R44" s="115"/>
      <c r="S44" s="116"/>
      <c r="T44" s="160"/>
      <c r="U44" s="161"/>
      <c r="V44" s="162"/>
      <c r="W44" s="114"/>
      <c r="X44" s="115"/>
      <c r="Y44" s="116"/>
      <c r="Z44" s="114"/>
      <c r="AA44" s="115"/>
      <c r="AB44" s="116"/>
      <c r="AC44" s="3"/>
      <c r="AD44" s="22"/>
      <c r="AE44" s="22"/>
      <c r="AF44" s="3"/>
      <c r="AG44" s="22"/>
      <c r="AH44" s="22"/>
      <c r="AI44" s="3"/>
      <c r="AJ44" s="22"/>
    </row>
    <row r="45" spans="1:36" x14ac:dyDescent="0.25">
      <c r="A45" s="22"/>
      <c r="B45" s="3"/>
      <c r="C45" s="22"/>
      <c r="D45" s="22"/>
      <c r="E45" s="3"/>
      <c r="F45" s="22"/>
      <c r="G45" s="22"/>
      <c r="H45" s="3"/>
      <c r="I45" s="22"/>
      <c r="J45" s="22"/>
      <c r="K45" s="3"/>
      <c r="L45" s="22"/>
      <c r="M45" s="22"/>
      <c r="N45" s="3"/>
      <c r="O45" s="22"/>
      <c r="P45" s="22"/>
      <c r="Q45" s="3" t="s">
        <v>41</v>
      </c>
      <c r="R45" s="22"/>
      <c r="S45" s="22"/>
      <c r="T45" s="3"/>
      <c r="U45" s="22"/>
      <c r="V45" s="22"/>
      <c r="W45" s="3"/>
      <c r="X45" s="22"/>
      <c r="Y45" s="22"/>
      <c r="Z45" s="3"/>
      <c r="AA45" s="22"/>
      <c r="AB45" s="22"/>
      <c r="AC45" s="23"/>
      <c r="AD45" s="24"/>
      <c r="AE45" s="24"/>
      <c r="AF45" s="23"/>
      <c r="AG45" s="24"/>
      <c r="AH45" s="24"/>
      <c r="AI45" s="23"/>
      <c r="AJ45" s="22"/>
    </row>
    <row r="46" spans="1:36" ht="15.75" thickBot="1" x14ac:dyDescent="0.3">
      <c r="A46" s="22"/>
      <c r="B46" s="3"/>
      <c r="C46" s="22"/>
      <c r="D46" s="22"/>
      <c r="E46" s="3"/>
      <c r="F46" s="22"/>
      <c r="G46" s="22"/>
      <c r="H46" s="3"/>
      <c r="I46" s="22"/>
      <c r="J46" s="22"/>
      <c r="K46" s="3"/>
      <c r="L46" s="22"/>
      <c r="M46" s="22"/>
      <c r="N46" s="3"/>
      <c r="O46" s="22"/>
      <c r="P46" s="25"/>
      <c r="Q46" s="26"/>
      <c r="R46" s="25"/>
      <c r="S46" s="27"/>
      <c r="T46" s="27"/>
      <c r="U46" s="27"/>
      <c r="V46" s="28"/>
      <c r="W46" s="28"/>
      <c r="X46" s="28"/>
      <c r="Y46" s="28"/>
      <c r="Z46" s="28"/>
      <c r="AA46" s="28"/>
      <c r="AB46" s="28"/>
      <c r="AC46" s="55"/>
      <c r="AD46" s="28"/>
      <c r="AE46" s="28"/>
      <c r="AF46" s="28"/>
      <c r="AG46" s="28"/>
      <c r="AH46" s="22"/>
      <c r="AI46" s="3"/>
      <c r="AJ46" s="22"/>
    </row>
    <row r="47" spans="1:36" ht="15.75" thickBot="1" x14ac:dyDescent="0.3">
      <c r="A47" s="22"/>
      <c r="B47" s="3"/>
      <c r="C47" s="22"/>
      <c r="D47" s="117" t="s">
        <v>25</v>
      </c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9"/>
      <c r="R47" s="29"/>
      <c r="S47" s="22"/>
      <c r="T47" s="3"/>
      <c r="U47" s="22"/>
      <c r="V47" s="22"/>
      <c r="W47" s="3"/>
      <c r="X47" s="22"/>
      <c r="Y47" s="22"/>
      <c r="Z47" s="3"/>
      <c r="AA47" s="22"/>
      <c r="AB47" s="22"/>
      <c r="AC47" s="3"/>
      <c r="AD47" s="22"/>
      <c r="AE47" s="22"/>
      <c r="AF47" s="3"/>
      <c r="AG47" s="30"/>
      <c r="AH47" s="30"/>
      <c r="AI47" s="30"/>
      <c r="AJ47" s="28"/>
    </row>
    <row r="48" spans="1:36" x14ac:dyDescent="0.25">
      <c r="A48" s="22"/>
      <c r="B48" s="3"/>
      <c r="C48" s="22"/>
      <c r="D48" s="120">
        <v>21</v>
      </c>
      <c r="E48" s="122" t="s">
        <v>26</v>
      </c>
      <c r="F48" s="123"/>
      <c r="G48" s="123"/>
      <c r="H48" s="124"/>
      <c r="I48" s="125" t="s">
        <v>27</v>
      </c>
      <c r="J48" s="126"/>
      <c r="K48" s="131" t="s">
        <v>28</v>
      </c>
      <c r="L48" s="131"/>
      <c r="M48" s="131"/>
      <c r="N48" s="132"/>
      <c r="O48" s="133" t="s">
        <v>29</v>
      </c>
      <c r="P48" s="134"/>
      <c r="Q48" s="135"/>
      <c r="R48" s="29"/>
      <c r="S48" s="31"/>
      <c r="T48" s="55"/>
      <c r="U48" s="31"/>
      <c r="V48" s="31"/>
      <c r="W48" s="55"/>
      <c r="X48" s="31"/>
      <c r="Y48" s="31"/>
      <c r="Z48" s="3"/>
      <c r="AA48" s="22"/>
      <c r="AB48" s="22"/>
      <c r="AC48" s="3"/>
      <c r="AD48" s="31"/>
      <c r="AE48" s="31"/>
      <c r="AF48" s="55"/>
      <c r="AG48" s="30"/>
      <c r="AH48" s="30"/>
      <c r="AI48" s="30"/>
      <c r="AJ48" s="28"/>
    </row>
    <row r="49" spans="1:36" ht="15.75" thickBot="1" x14ac:dyDescent="0.3">
      <c r="A49" s="22"/>
      <c r="B49" s="3"/>
      <c r="C49" s="22"/>
      <c r="D49" s="121"/>
      <c r="E49" s="32" t="s">
        <v>30</v>
      </c>
      <c r="F49" s="139" t="s">
        <v>31</v>
      </c>
      <c r="G49" s="139"/>
      <c r="H49" s="33" t="s">
        <v>32</v>
      </c>
      <c r="I49" s="127"/>
      <c r="J49" s="128"/>
      <c r="K49" s="32" t="s">
        <v>30</v>
      </c>
      <c r="L49" s="139" t="s">
        <v>31</v>
      </c>
      <c r="M49" s="139"/>
      <c r="N49" s="34" t="s">
        <v>33</v>
      </c>
      <c r="O49" s="136"/>
      <c r="P49" s="137"/>
      <c r="Q49" s="138"/>
      <c r="R49" s="29"/>
      <c r="S49" s="22"/>
      <c r="T49" s="3"/>
      <c r="U49" s="22"/>
      <c r="V49" s="22"/>
      <c r="W49" s="3"/>
      <c r="X49" s="22"/>
      <c r="Y49" s="22"/>
      <c r="Z49" s="3"/>
      <c r="AA49" s="22"/>
      <c r="AB49" s="22"/>
      <c r="AC49" s="3"/>
      <c r="AD49" s="22"/>
      <c r="AE49" s="22"/>
      <c r="AF49" s="3"/>
      <c r="AG49" s="30"/>
      <c r="AH49" s="30"/>
      <c r="AI49" s="30"/>
      <c r="AJ49" s="28"/>
    </row>
    <row r="50" spans="1:36" x14ac:dyDescent="0.25">
      <c r="A50" s="22"/>
      <c r="B50" s="3"/>
      <c r="C50" s="22"/>
      <c r="D50" s="35" t="s">
        <v>8</v>
      </c>
      <c r="E50" s="36">
        <v>0.3125</v>
      </c>
      <c r="F50" s="84">
        <v>0.45833333333333331</v>
      </c>
      <c r="G50" s="84"/>
      <c r="H50" s="37">
        <f t="shared" ref="H50:H55" si="0">SUM(F50-E50)</f>
        <v>0.14583333333333331</v>
      </c>
      <c r="I50" s="127"/>
      <c r="J50" s="128"/>
      <c r="K50" s="38">
        <v>0.48958333333333331</v>
      </c>
      <c r="L50" s="85">
        <v>0.75</v>
      </c>
      <c r="M50" s="85"/>
      <c r="N50" s="39">
        <f t="shared" ref="N50:N55" si="1">SUM(L50-K50)</f>
        <v>0.26041666666666669</v>
      </c>
      <c r="O50" s="108">
        <f t="shared" ref="O50:O55" si="2">SUM(H50+N50)</f>
        <v>0.40625</v>
      </c>
      <c r="P50" s="109"/>
      <c r="Q50" s="110"/>
      <c r="R50" s="29"/>
      <c r="S50" s="22"/>
      <c r="T50" s="3"/>
      <c r="U50" s="22"/>
      <c r="V50" s="22"/>
      <c r="W50" s="3"/>
      <c r="X50" s="22"/>
      <c r="Y50" s="22"/>
      <c r="Z50" s="3"/>
      <c r="AA50" s="22"/>
      <c r="AB50" s="22"/>
      <c r="AC50" s="3"/>
      <c r="AD50" s="22"/>
      <c r="AE50" s="22"/>
      <c r="AF50" s="3"/>
      <c r="AG50" s="40"/>
      <c r="AH50" s="40"/>
      <c r="AI50" s="40"/>
      <c r="AJ50" s="28"/>
    </row>
    <row r="51" spans="1:36" x14ac:dyDescent="0.25">
      <c r="A51" s="22"/>
      <c r="B51" s="3"/>
      <c r="C51" s="22"/>
      <c r="D51" s="41" t="s">
        <v>6</v>
      </c>
      <c r="E51" s="36">
        <v>0.3125</v>
      </c>
      <c r="F51" s="84">
        <v>0.52083333333333337</v>
      </c>
      <c r="G51" s="84"/>
      <c r="H51" s="42">
        <f t="shared" si="0"/>
        <v>0.20833333333333337</v>
      </c>
      <c r="I51" s="127"/>
      <c r="J51" s="128"/>
      <c r="K51" s="38">
        <v>0</v>
      </c>
      <c r="L51" s="85">
        <v>0</v>
      </c>
      <c r="M51" s="85"/>
      <c r="N51" s="43">
        <f t="shared" si="1"/>
        <v>0</v>
      </c>
      <c r="O51" s="86">
        <f t="shared" si="2"/>
        <v>0.20833333333333337</v>
      </c>
      <c r="P51" s="87"/>
      <c r="Q51" s="88"/>
      <c r="R51" s="29"/>
      <c r="S51" s="22"/>
      <c r="T51" s="3"/>
      <c r="U51" s="22"/>
      <c r="V51" s="22"/>
      <c r="W51" s="3"/>
      <c r="X51" s="22"/>
      <c r="Y51" s="22"/>
      <c r="Z51" s="3"/>
      <c r="AA51" s="22"/>
      <c r="AB51" s="22"/>
      <c r="AC51" s="3"/>
      <c r="AD51" s="22"/>
      <c r="AE51" s="22"/>
      <c r="AF51" s="3"/>
      <c r="AG51" s="40"/>
      <c r="AH51" s="40"/>
      <c r="AI51" s="40"/>
      <c r="AJ51" s="28"/>
    </row>
    <row r="52" spans="1:36" x14ac:dyDescent="0.25">
      <c r="A52" s="22"/>
      <c r="B52" s="3"/>
      <c r="C52" s="22"/>
      <c r="D52" s="44" t="s">
        <v>34</v>
      </c>
      <c r="E52" s="36">
        <v>0</v>
      </c>
      <c r="F52" s="84">
        <v>0</v>
      </c>
      <c r="G52" s="84"/>
      <c r="H52" s="42">
        <f t="shared" si="0"/>
        <v>0</v>
      </c>
      <c r="I52" s="127"/>
      <c r="J52" s="128"/>
      <c r="K52" s="38"/>
      <c r="L52" s="85"/>
      <c r="M52" s="85"/>
      <c r="N52" s="43">
        <f t="shared" si="1"/>
        <v>0</v>
      </c>
      <c r="O52" s="86">
        <f t="shared" si="2"/>
        <v>0</v>
      </c>
      <c r="P52" s="87"/>
      <c r="Q52" s="88"/>
      <c r="R52" s="29"/>
      <c r="S52" s="22"/>
      <c r="T52" s="3"/>
      <c r="U52" s="22"/>
      <c r="V52" s="22"/>
      <c r="W52" s="3"/>
      <c r="X52" s="22"/>
      <c r="Y52" s="22"/>
      <c r="Z52" s="3"/>
      <c r="AA52" s="22"/>
      <c r="AB52" s="22"/>
      <c r="AC52" s="3"/>
      <c r="AD52" s="22"/>
      <c r="AE52" s="22"/>
      <c r="AF52" s="3"/>
      <c r="AG52" s="40"/>
      <c r="AH52" s="40"/>
      <c r="AI52" s="40"/>
      <c r="AJ52" s="28"/>
    </row>
    <row r="53" spans="1:36" x14ac:dyDescent="0.25">
      <c r="A53" s="22"/>
      <c r="B53" s="3"/>
      <c r="C53" s="22"/>
      <c r="D53" s="44" t="s">
        <v>4</v>
      </c>
      <c r="E53" s="36">
        <v>0</v>
      </c>
      <c r="F53" s="84">
        <v>0</v>
      </c>
      <c r="G53" s="84"/>
      <c r="H53" s="42">
        <f t="shared" si="0"/>
        <v>0</v>
      </c>
      <c r="I53" s="127"/>
      <c r="J53" s="128"/>
      <c r="K53" s="38"/>
      <c r="L53" s="85"/>
      <c r="M53" s="85"/>
      <c r="N53" s="43">
        <f t="shared" si="1"/>
        <v>0</v>
      </c>
      <c r="O53" s="86">
        <f t="shared" si="2"/>
        <v>0</v>
      </c>
      <c r="P53" s="87"/>
      <c r="Q53" s="88"/>
      <c r="R53" s="29"/>
      <c r="S53" s="22"/>
      <c r="T53" s="3"/>
      <c r="U53" s="22"/>
      <c r="V53" s="22"/>
      <c r="W53" s="3"/>
      <c r="X53" s="22"/>
      <c r="Y53" s="22"/>
      <c r="Z53" s="45"/>
      <c r="AA53" s="22"/>
      <c r="AB53" s="22"/>
      <c r="AC53" s="3"/>
      <c r="AD53" s="22"/>
      <c r="AE53" s="22"/>
      <c r="AF53" s="3"/>
      <c r="AG53" s="46"/>
      <c r="AH53" s="46"/>
      <c r="AI53" s="46"/>
      <c r="AJ53" s="28"/>
    </row>
    <row r="54" spans="1:36" ht="15.75" thickBot="1" x14ac:dyDescent="0.3">
      <c r="A54" s="22"/>
      <c r="B54" s="3"/>
      <c r="C54" s="22"/>
      <c r="D54" s="47" t="s">
        <v>9</v>
      </c>
      <c r="E54" s="36">
        <v>0.47916666666666669</v>
      </c>
      <c r="F54" s="84">
        <v>0.73958333333333337</v>
      </c>
      <c r="G54" s="84"/>
      <c r="H54" s="48">
        <f t="shared" si="0"/>
        <v>0.26041666666666669</v>
      </c>
      <c r="I54" s="129"/>
      <c r="J54" s="130"/>
      <c r="K54" s="38"/>
      <c r="L54" s="85"/>
      <c r="M54" s="85"/>
      <c r="N54" s="49">
        <f t="shared" si="1"/>
        <v>0</v>
      </c>
      <c r="O54" s="89">
        <f t="shared" si="2"/>
        <v>0.26041666666666669</v>
      </c>
      <c r="P54" s="90"/>
      <c r="Q54" s="91"/>
      <c r="R54" s="29"/>
      <c r="S54" s="22"/>
      <c r="T54" s="3"/>
      <c r="U54" s="22"/>
      <c r="V54" s="22"/>
      <c r="W54" s="3"/>
      <c r="X54" s="22"/>
      <c r="Y54" s="22"/>
      <c r="Z54" s="3"/>
      <c r="AA54" s="22"/>
      <c r="AB54" s="22"/>
      <c r="AC54" s="3"/>
      <c r="AD54" s="22"/>
      <c r="AE54" s="22"/>
      <c r="AF54" s="3"/>
      <c r="AG54" s="46"/>
      <c r="AH54" s="46"/>
      <c r="AI54" s="46"/>
      <c r="AJ54" s="28"/>
    </row>
    <row r="55" spans="1:36" ht="15.75" thickBot="1" x14ac:dyDescent="0.3">
      <c r="A55" s="22"/>
      <c r="B55" s="3"/>
      <c r="C55" s="22"/>
      <c r="D55" s="50" t="s">
        <v>7</v>
      </c>
      <c r="E55" s="36">
        <v>0</v>
      </c>
      <c r="F55" s="92">
        <v>0</v>
      </c>
      <c r="G55" s="93"/>
      <c r="H55" s="48">
        <f t="shared" si="0"/>
        <v>0</v>
      </c>
      <c r="I55" s="51"/>
      <c r="J55" s="52"/>
      <c r="K55" s="38"/>
      <c r="L55" s="94"/>
      <c r="M55" s="95"/>
      <c r="N55" s="49">
        <f t="shared" si="1"/>
        <v>0</v>
      </c>
      <c r="O55" s="89">
        <f t="shared" si="2"/>
        <v>0</v>
      </c>
      <c r="P55" s="90"/>
      <c r="Q55" s="91"/>
      <c r="R55" s="29"/>
      <c r="S55" s="22"/>
      <c r="T55" s="3"/>
      <c r="U55" s="22"/>
      <c r="V55" s="22"/>
      <c r="W55" s="3"/>
      <c r="X55" s="22"/>
      <c r="Y55" s="22"/>
      <c r="Z55" s="3"/>
      <c r="AA55" s="22"/>
      <c r="AB55" s="22"/>
      <c r="AC55" s="3"/>
      <c r="AD55" s="22"/>
      <c r="AE55" s="22"/>
      <c r="AF55" s="3"/>
      <c r="AG55" s="46"/>
      <c r="AH55" s="46"/>
      <c r="AI55" s="46"/>
      <c r="AJ55" s="28"/>
    </row>
    <row r="56" spans="1:36" x14ac:dyDescent="0.25">
      <c r="A56" s="22"/>
      <c r="B56" s="3"/>
      <c r="C56" s="22"/>
      <c r="D56" s="96" t="s">
        <v>35</v>
      </c>
      <c r="E56" s="97"/>
      <c r="F56" s="97"/>
      <c r="G56" s="97"/>
      <c r="H56" s="97"/>
      <c r="I56" s="97"/>
      <c r="J56" s="97"/>
      <c r="K56" s="97"/>
      <c r="L56" s="97"/>
      <c r="M56" s="97"/>
      <c r="N56" s="98"/>
      <c r="O56" s="102">
        <f>SUM(O50:Q55)</f>
        <v>0.875</v>
      </c>
      <c r="P56" s="103"/>
      <c r="Q56" s="104"/>
      <c r="R56" s="29"/>
      <c r="S56" s="22"/>
      <c r="T56" s="3"/>
      <c r="U56" s="22"/>
      <c r="V56" s="22"/>
      <c r="W56" s="3"/>
      <c r="X56" s="22"/>
      <c r="Y56" s="22"/>
      <c r="Z56" s="3"/>
      <c r="AA56" s="22"/>
      <c r="AB56" s="22"/>
      <c r="AC56" s="3"/>
      <c r="AD56" s="22"/>
      <c r="AE56" s="22"/>
      <c r="AF56" s="3"/>
      <c r="AG56" s="22"/>
      <c r="AH56" s="22"/>
      <c r="AI56" s="3"/>
      <c r="AJ56" s="28"/>
    </row>
    <row r="57" spans="1:36" ht="15.75" thickBot="1" x14ac:dyDescent="0.3">
      <c r="A57" s="22"/>
      <c r="B57" s="3"/>
      <c r="C57" s="22"/>
      <c r="D57" s="99"/>
      <c r="E57" s="100"/>
      <c r="F57" s="100"/>
      <c r="G57" s="100"/>
      <c r="H57" s="100"/>
      <c r="I57" s="100"/>
      <c r="J57" s="100"/>
      <c r="K57" s="100"/>
      <c r="L57" s="100"/>
      <c r="M57" s="100"/>
      <c r="N57" s="101"/>
      <c r="O57" s="105"/>
      <c r="P57" s="106"/>
      <c r="Q57" s="107"/>
      <c r="R57" s="22"/>
      <c r="S57" s="22"/>
      <c r="T57" s="3"/>
      <c r="U57" s="22"/>
      <c r="V57" s="22"/>
      <c r="W57" s="3"/>
      <c r="X57" s="22"/>
      <c r="Y57" s="22"/>
      <c r="Z57" s="3"/>
      <c r="AA57" s="22"/>
      <c r="AB57" s="22"/>
      <c r="AC57" s="3"/>
      <c r="AD57" s="22"/>
      <c r="AE57" s="22"/>
      <c r="AF57" s="3"/>
      <c r="AG57" s="22"/>
      <c r="AH57" s="22"/>
      <c r="AI57" s="3"/>
      <c r="AJ57" s="24"/>
    </row>
    <row r="58" spans="1:36" x14ac:dyDescent="0.25">
      <c r="A58" s="22"/>
      <c r="B58" s="3"/>
      <c r="C58" s="22"/>
      <c r="D58" s="22"/>
      <c r="E58" s="3"/>
      <c r="F58" s="22"/>
      <c r="G58" s="22"/>
      <c r="H58" s="3"/>
      <c r="I58" s="22"/>
      <c r="J58" s="22"/>
      <c r="K58" s="3"/>
      <c r="L58" s="22"/>
      <c r="M58" s="22"/>
      <c r="N58" s="3"/>
      <c r="O58" s="22"/>
      <c r="P58" s="22"/>
      <c r="Q58" s="3"/>
      <c r="R58" s="22"/>
      <c r="S58" s="22"/>
      <c r="T58" s="3"/>
      <c r="U58" s="22"/>
      <c r="V58" s="22"/>
      <c r="W58" s="3"/>
      <c r="X58" s="22"/>
      <c r="Y58" s="22"/>
      <c r="Z58" s="3"/>
      <c r="AA58" s="22"/>
      <c r="AB58" s="22"/>
      <c r="AC58" s="3"/>
      <c r="AD58" s="22"/>
      <c r="AE58" s="22"/>
      <c r="AF58" s="3"/>
      <c r="AG58" s="22"/>
      <c r="AH58" s="22"/>
      <c r="AI58" s="3"/>
      <c r="AJ58" s="22"/>
    </row>
    <row r="59" spans="1:36" x14ac:dyDescent="0.25">
      <c r="A59" s="22"/>
      <c r="B59" s="53" t="s">
        <v>36</v>
      </c>
      <c r="C59" s="54"/>
      <c r="D59" s="54"/>
      <c r="E59" s="53"/>
      <c r="F59" s="54"/>
      <c r="G59" s="54"/>
      <c r="H59" s="55"/>
      <c r="I59" s="31"/>
      <c r="J59" s="31"/>
      <c r="K59" s="83" t="s">
        <v>37</v>
      </c>
      <c r="L59" s="83"/>
      <c r="M59" s="83"/>
      <c r="N59" s="55"/>
      <c r="O59" s="31"/>
      <c r="P59" s="31"/>
      <c r="Q59" s="55"/>
      <c r="R59" s="31" t="s">
        <v>38</v>
      </c>
      <c r="S59" s="22"/>
      <c r="T59" s="3"/>
      <c r="U59" s="22"/>
      <c r="V59" s="22"/>
      <c r="W59" s="3"/>
      <c r="X59" s="31" t="s">
        <v>39</v>
      </c>
      <c r="Y59" s="31"/>
      <c r="Z59" s="55"/>
      <c r="AA59" s="55"/>
      <c r="AB59" s="55"/>
      <c r="AC59" s="55" t="s">
        <v>40</v>
      </c>
      <c r="AD59" s="22"/>
      <c r="AE59" s="22"/>
      <c r="AF59" s="3"/>
      <c r="AG59" s="31"/>
      <c r="AH59" s="31"/>
      <c r="AI59" s="55"/>
      <c r="AJ59" s="22"/>
    </row>
  </sheetData>
  <mergeCells count="85">
    <mergeCell ref="C1:H1"/>
    <mergeCell ref="M1:Q1"/>
    <mergeCell ref="Y1:AJ1"/>
    <mergeCell ref="A3:C3"/>
    <mergeCell ref="D3:F3"/>
    <mergeCell ref="G3:I3"/>
    <mergeCell ref="J3:L3"/>
    <mergeCell ref="M3:O3"/>
    <mergeCell ref="P3:R3"/>
    <mergeCell ref="S3:U3"/>
    <mergeCell ref="V3:X3"/>
    <mergeCell ref="Y3:AA3"/>
    <mergeCell ref="AB3:AD3"/>
    <mergeCell ref="AE3:AG3"/>
    <mergeCell ref="AH3:AJ3"/>
    <mergeCell ref="Z39:AB39"/>
    <mergeCell ref="Z37:AB37"/>
    <mergeCell ref="A38:K38"/>
    <mergeCell ref="N38:P38"/>
    <mergeCell ref="Q38:S38"/>
    <mergeCell ref="T38:V38"/>
    <mergeCell ref="W38:Y38"/>
    <mergeCell ref="Z38:AB38"/>
    <mergeCell ref="A37:K37"/>
    <mergeCell ref="N37:P37"/>
    <mergeCell ref="Q37:S37"/>
    <mergeCell ref="T37:V37"/>
    <mergeCell ref="W37:Y37"/>
    <mergeCell ref="A39:K39"/>
    <mergeCell ref="N39:P39"/>
    <mergeCell ref="Q39:S39"/>
    <mergeCell ref="T39:V39"/>
    <mergeCell ref="W39:Y39"/>
    <mergeCell ref="A40:C40"/>
    <mergeCell ref="D40:G40"/>
    <mergeCell ref="N40:P40"/>
    <mergeCell ref="Q40:S40"/>
    <mergeCell ref="T40:V40"/>
    <mergeCell ref="Z40:AB40"/>
    <mergeCell ref="N41:P41"/>
    <mergeCell ref="Q41:S41"/>
    <mergeCell ref="T41:V41"/>
    <mergeCell ref="W41:Y41"/>
    <mergeCell ref="Z41:AB41"/>
    <mergeCell ref="W40:Y40"/>
    <mergeCell ref="T42:V42"/>
    <mergeCell ref="W42:Y42"/>
    <mergeCell ref="Z42:AB42"/>
    <mergeCell ref="N43:P44"/>
    <mergeCell ref="Q43:S44"/>
    <mergeCell ref="T43:V44"/>
    <mergeCell ref="W43:Y44"/>
    <mergeCell ref="F52:G52"/>
    <mergeCell ref="L52:M52"/>
    <mergeCell ref="O52:Q52"/>
    <mergeCell ref="Z43:AB44"/>
    <mergeCell ref="D47:Q47"/>
    <mergeCell ref="D48:D49"/>
    <mergeCell ref="E48:H48"/>
    <mergeCell ref="I48:J54"/>
    <mergeCell ref="K48:N48"/>
    <mergeCell ref="O48:Q49"/>
    <mergeCell ref="F49:G49"/>
    <mergeCell ref="L49:M49"/>
    <mergeCell ref="F50:G50"/>
    <mergeCell ref="A42:K43"/>
    <mergeCell ref="N42:P42"/>
    <mergeCell ref="Q42:S42"/>
    <mergeCell ref="L50:M50"/>
    <mergeCell ref="O50:Q50"/>
    <mergeCell ref="F51:G51"/>
    <mergeCell ref="L51:M51"/>
    <mergeCell ref="O51:Q51"/>
    <mergeCell ref="K59:M59"/>
    <mergeCell ref="F53:G53"/>
    <mergeCell ref="L53:M53"/>
    <mergeCell ref="O53:Q53"/>
    <mergeCell ref="F54:G54"/>
    <mergeCell ref="L54:M54"/>
    <mergeCell ref="O54:Q54"/>
    <mergeCell ref="F55:G55"/>
    <mergeCell ref="L55:M55"/>
    <mergeCell ref="O55:Q55"/>
    <mergeCell ref="D56:N57"/>
    <mergeCell ref="O56:Q57"/>
  </mergeCells>
  <pageMargins left="0.7" right="0.7" top="0.75" bottom="0.75" header="0.3" footer="0.3"/>
  <pageSetup paperSize="9" scale="21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>
    <tabColor rgb="FFFF0000"/>
    <pageSetUpPr fitToPage="1"/>
  </sheetPr>
  <dimension ref="A1:AJ59"/>
  <sheetViews>
    <sheetView topLeftCell="A29" workbookViewId="0">
      <selection activeCell="E53" sqref="E53"/>
    </sheetView>
  </sheetViews>
  <sheetFormatPr baseColWidth="10" defaultRowHeight="15" x14ac:dyDescent="0.25"/>
  <sheetData>
    <row r="1" spans="1:36" ht="18" x14ac:dyDescent="0.25">
      <c r="A1" s="1" t="s">
        <v>0</v>
      </c>
      <c r="B1" s="58"/>
      <c r="C1" s="228"/>
      <c r="D1" s="181"/>
      <c r="E1" s="181"/>
      <c r="F1" s="181"/>
      <c r="G1" s="181"/>
      <c r="H1" s="229"/>
      <c r="I1" s="2"/>
      <c r="J1" s="2"/>
      <c r="K1" s="1" t="s">
        <v>1</v>
      </c>
      <c r="L1" s="58"/>
      <c r="M1" s="228"/>
      <c r="N1" s="230"/>
      <c r="O1" s="230"/>
      <c r="P1" s="230"/>
      <c r="Q1" s="231"/>
      <c r="R1" s="2"/>
      <c r="S1" s="2"/>
      <c r="T1" s="2"/>
      <c r="U1" s="2"/>
      <c r="V1" s="2"/>
      <c r="W1" s="1" t="s">
        <v>2</v>
      </c>
      <c r="X1" s="58"/>
      <c r="Y1" s="228" t="s">
        <v>3</v>
      </c>
      <c r="Z1" s="230"/>
      <c r="AA1" s="230"/>
      <c r="AB1" s="230"/>
      <c r="AC1" s="230"/>
      <c r="AD1" s="230"/>
      <c r="AE1" s="230"/>
      <c r="AF1" s="230"/>
      <c r="AG1" s="230"/>
      <c r="AH1" s="230"/>
      <c r="AI1" s="230"/>
      <c r="AJ1" s="231"/>
    </row>
    <row r="2" spans="1:36" ht="18.75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</row>
    <row r="3" spans="1:36" ht="15" customHeight="1" thickBot="1" x14ac:dyDescent="0.3">
      <c r="A3" s="232">
        <v>42979</v>
      </c>
      <c r="B3" s="233"/>
      <c r="C3" s="233"/>
      <c r="D3" s="232">
        <v>43009</v>
      </c>
      <c r="E3" s="233"/>
      <c r="F3" s="233"/>
      <c r="G3" s="232">
        <v>43040</v>
      </c>
      <c r="H3" s="233"/>
      <c r="I3" s="233"/>
      <c r="J3" s="232">
        <v>43070</v>
      </c>
      <c r="K3" s="233"/>
      <c r="L3" s="233"/>
      <c r="M3" s="232">
        <v>43101</v>
      </c>
      <c r="N3" s="233"/>
      <c r="O3" s="233"/>
      <c r="P3" s="232">
        <v>43132</v>
      </c>
      <c r="Q3" s="233"/>
      <c r="R3" s="233"/>
      <c r="S3" s="232">
        <v>43160</v>
      </c>
      <c r="T3" s="233"/>
      <c r="U3" s="233"/>
      <c r="V3" s="232">
        <v>43191</v>
      </c>
      <c r="W3" s="233"/>
      <c r="X3" s="233"/>
      <c r="Y3" s="232">
        <v>43221</v>
      </c>
      <c r="Z3" s="233"/>
      <c r="AA3" s="233"/>
      <c r="AB3" s="232">
        <v>43252</v>
      </c>
      <c r="AC3" s="233"/>
      <c r="AD3" s="233"/>
      <c r="AE3" s="232">
        <v>43282</v>
      </c>
      <c r="AF3" s="233"/>
      <c r="AG3" s="233"/>
      <c r="AH3" s="232">
        <v>43313</v>
      </c>
      <c r="AI3" s="233"/>
      <c r="AJ3" s="233"/>
    </row>
    <row r="4" spans="1:36" x14ac:dyDescent="0.25">
      <c r="A4" s="5" t="s">
        <v>9</v>
      </c>
      <c r="B4" s="6">
        <f>$O$54</f>
        <v>0.26041666666666663</v>
      </c>
      <c r="C4" s="7">
        <v>1</v>
      </c>
      <c r="D4" s="8" t="s">
        <v>7</v>
      </c>
      <c r="E4" s="10">
        <f>$O$55</f>
        <v>0</v>
      </c>
      <c r="F4" s="11">
        <v>1</v>
      </c>
      <c r="G4" s="8" t="s">
        <v>42</v>
      </c>
      <c r="H4" s="9">
        <v>0</v>
      </c>
      <c r="I4" s="11">
        <v>1</v>
      </c>
      <c r="J4" s="5" t="s">
        <v>9</v>
      </c>
      <c r="K4" s="6">
        <f>$O$54</f>
        <v>0.26041666666666663</v>
      </c>
      <c r="L4" s="7">
        <v>1</v>
      </c>
      <c r="M4" s="8" t="s">
        <v>8</v>
      </c>
      <c r="N4" s="9">
        <v>0</v>
      </c>
      <c r="O4" s="11">
        <v>1</v>
      </c>
      <c r="P4" s="12" t="s">
        <v>4</v>
      </c>
      <c r="Q4" s="10">
        <f>$O$53</f>
        <v>0</v>
      </c>
      <c r="R4" s="11">
        <v>1</v>
      </c>
      <c r="S4" s="12" t="s">
        <v>4</v>
      </c>
      <c r="T4" s="10">
        <f>$O$53</f>
        <v>0</v>
      </c>
      <c r="U4" s="11">
        <v>1</v>
      </c>
      <c r="V4" s="8" t="s">
        <v>7</v>
      </c>
      <c r="W4" s="9">
        <f>$O$55</f>
        <v>0</v>
      </c>
      <c r="X4" s="11">
        <v>1</v>
      </c>
      <c r="Y4" s="12" t="s">
        <v>6</v>
      </c>
      <c r="Z4" s="10">
        <f>$O$51</f>
        <v>0.19791666666666663</v>
      </c>
      <c r="AA4" s="11">
        <v>1</v>
      </c>
      <c r="AB4" s="5" t="s">
        <v>9</v>
      </c>
      <c r="AC4" s="6">
        <f>$O$54</f>
        <v>0.26041666666666663</v>
      </c>
      <c r="AD4" s="11">
        <v>1</v>
      </c>
      <c r="AE4" s="8" t="s">
        <v>7</v>
      </c>
      <c r="AF4" s="9">
        <f>$O$55</f>
        <v>0</v>
      </c>
      <c r="AG4" s="11">
        <v>1</v>
      </c>
      <c r="AH4" s="8" t="s">
        <v>42</v>
      </c>
      <c r="AI4" s="9">
        <v>0</v>
      </c>
      <c r="AJ4" s="59">
        <v>1</v>
      </c>
    </row>
    <row r="5" spans="1:36" x14ac:dyDescent="0.25">
      <c r="A5" s="8" t="s">
        <v>5</v>
      </c>
      <c r="B5" s="9"/>
      <c r="C5" s="15">
        <v>2</v>
      </c>
      <c r="D5" s="12" t="s">
        <v>8</v>
      </c>
      <c r="E5" s="10">
        <f>$O$50</f>
        <v>0.41666666666666663</v>
      </c>
      <c r="F5" s="14">
        <v>2</v>
      </c>
      <c r="G5" s="8" t="s">
        <v>4</v>
      </c>
      <c r="H5" s="9">
        <v>0</v>
      </c>
      <c r="I5" s="14">
        <v>2</v>
      </c>
      <c r="J5" s="8" t="s">
        <v>5</v>
      </c>
      <c r="K5" s="9"/>
      <c r="L5" s="13">
        <v>2</v>
      </c>
      <c r="M5" s="8" t="s">
        <v>6</v>
      </c>
      <c r="N5" s="9">
        <v>0</v>
      </c>
      <c r="O5" s="14">
        <v>2</v>
      </c>
      <c r="P5" s="5" t="s">
        <v>9</v>
      </c>
      <c r="Q5" s="6">
        <f>$O$54</f>
        <v>0.26041666666666663</v>
      </c>
      <c r="R5" s="14">
        <v>2</v>
      </c>
      <c r="S5" s="5" t="s">
        <v>9</v>
      </c>
      <c r="T5" s="6">
        <f>$O$54</f>
        <v>0.26041666666666663</v>
      </c>
      <c r="U5" s="14">
        <v>2</v>
      </c>
      <c r="V5" s="12" t="s">
        <v>8</v>
      </c>
      <c r="W5" s="10">
        <f>$O$50</f>
        <v>0.41666666666666663</v>
      </c>
      <c r="X5" s="14">
        <v>2</v>
      </c>
      <c r="Y5" s="12" t="s">
        <v>42</v>
      </c>
      <c r="Z5" s="10">
        <f>$O$52</f>
        <v>0</v>
      </c>
      <c r="AA5" s="14">
        <v>2</v>
      </c>
      <c r="AB5" s="8" t="s">
        <v>5</v>
      </c>
      <c r="AC5" s="9"/>
      <c r="AD5" s="14">
        <v>2</v>
      </c>
      <c r="AE5" s="12" t="s">
        <v>8</v>
      </c>
      <c r="AF5" s="10">
        <f>$O$50</f>
        <v>0.41666666666666663</v>
      </c>
      <c r="AG5" s="14">
        <v>2</v>
      </c>
      <c r="AH5" s="8" t="s">
        <v>4</v>
      </c>
      <c r="AI5" s="9">
        <v>0</v>
      </c>
      <c r="AJ5" s="60">
        <v>2</v>
      </c>
    </row>
    <row r="6" spans="1:36" x14ac:dyDescent="0.25">
      <c r="A6" s="8" t="s">
        <v>7</v>
      </c>
      <c r="B6" s="9">
        <f>$O$55</f>
        <v>0</v>
      </c>
      <c r="C6" s="15">
        <v>3</v>
      </c>
      <c r="D6" s="12" t="s">
        <v>6</v>
      </c>
      <c r="E6" s="10">
        <f>$O$51</f>
        <v>0.19791666666666663</v>
      </c>
      <c r="F6" s="14">
        <v>3</v>
      </c>
      <c r="G6" s="77" t="s">
        <v>9</v>
      </c>
      <c r="H6" s="9">
        <v>0</v>
      </c>
      <c r="I6" s="14">
        <v>3</v>
      </c>
      <c r="J6" s="8" t="s">
        <v>7</v>
      </c>
      <c r="K6" s="9">
        <f>$O$55</f>
        <v>0</v>
      </c>
      <c r="L6" s="13">
        <v>3</v>
      </c>
      <c r="M6" s="8" t="s">
        <v>42</v>
      </c>
      <c r="N6" s="9">
        <v>0</v>
      </c>
      <c r="O6" s="14">
        <v>3</v>
      </c>
      <c r="P6" s="8" t="s">
        <v>5</v>
      </c>
      <c r="Q6" s="9"/>
      <c r="R6" s="14">
        <v>3</v>
      </c>
      <c r="S6" s="8" t="s">
        <v>5</v>
      </c>
      <c r="T6" s="9"/>
      <c r="U6" s="14">
        <v>3</v>
      </c>
      <c r="V6" s="12" t="s">
        <v>6</v>
      </c>
      <c r="W6" s="10">
        <f>$O$51</f>
        <v>0.19791666666666663</v>
      </c>
      <c r="X6" s="14">
        <v>3</v>
      </c>
      <c r="Y6" s="12" t="s">
        <v>4</v>
      </c>
      <c r="Z6" s="10">
        <f>$O$53</f>
        <v>0</v>
      </c>
      <c r="AA6" s="14">
        <v>3</v>
      </c>
      <c r="AB6" s="8" t="s">
        <v>7</v>
      </c>
      <c r="AC6" s="9">
        <f>$O$55</f>
        <v>0</v>
      </c>
      <c r="AD6" s="14">
        <v>3</v>
      </c>
      <c r="AE6" s="12" t="s">
        <v>6</v>
      </c>
      <c r="AF6" s="10">
        <f>$O$51</f>
        <v>0.19791666666666663</v>
      </c>
      <c r="AG6" s="14">
        <v>3</v>
      </c>
      <c r="AH6" s="77" t="s">
        <v>9</v>
      </c>
      <c r="AI6" s="9">
        <v>0</v>
      </c>
      <c r="AJ6" s="60">
        <v>3</v>
      </c>
    </row>
    <row r="7" spans="1:36" x14ac:dyDescent="0.25">
      <c r="A7" s="12" t="s">
        <v>8</v>
      </c>
      <c r="B7" s="10">
        <f>$O$50</f>
        <v>0.41666666666666663</v>
      </c>
      <c r="C7" s="13">
        <v>4</v>
      </c>
      <c r="D7" s="12" t="s">
        <v>42</v>
      </c>
      <c r="E7" s="10">
        <f>$O$52</f>
        <v>0</v>
      </c>
      <c r="F7" s="14">
        <v>4</v>
      </c>
      <c r="G7" s="8" t="s">
        <v>5</v>
      </c>
      <c r="H7" s="9">
        <v>0</v>
      </c>
      <c r="I7" s="14">
        <v>4</v>
      </c>
      <c r="J7" s="12" t="s">
        <v>8</v>
      </c>
      <c r="K7" s="10">
        <f>$O$50</f>
        <v>0.41666666666666663</v>
      </c>
      <c r="L7" s="13">
        <v>4</v>
      </c>
      <c r="M7" s="8" t="s">
        <v>4</v>
      </c>
      <c r="N7" s="9">
        <v>0</v>
      </c>
      <c r="O7" s="14">
        <v>4</v>
      </c>
      <c r="P7" s="8" t="s">
        <v>7</v>
      </c>
      <c r="Q7" s="9">
        <f>$O$55</f>
        <v>0</v>
      </c>
      <c r="R7" s="14">
        <v>4</v>
      </c>
      <c r="S7" s="8" t="s">
        <v>7</v>
      </c>
      <c r="T7" s="9">
        <f>$O$55</f>
        <v>0</v>
      </c>
      <c r="U7" s="14">
        <v>4</v>
      </c>
      <c r="V7" s="12" t="s">
        <v>42</v>
      </c>
      <c r="W7" s="10">
        <f>$O$52</f>
        <v>0</v>
      </c>
      <c r="X7" s="14">
        <v>4</v>
      </c>
      <c r="Y7" s="5" t="s">
        <v>9</v>
      </c>
      <c r="Z7" s="6">
        <f>$O$54</f>
        <v>0.26041666666666663</v>
      </c>
      <c r="AA7" s="14">
        <v>4</v>
      </c>
      <c r="AB7" s="12" t="s">
        <v>8</v>
      </c>
      <c r="AC7" s="10">
        <f>$O$50</f>
        <v>0.41666666666666663</v>
      </c>
      <c r="AD7" s="14">
        <v>4</v>
      </c>
      <c r="AE7" s="12" t="s">
        <v>42</v>
      </c>
      <c r="AF7" s="10">
        <f>$O$52</f>
        <v>0</v>
      </c>
      <c r="AG7" s="14">
        <v>4</v>
      </c>
      <c r="AH7" s="8" t="s">
        <v>5</v>
      </c>
      <c r="AI7" s="9">
        <v>0</v>
      </c>
      <c r="AJ7" s="60">
        <v>4</v>
      </c>
    </row>
    <row r="8" spans="1:36" x14ac:dyDescent="0.25">
      <c r="A8" s="12" t="s">
        <v>6</v>
      </c>
      <c r="B8" s="10">
        <f>$O$51</f>
        <v>0.19791666666666663</v>
      </c>
      <c r="C8" s="14">
        <v>5</v>
      </c>
      <c r="D8" s="12" t="s">
        <v>4</v>
      </c>
      <c r="E8" s="10">
        <f>$O$53</f>
        <v>0</v>
      </c>
      <c r="F8" s="14">
        <v>5</v>
      </c>
      <c r="G8" s="8" t="s">
        <v>7</v>
      </c>
      <c r="H8" s="9">
        <f>$O$55</f>
        <v>0</v>
      </c>
      <c r="I8" s="14">
        <v>5</v>
      </c>
      <c r="J8" s="12" t="s">
        <v>6</v>
      </c>
      <c r="K8" s="10">
        <f>$O$51</f>
        <v>0.19791666666666663</v>
      </c>
      <c r="L8" s="14">
        <v>5</v>
      </c>
      <c r="M8" s="77" t="s">
        <v>9</v>
      </c>
      <c r="N8" s="9">
        <v>0</v>
      </c>
      <c r="O8" s="14">
        <v>5</v>
      </c>
      <c r="P8" s="12" t="s">
        <v>8</v>
      </c>
      <c r="Q8" s="10">
        <f>$O$50</f>
        <v>0.41666666666666663</v>
      </c>
      <c r="R8" s="14">
        <v>5</v>
      </c>
      <c r="S8" s="12" t="s">
        <v>8</v>
      </c>
      <c r="T8" s="10">
        <f>$O$50</f>
        <v>0.41666666666666663</v>
      </c>
      <c r="U8" s="14">
        <v>5</v>
      </c>
      <c r="V8" s="12" t="s">
        <v>4</v>
      </c>
      <c r="W8" s="10">
        <f>$O$53</f>
        <v>0</v>
      </c>
      <c r="X8" s="14">
        <v>5</v>
      </c>
      <c r="Y8" s="8" t="s">
        <v>5</v>
      </c>
      <c r="Z8" s="9"/>
      <c r="AA8" s="14">
        <v>5</v>
      </c>
      <c r="AB8" s="12" t="s">
        <v>6</v>
      </c>
      <c r="AC8" s="10">
        <f>$O$51</f>
        <v>0.19791666666666663</v>
      </c>
      <c r="AD8" s="14">
        <v>5</v>
      </c>
      <c r="AE8" s="12" t="s">
        <v>4</v>
      </c>
      <c r="AF8" s="10">
        <f>$O$53</f>
        <v>0</v>
      </c>
      <c r="AG8" s="14">
        <v>5</v>
      </c>
      <c r="AH8" s="8" t="s">
        <v>7</v>
      </c>
      <c r="AI8" s="9">
        <v>0</v>
      </c>
      <c r="AJ8" s="60">
        <v>5</v>
      </c>
    </row>
    <row r="9" spans="1:36" x14ac:dyDescent="0.25">
      <c r="A9" s="12" t="s">
        <v>42</v>
      </c>
      <c r="B9" s="10">
        <f>$O$52</f>
        <v>0</v>
      </c>
      <c r="C9" s="13">
        <v>6</v>
      </c>
      <c r="D9" s="5" t="s">
        <v>9</v>
      </c>
      <c r="E9" s="6">
        <f>$O$54</f>
        <v>0.26041666666666663</v>
      </c>
      <c r="F9" s="13">
        <v>6</v>
      </c>
      <c r="G9" s="12" t="s">
        <v>8</v>
      </c>
      <c r="H9" s="10">
        <f>$O$50</f>
        <v>0.41666666666666663</v>
      </c>
      <c r="I9" s="14">
        <v>6</v>
      </c>
      <c r="J9" s="12" t="s">
        <v>42</v>
      </c>
      <c r="K9" s="10">
        <f>$O$52</f>
        <v>0</v>
      </c>
      <c r="L9" s="13">
        <v>6</v>
      </c>
      <c r="M9" s="8" t="s">
        <v>5</v>
      </c>
      <c r="N9" s="9">
        <v>0</v>
      </c>
      <c r="O9" s="14">
        <v>6</v>
      </c>
      <c r="P9" s="12" t="s">
        <v>6</v>
      </c>
      <c r="Q9" s="10">
        <f>$O$51</f>
        <v>0.19791666666666663</v>
      </c>
      <c r="R9" s="14">
        <v>6</v>
      </c>
      <c r="S9" s="12" t="s">
        <v>6</v>
      </c>
      <c r="T9" s="10">
        <f>$O$51</f>
        <v>0.19791666666666663</v>
      </c>
      <c r="U9" s="14">
        <v>6</v>
      </c>
      <c r="V9" s="5" t="s">
        <v>9</v>
      </c>
      <c r="W9" s="6">
        <f>$O$54</f>
        <v>0.26041666666666663</v>
      </c>
      <c r="X9" s="14">
        <v>6</v>
      </c>
      <c r="Y9" s="8" t="s">
        <v>7</v>
      </c>
      <c r="Z9" s="9">
        <f>$O$55</f>
        <v>0</v>
      </c>
      <c r="AA9" s="14">
        <v>6</v>
      </c>
      <c r="AB9" s="12" t="s">
        <v>42</v>
      </c>
      <c r="AC9" s="10">
        <f>$O$52</f>
        <v>0</v>
      </c>
      <c r="AD9" s="14">
        <v>6</v>
      </c>
      <c r="AE9" s="5" t="s">
        <v>9</v>
      </c>
      <c r="AF9" s="6">
        <f>$O$54</f>
        <v>0.26041666666666663</v>
      </c>
      <c r="AG9" s="14">
        <v>6</v>
      </c>
      <c r="AH9" s="8" t="s">
        <v>8</v>
      </c>
      <c r="AI9" s="9">
        <v>0</v>
      </c>
      <c r="AJ9" s="60">
        <v>6</v>
      </c>
    </row>
    <row r="10" spans="1:36" x14ac:dyDescent="0.25">
      <c r="A10" s="12" t="s">
        <v>4</v>
      </c>
      <c r="B10" s="10">
        <f>$O$53</f>
        <v>0</v>
      </c>
      <c r="C10" s="13">
        <v>7</v>
      </c>
      <c r="D10" s="8" t="s">
        <v>5</v>
      </c>
      <c r="E10" s="9"/>
      <c r="F10" s="13">
        <v>7</v>
      </c>
      <c r="G10" s="12" t="s">
        <v>6</v>
      </c>
      <c r="H10" s="10">
        <f>$O$51</f>
        <v>0.19791666666666663</v>
      </c>
      <c r="I10" s="14">
        <v>7</v>
      </c>
      <c r="J10" s="12" t="s">
        <v>4</v>
      </c>
      <c r="K10" s="10">
        <f>$O$53</f>
        <v>0</v>
      </c>
      <c r="L10" s="13">
        <v>7</v>
      </c>
      <c r="M10" s="8" t="s">
        <v>7</v>
      </c>
      <c r="N10" s="9">
        <v>0</v>
      </c>
      <c r="O10" s="14">
        <v>7</v>
      </c>
      <c r="P10" s="12" t="s">
        <v>42</v>
      </c>
      <c r="Q10" s="10">
        <f>$O$52</f>
        <v>0</v>
      </c>
      <c r="R10" s="14">
        <v>7</v>
      </c>
      <c r="S10" s="12" t="s">
        <v>42</v>
      </c>
      <c r="T10" s="10">
        <f>$O$52</f>
        <v>0</v>
      </c>
      <c r="U10" s="14">
        <v>7</v>
      </c>
      <c r="V10" s="8" t="s">
        <v>5</v>
      </c>
      <c r="W10" s="9"/>
      <c r="X10" s="14">
        <v>7</v>
      </c>
      <c r="Y10" s="12" t="s">
        <v>8</v>
      </c>
      <c r="Z10" s="10">
        <f>$O$50</f>
        <v>0.41666666666666663</v>
      </c>
      <c r="AA10" s="14">
        <v>7</v>
      </c>
      <c r="AB10" s="12" t="s">
        <v>4</v>
      </c>
      <c r="AC10" s="10">
        <f>$O$53</f>
        <v>0</v>
      </c>
      <c r="AD10" s="14">
        <v>7</v>
      </c>
      <c r="AE10" s="8" t="s">
        <v>5</v>
      </c>
      <c r="AF10" s="9"/>
      <c r="AG10" s="14">
        <v>7</v>
      </c>
      <c r="AH10" s="8" t="s">
        <v>6</v>
      </c>
      <c r="AI10" s="9">
        <v>0</v>
      </c>
      <c r="AJ10" s="60">
        <v>7</v>
      </c>
    </row>
    <row r="11" spans="1:36" x14ac:dyDescent="0.25">
      <c r="A11" s="5" t="s">
        <v>9</v>
      </c>
      <c r="B11" s="6">
        <f>$O$54</f>
        <v>0.26041666666666663</v>
      </c>
      <c r="C11" s="13">
        <v>8</v>
      </c>
      <c r="D11" s="8" t="s">
        <v>7</v>
      </c>
      <c r="E11" s="9">
        <f>$O$55</f>
        <v>0</v>
      </c>
      <c r="F11" s="13">
        <v>8</v>
      </c>
      <c r="G11" s="12" t="s">
        <v>42</v>
      </c>
      <c r="H11" s="10">
        <f>$O$52</f>
        <v>0</v>
      </c>
      <c r="I11" s="14">
        <v>8</v>
      </c>
      <c r="J11" s="5" t="s">
        <v>9</v>
      </c>
      <c r="K11" s="6">
        <f>$O$54</f>
        <v>0.26041666666666663</v>
      </c>
      <c r="L11" s="13">
        <v>8</v>
      </c>
      <c r="M11" s="12" t="s">
        <v>8</v>
      </c>
      <c r="N11" s="10">
        <f>$O$50</f>
        <v>0.41666666666666663</v>
      </c>
      <c r="O11" s="14">
        <v>8</v>
      </c>
      <c r="P11" s="12" t="s">
        <v>4</v>
      </c>
      <c r="Q11" s="10">
        <f>$O$53</f>
        <v>0</v>
      </c>
      <c r="R11" s="14">
        <v>8</v>
      </c>
      <c r="S11" s="12" t="s">
        <v>4</v>
      </c>
      <c r="T11" s="10">
        <f>$O$53</f>
        <v>0</v>
      </c>
      <c r="U11" s="14">
        <v>8</v>
      </c>
      <c r="V11" s="8" t="s">
        <v>7</v>
      </c>
      <c r="W11" s="9">
        <v>0</v>
      </c>
      <c r="X11" s="14">
        <v>8</v>
      </c>
      <c r="Y11" s="12" t="s">
        <v>6</v>
      </c>
      <c r="Z11" s="10">
        <f>$O$51</f>
        <v>0.19791666666666663</v>
      </c>
      <c r="AA11" s="14">
        <v>8</v>
      </c>
      <c r="AB11" s="5" t="s">
        <v>9</v>
      </c>
      <c r="AC11" s="6">
        <f>$O$54</f>
        <v>0.26041666666666663</v>
      </c>
      <c r="AD11" s="14">
        <v>8</v>
      </c>
      <c r="AE11" s="8" t="s">
        <v>7</v>
      </c>
      <c r="AF11" s="9">
        <v>0</v>
      </c>
      <c r="AG11" s="14">
        <v>8</v>
      </c>
      <c r="AH11" s="8" t="s">
        <v>42</v>
      </c>
      <c r="AI11" s="9">
        <v>0</v>
      </c>
      <c r="AJ11" s="60">
        <v>8</v>
      </c>
    </row>
    <row r="12" spans="1:36" x14ac:dyDescent="0.25">
      <c r="A12" s="8" t="s">
        <v>5</v>
      </c>
      <c r="B12" s="9"/>
      <c r="C12" s="15">
        <v>9</v>
      </c>
      <c r="D12" s="12" t="s">
        <v>8</v>
      </c>
      <c r="E12" s="10">
        <f>$O$50</f>
        <v>0.41666666666666663</v>
      </c>
      <c r="F12" s="13">
        <v>9</v>
      </c>
      <c r="G12" s="12" t="s">
        <v>4</v>
      </c>
      <c r="H12" s="10">
        <f>$O$53</f>
        <v>0</v>
      </c>
      <c r="I12" s="14">
        <v>9</v>
      </c>
      <c r="J12" s="8" t="s">
        <v>5</v>
      </c>
      <c r="K12" s="9"/>
      <c r="L12" s="13">
        <v>9</v>
      </c>
      <c r="M12" s="12" t="s">
        <v>6</v>
      </c>
      <c r="N12" s="10">
        <f>$O$51</f>
        <v>0.19791666666666663</v>
      </c>
      <c r="O12" s="14">
        <v>9</v>
      </c>
      <c r="P12" s="5" t="s">
        <v>9</v>
      </c>
      <c r="Q12" s="6">
        <f>$O$54</f>
        <v>0.26041666666666663</v>
      </c>
      <c r="R12" s="14">
        <v>9</v>
      </c>
      <c r="S12" s="5" t="s">
        <v>9</v>
      </c>
      <c r="T12" s="6">
        <f>$O$54</f>
        <v>0.26041666666666663</v>
      </c>
      <c r="U12" s="14">
        <v>9</v>
      </c>
      <c r="V12" s="8" t="s">
        <v>8</v>
      </c>
      <c r="W12" s="9">
        <v>0</v>
      </c>
      <c r="X12" s="14">
        <v>9</v>
      </c>
      <c r="Y12" s="12" t="s">
        <v>42</v>
      </c>
      <c r="Z12" s="10">
        <f>$O$52</f>
        <v>0</v>
      </c>
      <c r="AA12" s="14">
        <v>9</v>
      </c>
      <c r="AB12" s="8" t="s">
        <v>5</v>
      </c>
      <c r="AC12" s="9"/>
      <c r="AD12" s="14">
        <v>9</v>
      </c>
      <c r="AE12" s="8" t="s">
        <v>8</v>
      </c>
      <c r="AF12" s="9">
        <v>0</v>
      </c>
      <c r="AG12" s="14">
        <v>9</v>
      </c>
      <c r="AH12" s="8" t="s">
        <v>4</v>
      </c>
      <c r="AI12" s="9">
        <v>0</v>
      </c>
      <c r="AJ12" s="60">
        <v>9</v>
      </c>
    </row>
    <row r="13" spans="1:36" x14ac:dyDescent="0.25">
      <c r="A13" s="8" t="s">
        <v>7</v>
      </c>
      <c r="B13" s="9">
        <f>$O$55</f>
        <v>0</v>
      </c>
      <c r="C13" s="15">
        <v>10</v>
      </c>
      <c r="D13" s="12" t="s">
        <v>6</v>
      </c>
      <c r="E13" s="10">
        <f>$O$51</f>
        <v>0.19791666666666663</v>
      </c>
      <c r="F13" s="14">
        <v>10</v>
      </c>
      <c r="G13" s="5" t="s">
        <v>9</v>
      </c>
      <c r="H13" s="6">
        <f>$O$54</f>
        <v>0.26041666666666663</v>
      </c>
      <c r="I13" s="14">
        <v>10</v>
      </c>
      <c r="J13" s="8" t="s">
        <v>7</v>
      </c>
      <c r="K13" s="9">
        <f>$O$55</f>
        <v>0</v>
      </c>
      <c r="L13" s="13">
        <v>10</v>
      </c>
      <c r="M13" s="12" t="s">
        <v>42</v>
      </c>
      <c r="N13" s="10">
        <f>$O$52</f>
        <v>0</v>
      </c>
      <c r="O13" s="14">
        <v>10</v>
      </c>
      <c r="P13" s="8" t="s">
        <v>5</v>
      </c>
      <c r="Q13" s="9"/>
      <c r="R13" s="14">
        <v>10</v>
      </c>
      <c r="S13" s="8" t="s">
        <v>5</v>
      </c>
      <c r="T13" s="9"/>
      <c r="U13" s="14">
        <v>10</v>
      </c>
      <c r="V13" s="8" t="s">
        <v>6</v>
      </c>
      <c r="W13" s="9">
        <v>0</v>
      </c>
      <c r="X13" s="14">
        <v>10</v>
      </c>
      <c r="Y13" s="12" t="s">
        <v>4</v>
      </c>
      <c r="Z13" s="10">
        <f>$O$53</f>
        <v>0</v>
      </c>
      <c r="AA13" s="14">
        <v>10</v>
      </c>
      <c r="AB13" s="8" t="s">
        <v>7</v>
      </c>
      <c r="AC13" s="9">
        <f>$O$55</f>
        <v>0</v>
      </c>
      <c r="AD13" s="14">
        <v>10</v>
      </c>
      <c r="AE13" s="8" t="s">
        <v>6</v>
      </c>
      <c r="AF13" s="9">
        <v>0</v>
      </c>
      <c r="AG13" s="14">
        <v>10</v>
      </c>
      <c r="AH13" s="77" t="s">
        <v>9</v>
      </c>
      <c r="AI13" s="9">
        <v>0</v>
      </c>
      <c r="AJ13" s="60">
        <v>10</v>
      </c>
    </row>
    <row r="14" spans="1:36" x14ac:dyDescent="0.25">
      <c r="A14" s="12" t="s">
        <v>8</v>
      </c>
      <c r="B14" s="10">
        <f>$O$50</f>
        <v>0.41666666666666663</v>
      </c>
      <c r="C14" s="13">
        <v>11</v>
      </c>
      <c r="D14" s="12" t="s">
        <v>42</v>
      </c>
      <c r="E14" s="10">
        <f>$O$52</f>
        <v>0</v>
      </c>
      <c r="F14" s="13">
        <v>11</v>
      </c>
      <c r="G14" s="8" t="s">
        <v>5</v>
      </c>
      <c r="H14" s="9"/>
      <c r="I14" s="14">
        <v>11</v>
      </c>
      <c r="J14" s="12" t="s">
        <v>8</v>
      </c>
      <c r="K14" s="10">
        <f>$O$50</f>
        <v>0.41666666666666663</v>
      </c>
      <c r="L14" s="13">
        <v>11</v>
      </c>
      <c r="M14" s="12" t="s">
        <v>4</v>
      </c>
      <c r="N14" s="10">
        <f>$O$53</f>
        <v>0</v>
      </c>
      <c r="O14" s="14">
        <v>11</v>
      </c>
      <c r="P14" s="8" t="s">
        <v>7</v>
      </c>
      <c r="Q14" s="9">
        <v>0</v>
      </c>
      <c r="R14" s="14">
        <v>11</v>
      </c>
      <c r="S14" s="8" t="s">
        <v>7</v>
      </c>
      <c r="T14" s="9">
        <f>$O$55</f>
        <v>0</v>
      </c>
      <c r="U14" s="14">
        <v>11</v>
      </c>
      <c r="V14" s="8" t="s">
        <v>42</v>
      </c>
      <c r="W14" s="9">
        <v>0</v>
      </c>
      <c r="X14" s="14">
        <v>11</v>
      </c>
      <c r="Y14" s="5" t="s">
        <v>9</v>
      </c>
      <c r="Z14" s="6">
        <f>$O$54</f>
        <v>0.26041666666666663</v>
      </c>
      <c r="AA14" s="14">
        <v>11</v>
      </c>
      <c r="AB14" s="12" t="s">
        <v>8</v>
      </c>
      <c r="AC14" s="10">
        <f>$O$50</f>
        <v>0.41666666666666663</v>
      </c>
      <c r="AD14" s="14">
        <v>11</v>
      </c>
      <c r="AE14" s="8" t="s">
        <v>42</v>
      </c>
      <c r="AF14" s="9">
        <v>0</v>
      </c>
      <c r="AG14" s="14">
        <v>11</v>
      </c>
      <c r="AH14" s="8" t="s">
        <v>5</v>
      </c>
      <c r="AI14" s="9">
        <v>0</v>
      </c>
      <c r="AJ14" s="60">
        <v>11</v>
      </c>
    </row>
    <row r="15" spans="1:36" x14ac:dyDescent="0.25">
      <c r="A15" s="12" t="s">
        <v>6</v>
      </c>
      <c r="B15" s="10">
        <f>$O$51</f>
        <v>0.19791666666666663</v>
      </c>
      <c r="C15" s="14">
        <v>12</v>
      </c>
      <c r="D15" s="12" t="s">
        <v>4</v>
      </c>
      <c r="E15" s="10">
        <f>$O$53</f>
        <v>0</v>
      </c>
      <c r="F15" s="13">
        <v>12</v>
      </c>
      <c r="G15" s="8" t="s">
        <v>7</v>
      </c>
      <c r="H15" s="9">
        <f>$O$55</f>
        <v>0</v>
      </c>
      <c r="I15" s="14">
        <v>12</v>
      </c>
      <c r="J15" s="12" t="s">
        <v>6</v>
      </c>
      <c r="K15" s="10">
        <f>$O$51</f>
        <v>0.19791666666666663</v>
      </c>
      <c r="L15" s="14">
        <v>12</v>
      </c>
      <c r="M15" s="5" t="s">
        <v>9</v>
      </c>
      <c r="N15" s="6">
        <f>$O$54</f>
        <v>0.26041666666666663</v>
      </c>
      <c r="O15" s="14">
        <v>12</v>
      </c>
      <c r="P15" s="8" t="s">
        <v>8</v>
      </c>
      <c r="Q15" s="9">
        <v>0</v>
      </c>
      <c r="R15" s="14">
        <v>12</v>
      </c>
      <c r="S15" s="12" t="s">
        <v>8</v>
      </c>
      <c r="T15" s="10">
        <f>$O$50</f>
        <v>0.41666666666666663</v>
      </c>
      <c r="U15" s="14">
        <v>12</v>
      </c>
      <c r="V15" s="8" t="s">
        <v>4</v>
      </c>
      <c r="W15" s="9">
        <v>0</v>
      </c>
      <c r="X15" s="14">
        <v>12</v>
      </c>
      <c r="Y15" s="8" t="s">
        <v>5</v>
      </c>
      <c r="Z15" s="9"/>
      <c r="AA15" s="14">
        <v>12</v>
      </c>
      <c r="AB15" s="12" t="s">
        <v>6</v>
      </c>
      <c r="AC15" s="10">
        <f>$O$51</f>
        <v>0.19791666666666663</v>
      </c>
      <c r="AD15" s="14">
        <v>12</v>
      </c>
      <c r="AE15" s="8" t="s">
        <v>4</v>
      </c>
      <c r="AF15" s="9">
        <v>0</v>
      </c>
      <c r="AG15" s="14">
        <v>12</v>
      </c>
      <c r="AH15" s="8" t="s">
        <v>7</v>
      </c>
      <c r="AI15" s="9">
        <v>0</v>
      </c>
      <c r="AJ15" s="60">
        <v>12</v>
      </c>
    </row>
    <row r="16" spans="1:36" x14ac:dyDescent="0.25">
      <c r="A16" s="12" t="s">
        <v>42</v>
      </c>
      <c r="B16" s="10">
        <f>$O$52</f>
        <v>0</v>
      </c>
      <c r="C16" s="13">
        <v>13</v>
      </c>
      <c r="D16" s="5" t="s">
        <v>9</v>
      </c>
      <c r="E16" s="6">
        <f>$O$54</f>
        <v>0.26041666666666663</v>
      </c>
      <c r="F16" s="13">
        <v>13</v>
      </c>
      <c r="G16" s="12" t="s">
        <v>8</v>
      </c>
      <c r="H16" s="10">
        <f>$O$50</f>
        <v>0.41666666666666663</v>
      </c>
      <c r="I16" s="14">
        <v>13</v>
      </c>
      <c r="J16" s="12" t="s">
        <v>42</v>
      </c>
      <c r="K16" s="10">
        <f>$O$52</f>
        <v>0</v>
      </c>
      <c r="L16" s="13">
        <v>13</v>
      </c>
      <c r="M16" s="8" t="s">
        <v>5</v>
      </c>
      <c r="N16" s="9"/>
      <c r="O16" s="14">
        <v>13</v>
      </c>
      <c r="P16" s="8" t="s">
        <v>6</v>
      </c>
      <c r="Q16" s="9">
        <v>0</v>
      </c>
      <c r="R16" s="14">
        <v>13</v>
      </c>
      <c r="S16" s="12" t="s">
        <v>6</v>
      </c>
      <c r="T16" s="10">
        <f>$O$51</f>
        <v>0.19791666666666663</v>
      </c>
      <c r="U16" s="14">
        <v>13</v>
      </c>
      <c r="V16" s="77" t="s">
        <v>9</v>
      </c>
      <c r="W16" s="9">
        <v>0</v>
      </c>
      <c r="X16" s="14">
        <v>13</v>
      </c>
      <c r="Y16" s="8" t="s">
        <v>7</v>
      </c>
      <c r="Z16" s="9">
        <f>$O$55</f>
        <v>0</v>
      </c>
      <c r="AA16" s="14">
        <v>13</v>
      </c>
      <c r="AB16" s="12" t="s">
        <v>42</v>
      </c>
      <c r="AC16" s="10">
        <f>$O$52</f>
        <v>0</v>
      </c>
      <c r="AD16" s="14">
        <v>13</v>
      </c>
      <c r="AE16" s="77" t="s">
        <v>9</v>
      </c>
      <c r="AF16" s="9">
        <v>0</v>
      </c>
      <c r="AG16" s="14">
        <v>13</v>
      </c>
      <c r="AH16" s="8" t="s">
        <v>8</v>
      </c>
      <c r="AI16" s="9">
        <v>0</v>
      </c>
      <c r="AJ16" s="60">
        <v>13</v>
      </c>
    </row>
    <row r="17" spans="1:36" x14ac:dyDescent="0.25">
      <c r="A17" s="12" t="s">
        <v>4</v>
      </c>
      <c r="B17" s="10">
        <f>$O$53</f>
        <v>0</v>
      </c>
      <c r="C17" s="13">
        <v>14</v>
      </c>
      <c r="D17" s="8" t="s">
        <v>5</v>
      </c>
      <c r="E17" s="9"/>
      <c r="F17" s="13">
        <v>14</v>
      </c>
      <c r="G17" s="12" t="s">
        <v>6</v>
      </c>
      <c r="H17" s="10">
        <f>$O$51</f>
        <v>0.19791666666666663</v>
      </c>
      <c r="I17" s="14">
        <v>14</v>
      </c>
      <c r="J17" s="12" t="s">
        <v>4</v>
      </c>
      <c r="K17" s="10">
        <f>$O$53</f>
        <v>0</v>
      </c>
      <c r="L17" s="13">
        <v>14</v>
      </c>
      <c r="M17" s="8" t="s">
        <v>7</v>
      </c>
      <c r="N17" s="9">
        <f>$O$55</f>
        <v>0</v>
      </c>
      <c r="O17" s="14">
        <v>14</v>
      </c>
      <c r="P17" s="8" t="s">
        <v>42</v>
      </c>
      <c r="Q17" s="9">
        <v>0</v>
      </c>
      <c r="R17" s="14">
        <v>14</v>
      </c>
      <c r="S17" s="12" t="s">
        <v>42</v>
      </c>
      <c r="T17" s="10">
        <f>$O$52</f>
        <v>0</v>
      </c>
      <c r="U17" s="14">
        <v>14</v>
      </c>
      <c r="V17" s="8" t="s">
        <v>5</v>
      </c>
      <c r="W17" s="9">
        <v>0</v>
      </c>
      <c r="X17" s="14">
        <v>14</v>
      </c>
      <c r="Y17" s="12" t="s">
        <v>8</v>
      </c>
      <c r="Z17" s="10">
        <f>$O$50</f>
        <v>0.41666666666666663</v>
      </c>
      <c r="AA17" s="14">
        <v>14</v>
      </c>
      <c r="AB17" s="12" t="s">
        <v>4</v>
      </c>
      <c r="AC17" s="10">
        <f>$O$53</f>
        <v>0</v>
      </c>
      <c r="AD17" s="14">
        <v>14</v>
      </c>
      <c r="AE17" s="8" t="s">
        <v>5</v>
      </c>
      <c r="AF17" s="9">
        <v>0</v>
      </c>
      <c r="AG17" s="14">
        <v>14</v>
      </c>
      <c r="AH17" s="8" t="s">
        <v>6</v>
      </c>
      <c r="AI17" s="9">
        <v>0</v>
      </c>
      <c r="AJ17" s="60">
        <v>14</v>
      </c>
    </row>
    <row r="18" spans="1:36" x14ac:dyDescent="0.25">
      <c r="A18" s="5" t="s">
        <v>9</v>
      </c>
      <c r="B18" s="6">
        <f>$O$54</f>
        <v>0.26041666666666663</v>
      </c>
      <c r="C18" s="13">
        <v>15</v>
      </c>
      <c r="D18" s="8" t="s">
        <v>7</v>
      </c>
      <c r="E18" s="9">
        <f>$O$55</f>
        <v>0</v>
      </c>
      <c r="F18" s="13">
        <v>15</v>
      </c>
      <c r="G18" s="12" t="s">
        <v>42</v>
      </c>
      <c r="H18" s="10">
        <f>$O$52</f>
        <v>0</v>
      </c>
      <c r="I18" s="14">
        <v>15</v>
      </c>
      <c r="J18" s="5" t="s">
        <v>9</v>
      </c>
      <c r="K18" s="6">
        <f>$O$54</f>
        <v>0.26041666666666663</v>
      </c>
      <c r="L18" s="13">
        <v>15</v>
      </c>
      <c r="M18" s="12" t="s">
        <v>8</v>
      </c>
      <c r="N18" s="10">
        <f>$O$50</f>
        <v>0.41666666666666663</v>
      </c>
      <c r="O18" s="14">
        <v>15</v>
      </c>
      <c r="P18" s="8" t="s">
        <v>4</v>
      </c>
      <c r="Q18" s="9">
        <v>0</v>
      </c>
      <c r="R18" s="14">
        <v>15</v>
      </c>
      <c r="S18" s="12" t="s">
        <v>4</v>
      </c>
      <c r="T18" s="10">
        <f>$O$53</f>
        <v>0</v>
      </c>
      <c r="U18" s="14">
        <v>15</v>
      </c>
      <c r="V18" s="8" t="s">
        <v>7</v>
      </c>
      <c r="W18" s="9">
        <v>0</v>
      </c>
      <c r="X18" s="14">
        <v>15</v>
      </c>
      <c r="Y18" s="12" t="s">
        <v>6</v>
      </c>
      <c r="Z18" s="10">
        <f>$O$51</f>
        <v>0.19791666666666663</v>
      </c>
      <c r="AA18" s="14">
        <v>15</v>
      </c>
      <c r="AB18" s="5" t="s">
        <v>9</v>
      </c>
      <c r="AC18" s="6">
        <f>$O$54</f>
        <v>0.26041666666666663</v>
      </c>
      <c r="AD18" s="14">
        <v>15</v>
      </c>
      <c r="AE18" s="8" t="s">
        <v>7</v>
      </c>
      <c r="AF18" s="9">
        <v>0</v>
      </c>
      <c r="AG18" s="14">
        <v>15</v>
      </c>
      <c r="AH18" s="8" t="s">
        <v>42</v>
      </c>
      <c r="AI18" s="9">
        <v>0</v>
      </c>
      <c r="AJ18" s="60">
        <v>15</v>
      </c>
    </row>
    <row r="19" spans="1:36" x14ac:dyDescent="0.25">
      <c r="A19" s="8" t="s">
        <v>5</v>
      </c>
      <c r="B19" s="9"/>
      <c r="C19" s="13">
        <v>16</v>
      </c>
      <c r="D19" s="12" t="s">
        <v>8</v>
      </c>
      <c r="E19" s="10">
        <f>$O$50</f>
        <v>0.41666666666666663</v>
      </c>
      <c r="F19" s="13">
        <v>16</v>
      </c>
      <c r="G19" s="12" t="s">
        <v>4</v>
      </c>
      <c r="H19" s="10">
        <f>$O$53</f>
        <v>0</v>
      </c>
      <c r="I19" s="14">
        <v>16</v>
      </c>
      <c r="J19" s="8" t="s">
        <v>5</v>
      </c>
      <c r="K19" s="9"/>
      <c r="L19" s="13">
        <v>16</v>
      </c>
      <c r="M19" s="12" t="s">
        <v>6</v>
      </c>
      <c r="N19" s="10">
        <f>$O$51</f>
        <v>0.19791666666666663</v>
      </c>
      <c r="O19" s="14">
        <v>16</v>
      </c>
      <c r="P19" s="77" t="s">
        <v>9</v>
      </c>
      <c r="Q19" s="9">
        <v>0</v>
      </c>
      <c r="R19" s="14">
        <v>16</v>
      </c>
      <c r="S19" s="5" t="s">
        <v>9</v>
      </c>
      <c r="T19" s="6">
        <f>$O$54</f>
        <v>0.26041666666666663</v>
      </c>
      <c r="U19" s="14">
        <v>16</v>
      </c>
      <c r="V19" s="8" t="s">
        <v>8</v>
      </c>
      <c r="W19" s="9">
        <v>0</v>
      </c>
      <c r="X19" s="14">
        <v>16</v>
      </c>
      <c r="Y19" s="12" t="s">
        <v>42</v>
      </c>
      <c r="Z19" s="10">
        <f>$O$52</f>
        <v>0</v>
      </c>
      <c r="AA19" s="14">
        <v>16</v>
      </c>
      <c r="AB19" s="8" t="s">
        <v>5</v>
      </c>
      <c r="AC19" s="9"/>
      <c r="AD19" s="14">
        <v>16</v>
      </c>
      <c r="AE19" s="8" t="s">
        <v>8</v>
      </c>
      <c r="AF19" s="9">
        <v>0</v>
      </c>
      <c r="AG19" s="14">
        <v>16</v>
      </c>
      <c r="AH19" s="8" t="s">
        <v>4</v>
      </c>
      <c r="AI19" s="9">
        <v>0</v>
      </c>
      <c r="AJ19" s="60">
        <v>16</v>
      </c>
    </row>
    <row r="20" spans="1:36" x14ac:dyDescent="0.25">
      <c r="A20" s="8" t="s">
        <v>7</v>
      </c>
      <c r="B20" s="9">
        <f>$O$55</f>
        <v>0</v>
      </c>
      <c r="C20" s="13">
        <v>17</v>
      </c>
      <c r="D20" s="12" t="s">
        <v>6</v>
      </c>
      <c r="E20" s="10">
        <f>$O$51</f>
        <v>0.19791666666666663</v>
      </c>
      <c r="F20" s="14">
        <v>17</v>
      </c>
      <c r="G20" s="5" t="s">
        <v>9</v>
      </c>
      <c r="H20" s="6">
        <f>$O$54</f>
        <v>0.26041666666666663</v>
      </c>
      <c r="I20" s="14">
        <v>17</v>
      </c>
      <c r="J20" s="8" t="s">
        <v>7</v>
      </c>
      <c r="K20" s="9">
        <f>$O$55</f>
        <v>0</v>
      </c>
      <c r="L20" s="13">
        <v>17</v>
      </c>
      <c r="M20" s="12" t="s">
        <v>42</v>
      </c>
      <c r="N20" s="10">
        <f>$O$52</f>
        <v>0</v>
      </c>
      <c r="O20" s="14">
        <v>17</v>
      </c>
      <c r="P20" s="8" t="s">
        <v>5</v>
      </c>
      <c r="Q20" s="9">
        <v>0</v>
      </c>
      <c r="R20" s="14">
        <v>17</v>
      </c>
      <c r="S20" s="8" t="s">
        <v>5</v>
      </c>
      <c r="T20" s="9"/>
      <c r="U20" s="14">
        <v>17</v>
      </c>
      <c r="V20" s="8" t="s">
        <v>6</v>
      </c>
      <c r="W20" s="9">
        <v>0</v>
      </c>
      <c r="X20" s="14">
        <v>17</v>
      </c>
      <c r="Y20" s="12" t="s">
        <v>4</v>
      </c>
      <c r="Z20" s="10">
        <f>$O$53</f>
        <v>0</v>
      </c>
      <c r="AA20" s="14">
        <v>17</v>
      </c>
      <c r="AB20" s="8" t="s">
        <v>7</v>
      </c>
      <c r="AC20" s="9">
        <f>$O$55</f>
        <v>0</v>
      </c>
      <c r="AD20" s="14">
        <v>17</v>
      </c>
      <c r="AE20" s="8" t="s">
        <v>6</v>
      </c>
      <c r="AF20" s="9">
        <v>0</v>
      </c>
      <c r="AG20" s="14">
        <v>17</v>
      </c>
      <c r="AH20" s="77" t="s">
        <v>9</v>
      </c>
      <c r="AI20" s="9">
        <v>0</v>
      </c>
      <c r="AJ20" s="60">
        <v>17</v>
      </c>
    </row>
    <row r="21" spans="1:36" x14ac:dyDescent="0.25">
      <c r="A21" s="12" t="s">
        <v>8</v>
      </c>
      <c r="B21" s="10">
        <f>$O$50</f>
        <v>0.41666666666666663</v>
      </c>
      <c r="C21" s="13">
        <v>18</v>
      </c>
      <c r="D21" s="12" t="s">
        <v>42</v>
      </c>
      <c r="E21" s="10">
        <f>$O$52</f>
        <v>0</v>
      </c>
      <c r="F21" s="13">
        <v>18</v>
      </c>
      <c r="G21" s="8" t="s">
        <v>5</v>
      </c>
      <c r="H21" s="9"/>
      <c r="I21" s="14">
        <v>18</v>
      </c>
      <c r="J21" s="12" t="s">
        <v>8</v>
      </c>
      <c r="K21" s="10">
        <f>$O$50</f>
        <v>0.41666666666666663</v>
      </c>
      <c r="L21" s="13">
        <v>18</v>
      </c>
      <c r="M21" s="12" t="s">
        <v>4</v>
      </c>
      <c r="N21" s="10">
        <f>$O$53</f>
        <v>0</v>
      </c>
      <c r="O21" s="14">
        <v>18</v>
      </c>
      <c r="P21" s="8" t="s">
        <v>7</v>
      </c>
      <c r="Q21" s="9">
        <v>0</v>
      </c>
      <c r="R21" s="14">
        <v>18</v>
      </c>
      <c r="S21" s="8" t="s">
        <v>7</v>
      </c>
      <c r="T21" s="9">
        <f>$O$55</f>
        <v>0</v>
      </c>
      <c r="U21" s="14">
        <v>18</v>
      </c>
      <c r="V21" s="8" t="s">
        <v>42</v>
      </c>
      <c r="W21" s="9">
        <v>0</v>
      </c>
      <c r="X21" s="14">
        <v>18</v>
      </c>
      <c r="Y21" s="5" t="s">
        <v>9</v>
      </c>
      <c r="Z21" s="6">
        <f>$O$54</f>
        <v>0.26041666666666663</v>
      </c>
      <c r="AA21" s="14">
        <v>18</v>
      </c>
      <c r="AB21" s="12" t="s">
        <v>8</v>
      </c>
      <c r="AC21" s="10">
        <f>$O$50</f>
        <v>0.41666666666666663</v>
      </c>
      <c r="AD21" s="14">
        <v>18</v>
      </c>
      <c r="AE21" s="8" t="s">
        <v>42</v>
      </c>
      <c r="AF21" s="9">
        <v>0</v>
      </c>
      <c r="AG21" s="14">
        <v>18</v>
      </c>
      <c r="AH21" s="8" t="s">
        <v>5</v>
      </c>
      <c r="AI21" s="9">
        <v>0</v>
      </c>
      <c r="AJ21" s="60">
        <v>18</v>
      </c>
    </row>
    <row r="22" spans="1:36" x14ac:dyDescent="0.25">
      <c r="A22" s="12" t="s">
        <v>6</v>
      </c>
      <c r="B22" s="10">
        <f>$O$51</f>
        <v>0.19791666666666663</v>
      </c>
      <c r="C22" s="14">
        <v>19</v>
      </c>
      <c r="D22" s="12" t="s">
        <v>4</v>
      </c>
      <c r="E22" s="10">
        <f>$O$53</f>
        <v>0</v>
      </c>
      <c r="F22" s="13">
        <v>19</v>
      </c>
      <c r="G22" s="8" t="s">
        <v>7</v>
      </c>
      <c r="H22" s="9">
        <f>$O$55</f>
        <v>0</v>
      </c>
      <c r="I22" s="14">
        <v>19</v>
      </c>
      <c r="J22" s="12" t="s">
        <v>6</v>
      </c>
      <c r="K22" s="10">
        <f>$O$51</f>
        <v>0.19791666666666663</v>
      </c>
      <c r="L22" s="14">
        <v>19</v>
      </c>
      <c r="M22" s="5" t="s">
        <v>9</v>
      </c>
      <c r="N22" s="6">
        <f>$O$54</f>
        <v>0.26041666666666663</v>
      </c>
      <c r="O22" s="14">
        <v>19</v>
      </c>
      <c r="P22" s="8" t="s">
        <v>8</v>
      </c>
      <c r="Q22" s="9">
        <v>0</v>
      </c>
      <c r="R22" s="14">
        <v>19</v>
      </c>
      <c r="S22" s="12" t="s">
        <v>8</v>
      </c>
      <c r="T22" s="10">
        <f>$O$50</f>
        <v>0.41666666666666663</v>
      </c>
      <c r="U22" s="14">
        <v>19</v>
      </c>
      <c r="V22" s="8" t="s">
        <v>4</v>
      </c>
      <c r="W22" s="9">
        <v>0</v>
      </c>
      <c r="X22" s="14">
        <v>19</v>
      </c>
      <c r="Y22" s="8" t="s">
        <v>5</v>
      </c>
      <c r="Z22" s="9"/>
      <c r="AA22" s="14">
        <v>19</v>
      </c>
      <c r="AB22" s="12" t="s">
        <v>6</v>
      </c>
      <c r="AC22" s="10">
        <f>$O$51</f>
        <v>0.19791666666666663</v>
      </c>
      <c r="AD22" s="14">
        <v>19</v>
      </c>
      <c r="AE22" s="8" t="s">
        <v>4</v>
      </c>
      <c r="AF22" s="9">
        <v>0</v>
      </c>
      <c r="AG22" s="14">
        <v>19</v>
      </c>
      <c r="AH22" s="8" t="s">
        <v>7</v>
      </c>
      <c r="AI22" s="9">
        <v>0</v>
      </c>
      <c r="AJ22" s="60">
        <v>19</v>
      </c>
    </row>
    <row r="23" spans="1:36" x14ac:dyDescent="0.25">
      <c r="A23" s="12" t="s">
        <v>42</v>
      </c>
      <c r="B23" s="10">
        <f>$O$52</f>
        <v>0</v>
      </c>
      <c r="C23" s="13">
        <v>20</v>
      </c>
      <c r="D23" s="5" t="s">
        <v>9</v>
      </c>
      <c r="E23" s="6">
        <f>$O$54</f>
        <v>0.26041666666666663</v>
      </c>
      <c r="F23" s="13">
        <v>20</v>
      </c>
      <c r="G23" s="12" t="s">
        <v>8</v>
      </c>
      <c r="H23" s="10">
        <f>$O$50</f>
        <v>0.41666666666666663</v>
      </c>
      <c r="I23" s="14">
        <v>20</v>
      </c>
      <c r="J23" s="12" t="s">
        <v>42</v>
      </c>
      <c r="K23" s="10">
        <f>$O$52</f>
        <v>0</v>
      </c>
      <c r="L23" s="13">
        <v>20</v>
      </c>
      <c r="M23" s="8" t="s">
        <v>5</v>
      </c>
      <c r="N23" s="9"/>
      <c r="O23" s="14">
        <v>20</v>
      </c>
      <c r="P23" s="8" t="s">
        <v>6</v>
      </c>
      <c r="Q23" s="9">
        <v>0</v>
      </c>
      <c r="R23" s="14">
        <v>20</v>
      </c>
      <c r="S23" s="12" t="s">
        <v>6</v>
      </c>
      <c r="T23" s="10">
        <f>$O$51</f>
        <v>0.19791666666666663</v>
      </c>
      <c r="U23" s="14">
        <v>20</v>
      </c>
      <c r="V23" s="77" t="s">
        <v>9</v>
      </c>
      <c r="W23" s="9">
        <v>0</v>
      </c>
      <c r="X23" s="14">
        <v>20</v>
      </c>
      <c r="Y23" s="8" t="s">
        <v>7</v>
      </c>
      <c r="Z23" s="9">
        <f>$O$55</f>
        <v>0</v>
      </c>
      <c r="AA23" s="14">
        <v>20</v>
      </c>
      <c r="AB23" s="12" t="s">
        <v>42</v>
      </c>
      <c r="AC23" s="10">
        <f>$O$52</f>
        <v>0</v>
      </c>
      <c r="AD23" s="14">
        <v>20</v>
      </c>
      <c r="AE23" s="77" t="s">
        <v>9</v>
      </c>
      <c r="AF23" s="9">
        <v>0</v>
      </c>
      <c r="AG23" s="14">
        <v>20</v>
      </c>
      <c r="AH23" s="8" t="s">
        <v>8</v>
      </c>
      <c r="AI23" s="9">
        <v>0</v>
      </c>
      <c r="AJ23" s="60">
        <v>20</v>
      </c>
    </row>
    <row r="24" spans="1:36" x14ac:dyDescent="0.25">
      <c r="A24" s="12" t="s">
        <v>4</v>
      </c>
      <c r="B24" s="10">
        <f>$O$53</f>
        <v>0</v>
      </c>
      <c r="C24" s="13">
        <v>21</v>
      </c>
      <c r="D24" s="8" t="s">
        <v>5</v>
      </c>
      <c r="E24" s="9">
        <v>0</v>
      </c>
      <c r="F24" s="13">
        <v>21</v>
      </c>
      <c r="G24" s="12" t="s">
        <v>6</v>
      </c>
      <c r="H24" s="10">
        <f>$O$51</f>
        <v>0.19791666666666663</v>
      </c>
      <c r="I24" s="14">
        <v>21</v>
      </c>
      <c r="J24" s="12" t="s">
        <v>4</v>
      </c>
      <c r="K24" s="10">
        <f>$O$53</f>
        <v>0</v>
      </c>
      <c r="L24" s="13">
        <v>21</v>
      </c>
      <c r="M24" s="8" t="s">
        <v>7</v>
      </c>
      <c r="N24" s="9">
        <f>$O$55</f>
        <v>0</v>
      </c>
      <c r="O24" s="14">
        <v>21</v>
      </c>
      <c r="P24" s="8" t="s">
        <v>42</v>
      </c>
      <c r="Q24" s="9">
        <v>0</v>
      </c>
      <c r="R24" s="14">
        <v>21</v>
      </c>
      <c r="S24" s="12" t="s">
        <v>42</v>
      </c>
      <c r="T24" s="10">
        <f>$O$52</f>
        <v>0</v>
      </c>
      <c r="U24" s="14">
        <v>21</v>
      </c>
      <c r="V24" s="8" t="s">
        <v>5</v>
      </c>
      <c r="W24" s="9">
        <v>0</v>
      </c>
      <c r="X24" s="14">
        <v>21</v>
      </c>
      <c r="Y24" s="12" t="s">
        <v>8</v>
      </c>
      <c r="Z24" s="10">
        <f>$O$50</f>
        <v>0.41666666666666663</v>
      </c>
      <c r="AA24" s="14">
        <v>21</v>
      </c>
      <c r="AB24" s="12" t="s">
        <v>4</v>
      </c>
      <c r="AC24" s="10">
        <f>$O$53</f>
        <v>0</v>
      </c>
      <c r="AD24" s="14">
        <v>21</v>
      </c>
      <c r="AE24" s="8" t="s">
        <v>5</v>
      </c>
      <c r="AF24" s="9">
        <v>0</v>
      </c>
      <c r="AG24" s="14">
        <v>21</v>
      </c>
      <c r="AH24" s="8" t="s">
        <v>6</v>
      </c>
      <c r="AI24" s="9">
        <v>0</v>
      </c>
      <c r="AJ24" s="60">
        <v>21</v>
      </c>
    </row>
    <row r="25" spans="1:36" x14ac:dyDescent="0.25">
      <c r="A25" s="5" t="s">
        <v>9</v>
      </c>
      <c r="B25" s="6">
        <f>$O$54</f>
        <v>0.26041666666666663</v>
      </c>
      <c r="C25" s="13">
        <v>22</v>
      </c>
      <c r="D25" s="8" t="s">
        <v>7</v>
      </c>
      <c r="E25" s="9">
        <v>0</v>
      </c>
      <c r="F25" s="13">
        <v>22</v>
      </c>
      <c r="G25" s="12" t="s">
        <v>42</v>
      </c>
      <c r="H25" s="10">
        <f>$O$52</f>
        <v>0</v>
      </c>
      <c r="I25" s="14">
        <v>22</v>
      </c>
      <c r="J25" s="5" t="s">
        <v>9</v>
      </c>
      <c r="K25" s="6">
        <f>$O$54</f>
        <v>0.26041666666666663</v>
      </c>
      <c r="L25" s="13">
        <v>22</v>
      </c>
      <c r="M25" s="12" t="s">
        <v>8</v>
      </c>
      <c r="N25" s="10">
        <f>$O$50</f>
        <v>0.41666666666666663</v>
      </c>
      <c r="O25" s="14">
        <v>22</v>
      </c>
      <c r="P25" s="8" t="s">
        <v>4</v>
      </c>
      <c r="Q25" s="9">
        <v>0</v>
      </c>
      <c r="R25" s="14">
        <v>22</v>
      </c>
      <c r="S25" s="12" t="s">
        <v>4</v>
      </c>
      <c r="T25" s="10">
        <f>$O$53</f>
        <v>0</v>
      </c>
      <c r="U25" s="14">
        <v>22</v>
      </c>
      <c r="V25" s="8" t="s">
        <v>7</v>
      </c>
      <c r="W25" s="9">
        <f>$O$55</f>
        <v>0</v>
      </c>
      <c r="X25" s="14">
        <v>22</v>
      </c>
      <c r="Y25" s="12" t="s">
        <v>6</v>
      </c>
      <c r="Z25" s="10">
        <f>$O$51</f>
        <v>0.19791666666666663</v>
      </c>
      <c r="AA25" s="14">
        <v>22</v>
      </c>
      <c r="AB25" s="5" t="s">
        <v>9</v>
      </c>
      <c r="AC25" s="6">
        <f>$O$54</f>
        <v>0.26041666666666663</v>
      </c>
      <c r="AD25" s="14">
        <v>22</v>
      </c>
      <c r="AE25" s="8" t="s">
        <v>7</v>
      </c>
      <c r="AF25" s="9">
        <v>0</v>
      </c>
      <c r="AG25" s="14">
        <v>22</v>
      </c>
      <c r="AH25" s="8" t="s">
        <v>42</v>
      </c>
      <c r="AI25" s="9">
        <v>0</v>
      </c>
      <c r="AJ25" s="60">
        <v>22</v>
      </c>
    </row>
    <row r="26" spans="1:36" x14ac:dyDescent="0.25">
      <c r="A26" s="8" t="s">
        <v>5</v>
      </c>
      <c r="B26" s="9"/>
      <c r="C26" s="13">
        <v>23</v>
      </c>
      <c r="D26" s="8" t="s">
        <v>8</v>
      </c>
      <c r="E26" s="9">
        <v>0</v>
      </c>
      <c r="F26" s="13">
        <v>23</v>
      </c>
      <c r="G26" s="12" t="s">
        <v>4</v>
      </c>
      <c r="H26" s="10">
        <f>$O$53</f>
        <v>0</v>
      </c>
      <c r="I26" s="14">
        <v>23</v>
      </c>
      <c r="J26" s="8" t="s">
        <v>5</v>
      </c>
      <c r="K26" s="9"/>
      <c r="L26" s="13">
        <v>23</v>
      </c>
      <c r="M26" s="12" t="s">
        <v>6</v>
      </c>
      <c r="N26" s="10">
        <f>$O$51</f>
        <v>0.19791666666666663</v>
      </c>
      <c r="O26" s="14">
        <v>23</v>
      </c>
      <c r="P26" s="77" t="s">
        <v>9</v>
      </c>
      <c r="Q26" s="9">
        <v>0</v>
      </c>
      <c r="R26" s="14">
        <v>23</v>
      </c>
      <c r="S26" s="5" t="s">
        <v>9</v>
      </c>
      <c r="T26" s="6">
        <f>$O$54</f>
        <v>0.26041666666666663</v>
      </c>
      <c r="U26" s="14">
        <v>23</v>
      </c>
      <c r="V26" s="12" t="s">
        <v>8</v>
      </c>
      <c r="W26" s="10">
        <f>$O$50</f>
        <v>0.41666666666666663</v>
      </c>
      <c r="X26" s="14">
        <v>23</v>
      </c>
      <c r="Y26" s="12" t="s">
        <v>42</v>
      </c>
      <c r="Z26" s="10">
        <f>$O$52</f>
        <v>0</v>
      </c>
      <c r="AA26" s="14">
        <v>23</v>
      </c>
      <c r="AB26" s="8" t="s">
        <v>5</v>
      </c>
      <c r="AC26" s="9"/>
      <c r="AD26" s="14">
        <v>23</v>
      </c>
      <c r="AE26" s="8" t="s">
        <v>8</v>
      </c>
      <c r="AF26" s="9">
        <v>0</v>
      </c>
      <c r="AG26" s="14">
        <v>23</v>
      </c>
      <c r="AH26" s="8" t="s">
        <v>4</v>
      </c>
      <c r="AI26" s="9">
        <v>0</v>
      </c>
      <c r="AJ26" s="60">
        <v>23</v>
      </c>
    </row>
    <row r="27" spans="1:36" x14ac:dyDescent="0.25">
      <c r="A27" s="8" t="s">
        <v>7</v>
      </c>
      <c r="B27" s="9">
        <f>$O$55</f>
        <v>0</v>
      </c>
      <c r="C27" s="13">
        <v>24</v>
      </c>
      <c r="D27" s="8" t="s">
        <v>6</v>
      </c>
      <c r="E27" s="9">
        <v>0</v>
      </c>
      <c r="F27" s="14">
        <v>24</v>
      </c>
      <c r="G27" s="5" t="s">
        <v>9</v>
      </c>
      <c r="H27" s="6">
        <f>$O$54</f>
        <v>0.26041666666666663</v>
      </c>
      <c r="I27" s="14">
        <v>24</v>
      </c>
      <c r="J27" s="8" t="s">
        <v>7</v>
      </c>
      <c r="K27" s="9">
        <v>0</v>
      </c>
      <c r="L27" s="13">
        <v>24</v>
      </c>
      <c r="M27" s="12" t="s">
        <v>42</v>
      </c>
      <c r="N27" s="10">
        <f>$O$52</f>
        <v>0</v>
      </c>
      <c r="O27" s="14">
        <v>24</v>
      </c>
      <c r="P27" s="8" t="s">
        <v>5</v>
      </c>
      <c r="Q27" s="9">
        <v>0</v>
      </c>
      <c r="R27" s="14">
        <v>24</v>
      </c>
      <c r="S27" s="8" t="s">
        <v>5</v>
      </c>
      <c r="T27" s="9"/>
      <c r="U27" s="14">
        <v>24</v>
      </c>
      <c r="V27" s="12" t="s">
        <v>6</v>
      </c>
      <c r="W27" s="10">
        <f>$O$51</f>
        <v>0.19791666666666663</v>
      </c>
      <c r="X27" s="14">
        <v>24</v>
      </c>
      <c r="Y27" s="12" t="s">
        <v>4</v>
      </c>
      <c r="Z27" s="10">
        <f>$O$53</f>
        <v>0</v>
      </c>
      <c r="AA27" s="14">
        <v>24</v>
      </c>
      <c r="AB27" s="8" t="s">
        <v>7</v>
      </c>
      <c r="AC27" s="9">
        <f>$O$55</f>
        <v>0</v>
      </c>
      <c r="AD27" s="14">
        <v>24</v>
      </c>
      <c r="AE27" s="8" t="s">
        <v>6</v>
      </c>
      <c r="AF27" s="9">
        <v>0</v>
      </c>
      <c r="AG27" s="14">
        <v>24</v>
      </c>
      <c r="AH27" s="77" t="s">
        <v>9</v>
      </c>
      <c r="AI27" s="9">
        <v>0</v>
      </c>
      <c r="AJ27" s="60">
        <v>24</v>
      </c>
    </row>
    <row r="28" spans="1:36" x14ac:dyDescent="0.25">
      <c r="A28" s="12" t="s">
        <v>8</v>
      </c>
      <c r="B28" s="10">
        <f>$O$50</f>
        <v>0.41666666666666663</v>
      </c>
      <c r="C28" s="13">
        <v>25</v>
      </c>
      <c r="D28" s="8" t="s">
        <v>42</v>
      </c>
      <c r="E28" s="9">
        <v>0</v>
      </c>
      <c r="F28" s="13">
        <v>25</v>
      </c>
      <c r="G28" s="8" t="s">
        <v>5</v>
      </c>
      <c r="H28" s="9"/>
      <c r="I28" s="14">
        <v>25</v>
      </c>
      <c r="J28" s="8" t="s">
        <v>8</v>
      </c>
      <c r="K28" s="9">
        <v>0</v>
      </c>
      <c r="L28" s="13">
        <v>25</v>
      </c>
      <c r="M28" s="12" t="s">
        <v>4</v>
      </c>
      <c r="N28" s="10">
        <f>$O$53</f>
        <v>0</v>
      </c>
      <c r="O28" s="14">
        <v>25</v>
      </c>
      <c r="P28" s="8" t="s">
        <v>7</v>
      </c>
      <c r="Q28" s="9">
        <f>$O$55</f>
        <v>0</v>
      </c>
      <c r="R28" s="14">
        <v>25</v>
      </c>
      <c r="S28" s="8" t="s">
        <v>7</v>
      </c>
      <c r="T28" s="9">
        <f>$O$55</f>
        <v>0</v>
      </c>
      <c r="U28" s="14">
        <v>25</v>
      </c>
      <c r="V28" s="12" t="s">
        <v>42</v>
      </c>
      <c r="W28" s="10">
        <f>$O$52</f>
        <v>0</v>
      </c>
      <c r="X28" s="14">
        <v>25</v>
      </c>
      <c r="Y28" s="5" t="s">
        <v>9</v>
      </c>
      <c r="Z28" s="6">
        <f>$O$54</f>
        <v>0.26041666666666663</v>
      </c>
      <c r="AA28" s="14">
        <v>25</v>
      </c>
      <c r="AB28" s="12" t="s">
        <v>8</v>
      </c>
      <c r="AC28" s="10">
        <f>$O$50</f>
        <v>0.41666666666666663</v>
      </c>
      <c r="AD28" s="14">
        <v>25</v>
      </c>
      <c r="AE28" s="8" t="s">
        <v>42</v>
      </c>
      <c r="AF28" s="9">
        <v>0</v>
      </c>
      <c r="AG28" s="14">
        <v>25</v>
      </c>
      <c r="AH28" s="8" t="s">
        <v>5</v>
      </c>
      <c r="AI28" s="9">
        <v>0</v>
      </c>
      <c r="AJ28" s="60">
        <v>25</v>
      </c>
    </row>
    <row r="29" spans="1:36" x14ac:dyDescent="0.25">
      <c r="A29" s="12" t="s">
        <v>6</v>
      </c>
      <c r="B29" s="10">
        <f>$O$51</f>
        <v>0.19791666666666663</v>
      </c>
      <c r="C29" s="14">
        <v>26</v>
      </c>
      <c r="D29" s="8" t="s">
        <v>4</v>
      </c>
      <c r="E29" s="9">
        <v>0</v>
      </c>
      <c r="F29" s="13">
        <v>26</v>
      </c>
      <c r="G29" s="8" t="s">
        <v>7</v>
      </c>
      <c r="H29" s="9">
        <f>$O$55</f>
        <v>0</v>
      </c>
      <c r="I29" s="14">
        <v>26</v>
      </c>
      <c r="J29" s="8" t="s">
        <v>6</v>
      </c>
      <c r="K29" s="9">
        <v>0</v>
      </c>
      <c r="L29" s="14">
        <v>26</v>
      </c>
      <c r="M29" s="5" t="s">
        <v>9</v>
      </c>
      <c r="N29" s="6">
        <f>$O$54</f>
        <v>0.26041666666666663</v>
      </c>
      <c r="O29" s="14">
        <v>26</v>
      </c>
      <c r="P29" s="12" t="s">
        <v>8</v>
      </c>
      <c r="Q29" s="10">
        <f>$O$50</f>
        <v>0.41666666666666663</v>
      </c>
      <c r="R29" s="14">
        <v>26</v>
      </c>
      <c r="S29" s="12" t="s">
        <v>8</v>
      </c>
      <c r="T29" s="10">
        <f>$O$50</f>
        <v>0.41666666666666663</v>
      </c>
      <c r="U29" s="14">
        <v>26</v>
      </c>
      <c r="V29" s="12" t="s">
        <v>4</v>
      </c>
      <c r="W29" s="10">
        <f>$O$53</f>
        <v>0</v>
      </c>
      <c r="X29" s="14">
        <v>26</v>
      </c>
      <c r="Y29" s="8" t="s">
        <v>5</v>
      </c>
      <c r="Z29" s="9"/>
      <c r="AA29" s="14">
        <v>26</v>
      </c>
      <c r="AB29" s="12" t="s">
        <v>6</v>
      </c>
      <c r="AC29" s="10">
        <f>$O$51</f>
        <v>0.19791666666666663</v>
      </c>
      <c r="AD29" s="14">
        <v>26</v>
      </c>
      <c r="AE29" s="8" t="s">
        <v>4</v>
      </c>
      <c r="AF29" s="9">
        <v>0</v>
      </c>
      <c r="AG29" s="14">
        <v>26</v>
      </c>
      <c r="AH29" s="8" t="s">
        <v>7</v>
      </c>
      <c r="AI29" s="9">
        <v>0</v>
      </c>
      <c r="AJ29" s="60">
        <v>26</v>
      </c>
    </row>
    <row r="30" spans="1:36" x14ac:dyDescent="0.25">
      <c r="A30" s="12" t="s">
        <v>42</v>
      </c>
      <c r="B30" s="10">
        <f>$O$52</f>
        <v>0</v>
      </c>
      <c r="C30" s="13">
        <v>27</v>
      </c>
      <c r="D30" s="77" t="s">
        <v>9</v>
      </c>
      <c r="E30" s="9">
        <v>0</v>
      </c>
      <c r="F30" s="13">
        <v>27</v>
      </c>
      <c r="G30" s="12" t="s">
        <v>8</v>
      </c>
      <c r="H30" s="10">
        <f>$O$50</f>
        <v>0.41666666666666663</v>
      </c>
      <c r="I30" s="14">
        <v>27</v>
      </c>
      <c r="J30" s="8" t="s">
        <v>42</v>
      </c>
      <c r="K30" s="9">
        <v>0</v>
      </c>
      <c r="L30" s="13">
        <v>27</v>
      </c>
      <c r="M30" s="8" t="s">
        <v>5</v>
      </c>
      <c r="N30" s="9"/>
      <c r="O30" s="14">
        <v>27</v>
      </c>
      <c r="P30" s="12" t="s">
        <v>6</v>
      </c>
      <c r="Q30" s="10">
        <f>$O$51</f>
        <v>0.19791666666666663</v>
      </c>
      <c r="R30" s="14">
        <v>27</v>
      </c>
      <c r="S30" s="12" t="s">
        <v>6</v>
      </c>
      <c r="T30" s="10">
        <f>$O$51</f>
        <v>0.19791666666666663</v>
      </c>
      <c r="U30" s="14">
        <v>27</v>
      </c>
      <c r="V30" s="5" t="s">
        <v>9</v>
      </c>
      <c r="W30" s="6">
        <f>$O$54</f>
        <v>0.26041666666666663</v>
      </c>
      <c r="X30" s="14">
        <v>27</v>
      </c>
      <c r="Y30" s="8" t="s">
        <v>7</v>
      </c>
      <c r="Z30" s="9">
        <f>$O$55</f>
        <v>0</v>
      </c>
      <c r="AA30" s="14">
        <v>27</v>
      </c>
      <c r="AB30" s="12" t="s">
        <v>42</v>
      </c>
      <c r="AC30" s="10">
        <f>$O$52</f>
        <v>0</v>
      </c>
      <c r="AD30" s="14">
        <v>27</v>
      </c>
      <c r="AE30" s="77" t="s">
        <v>9</v>
      </c>
      <c r="AF30" s="9">
        <v>0</v>
      </c>
      <c r="AG30" s="14">
        <v>27</v>
      </c>
      <c r="AH30" s="8" t="s">
        <v>8</v>
      </c>
      <c r="AI30" s="9">
        <v>0</v>
      </c>
      <c r="AJ30" s="60">
        <v>27</v>
      </c>
    </row>
    <row r="31" spans="1:36" x14ac:dyDescent="0.25">
      <c r="A31" s="12" t="s">
        <v>4</v>
      </c>
      <c r="B31" s="10">
        <f>$O$53</f>
        <v>0</v>
      </c>
      <c r="C31" s="13">
        <v>28</v>
      </c>
      <c r="D31" s="8" t="s">
        <v>5</v>
      </c>
      <c r="E31" s="9">
        <v>0</v>
      </c>
      <c r="F31" s="13">
        <v>28</v>
      </c>
      <c r="G31" s="12" t="s">
        <v>6</v>
      </c>
      <c r="H31" s="10">
        <f>$O$51</f>
        <v>0.19791666666666663</v>
      </c>
      <c r="I31" s="14">
        <v>28</v>
      </c>
      <c r="J31" s="8" t="s">
        <v>4</v>
      </c>
      <c r="K31" s="9">
        <v>0</v>
      </c>
      <c r="L31" s="13">
        <v>28</v>
      </c>
      <c r="M31" s="8" t="s">
        <v>7</v>
      </c>
      <c r="N31" s="9">
        <f>$O$55</f>
        <v>0</v>
      </c>
      <c r="O31" s="14">
        <v>28</v>
      </c>
      <c r="P31" s="12" t="s">
        <v>42</v>
      </c>
      <c r="Q31" s="10">
        <f>$O$52</f>
        <v>0</v>
      </c>
      <c r="R31" s="14">
        <v>28</v>
      </c>
      <c r="S31" s="12" t="s">
        <v>42</v>
      </c>
      <c r="T31" s="10">
        <f>$O$52</f>
        <v>0</v>
      </c>
      <c r="U31" s="14">
        <v>28</v>
      </c>
      <c r="V31" s="8" t="s">
        <v>5</v>
      </c>
      <c r="W31" s="9"/>
      <c r="X31" s="14">
        <v>28</v>
      </c>
      <c r="Y31" s="12" t="s">
        <v>8</v>
      </c>
      <c r="Z31" s="10">
        <f>$O$50</f>
        <v>0.41666666666666663</v>
      </c>
      <c r="AA31" s="14">
        <v>28</v>
      </c>
      <c r="AB31" s="12" t="s">
        <v>4</v>
      </c>
      <c r="AC31" s="10">
        <f>$O$53</f>
        <v>0</v>
      </c>
      <c r="AD31" s="14">
        <v>28</v>
      </c>
      <c r="AE31" s="8" t="s">
        <v>5</v>
      </c>
      <c r="AF31" s="9">
        <v>0</v>
      </c>
      <c r="AG31" s="14">
        <v>28</v>
      </c>
      <c r="AH31" s="8" t="s">
        <v>6</v>
      </c>
      <c r="AI31" s="9">
        <v>0</v>
      </c>
      <c r="AJ31" s="60">
        <v>28</v>
      </c>
    </row>
    <row r="32" spans="1:36" x14ac:dyDescent="0.25">
      <c r="A32" s="5" t="s">
        <v>9</v>
      </c>
      <c r="B32" s="6">
        <f>$O$54</f>
        <v>0.26041666666666663</v>
      </c>
      <c r="C32" s="13">
        <v>29</v>
      </c>
      <c r="D32" s="8" t="s">
        <v>7</v>
      </c>
      <c r="E32" s="9">
        <v>0</v>
      </c>
      <c r="F32" s="14">
        <v>29</v>
      </c>
      <c r="G32" s="12" t="s">
        <v>42</v>
      </c>
      <c r="H32" s="10">
        <f>$O$52</f>
        <v>0</v>
      </c>
      <c r="I32" s="14">
        <v>29</v>
      </c>
      <c r="J32" s="77" t="s">
        <v>9</v>
      </c>
      <c r="K32" s="9">
        <v>0</v>
      </c>
      <c r="L32" s="13">
        <v>29</v>
      </c>
      <c r="M32" s="12" t="s">
        <v>8</v>
      </c>
      <c r="N32" s="10">
        <f>$O$50</f>
        <v>0.41666666666666663</v>
      </c>
      <c r="O32" s="14">
        <v>29</v>
      </c>
      <c r="P32" s="62"/>
      <c r="Q32" s="63"/>
      <c r="R32" s="64"/>
      <c r="S32" s="12" t="s">
        <v>4</v>
      </c>
      <c r="T32" s="10">
        <f>$O$53</f>
        <v>0</v>
      </c>
      <c r="U32" s="14">
        <v>29</v>
      </c>
      <c r="V32" s="8" t="s">
        <v>7</v>
      </c>
      <c r="W32" s="9">
        <f>$O$55</f>
        <v>0</v>
      </c>
      <c r="X32" s="14">
        <v>29</v>
      </c>
      <c r="Y32" s="12" t="s">
        <v>6</v>
      </c>
      <c r="Z32" s="10">
        <f>$O$51</f>
        <v>0.19791666666666663</v>
      </c>
      <c r="AA32" s="14">
        <v>29</v>
      </c>
      <c r="AB32" s="5" t="s">
        <v>9</v>
      </c>
      <c r="AC32" s="6">
        <f>$O$54</f>
        <v>0.26041666666666663</v>
      </c>
      <c r="AD32" s="14">
        <v>29</v>
      </c>
      <c r="AE32" s="8" t="s">
        <v>7</v>
      </c>
      <c r="AF32" s="9">
        <v>0</v>
      </c>
      <c r="AG32" s="14">
        <v>29</v>
      </c>
      <c r="AH32" s="8" t="s">
        <v>42</v>
      </c>
      <c r="AI32" s="9">
        <v>0</v>
      </c>
      <c r="AJ32" s="60">
        <v>29</v>
      </c>
    </row>
    <row r="33" spans="1:36" x14ac:dyDescent="0.25">
      <c r="A33" s="8" t="s">
        <v>5</v>
      </c>
      <c r="B33" s="9"/>
      <c r="C33" s="13">
        <v>30</v>
      </c>
      <c r="D33" s="8" t="s">
        <v>8</v>
      </c>
      <c r="E33" s="9">
        <v>0</v>
      </c>
      <c r="F33" s="14">
        <v>30</v>
      </c>
      <c r="G33" s="12" t="s">
        <v>4</v>
      </c>
      <c r="H33" s="10">
        <f>$O$53</f>
        <v>0</v>
      </c>
      <c r="I33" s="14">
        <v>30</v>
      </c>
      <c r="J33" s="8" t="s">
        <v>5</v>
      </c>
      <c r="K33" s="9">
        <v>0</v>
      </c>
      <c r="L33" s="13">
        <v>30</v>
      </c>
      <c r="M33" s="12" t="s">
        <v>6</v>
      </c>
      <c r="N33" s="10">
        <f>$O$51</f>
        <v>0.19791666666666663</v>
      </c>
      <c r="O33" s="14">
        <v>30</v>
      </c>
      <c r="P33" s="65"/>
      <c r="Q33" s="66"/>
      <c r="R33" s="64"/>
      <c r="S33" s="5" t="s">
        <v>9</v>
      </c>
      <c r="T33" s="6">
        <f>$O$54</f>
        <v>0.26041666666666663</v>
      </c>
      <c r="U33" s="14">
        <v>30</v>
      </c>
      <c r="V33" s="12" t="s">
        <v>8</v>
      </c>
      <c r="W33" s="10">
        <f>$O$50</f>
        <v>0.41666666666666663</v>
      </c>
      <c r="X33" s="14">
        <v>30</v>
      </c>
      <c r="Y33" s="12" t="s">
        <v>42</v>
      </c>
      <c r="Z33" s="10">
        <f>$O$52</f>
        <v>0</v>
      </c>
      <c r="AA33" s="14">
        <v>30</v>
      </c>
      <c r="AB33" s="8" t="s">
        <v>5</v>
      </c>
      <c r="AC33" s="9"/>
      <c r="AD33" s="14">
        <v>30</v>
      </c>
      <c r="AE33" s="8" t="s">
        <v>8</v>
      </c>
      <c r="AF33" s="9">
        <v>0</v>
      </c>
      <c r="AG33" s="14">
        <v>30</v>
      </c>
      <c r="AH33" s="8" t="s">
        <v>4</v>
      </c>
      <c r="AI33" s="9">
        <v>0</v>
      </c>
      <c r="AJ33" s="60">
        <v>30</v>
      </c>
    </row>
    <row r="34" spans="1:36" ht="15.75" thickBot="1" x14ac:dyDescent="0.3">
      <c r="A34" s="71"/>
      <c r="B34" s="72"/>
      <c r="C34" s="73"/>
      <c r="D34" s="8" t="s">
        <v>6</v>
      </c>
      <c r="E34" s="9">
        <v>0</v>
      </c>
      <c r="F34" s="16">
        <v>31</v>
      </c>
      <c r="G34" s="62"/>
      <c r="H34" s="63"/>
      <c r="I34" s="70"/>
      <c r="J34" s="8" t="s">
        <v>7</v>
      </c>
      <c r="K34" s="9">
        <v>0</v>
      </c>
      <c r="L34" s="16">
        <v>31</v>
      </c>
      <c r="M34" s="12" t="s">
        <v>42</v>
      </c>
      <c r="N34" s="10">
        <f>$O$52</f>
        <v>0</v>
      </c>
      <c r="O34" s="16">
        <v>31</v>
      </c>
      <c r="P34" s="67"/>
      <c r="Q34" s="68"/>
      <c r="R34" s="69"/>
      <c r="S34" s="8" t="s">
        <v>5</v>
      </c>
      <c r="T34" s="9"/>
      <c r="U34" s="16">
        <v>31</v>
      </c>
      <c r="V34" s="74"/>
      <c r="W34" s="75"/>
      <c r="X34" s="69"/>
      <c r="Y34" s="12" t="s">
        <v>4</v>
      </c>
      <c r="Z34" s="10">
        <f>$O$53</f>
        <v>0</v>
      </c>
      <c r="AA34" s="16">
        <v>31</v>
      </c>
      <c r="AB34" s="76"/>
      <c r="AC34" s="75"/>
      <c r="AD34" s="69"/>
      <c r="AE34" s="8" t="s">
        <v>6</v>
      </c>
      <c r="AF34" s="9">
        <v>0</v>
      </c>
      <c r="AG34" s="16">
        <v>31</v>
      </c>
      <c r="AH34" s="77" t="s">
        <v>9</v>
      </c>
      <c r="AI34" s="9">
        <v>0</v>
      </c>
      <c r="AJ34" s="61">
        <v>31</v>
      </c>
    </row>
    <row r="35" spans="1:36" ht="15.75" thickBot="1" x14ac:dyDescent="0.3">
      <c r="A35" s="17"/>
      <c r="B35" s="18">
        <f>SUM(B4:B34)</f>
        <v>3.7604166666666652</v>
      </c>
      <c r="C35" s="18"/>
      <c r="D35" s="18"/>
      <c r="E35" s="18">
        <f>SUM(E4:E34)</f>
        <v>2.6249999999999991</v>
      </c>
      <c r="F35" s="18"/>
      <c r="G35" s="18"/>
      <c r="H35" s="18">
        <f>SUM(H4:H34)</f>
        <v>3.2395833333333321</v>
      </c>
      <c r="I35" s="18"/>
      <c r="J35" s="19"/>
      <c r="K35" s="20">
        <f>SUM(K4:K34)</f>
        <v>2.8854166666666656</v>
      </c>
      <c r="L35" s="18"/>
      <c r="M35" s="18"/>
      <c r="N35" s="18">
        <f>SUM(N4:N34)</f>
        <v>3.2395833333333321</v>
      </c>
      <c r="O35" s="18"/>
      <c r="P35" s="18"/>
      <c r="Q35" s="18">
        <f>SUM(Q4:Q34)</f>
        <v>1.7499999999999996</v>
      </c>
      <c r="R35" s="18"/>
      <c r="S35" s="18"/>
      <c r="T35" s="18">
        <f>SUM(T4:T34)</f>
        <v>3.7604166666666652</v>
      </c>
      <c r="U35" s="18"/>
      <c r="V35" s="18"/>
      <c r="W35" s="18">
        <f>SUM(W4:W34)</f>
        <v>2.1666666666666661</v>
      </c>
      <c r="X35" s="18"/>
      <c r="Y35" s="18"/>
      <c r="Z35" s="18">
        <f>SUM(Z4:Z34)</f>
        <v>3.6979166666666652</v>
      </c>
      <c r="AA35" s="18"/>
      <c r="AB35" s="19"/>
      <c r="AC35" s="18">
        <f>SUM(AC4:AC34)</f>
        <v>3.7604166666666652</v>
      </c>
      <c r="AD35" s="18"/>
      <c r="AE35" s="18"/>
      <c r="AF35" s="18">
        <f>SUM(AF4:AF34)</f>
        <v>0.87499999999999989</v>
      </c>
      <c r="AG35" s="18"/>
      <c r="AH35" s="18"/>
      <c r="AI35" s="18">
        <f>SUM(AI4:AI34)</f>
        <v>0</v>
      </c>
      <c r="AJ35" s="21"/>
    </row>
    <row r="36" spans="1:36" ht="15.75" thickBot="1" x14ac:dyDescent="0.3">
      <c r="A36" s="22"/>
      <c r="B36" s="3"/>
      <c r="C36" s="22"/>
      <c r="D36" s="22"/>
      <c r="E36" s="3"/>
      <c r="F36" s="22"/>
      <c r="G36" s="22"/>
      <c r="H36" s="3"/>
      <c r="I36" s="22"/>
      <c r="J36" s="22"/>
      <c r="K36" s="3"/>
      <c r="L36" s="22"/>
      <c r="M36" s="22"/>
      <c r="N36" s="3"/>
      <c r="O36" s="22"/>
      <c r="P36" s="22"/>
      <c r="Q36" s="3"/>
      <c r="R36" s="22"/>
      <c r="S36" s="22"/>
      <c r="T36" s="3"/>
      <c r="U36" s="22"/>
      <c r="V36" s="22"/>
      <c r="W36" s="3"/>
      <c r="X36" s="22"/>
      <c r="Y36" s="22"/>
      <c r="Z36" s="3"/>
      <c r="AA36" s="22"/>
      <c r="AB36" s="22"/>
      <c r="AC36" s="3"/>
      <c r="AD36" s="22"/>
      <c r="AE36" s="22"/>
      <c r="AF36" s="3"/>
      <c r="AG36" s="22"/>
      <c r="AH36" s="22"/>
      <c r="AI36" s="3"/>
      <c r="AJ36" s="22"/>
    </row>
    <row r="37" spans="1:36" ht="15.75" thickBot="1" x14ac:dyDescent="0.3">
      <c r="A37" s="210" t="s">
        <v>10</v>
      </c>
      <c r="B37" s="211"/>
      <c r="C37" s="211"/>
      <c r="D37" s="212"/>
      <c r="E37" s="212"/>
      <c r="F37" s="212"/>
      <c r="G37" s="212"/>
      <c r="H37" s="212"/>
      <c r="I37" s="212"/>
      <c r="J37" s="212"/>
      <c r="K37" s="213"/>
      <c r="L37" s="22"/>
      <c r="M37" s="22"/>
      <c r="N37" s="214" t="s">
        <v>11</v>
      </c>
      <c r="O37" s="215"/>
      <c r="P37" s="216"/>
      <c r="Q37" s="217" t="s">
        <v>12</v>
      </c>
      <c r="R37" s="218"/>
      <c r="S37" s="219"/>
      <c r="T37" s="237" t="s">
        <v>13</v>
      </c>
      <c r="U37" s="238"/>
      <c r="V37" s="239"/>
      <c r="W37" s="220" t="s">
        <v>14</v>
      </c>
      <c r="X37" s="221"/>
      <c r="Y37" s="221"/>
      <c r="Z37" s="234" t="s">
        <v>15</v>
      </c>
      <c r="AA37" s="235"/>
      <c r="AB37" s="236"/>
      <c r="AC37" s="3"/>
      <c r="AD37" s="22"/>
      <c r="AE37" s="22"/>
      <c r="AF37" s="3"/>
      <c r="AG37" s="22"/>
      <c r="AH37" s="22"/>
      <c r="AI37" s="3"/>
      <c r="AJ37" s="22"/>
    </row>
    <row r="38" spans="1:36" x14ac:dyDescent="0.25">
      <c r="A38" s="192" t="s">
        <v>16</v>
      </c>
      <c r="B38" s="193"/>
      <c r="C38" s="193"/>
      <c r="D38" s="194"/>
      <c r="E38" s="194"/>
      <c r="F38" s="194"/>
      <c r="G38" s="194"/>
      <c r="H38" s="194"/>
      <c r="I38" s="194"/>
      <c r="J38" s="194"/>
      <c r="K38" s="195"/>
      <c r="L38" s="22"/>
      <c r="M38" s="22"/>
      <c r="N38" s="196" t="s">
        <v>17</v>
      </c>
      <c r="O38" s="197"/>
      <c r="P38" s="198"/>
      <c r="Q38" s="243">
        <v>66.958333333333329</v>
      </c>
      <c r="R38" s="244"/>
      <c r="S38" s="245"/>
      <c r="T38" s="248">
        <f>Q38*0.5</f>
        <v>33.479166666666664</v>
      </c>
      <c r="U38" s="249"/>
      <c r="V38" s="250"/>
      <c r="W38" s="205">
        <f>Q38*0.8</f>
        <v>53.566666666666663</v>
      </c>
      <c r="X38" s="206"/>
      <c r="Y38" s="206"/>
      <c r="Z38" s="207">
        <f>Q38*0.9</f>
        <v>60.262499999999996</v>
      </c>
      <c r="AA38" s="208"/>
      <c r="AB38" s="209"/>
      <c r="AC38" s="3"/>
      <c r="AD38" s="22"/>
      <c r="AE38" s="22"/>
      <c r="AF38" s="3"/>
      <c r="AG38" s="22"/>
      <c r="AH38" s="22"/>
      <c r="AI38" s="3"/>
      <c r="AJ38" s="22"/>
    </row>
    <row r="39" spans="1:36" x14ac:dyDescent="0.25">
      <c r="A39" s="222" t="s">
        <v>18</v>
      </c>
      <c r="B39" s="87"/>
      <c r="C39" s="87"/>
      <c r="D39" s="223"/>
      <c r="E39" s="223"/>
      <c r="F39" s="223"/>
      <c r="G39" s="223"/>
      <c r="H39" s="223"/>
      <c r="I39" s="223"/>
      <c r="J39" s="223"/>
      <c r="K39" s="224"/>
      <c r="L39" s="22"/>
      <c r="M39" s="22"/>
      <c r="N39" s="225" t="s">
        <v>19</v>
      </c>
      <c r="O39" s="226"/>
      <c r="P39" s="227"/>
      <c r="Q39" s="172">
        <v>0.58333333333333337</v>
      </c>
      <c r="R39" s="173"/>
      <c r="S39" s="174"/>
      <c r="T39" s="240">
        <v>0.58333333333333337</v>
      </c>
      <c r="U39" s="241"/>
      <c r="V39" s="242"/>
      <c r="W39" s="175">
        <v>0.58333333333333337</v>
      </c>
      <c r="X39" s="176"/>
      <c r="Y39" s="177"/>
      <c r="Z39" s="186">
        <v>0.58333333333333337</v>
      </c>
      <c r="AA39" s="187"/>
      <c r="AB39" s="188"/>
      <c r="AC39" s="3"/>
      <c r="AD39" s="22"/>
      <c r="AE39" s="22"/>
      <c r="AF39" s="3"/>
      <c r="AG39" s="22"/>
      <c r="AH39" s="22"/>
      <c r="AI39" s="3"/>
      <c r="AJ39" s="22"/>
    </row>
    <row r="40" spans="1:36" x14ac:dyDescent="0.25">
      <c r="A40" s="178"/>
      <c r="B40" s="178"/>
      <c r="C40" s="178"/>
      <c r="D40" s="179"/>
      <c r="E40" s="179"/>
      <c r="F40" s="179"/>
      <c r="G40" s="179"/>
      <c r="H40" s="3"/>
      <c r="I40" s="22"/>
      <c r="J40" s="22"/>
      <c r="K40" s="3"/>
      <c r="L40" s="22"/>
      <c r="M40" s="22"/>
      <c r="N40" s="180" t="s">
        <v>20</v>
      </c>
      <c r="O40" s="181"/>
      <c r="P40" s="182"/>
      <c r="Q40" s="172"/>
      <c r="R40" s="173"/>
      <c r="S40" s="174"/>
      <c r="T40" s="240">
        <v>0</v>
      </c>
      <c r="U40" s="241"/>
      <c r="V40" s="242"/>
      <c r="W40" s="175"/>
      <c r="X40" s="176"/>
      <c r="Y40" s="177"/>
      <c r="Z40" s="163"/>
      <c r="AA40" s="164"/>
      <c r="AB40" s="165"/>
      <c r="AC40" s="3"/>
      <c r="AD40" s="22"/>
      <c r="AE40" s="22"/>
      <c r="AF40" s="3"/>
      <c r="AG40" s="22"/>
      <c r="AH40" s="22"/>
      <c r="AI40" s="3"/>
      <c r="AJ40" s="22"/>
    </row>
    <row r="41" spans="1:36" x14ac:dyDescent="0.25">
      <c r="A41" s="56"/>
      <c r="B41" s="56"/>
      <c r="C41" s="56"/>
      <c r="D41" s="57"/>
      <c r="E41" s="57"/>
      <c r="F41" s="57"/>
      <c r="G41" s="57"/>
      <c r="H41" s="3"/>
      <c r="I41" s="22"/>
      <c r="J41" s="22"/>
      <c r="K41" s="3"/>
      <c r="L41" s="22"/>
      <c r="M41" s="22"/>
      <c r="N41" s="166" t="s">
        <v>21</v>
      </c>
      <c r="O41" s="167"/>
      <c r="P41" s="168"/>
      <c r="Q41" s="172">
        <f>+Q38-Q39-Q40</f>
        <v>66.375</v>
      </c>
      <c r="R41" s="173"/>
      <c r="S41" s="174"/>
      <c r="T41" s="169">
        <f>+T38-T39-T40</f>
        <v>32.895833333333329</v>
      </c>
      <c r="U41" s="170"/>
      <c r="V41" s="171"/>
      <c r="W41" s="172">
        <f>+W38-W39-W40</f>
        <v>52.983333333333327</v>
      </c>
      <c r="X41" s="173"/>
      <c r="Y41" s="174"/>
      <c r="Z41" s="172">
        <f>+Z38-Z39-Z40</f>
        <v>59.67916666666666</v>
      </c>
      <c r="AA41" s="173"/>
      <c r="AB41" s="174"/>
      <c r="AC41" s="3"/>
      <c r="AD41" s="22"/>
      <c r="AE41" s="22"/>
      <c r="AF41" s="3"/>
      <c r="AG41" s="22"/>
      <c r="AH41" s="22"/>
      <c r="AI41" s="3"/>
      <c r="AJ41" s="22"/>
    </row>
    <row r="42" spans="1:36" ht="15.75" thickBot="1" x14ac:dyDescent="0.3">
      <c r="A42" s="140" t="s">
        <v>22</v>
      </c>
      <c r="B42" s="141"/>
      <c r="C42" s="141"/>
      <c r="D42" s="141"/>
      <c r="E42" s="141"/>
      <c r="F42" s="141"/>
      <c r="G42" s="141"/>
      <c r="H42" s="141"/>
      <c r="I42" s="141"/>
      <c r="J42" s="141"/>
      <c r="K42" s="141"/>
      <c r="L42" s="22"/>
      <c r="M42" s="22"/>
      <c r="N42" s="142" t="s">
        <v>23</v>
      </c>
      <c r="O42" s="143"/>
      <c r="P42" s="144"/>
      <c r="Q42" s="148">
        <f>SUM($A$35:$AJ$35)</f>
        <v>31.76041666666665</v>
      </c>
      <c r="R42" s="149"/>
      <c r="S42" s="150"/>
      <c r="T42" s="145">
        <f>SUM($A$35:$AJ$35)</f>
        <v>31.76041666666665</v>
      </c>
      <c r="U42" s="146"/>
      <c r="V42" s="147"/>
      <c r="W42" s="148">
        <f>SUM($A$35:$AJ$35)</f>
        <v>31.76041666666665</v>
      </c>
      <c r="X42" s="149"/>
      <c r="Y42" s="150"/>
      <c r="Z42" s="148">
        <f>SUM($A$35:$AJ$35)</f>
        <v>31.76041666666665</v>
      </c>
      <c r="AA42" s="149"/>
      <c r="AB42" s="150"/>
      <c r="AC42" s="3"/>
      <c r="AD42" s="22"/>
      <c r="AE42" s="22"/>
      <c r="AF42" s="3"/>
      <c r="AG42" s="22"/>
      <c r="AH42" s="22"/>
      <c r="AI42" s="3"/>
      <c r="AJ42" s="22"/>
    </row>
    <row r="43" spans="1:36" x14ac:dyDescent="0.25">
      <c r="A43" s="141"/>
      <c r="B43" s="141"/>
      <c r="C43" s="141"/>
      <c r="D43" s="141"/>
      <c r="E43" s="141"/>
      <c r="F43" s="141"/>
      <c r="G43" s="141"/>
      <c r="H43" s="141"/>
      <c r="I43" s="141"/>
      <c r="J43" s="141"/>
      <c r="K43" s="141"/>
      <c r="L43" s="22"/>
      <c r="M43" s="22"/>
      <c r="N43" s="151" t="s">
        <v>24</v>
      </c>
      <c r="O43" s="152"/>
      <c r="P43" s="153"/>
      <c r="Q43" s="111">
        <f>Q41-Q42</f>
        <v>34.61458333333335</v>
      </c>
      <c r="R43" s="112"/>
      <c r="S43" s="113"/>
      <c r="T43" s="157">
        <f>T41-T42</f>
        <v>1.1354166666666785</v>
      </c>
      <c r="U43" s="158"/>
      <c r="V43" s="159"/>
      <c r="W43" s="111">
        <f>W41-W42</f>
        <v>21.222916666666677</v>
      </c>
      <c r="X43" s="112"/>
      <c r="Y43" s="113"/>
      <c r="Z43" s="111">
        <f>Z41-Z42</f>
        <v>27.91875000000001</v>
      </c>
      <c r="AA43" s="112"/>
      <c r="AB43" s="113"/>
      <c r="AC43" s="3"/>
      <c r="AD43" s="22"/>
      <c r="AE43" s="22"/>
      <c r="AF43" s="3"/>
      <c r="AG43" s="22"/>
      <c r="AH43" s="22"/>
      <c r="AI43" s="3"/>
      <c r="AJ43" s="22"/>
    </row>
    <row r="44" spans="1:36" ht="15.75" thickBot="1" x14ac:dyDescent="0.3">
      <c r="A44" s="22"/>
      <c r="B44" s="3"/>
      <c r="C44" s="22"/>
      <c r="D44" s="22"/>
      <c r="E44" s="3"/>
      <c r="F44" s="22"/>
      <c r="G44" s="22"/>
      <c r="H44" s="23"/>
      <c r="I44" s="22"/>
      <c r="J44" s="22"/>
      <c r="K44" s="3"/>
      <c r="L44" s="22"/>
      <c r="M44" s="22"/>
      <c r="N44" s="154"/>
      <c r="O44" s="155"/>
      <c r="P44" s="156"/>
      <c r="Q44" s="114"/>
      <c r="R44" s="115"/>
      <c r="S44" s="116"/>
      <c r="T44" s="160"/>
      <c r="U44" s="161"/>
      <c r="V44" s="162"/>
      <c r="W44" s="114"/>
      <c r="X44" s="115"/>
      <c r="Y44" s="116"/>
      <c r="Z44" s="114"/>
      <c r="AA44" s="115"/>
      <c r="AB44" s="116"/>
      <c r="AC44" s="3"/>
      <c r="AD44" s="22"/>
      <c r="AE44" s="22"/>
      <c r="AF44" s="3"/>
      <c r="AG44" s="22"/>
      <c r="AH44" s="22"/>
      <c r="AI44" s="3"/>
      <c r="AJ44" s="22"/>
    </row>
    <row r="45" spans="1:36" x14ac:dyDescent="0.25">
      <c r="A45" s="22"/>
      <c r="B45" s="3"/>
      <c r="C45" s="22"/>
      <c r="D45" s="22"/>
      <c r="E45" s="3"/>
      <c r="F45" s="22"/>
      <c r="G45" s="22"/>
      <c r="H45" s="3"/>
      <c r="I45" s="22"/>
      <c r="J45" s="22"/>
      <c r="K45" s="3"/>
      <c r="L45" s="22"/>
      <c r="M45" s="22"/>
      <c r="N45" s="3"/>
      <c r="O45" s="22"/>
      <c r="P45" s="22"/>
      <c r="Q45" s="3" t="s">
        <v>41</v>
      </c>
      <c r="R45" s="22"/>
      <c r="S45" s="22"/>
      <c r="T45" s="3"/>
      <c r="U45" s="22"/>
      <c r="V45" s="22"/>
      <c r="W45" s="3"/>
      <c r="X45" s="22"/>
      <c r="Y45" s="22"/>
      <c r="Z45" s="3"/>
      <c r="AA45" s="22"/>
      <c r="AB45" s="22"/>
      <c r="AC45" s="23"/>
      <c r="AD45" s="24"/>
      <c r="AE45" s="24"/>
      <c r="AF45" s="23"/>
      <c r="AG45" s="24"/>
      <c r="AH45" s="24"/>
      <c r="AI45" s="23"/>
      <c r="AJ45" s="22"/>
    </row>
    <row r="46" spans="1:36" ht="15.75" thickBot="1" x14ac:dyDescent="0.3">
      <c r="A46" s="22"/>
      <c r="B46" s="3"/>
      <c r="C46" s="22"/>
      <c r="D46" s="22"/>
      <c r="E46" s="3"/>
      <c r="F46" s="22"/>
      <c r="G46" s="22"/>
      <c r="H46" s="3"/>
      <c r="I46" s="22"/>
      <c r="J46" s="22"/>
      <c r="K46" s="3"/>
      <c r="L46" s="22"/>
      <c r="M46" s="22"/>
      <c r="N46" s="3"/>
      <c r="O46" s="22"/>
      <c r="P46" s="25"/>
      <c r="Q46" s="26"/>
      <c r="R46" s="25"/>
      <c r="S46" s="27"/>
      <c r="T46" s="27"/>
      <c r="U46" s="27"/>
      <c r="V46" s="28"/>
      <c r="W46" s="28"/>
      <c r="X46" s="28"/>
      <c r="Y46" s="28"/>
      <c r="Z46" s="28"/>
      <c r="AA46" s="28"/>
      <c r="AB46" s="28"/>
      <c r="AC46" s="55"/>
      <c r="AD46" s="28"/>
      <c r="AE46" s="28"/>
      <c r="AF46" s="28"/>
      <c r="AG46" s="28"/>
      <c r="AH46" s="22"/>
      <c r="AI46" s="3"/>
      <c r="AJ46" s="22"/>
    </row>
    <row r="47" spans="1:36" ht="15.75" thickBot="1" x14ac:dyDescent="0.3">
      <c r="A47" s="22"/>
      <c r="B47" s="3"/>
      <c r="C47" s="22"/>
      <c r="D47" s="117" t="s">
        <v>25</v>
      </c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9"/>
      <c r="R47" s="29"/>
      <c r="S47" s="22"/>
      <c r="T47" s="3"/>
      <c r="U47" s="22"/>
      <c r="V47" s="22"/>
      <c r="W47" s="3"/>
      <c r="X47" s="22"/>
      <c r="Y47" s="22"/>
      <c r="Z47" s="3"/>
      <c r="AA47" s="22"/>
      <c r="AB47" s="22"/>
      <c r="AC47" s="3"/>
      <c r="AD47" s="22"/>
      <c r="AE47" s="22"/>
      <c r="AF47" s="3"/>
      <c r="AG47" s="30"/>
      <c r="AH47" s="30"/>
      <c r="AI47" s="30"/>
      <c r="AJ47" s="28"/>
    </row>
    <row r="48" spans="1:36" x14ac:dyDescent="0.25">
      <c r="A48" s="22"/>
      <c r="B48" s="3"/>
      <c r="C48" s="22"/>
      <c r="D48" s="120">
        <v>22</v>
      </c>
      <c r="E48" s="122" t="s">
        <v>26</v>
      </c>
      <c r="F48" s="123"/>
      <c r="G48" s="123"/>
      <c r="H48" s="124"/>
      <c r="I48" s="125" t="s">
        <v>27</v>
      </c>
      <c r="J48" s="126"/>
      <c r="K48" s="131" t="s">
        <v>28</v>
      </c>
      <c r="L48" s="131"/>
      <c r="M48" s="131"/>
      <c r="N48" s="132"/>
      <c r="O48" s="133" t="s">
        <v>29</v>
      </c>
      <c r="P48" s="134"/>
      <c r="Q48" s="135"/>
      <c r="R48" s="29"/>
      <c r="S48" s="31"/>
      <c r="T48" s="55"/>
      <c r="U48" s="31"/>
      <c r="V48" s="31"/>
      <c r="W48" s="55"/>
      <c r="X48" s="31"/>
      <c r="Y48" s="31"/>
      <c r="Z48" s="3"/>
      <c r="AA48" s="22"/>
      <c r="AB48" s="22"/>
      <c r="AC48" s="3"/>
      <c r="AD48" s="31"/>
      <c r="AE48" s="31"/>
      <c r="AF48" s="55"/>
      <c r="AG48" s="30"/>
      <c r="AH48" s="30"/>
      <c r="AI48" s="30"/>
      <c r="AJ48" s="28"/>
    </row>
    <row r="49" spans="1:36" ht="15.75" thickBot="1" x14ac:dyDescent="0.3">
      <c r="A49" s="22"/>
      <c r="B49" s="3"/>
      <c r="C49" s="22"/>
      <c r="D49" s="121"/>
      <c r="E49" s="32" t="s">
        <v>30</v>
      </c>
      <c r="F49" s="139" t="s">
        <v>31</v>
      </c>
      <c r="G49" s="139"/>
      <c r="H49" s="33" t="s">
        <v>32</v>
      </c>
      <c r="I49" s="127"/>
      <c r="J49" s="128"/>
      <c r="K49" s="32" t="s">
        <v>30</v>
      </c>
      <c r="L49" s="139" t="s">
        <v>31</v>
      </c>
      <c r="M49" s="139"/>
      <c r="N49" s="34" t="s">
        <v>33</v>
      </c>
      <c r="O49" s="136"/>
      <c r="P49" s="137"/>
      <c r="Q49" s="138"/>
      <c r="R49" s="29"/>
      <c r="S49" s="22"/>
      <c r="T49" s="3"/>
      <c r="U49" s="22"/>
      <c r="V49" s="22"/>
      <c r="W49" s="3"/>
      <c r="X49" s="22"/>
      <c r="Y49" s="22"/>
      <c r="Z49" s="3"/>
      <c r="AA49" s="22"/>
      <c r="AB49" s="22"/>
      <c r="AC49" s="3"/>
      <c r="AD49" s="22"/>
      <c r="AE49" s="22"/>
      <c r="AF49" s="3"/>
      <c r="AG49" s="30"/>
      <c r="AH49" s="30"/>
      <c r="AI49" s="30"/>
      <c r="AJ49" s="28"/>
    </row>
    <row r="50" spans="1:36" x14ac:dyDescent="0.25">
      <c r="A50" s="22"/>
      <c r="B50" s="3"/>
      <c r="C50" s="22"/>
      <c r="D50" s="35" t="s">
        <v>8</v>
      </c>
      <c r="E50" s="36">
        <v>0.3125</v>
      </c>
      <c r="F50" s="84">
        <v>0.52083333333333337</v>
      </c>
      <c r="G50" s="84"/>
      <c r="H50" s="37">
        <f t="shared" ref="H50:H55" si="0">SUM(F50-E50)</f>
        <v>0.20833333333333337</v>
      </c>
      <c r="I50" s="127"/>
      <c r="J50" s="128"/>
      <c r="K50" s="38">
        <v>0.55208333333333337</v>
      </c>
      <c r="L50" s="85">
        <v>0.76041666666666663</v>
      </c>
      <c r="M50" s="85"/>
      <c r="N50" s="39">
        <f t="shared" ref="N50:N55" si="1">SUM(L50-K50)</f>
        <v>0.20833333333333326</v>
      </c>
      <c r="O50" s="108">
        <f t="shared" ref="O50:O55" si="2">SUM(H50+N50)</f>
        <v>0.41666666666666663</v>
      </c>
      <c r="P50" s="109"/>
      <c r="Q50" s="110"/>
      <c r="R50" s="29"/>
      <c r="S50" s="22"/>
      <c r="T50" s="3"/>
      <c r="U50" s="22"/>
      <c r="V50" s="22"/>
      <c r="W50" s="3"/>
      <c r="X50" s="22"/>
      <c r="Y50" s="22"/>
      <c r="Z50" s="3"/>
      <c r="AA50" s="22"/>
      <c r="AB50" s="22"/>
      <c r="AC50" s="3"/>
      <c r="AD50" s="22"/>
      <c r="AE50" s="22"/>
      <c r="AF50" s="3"/>
      <c r="AG50" s="40"/>
      <c r="AH50" s="40"/>
      <c r="AI50" s="40"/>
      <c r="AJ50" s="28"/>
    </row>
    <row r="51" spans="1:36" x14ac:dyDescent="0.25">
      <c r="A51" s="22"/>
      <c r="B51" s="3"/>
      <c r="C51" s="22"/>
      <c r="D51" s="41" t="s">
        <v>6</v>
      </c>
      <c r="E51" s="36">
        <v>0.3125</v>
      </c>
      <c r="F51" s="84">
        <v>0.51041666666666663</v>
      </c>
      <c r="G51" s="84"/>
      <c r="H51" s="42">
        <f t="shared" si="0"/>
        <v>0.19791666666666663</v>
      </c>
      <c r="I51" s="127"/>
      <c r="J51" s="128"/>
      <c r="K51" s="38">
        <v>0</v>
      </c>
      <c r="L51" s="85">
        <v>0</v>
      </c>
      <c r="M51" s="85"/>
      <c r="N51" s="43">
        <f t="shared" si="1"/>
        <v>0</v>
      </c>
      <c r="O51" s="86">
        <f t="shared" si="2"/>
        <v>0.19791666666666663</v>
      </c>
      <c r="P51" s="87"/>
      <c r="Q51" s="88"/>
      <c r="R51" s="29"/>
      <c r="S51" s="22"/>
      <c r="T51" s="3"/>
      <c r="U51" s="22"/>
      <c r="V51" s="22"/>
      <c r="W51" s="3"/>
      <c r="X51" s="22"/>
      <c r="Y51" s="22"/>
      <c r="Z51" s="3"/>
      <c r="AA51" s="22"/>
      <c r="AB51" s="22"/>
      <c r="AC51" s="3"/>
      <c r="AD51" s="22"/>
      <c r="AE51" s="22"/>
      <c r="AF51" s="3"/>
      <c r="AG51" s="40"/>
      <c r="AH51" s="40"/>
      <c r="AI51" s="40"/>
      <c r="AJ51" s="28"/>
    </row>
    <row r="52" spans="1:36" x14ac:dyDescent="0.25">
      <c r="A52" s="22"/>
      <c r="B52" s="3"/>
      <c r="C52" s="22"/>
      <c r="D52" s="44" t="s">
        <v>34</v>
      </c>
      <c r="E52" s="36">
        <v>0</v>
      </c>
      <c r="F52" s="84">
        <v>0</v>
      </c>
      <c r="G52" s="84"/>
      <c r="H52" s="42">
        <f t="shared" si="0"/>
        <v>0</v>
      </c>
      <c r="I52" s="127"/>
      <c r="J52" s="128"/>
      <c r="K52" s="38"/>
      <c r="L52" s="85"/>
      <c r="M52" s="85"/>
      <c r="N52" s="43">
        <f t="shared" si="1"/>
        <v>0</v>
      </c>
      <c r="O52" s="86">
        <f t="shared" si="2"/>
        <v>0</v>
      </c>
      <c r="P52" s="87"/>
      <c r="Q52" s="88"/>
      <c r="R52" s="29"/>
      <c r="S52" s="22"/>
      <c r="T52" s="3"/>
      <c r="U52" s="22"/>
      <c r="V52" s="22"/>
      <c r="W52" s="3"/>
      <c r="X52" s="22"/>
      <c r="Y52" s="22"/>
      <c r="Z52" s="3"/>
      <c r="AA52" s="22"/>
      <c r="AB52" s="22"/>
      <c r="AC52" s="3"/>
      <c r="AD52" s="22"/>
      <c r="AE52" s="22"/>
      <c r="AF52" s="3"/>
      <c r="AG52" s="40"/>
      <c r="AH52" s="40"/>
      <c r="AI52" s="40"/>
      <c r="AJ52" s="28"/>
    </row>
    <row r="53" spans="1:36" x14ac:dyDescent="0.25">
      <c r="A53" s="22"/>
      <c r="B53" s="3"/>
      <c r="C53" s="22"/>
      <c r="D53" s="44" t="s">
        <v>4</v>
      </c>
      <c r="E53" s="36">
        <v>0</v>
      </c>
      <c r="F53" s="84">
        <v>0</v>
      </c>
      <c r="G53" s="84"/>
      <c r="H53" s="42">
        <f t="shared" si="0"/>
        <v>0</v>
      </c>
      <c r="I53" s="127"/>
      <c r="J53" s="128"/>
      <c r="K53" s="38"/>
      <c r="L53" s="85"/>
      <c r="M53" s="85"/>
      <c r="N53" s="43">
        <f t="shared" si="1"/>
        <v>0</v>
      </c>
      <c r="O53" s="86">
        <f t="shared" si="2"/>
        <v>0</v>
      </c>
      <c r="P53" s="87"/>
      <c r="Q53" s="88"/>
      <c r="R53" s="29"/>
      <c r="S53" s="22"/>
      <c r="T53" s="3"/>
      <c r="U53" s="22"/>
      <c r="V53" s="22"/>
      <c r="W53" s="3"/>
      <c r="X53" s="22"/>
      <c r="Y53" s="22"/>
      <c r="Z53" s="45"/>
      <c r="AA53" s="22"/>
      <c r="AB53" s="22"/>
      <c r="AC53" s="3"/>
      <c r="AD53" s="22"/>
      <c r="AE53" s="22"/>
      <c r="AF53" s="3"/>
      <c r="AG53" s="46"/>
      <c r="AH53" s="46"/>
      <c r="AI53" s="46"/>
      <c r="AJ53" s="28"/>
    </row>
    <row r="54" spans="1:36" ht="15.75" thickBot="1" x14ac:dyDescent="0.3">
      <c r="A54" s="22"/>
      <c r="B54" s="3"/>
      <c r="C54" s="22"/>
      <c r="D54" s="47" t="s">
        <v>9</v>
      </c>
      <c r="E54" s="36">
        <v>0.5</v>
      </c>
      <c r="F54" s="84">
        <v>0.76041666666666663</v>
      </c>
      <c r="G54" s="84"/>
      <c r="H54" s="48">
        <f t="shared" si="0"/>
        <v>0.26041666666666663</v>
      </c>
      <c r="I54" s="129"/>
      <c r="J54" s="130"/>
      <c r="K54" s="38"/>
      <c r="L54" s="85"/>
      <c r="M54" s="85"/>
      <c r="N54" s="49">
        <f t="shared" si="1"/>
        <v>0</v>
      </c>
      <c r="O54" s="89">
        <f t="shared" si="2"/>
        <v>0.26041666666666663</v>
      </c>
      <c r="P54" s="90"/>
      <c r="Q54" s="91"/>
      <c r="R54" s="29"/>
      <c r="S54" s="22"/>
      <c r="T54" s="3"/>
      <c r="U54" s="22"/>
      <c r="V54" s="22"/>
      <c r="W54" s="3"/>
      <c r="X54" s="22"/>
      <c r="Y54" s="22"/>
      <c r="Z54" s="3"/>
      <c r="AA54" s="22"/>
      <c r="AB54" s="22"/>
      <c r="AC54" s="3"/>
      <c r="AD54" s="22"/>
      <c r="AE54" s="22"/>
      <c r="AF54" s="3"/>
      <c r="AG54" s="46"/>
      <c r="AH54" s="46"/>
      <c r="AI54" s="46"/>
      <c r="AJ54" s="28"/>
    </row>
    <row r="55" spans="1:36" ht="15.75" thickBot="1" x14ac:dyDescent="0.3">
      <c r="A55" s="22"/>
      <c r="B55" s="3"/>
      <c r="C55" s="22"/>
      <c r="D55" s="50" t="s">
        <v>7</v>
      </c>
      <c r="E55" s="36">
        <v>0</v>
      </c>
      <c r="F55" s="92">
        <v>0</v>
      </c>
      <c r="G55" s="93"/>
      <c r="H55" s="48">
        <f t="shared" si="0"/>
        <v>0</v>
      </c>
      <c r="I55" s="51"/>
      <c r="J55" s="52"/>
      <c r="K55" s="38"/>
      <c r="L55" s="94"/>
      <c r="M55" s="95"/>
      <c r="N55" s="49">
        <f t="shared" si="1"/>
        <v>0</v>
      </c>
      <c r="O55" s="89">
        <f t="shared" si="2"/>
        <v>0</v>
      </c>
      <c r="P55" s="90"/>
      <c r="Q55" s="91"/>
      <c r="R55" s="29"/>
      <c r="S55" s="22"/>
      <c r="T55" s="3"/>
      <c r="U55" s="22"/>
      <c r="V55" s="22"/>
      <c r="W55" s="3"/>
      <c r="X55" s="22"/>
      <c r="Y55" s="22"/>
      <c r="Z55" s="3"/>
      <c r="AA55" s="22"/>
      <c r="AB55" s="22"/>
      <c r="AC55" s="3"/>
      <c r="AD55" s="22"/>
      <c r="AE55" s="22"/>
      <c r="AF55" s="3"/>
      <c r="AG55" s="46"/>
      <c r="AH55" s="46"/>
      <c r="AI55" s="46"/>
      <c r="AJ55" s="28"/>
    </row>
    <row r="56" spans="1:36" x14ac:dyDescent="0.25">
      <c r="A56" s="22"/>
      <c r="B56" s="3"/>
      <c r="C56" s="22"/>
      <c r="D56" s="96" t="s">
        <v>35</v>
      </c>
      <c r="E56" s="97"/>
      <c r="F56" s="97"/>
      <c r="G56" s="97"/>
      <c r="H56" s="97"/>
      <c r="I56" s="97"/>
      <c r="J56" s="97"/>
      <c r="K56" s="97"/>
      <c r="L56" s="97"/>
      <c r="M56" s="97"/>
      <c r="N56" s="98"/>
      <c r="O56" s="102">
        <f>SUM(O50:Q55)</f>
        <v>0.87499999999999989</v>
      </c>
      <c r="P56" s="103"/>
      <c r="Q56" s="104"/>
      <c r="R56" s="29"/>
      <c r="S56" s="22"/>
      <c r="T56" s="3"/>
      <c r="U56" s="22"/>
      <c r="V56" s="22"/>
      <c r="W56" s="3"/>
      <c r="X56" s="22"/>
      <c r="Y56" s="22"/>
      <c r="Z56" s="3"/>
      <c r="AA56" s="22"/>
      <c r="AB56" s="22"/>
      <c r="AC56" s="3"/>
      <c r="AD56" s="22"/>
      <c r="AE56" s="22"/>
      <c r="AF56" s="3"/>
      <c r="AG56" s="22"/>
      <c r="AH56" s="22"/>
      <c r="AI56" s="3"/>
      <c r="AJ56" s="28"/>
    </row>
    <row r="57" spans="1:36" ht="15.75" thickBot="1" x14ac:dyDescent="0.3">
      <c r="A57" s="22"/>
      <c r="B57" s="3"/>
      <c r="C57" s="22"/>
      <c r="D57" s="99"/>
      <c r="E57" s="100"/>
      <c r="F57" s="100"/>
      <c r="G57" s="100"/>
      <c r="H57" s="100"/>
      <c r="I57" s="100"/>
      <c r="J57" s="100"/>
      <c r="K57" s="100"/>
      <c r="L57" s="100"/>
      <c r="M57" s="100"/>
      <c r="N57" s="101"/>
      <c r="O57" s="105"/>
      <c r="P57" s="106"/>
      <c r="Q57" s="107"/>
      <c r="R57" s="22"/>
      <c r="S57" s="22"/>
      <c r="T57" s="3"/>
      <c r="U57" s="22"/>
      <c r="V57" s="22"/>
      <c r="W57" s="3"/>
      <c r="X57" s="22"/>
      <c r="Y57" s="22"/>
      <c r="Z57" s="3"/>
      <c r="AA57" s="22"/>
      <c r="AB57" s="22"/>
      <c r="AC57" s="3"/>
      <c r="AD57" s="22"/>
      <c r="AE57" s="22"/>
      <c r="AF57" s="3"/>
      <c r="AG57" s="22"/>
      <c r="AH57" s="22"/>
      <c r="AI57" s="3"/>
      <c r="AJ57" s="24"/>
    </row>
    <row r="58" spans="1:36" x14ac:dyDescent="0.25">
      <c r="A58" s="22"/>
      <c r="B58" s="3"/>
      <c r="C58" s="22"/>
      <c r="D58" s="22"/>
      <c r="E58" s="3"/>
      <c r="F58" s="22"/>
      <c r="G58" s="22"/>
      <c r="H58" s="3"/>
      <c r="I58" s="22"/>
      <c r="J58" s="22"/>
      <c r="K58" s="3"/>
      <c r="L58" s="22"/>
      <c r="M58" s="22"/>
      <c r="N58" s="3"/>
      <c r="O58" s="22"/>
      <c r="P58" s="22"/>
      <c r="Q58" s="3"/>
      <c r="R58" s="22"/>
      <c r="S58" s="22"/>
      <c r="T58" s="3"/>
      <c r="U58" s="22"/>
      <c r="V58" s="22"/>
      <c r="W58" s="3"/>
      <c r="X58" s="22"/>
      <c r="Y58" s="22"/>
      <c r="Z58" s="3"/>
      <c r="AA58" s="22"/>
      <c r="AB58" s="22"/>
      <c r="AC58" s="3"/>
      <c r="AD58" s="22"/>
      <c r="AE58" s="22"/>
      <c r="AF58" s="3"/>
      <c r="AG58" s="22"/>
      <c r="AH58" s="22"/>
      <c r="AI58" s="3"/>
      <c r="AJ58" s="22"/>
    </row>
    <row r="59" spans="1:36" x14ac:dyDescent="0.25">
      <c r="A59" s="22"/>
      <c r="B59" s="53" t="s">
        <v>36</v>
      </c>
      <c r="C59" s="54"/>
      <c r="D59" s="54"/>
      <c r="E59" s="53"/>
      <c r="F59" s="54"/>
      <c r="G59" s="54"/>
      <c r="H59" s="55"/>
      <c r="I59" s="31"/>
      <c r="J59" s="31"/>
      <c r="K59" s="83" t="s">
        <v>37</v>
      </c>
      <c r="L59" s="83"/>
      <c r="M59" s="83"/>
      <c r="N59" s="55"/>
      <c r="O59" s="31"/>
      <c r="P59" s="31"/>
      <c r="Q59" s="55"/>
      <c r="R59" s="31" t="s">
        <v>38</v>
      </c>
      <c r="S59" s="22"/>
      <c r="T59" s="3"/>
      <c r="U59" s="22"/>
      <c r="V59" s="22"/>
      <c r="W59" s="3"/>
      <c r="X59" s="31" t="s">
        <v>39</v>
      </c>
      <c r="Y59" s="31"/>
      <c r="Z59" s="55"/>
      <c r="AA59" s="55"/>
      <c r="AB59" s="55"/>
      <c r="AC59" s="55" t="s">
        <v>40</v>
      </c>
      <c r="AD59" s="22"/>
      <c r="AE59" s="22"/>
      <c r="AF59" s="3"/>
      <c r="AG59" s="31"/>
      <c r="AH59" s="31"/>
      <c r="AI59" s="55"/>
      <c r="AJ59" s="22"/>
    </row>
  </sheetData>
  <mergeCells count="85">
    <mergeCell ref="C1:H1"/>
    <mergeCell ref="M1:Q1"/>
    <mergeCell ref="Y1:AJ1"/>
    <mergeCell ref="A3:C3"/>
    <mergeCell ref="D3:F3"/>
    <mergeCell ref="G3:I3"/>
    <mergeCell ref="J3:L3"/>
    <mergeCell ref="M3:O3"/>
    <mergeCell ref="P3:R3"/>
    <mergeCell ref="S3:U3"/>
    <mergeCell ref="V3:X3"/>
    <mergeCell ref="Y3:AA3"/>
    <mergeCell ref="AB3:AD3"/>
    <mergeCell ref="AE3:AG3"/>
    <mergeCell ref="AH3:AJ3"/>
    <mergeCell ref="Z39:AB39"/>
    <mergeCell ref="Z37:AB37"/>
    <mergeCell ref="A38:K38"/>
    <mergeCell ref="N38:P38"/>
    <mergeCell ref="Q38:S38"/>
    <mergeCell ref="T38:V38"/>
    <mergeCell ref="W38:Y38"/>
    <mergeCell ref="Z38:AB38"/>
    <mergeCell ref="A37:K37"/>
    <mergeCell ref="N37:P37"/>
    <mergeCell ref="Q37:S37"/>
    <mergeCell ref="T37:V37"/>
    <mergeCell ref="W37:Y37"/>
    <mergeCell ref="A39:K39"/>
    <mergeCell ref="N39:P39"/>
    <mergeCell ref="Q39:S39"/>
    <mergeCell ref="T39:V39"/>
    <mergeCell ref="W39:Y39"/>
    <mergeCell ref="A40:C40"/>
    <mergeCell ref="D40:G40"/>
    <mergeCell ref="N40:P40"/>
    <mergeCell ref="Q40:S40"/>
    <mergeCell ref="T40:V40"/>
    <mergeCell ref="Z40:AB40"/>
    <mergeCell ref="N41:P41"/>
    <mergeCell ref="Q41:S41"/>
    <mergeCell ref="T41:V41"/>
    <mergeCell ref="W41:Y41"/>
    <mergeCell ref="Z41:AB41"/>
    <mergeCell ref="W40:Y40"/>
    <mergeCell ref="T42:V42"/>
    <mergeCell ref="W42:Y42"/>
    <mergeCell ref="Z42:AB42"/>
    <mergeCell ref="N43:P44"/>
    <mergeCell ref="Q43:S44"/>
    <mergeCell ref="T43:V44"/>
    <mergeCell ref="W43:Y44"/>
    <mergeCell ref="F52:G52"/>
    <mergeCell ref="L52:M52"/>
    <mergeCell ref="O52:Q52"/>
    <mergeCell ref="Z43:AB44"/>
    <mergeCell ref="D47:Q47"/>
    <mergeCell ref="D48:D49"/>
    <mergeCell ref="E48:H48"/>
    <mergeCell ref="I48:J54"/>
    <mergeCell ref="K48:N48"/>
    <mergeCell ref="O48:Q49"/>
    <mergeCell ref="F49:G49"/>
    <mergeCell ref="L49:M49"/>
    <mergeCell ref="F50:G50"/>
    <mergeCell ref="A42:K43"/>
    <mergeCell ref="N42:P42"/>
    <mergeCell ref="Q42:S42"/>
    <mergeCell ref="L50:M50"/>
    <mergeCell ref="O50:Q50"/>
    <mergeCell ref="F51:G51"/>
    <mergeCell ref="L51:M51"/>
    <mergeCell ref="O51:Q51"/>
    <mergeCell ref="K59:M59"/>
    <mergeCell ref="F53:G53"/>
    <mergeCell ref="L53:M53"/>
    <mergeCell ref="O53:Q53"/>
    <mergeCell ref="F54:G54"/>
    <mergeCell ref="L54:M54"/>
    <mergeCell ref="O54:Q54"/>
    <mergeCell ref="F55:G55"/>
    <mergeCell ref="L55:M55"/>
    <mergeCell ref="O55:Q55"/>
    <mergeCell ref="D56:N57"/>
    <mergeCell ref="O56:Q57"/>
  </mergeCells>
  <pageMargins left="0.7" right="0.7" top="0.75" bottom="0.75" header="0.3" footer="0.3"/>
  <pageSetup paperSize="9" scale="21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>
    <tabColor rgb="FFFF0000"/>
    <pageSetUpPr fitToPage="1"/>
  </sheetPr>
  <dimension ref="A1:AJ59"/>
  <sheetViews>
    <sheetView topLeftCell="A34" workbookViewId="0">
      <selection activeCell="L52" sqref="L52:M52"/>
    </sheetView>
  </sheetViews>
  <sheetFormatPr baseColWidth="10" defaultRowHeight="15" x14ac:dyDescent="0.25"/>
  <sheetData>
    <row r="1" spans="1:36" ht="18" x14ac:dyDescent="0.25">
      <c r="A1" s="1" t="s">
        <v>0</v>
      </c>
      <c r="B1" s="58"/>
      <c r="C1" s="228"/>
      <c r="D1" s="181"/>
      <c r="E1" s="181"/>
      <c r="F1" s="181"/>
      <c r="G1" s="181"/>
      <c r="H1" s="229"/>
      <c r="I1" s="2"/>
      <c r="J1" s="2"/>
      <c r="K1" s="1" t="s">
        <v>1</v>
      </c>
      <c r="L1" s="58"/>
      <c r="M1" s="228"/>
      <c r="N1" s="230"/>
      <c r="O1" s="230"/>
      <c r="P1" s="230"/>
      <c r="Q1" s="231"/>
      <c r="R1" s="2"/>
      <c r="S1" s="2"/>
      <c r="T1" s="2"/>
      <c r="U1" s="2"/>
      <c r="V1" s="2"/>
      <c r="W1" s="1" t="s">
        <v>2</v>
      </c>
      <c r="X1" s="58"/>
      <c r="Y1" s="228" t="s">
        <v>3</v>
      </c>
      <c r="Z1" s="230"/>
      <c r="AA1" s="230"/>
      <c r="AB1" s="230"/>
      <c r="AC1" s="230"/>
      <c r="AD1" s="230"/>
      <c r="AE1" s="230"/>
      <c r="AF1" s="230"/>
      <c r="AG1" s="230"/>
      <c r="AH1" s="230"/>
      <c r="AI1" s="230"/>
      <c r="AJ1" s="231"/>
    </row>
    <row r="2" spans="1:36" ht="18.75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</row>
    <row r="3" spans="1:36" ht="15" customHeight="1" thickBot="1" x14ac:dyDescent="0.3">
      <c r="A3" s="232">
        <v>42979</v>
      </c>
      <c r="B3" s="233"/>
      <c r="C3" s="233"/>
      <c r="D3" s="232">
        <v>43009</v>
      </c>
      <c r="E3" s="233"/>
      <c r="F3" s="233"/>
      <c r="G3" s="232">
        <v>43040</v>
      </c>
      <c r="H3" s="233"/>
      <c r="I3" s="233"/>
      <c r="J3" s="232">
        <v>43070</v>
      </c>
      <c r="K3" s="233"/>
      <c r="L3" s="233"/>
      <c r="M3" s="232">
        <v>43101</v>
      </c>
      <c r="N3" s="233"/>
      <c r="O3" s="233"/>
      <c r="P3" s="232">
        <v>43132</v>
      </c>
      <c r="Q3" s="233"/>
      <c r="R3" s="233"/>
      <c r="S3" s="232">
        <v>43160</v>
      </c>
      <c r="T3" s="233"/>
      <c r="U3" s="233"/>
      <c r="V3" s="232">
        <v>43191</v>
      </c>
      <c r="W3" s="233"/>
      <c r="X3" s="233"/>
      <c r="Y3" s="232">
        <v>43221</v>
      </c>
      <c r="Z3" s="233"/>
      <c r="AA3" s="233"/>
      <c r="AB3" s="232">
        <v>43252</v>
      </c>
      <c r="AC3" s="233"/>
      <c r="AD3" s="233"/>
      <c r="AE3" s="232">
        <v>43282</v>
      </c>
      <c r="AF3" s="233"/>
      <c r="AG3" s="233"/>
      <c r="AH3" s="232">
        <v>43313</v>
      </c>
      <c r="AI3" s="233"/>
      <c r="AJ3" s="233"/>
    </row>
    <row r="4" spans="1:36" x14ac:dyDescent="0.25">
      <c r="A4" s="5" t="s">
        <v>9</v>
      </c>
      <c r="B4" s="6">
        <f>$O$54</f>
        <v>0</v>
      </c>
      <c r="C4" s="7">
        <v>1</v>
      </c>
      <c r="D4" s="8" t="s">
        <v>7</v>
      </c>
      <c r="E4" s="10">
        <f>$O$55</f>
        <v>0</v>
      </c>
      <c r="F4" s="11">
        <v>1</v>
      </c>
      <c r="G4" s="8" t="s">
        <v>42</v>
      </c>
      <c r="H4" s="9">
        <v>0</v>
      </c>
      <c r="I4" s="11">
        <v>1</v>
      </c>
      <c r="J4" s="5" t="s">
        <v>9</v>
      </c>
      <c r="K4" s="6">
        <f>$O$54</f>
        <v>0</v>
      </c>
      <c r="L4" s="7">
        <v>1</v>
      </c>
      <c r="M4" s="8" t="s">
        <v>8</v>
      </c>
      <c r="N4" s="9">
        <v>0</v>
      </c>
      <c r="O4" s="11">
        <v>1</v>
      </c>
      <c r="P4" s="12" t="s">
        <v>4</v>
      </c>
      <c r="Q4" s="10">
        <f>$O$53</f>
        <v>0</v>
      </c>
      <c r="R4" s="11">
        <v>1</v>
      </c>
      <c r="S4" s="12" t="s">
        <v>4</v>
      </c>
      <c r="T4" s="10">
        <f>$O$53</f>
        <v>0</v>
      </c>
      <c r="U4" s="11">
        <v>1</v>
      </c>
      <c r="V4" s="8" t="s">
        <v>7</v>
      </c>
      <c r="W4" s="9">
        <f>$O$55</f>
        <v>0</v>
      </c>
      <c r="X4" s="11">
        <v>1</v>
      </c>
      <c r="Y4" s="12" t="s">
        <v>6</v>
      </c>
      <c r="Z4" s="10">
        <f>$O$51</f>
        <v>0.28125</v>
      </c>
      <c r="AA4" s="11">
        <v>1</v>
      </c>
      <c r="AB4" s="5" t="s">
        <v>9</v>
      </c>
      <c r="AC4" s="6">
        <f>$O$54</f>
        <v>0</v>
      </c>
      <c r="AD4" s="11">
        <v>1</v>
      </c>
      <c r="AE4" s="8" t="s">
        <v>7</v>
      </c>
      <c r="AF4" s="9">
        <f>$O$55</f>
        <v>0</v>
      </c>
      <c r="AG4" s="11">
        <v>1</v>
      </c>
      <c r="AH4" s="8" t="s">
        <v>42</v>
      </c>
      <c r="AI4" s="9">
        <v>0</v>
      </c>
      <c r="AJ4" s="59">
        <v>1</v>
      </c>
    </row>
    <row r="5" spans="1:36" x14ac:dyDescent="0.25">
      <c r="A5" s="8" t="s">
        <v>5</v>
      </c>
      <c r="B5" s="9"/>
      <c r="C5" s="15">
        <v>2</v>
      </c>
      <c r="D5" s="12" t="s">
        <v>8</v>
      </c>
      <c r="E5" s="10">
        <f>$O$50</f>
        <v>0.41666666666666663</v>
      </c>
      <c r="F5" s="14">
        <v>2</v>
      </c>
      <c r="G5" s="8" t="s">
        <v>4</v>
      </c>
      <c r="H5" s="9">
        <v>0</v>
      </c>
      <c r="I5" s="14">
        <v>2</v>
      </c>
      <c r="J5" s="8" t="s">
        <v>5</v>
      </c>
      <c r="K5" s="9"/>
      <c r="L5" s="13">
        <v>2</v>
      </c>
      <c r="M5" s="8" t="s">
        <v>6</v>
      </c>
      <c r="N5" s="9">
        <v>0</v>
      </c>
      <c r="O5" s="14">
        <v>2</v>
      </c>
      <c r="P5" s="5" t="s">
        <v>9</v>
      </c>
      <c r="Q5" s="6">
        <f>$O$54</f>
        <v>0</v>
      </c>
      <c r="R5" s="14">
        <v>2</v>
      </c>
      <c r="S5" s="5" t="s">
        <v>9</v>
      </c>
      <c r="T5" s="6">
        <f>$O$54</f>
        <v>0</v>
      </c>
      <c r="U5" s="14">
        <v>2</v>
      </c>
      <c r="V5" s="12" t="s">
        <v>8</v>
      </c>
      <c r="W5" s="10">
        <f>$O$50</f>
        <v>0.41666666666666663</v>
      </c>
      <c r="X5" s="14">
        <v>2</v>
      </c>
      <c r="Y5" s="12" t="s">
        <v>42</v>
      </c>
      <c r="Z5" s="10">
        <f>$O$52</f>
        <v>0.17708333333333331</v>
      </c>
      <c r="AA5" s="14">
        <v>2</v>
      </c>
      <c r="AB5" s="8" t="s">
        <v>5</v>
      </c>
      <c r="AC5" s="9"/>
      <c r="AD5" s="14">
        <v>2</v>
      </c>
      <c r="AE5" s="12" t="s">
        <v>8</v>
      </c>
      <c r="AF5" s="10">
        <f>$O$50</f>
        <v>0.41666666666666663</v>
      </c>
      <c r="AG5" s="14">
        <v>2</v>
      </c>
      <c r="AH5" s="8" t="s">
        <v>4</v>
      </c>
      <c r="AI5" s="9">
        <v>0</v>
      </c>
      <c r="AJ5" s="60">
        <v>2</v>
      </c>
    </row>
    <row r="6" spans="1:36" x14ac:dyDescent="0.25">
      <c r="A6" s="8" t="s">
        <v>7</v>
      </c>
      <c r="B6" s="9">
        <f>$O$55</f>
        <v>0</v>
      </c>
      <c r="C6" s="15">
        <v>3</v>
      </c>
      <c r="D6" s="12" t="s">
        <v>6</v>
      </c>
      <c r="E6" s="10">
        <f>$O$51</f>
        <v>0.28125</v>
      </c>
      <c r="F6" s="14">
        <v>3</v>
      </c>
      <c r="G6" s="77" t="s">
        <v>9</v>
      </c>
      <c r="H6" s="9">
        <v>0</v>
      </c>
      <c r="I6" s="14">
        <v>3</v>
      </c>
      <c r="J6" s="8" t="s">
        <v>7</v>
      </c>
      <c r="K6" s="9">
        <f>$O$55</f>
        <v>0</v>
      </c>
      <c r="L6" s="13">
        <v>3</v>
      </c>
      <c r="M6" s="8" t="s">
        <v>42</v>
      </c>
      <c r="N6" s="9">
        <v>0</v>
      </c>
      <c r="O6" s="14">
        <v>3</v>
      </c>
      <c r="P6" s="8" t="s">
        <v>5</v>
      </c>
      <c r="Q6" s="9"/>
      <c r="R6" s="14">
        <v>3</v>
      </c>
      <c r="S6" s="8" t="s">
        <v>5</v>
      </c>
      <c r="T6" s="9"/>
      <c r="U6" s="14">
        <v>3</v>
      </c>
      <c r="V6" s="12" t="s">
        <v>6</v>
      </c>
      <c r="W6" s="10">
        <f>$O$51</f>
        <v>0.28125</v>
      </c>
      <c r="X6" s="14">
        <v>3</v>
      </c>
      <c r="Y6" s="12" t="s">
        <v>4</v>
      </c>
      <c r="Z6" s="10">
        <f>$O$53</f>
        <v>0</v>
      </c>
      <c r="AA6" s="14">
        <v>3</v>
      </c>
      <c r="AB6" s="8" t="s">
        <v>7</v>
      </c>
      <c r="AC6" s="9">
        <f>$O$55</f>
        <v>0</v>
      </c>
      <c r="AD6" s="14">
        <v>3</v>
      </c>
      <c r="AE6" s="12" t="s">
        <v>6</v>
      </c>
      <c r="AF6" s="10">
        <f>$O$51</f>
        <v>0.28125</v>
      </c>
      <c r="AG6" s="14">
        <v>3</v>
      </c>
      <c r="AH6" s="77" t="s">
        <v>9</v>
      </c>
      <c r="AI6" s="9">
        <v>0</v>
      </c>
      <c r="AJ6" s="60">
        <v>3</v>
      </c>
    </row>
    <row r="7" spans="1:36" x14ac:dyDescent="0.25">
      <c r="A7" s="12" t="s">
        <v>8</v>
      </c>
      <c r="B7" s="10">
        <f>$O$50</f>
        <v>0.41666666666666663</v>
      </c>
      <c r="C7" s="13">
        <v>4</v>
      </c>
      <c r="D7" s="12" t="s">
        <v>42</v>
      </c>
      <c r="E7" s="10">
        <f>$O$52</f>
        <v>0.17708333333333331</v>
      </c>
      <c r="F7" s="14">
        <v>4</v>
      </c>
      <c r="G7" s="8" t="s">
        <v>5</v>
      </c>
      <c r="H7" s="9">
        <v>0</v>
      </c>
      <c r="I7" s="14">
        <v>4</v>
      </c>
      <c r="J7" s="12" t="s">
        <v>8</v>
      </c>
      <c r="K7" s="10">
        <f>$O$50</f>
        <v>0.41666666666666663</v>
      </c>
      <c r="L7" s="13">
        <v>4</v>
      </c>
      <c r="M7" s="8" t="s">
        <v>4</v>
      </c>
      <c r="N7" s="9">
        <v>0</v>
      </c>
      <c r="O7" s="14">
        <v>4</v>
      </c>
      <c r="P7" s="8" t="s">
        <v>7</v>
      </c>
      <c r="Q7" s="9">
        <f>$O$55</f>
        <v>0</v>
      </c>
      <c r="R7" s="14">
        <v>4</v>
      </c>
      <c r="S7" s="8" t="s">
        <v>7</v>
      </c>
      <c r="T7" s="9">
        <f>$O$55</f>
        <v>0</v>
      </c>
      <c r="U7" s="14">
        <v>4</v>
      </c>
      <c r="V7" s="12" t="s">
        <v>42</v>
      </c>
      <c r="W7" s="10">
        <f>$O$52</f>
        <v>0.17708333333333331</v>
      </c>
      <c r="X7" s="14">
        <v>4</v>
      </c>
      <c r="Y7" s="5" t="s">
        <v>9</v>
      </c>
      <c r="Z7" s="6">
        <f>$O$54</f>
        <v>0</v>
      </c>
      <c r="AA7" s="14">
        <v>4</v>
      </c>
      <c r="AB7" s="12" t="s">
        <v>8</v>
      </c>
      <c r="AC7" s="10">
        <f>$O$50</f>
        <v>0.41666666666666663</v>
      </c>
      <c r="AD7" s="14">
        <v>4</v>
      </c>
      <c r="AE7" s="12" t="s">
        <v>42</v>
      </c>
      <c r="AF7" s="10">
        <f>$O$52</f>
        <v>0.17708333333333331</v>
      </c>
      <c r="AG7" s="14">
        <v>4</v>
      </c>
      <c r="AH7" s="8" t="s">
        <v>5</v>
      </c>
      <c r="AI7" s="9">
        <v>0</v>
      </c>
      <c r="AJ7" s="60">
        <v>4</v>
      </c>
    </row>
    <row r="8" spans="1:36" x14ac:dyDescent="0.25">
      <c r="A8" s="12" t="s">
        <v>6</v>
      </c>
      <c r="B8" s="10">
        <f>$O$51</f>
        <v>0.28125</v>
      </c>
      <c r="C8" s="14">
        <v>5</v>
      </c>
      <c r="D8" s="12" t="s">
        <v>4</v>
      </c>
      <c r="E8" s="10">
        <f>$O$53</f>
        <v>0</v>
      </c>
      <c r="F8" s="14">
        <v>5</v>
      </c>
      <c r="G8" s="8" t="s">
        <v>7</v>
      </c>
      <c r="H8" s="9">
        <f>$O$55</f>
        <v>0</v>
      </c>
      <c r="I8" s="14">
        <v>5</v>
      </c>
      <c r="J8" s="12" t="s">
        <v>6</v>
      </c>
      <c r="K8" s="10">
        <f>$O$51</f>
        <v>0.28125</v>
      </c>
      <c r="L8" s="14">
        <v>5</v>
      </c>
      <c r="M8" s="77" t="s">
        <v>9</v>
      </c>
      <c r="N8" s="9">
        <v>0</v>
      </c>
      <c r="O8" s="14">
        <v>5</v>
      </c>
      <c r="P8" s="12" t="s">
        <v>8</v>
      </c>
      <c r="Q8" s="10">
        <f>$O$50</f>
        <v>0.41666666666666663</v>
      </c>
      <c r="R8" s="14">
        <v>5</v>
      </c>
      <c r="S8" s="12" t="s">
        <v>8</v>
      </c>
      <c r="T8" s="10">
        <f>$O$50</f>
        <v>0.41666666666666663</v>
      </c>
      <c r="U8" s="14">
        <v>5</v>
      </c>
      <c r="V8" s="12" t="s">
        <v>4</v>
      </c>
      <c r="W8" s="10">
        <f>$O$53</f>
        <v>0</v>
      </c>
      <c r="X8" s="14">
        <v>5</v>
      </c>
      <c r="Y8" s="8" t="s">
        <v>5</v>
      </c>
      <c r="Z8" s="9"/>
      <c r="AA8" s="14">
        <v>5</v>
      </c>
      <c r="AB8" s="12" t="s">
        <v>6</v>
      </c>
      <c r="AC8" s="10">
        <f>$O$51</f>
        <v>0.28125</v>
      </c>
      <c r="AD8" s="14">
        <v>5</v>
      </c>
      <c r="AE8" s="12" t="s">
        <v>4</v>
      </c>
      <c r="AF8" s="10">
        <f>$O$53</f>
        <v>0</v>
      </c>
      <c r="AG8" s="14">
        <v>5</v>
      </c>
      <c r="AH8" s="8" t="s">
        <v>7</v>
      </c>
      <c r="AI8" s="9">
        <v>0</v>
      </c>
      <c r="AJ8" s="60">
        <v>5</v>
      </c>
    </row>
    <row r="9" spans="1:36" x14ac:dyDescent="0.25">
      <c r="A9" s="12" t="s">
        <v>42</v>
      </c>
      <c r="B9" s="10">
        <f>$O$52</f>
        <v>0.17708333333333331</v>
      </c>
      <c r="C9" s="13">
        <v>6</v>
      </c>
      <c r="D9" s="5" t="s">
        <v>9</v>
      </c>
      <c r="E9" s="6">
        <f>$O$54</f>
        <v>0</v>
      </c>
      <c r="F9" s="13">
        <v>6</v>
      </c>
      <c r="G9" s="12" t="s">
        <v>8</v>
      </c>
      <c r="H9" s="10">
        <f>$O$50</f>
        <v>0.41666666666666663</v>
      </c>
      <c r="I9" s="14">
        <v>6</v>
      </c>
      <c r="J9" s="12" t="s">
        <v>42</v>
      </c>
      <c r="K9" s="10">
        <f>$O$52</f>
        <v>0.17708333333333331</v>
      </c>
      <c r="L9" s="13">
        <v>6</v>
      </c>
      <c r="M9" s="8" t="s">
        <v>5</v>
      </c>
      <c r="N9" s="9">
        <v>0</v>
      </c>
      <c r="O9" s="14">
        <v>6</v>
      </c>
      <c r="P9" s="12" t="s">
        <v>6</v>
      </c>
      <c r="Q9" s="10">
        <f>$O$51</f>
        <v>0.28125</v>
      </c>
      <c r="R9" s="14">
        <v>6</v>
      </c>
      <c r="S9" s="12" t="s">
        <v>6</v>
      </c>
      <c r="T9" s="10">
        <f>$O$51</f>
        <v>0.28125</v>
      </c>
      <c r="U9" s="14">
        <v>6</v>
      </c>
      <c r="V9" s="5" t="s">
        <v>9</v>
      </c>
      <c r="W9" s="6">
        <f>$O$54</f>
        <v>0</v>
      </c>
      <c r="X9" s="14">
        <v>6</v>
      </c>
      <c r="Y9" s="8" t="s">
        <v>7</v>
      </c>
      <c r="Z9" s="9">
        <f>$O$55</f>
        <v>0</v>
      </c>
      <c r="AA9" s="14">
        <v>6</v>
      </c>
      <c r="AB9" s="12" t="s">
        <v>42</v>
      </c>
      <c r="AC9" s="10">
        <f>$O$52</f>
        <v>0.17708333333333331</v>
      </c>
      <c r="AD9" s="14">
        <v>6</v>
      </c>
      <c r="AE9" s="5" t="s">
        <v>9</v>
      </c>
      <c r="AF9" s="6">
        <f>$O$54</f>
        <v>0</v>
      </c>
      <c r="AG9" s="14">
        <v>6</v>
      </c>
      <c r="AH9" s="8" t="s">
        <v>8</v>
      </c>
      <c r="AI9" s="9">
        <v>0</v>
      </c>
      <c r="AJ9" s="60">
        <v>6</v>
      </c>
    </row>
    <row r="10" spans="1:36" x14ac:dyDescent="0.25">
      <c r="A10" s="12" t="s">
        <v>4</v>
      </c>
      <c r="B10" s="10">
        <f>$O$53</f>
        <v>0</v>
      </c>
      <c r="C10" s="13">
        <v>7</v>
      </c>
      <c r="D10" s="8" t="s">
        <v>5</v>
      </c>
      <c r="E10" s="9"/>
      <c r="F10" s="13">
        <v>7</v>
      </c>
      <c r="G10" s="12" t="s">
        <v>6</v>
      </c>
      <c r="H10" s="10">
        <f>$O$51</f>
        <v>0.28125</v>
      </c>
      <c r="I10" s="14">
        <v>7</v>
      </c>
      <c r="J10" s="12" t="s">
        <v>4</v>
      </c>
      <c r="K10" s="10">
        <f>$O$53</f>
        <v>0</v>
      </c>
      <c r="L10" s="13">
        <v>7</v>
      </c>
      <c r="M10" s="8" t="s">
        <v>7</v>
      </c>
      <c r="N10" s="9">
        <v>0</v>
      </c>
      <c r="O10" s="14">
        <v>7</v>
      </c>
      <c r="P10" s="12" t="s">
        <v>42</v>
      </c>
      <c r="Q10" s="10">
        <f>$O$52</f>
        <v>0.17708333333333331</v>
      </c>
      <c r="R10" s="14">
        <v>7</v>
      </c>
      <c r="S10" s="12" t="s">
        <v>42</v>
      </c>
      <c r="T10" s="10">
        <f>$O$52</f>
        <v>0.17708333333333331</v>
      </c>
      <c r="U10" s="14">
        <v>7</v>
      </c>
      <c r="V10" s="8" t="s">
        <v>5</v>
      </c>
      <c r="W10" s="9"/>
      <c r="X10" s="14">
        <v>7</v>
      </c>
      <c r="Y10" s="12" t="s">
        <v>8</v>
      </c>
      <c r="Z10" s="10">
        <f>$O$50</f>
        <v>0.41666666666666663</v>
      </c>
      <c r="AA10" s="14">
        <v>7</v>
      </c>
      <c r="AB10" s="12" t="s">
        <v>4</v>
      </c>
      <c r="AC10" s="10">
        <f>$O$53</f>
        <v>0</v>
      </c>
      <c r="AD10" s="14">
        <v>7</v>
      </c>
      <c r="AE10" s="8" t="s">
        <v>5</v>
      </c>
      <c r="AF10" s="9"/>
      <c r="AG10" s="14">
        <v>7</v>
      </c>
      <c r="AH10" s="8" t="s">
        <v>6</v>
      </c>
      <c r="AI10" s="9">
        <v>0</v>
      </c>
      <c r="AJ10" s="60">
        <v>7</v>
      </c>
    </row>
    <row r="11" spans="1:36" x14ac:dyDescent="0.25">
      <c r="A11" s="5" t="s">
        <v>9</v>
      </c>
      <c r="B11" s="6">
        <f>$O$54</f>
        <v>0</v>
      </c>
      <c r="C11" s="13">
        <v>8</v>
      </c>
      <c r="D11" s="8" t="s">
        <v>7</v>
      </c>
      <c r="E11" s="9">
        <f>$O$55</f>
        <v>0</v>
      </c>
      <c r="F11" s="13">
        <v>8</v>
      </c>
      <c r="G11" s="12" t="s">
        <v>42</v>
      </c>
      <c r="H11" s="10">
        <f>$O$52</f>
        <v>0.17708333333333331</v>
      </c>
      <c r="I11" s="14">
        <v>8</v>
      </c>
      <c r="J11" s="5" t="s">
        <v>9</v>
      </c>
      <c r="K11" s="6">
        <f>$O$54</f>
        <v>0</v>
      </c>
      <c r="L11" s="13">
        <v>8</v>
      </c>
      <c r="M11" s="12" t="s">
        <v>8</v>
      </c>
      <c r="N11" s="10">
        <f>$O$50</f>
        <v>0.41666666666666663</v>
      </c>
      <c r="O11" s="14">
        <v>8</v>
      </c>
      <c r="P11" s="12" t="s">
        <v>4</v>
      </c>
      <c r="Q11" s="10">
        <f>$O$53</f>
        <v>0</v>
      </c>
      <c r="R11" s="14">
        <v>8</v>
      </c>
      <c r="S11" s="12" t="s">
        <v>4</v>
      </c>
      <c r="T11" s="10">
        <f>$O$53</f>
        <v>0</v>
      </c>
      <c r="U11" s="14">
        <v>8</v>
      </c>
      <c r="V11" s="8" t="s">
        <v>7</v>
      </c>
      <c r="W11" s="9">
        <v>0</v>
      </c>
      <c r="X11" s="14">
        <v>8</v>
      </c>
      <c r="Y11" s="12" t="s">
        <v>6</v>
      </c>
      <c r="Z11" s="10">
        <f>$O$51</f>
        <v>0.28125</v>
      </c>
      <c r="AA11" s="14">
        <v>8</v>
      </c>
      <c r="AB11" s="5" t="s">
        <v>9</v>
      </c>
      <c r="AC11" s="6">
        <f>$O$54</f>
        <v>0</v>
      </c>
      <c r="AD11" s="14">
        <v>8</v>
      </c>
      <c r="AE11" s="8" t="s">
        <v>7</v>
      </c>
      <c r="AF11" s="9">
        <v>0</v>
      </c>
      <c r="AG11" s="14">
        <v>8</v>
      </c>
      <c r="AH11" s="8" t="s">
        <v>42</v>
      </c>
      <c r="AI11" s="9">
        <v>0</v>
      </c>
      <c r="AJ11" s="60">
        <v>8</v>
      </c>
    </row>
    <row r="12" spans="1:36" x14ac:dyDescent="0.25">
      <c r="A12" s="8" t="s">
        <v>5</v>
      </c>
      <c r="B12" s="9"/>
      <c r="C12" s="15">
        <v>9</v>
      </c>
      <c r="D12" s="12" t="s">
        <v>8</v>
      </c>
      <c r="E12" s="10">
        <f>$O$50</f>
        <v>0.41666666666666663</v>
      </c>
      <c r="F12" s="13">
        <v>9</v>
      </c>
      <c r="G12" s="12" t="s">
        <v>4</v>
      </c>
      <c r="H12" s="10">
        <f>$O$53</f>
        <v>0</v>
      </c>
      <c r="I12" s="14">
        <v>9</v>
      </c>
      <c r="J12" s="8" t="s">
        <v>5</v>
      </c>
      <c r="K12" s="9"/>
      <c r="L12" s="13">
        <v>9</v>
      </c>
      <c r="M12" s="12" t="s">
        <v>6</v>
      </c>
      <c r="N12" s="10">
        <f>$O$51</f>
        <v>0.28125</v>
      </c>
      <c r="O12" s="14">
        <v>9</v>
      </c>
      <c r="P12" s="5" t="s">
        <v>9</v>
      </c>
      <c r="Q12" s="6">
        <f>$O$54</f>
        <v>0</v>
      </c>
      <c r="R12" s="14">
        <v>9</v>
      </c>
      <c r="S12" s="5" t="s">
        <v>9</v>
      </c>
      <c r="T12" s="6">
        <f>$O$54</f>
        <v>0</v>
      </c>
      <c r="U12" s="14">
        <v>9</v>
      </c>
      <c r="V12" s="8" t="s">
        <v>8</v>
      </c>
      <c r="W12" s="9">
        <v>0</v>
      </c>
      <c r="X12" s="14">
        <v>9</v>
      </c>
      <c r="Y12" s="12" t="s">
        <v>42</v>
      </c>
      <c r="Z12" s="10">
        <f>$O$52</f>
        <v>0.17708333333333331</v>
      </c>
      <c r="AA12" s="14">
        <v>9</v>
      </c>
      <c r="AB12" s="8" t="s">
        <v>5</v>
      </c>
      <c r="AC12" s="9"/>
      <c r="AD12" s="14">
        <v>9</v>
      </c>
      <c r="AE12" s="8" t="s">
        <v>8</v>
      </c>
      <c r="AF12" s="9">
        <v>0</v>
      </c>
      <c r="AG12" s="14">
        <v>9</v>
      </c>
      <c r="AH12" s="8" t="s">
        <v>4</v>
      </c>
      <c r="AI12" s="9">
        <v>0</v>
      </c>
      <c r="AJ12" s="60">
        <v>9</v>
      </c>
    </row>
    <row r="13" spans="1:36" x14ac:dyDescent="0.25">
      <c r="A13" s="8" t="s">
        <v>7</v>
      </c>
      <c r="B13" s="9">
        <f>$O$55</f>
        <v>0</v>
      </c>
      <c r="C13" s="15">
        <v>10</v>
      </c>
      <c r="D13" s="12" t="s">
        <v>6</v>
      </c>
      <c r="E13" s="10">
        <f>$O$51</f>
        <v>0.28125</v>
      </c>
      <c r="F13" s="14">
        <v>10</v>
      </c>
      <c r="G13" s="5" t="s">
        <v>9</v>
      </c>
      <c r="H13" s="6">
        <f>$O$54</f>
        <v>0</v>
      </c>
      <c r="I13" s="14">
        <v>10</v>
      </c>
      <c r="J13" s="8" t="s">
        <v>7</v>
      </c>
      <c r="K13" s="9">
        <f>$O$55</f>
        <v>0</v>
      </c>
      <c r="L13" s="13">
        <v>10</v>
      </c>
      <c r="M13" s="12" t="s">
        <v>42</v>
      </c>
      <c r="N13" s="10">
        <f>$O$52</f>
        <v>0.17708333333333331</v>
      </c>
      <c r="O13" s="14">
        <v>10</v>
      </c>
      <c r="P13" s="8" t="s">
        <v>5</v>
      </c>
      <c r="Q13" s="9"/>
      <c r="R13" s="14">
        <v>10</v>
      </c>
      <c r="S13" s="8" t="s">
        <v>5</v>
      </c>
      <c r="T13" s="9"/>
      <c r="U13" s="14">
        <v>10</v>
      </c>
      <c r="V13" s="8" t="s">
        <v>6</v>
      </c>
      <c r="W13" s="9">
        <v>0</v>
      </c>
      <c r="X13" s="14">
        <v>10</v>
      </c>
      <c r="Y13" s="12" t="s">
        <v>4</v>
      </c>
      <c r="Z13" s="10">
        <f>$O$53</f>
        <v>0</v>
      </c>
      <c r="AA13" s="14">
        <v>10</v>
      </c>
      <c r="AB13" s="8" t="s">
        <v>7</v>
      </c>
      <c r="AC13" s="9">
        <f>$O$55</f>
        <v>0</v>
      </c>
      <c r="AD13" s="14">
        <v>10</v>
      </c>
      <c r="AE13" s="8" t="s">
        <v>6</v>
      </c>
      <c r="AF13" s="9">
        <v>0</v>
      </c>
      <c r="AG13" s="14">
        <v>10</v>
      </c>
      <c r="AH13" s="77" t="s">
        <v>9</v>
      </c>
      <c r="AI13" s="9">
        <v>0</v>
      </c>
      <c r="AJ13" s="60">
        <v>10</v>
      </c>
    </row>
    <row r="14" spans="1:36" x14ac:dyDescent="0.25">
      <c r="A14" s="12" t="s">
        <v>8</v>
      </c>
      <c r="B14" s="10">
        <f>$O$50</f>
        <v>0.41666666666666663</v>
      </c>
      <c r="C14" s="13">
        <v>11</v>
      </c>
      <c r="D14" s="12" t="s">
        <v>42</v>
      </c>
      <c r="E14" s="10">
        <f>$O$52</f>
        <v>0.17708333333333331</v>
      </c>
      <c r="F14" s="13">
        <v>11</v>
      </c>
      <c r="G14" s="8" t="s">
        <v>5</v>
      </c>
      <c r="H14" s="9"/>
      <c r="I14" s="14">
        <v>11</v>
      </c>
      <c r="J14" s="12" t="s">
        <v>8</v>
      </c>
      <c r="K14" s="10">
        <f>$O$50</f>
        <v>0.41666666666666663</v>
      </c>
      <c r="L14" s="13">
        <v>11</v>
      </c>
      <c r="M14" s="12" t="s">
        <v>4</v>
      </c>
      <c r="N14" s="10">
        <f>$O$53</f>
        <v>0</v>
      </c>
      <c r="O14" s="14">
        <v>11</v>
      </c>
      <c r="P14" s="8" t="s">
        <v>7</v>
      </c>
      <c r="Q14" s="9">
        <v>0</v>
      </c>
      <c r="R14" s="14">
        <v>11</v>
      </c>
      <c r="S14" s="8" t="s">
        <v>7</v>
      </c>
      <c r="T14" s="9">
        <f>$O$55</f>
        <v>0</v>
      </c>
      <c r="U14" s="14">
        <v>11</v>
      </c>
      <c r="V14" s="8" t="s">
        <v>42</v>
      </c>
      <c r="W14" s="9">
        <v>0</v>
      </c>
      <c r="X14" s="14">
        <v>11</v>
      </c>
      <c r="Y14" s="5" t="s">
        <v>9</v>
      </c>
      <c r="Z14" s="6">
        <f>$O$54</f>
        <v>0</v>
      </c>
      <c r="AA14" s="14">
        <v>11</v>
      </c>
      <c r="AB14" s="12" t="s">
        <v>8</v>
      </c>
      <c r="AC14" s="10">
        <f>$O$50</f>
        <v>0.41666666666666663</v>
      </c>
      <c r="AD14" s="14">
        <v>11</v>
      </c>
      <c r="AE14" s="8" t="s">
        <v>42</v>
      </c>
      <c r="AF14" s="9">
        <v>0</v>
      </c>
      <c r="AG14" s="14">
        <v>11</v>
      </c>
      <c r="AH14" s="8" t="s">
        <v>5</v>
      </c>
      <c r="AI14" s="9">
        <v>0</v>
      </c>
      <c r="AJ14" s="60">
        <v>11</v>
      </c>
    </row>
    <row r="15" spans="1:36" x14ac:dyDescent="0.25">
      <c r="A15" s="12" t="s">
        <v>6</v>
      </c>
      <c r="B15" s="10">
        <f>$O$51</f>
        <v>0.28125</v>
      </c>
      <c r="C15" s="14">
        <v>12</v>
      </c>
      <c r="D15" s="12" t="s">
        <v>4</v>
      </c>
      <c r="E15" s="10">
        <f>$O$53</f>
        <v>0</v>
      </c>
      <c r="F15" s="13">
        <v>12</v>
      </c>
      <c r="G15" s="8" t="s">
        <v>7</v>
      </c>
      <c r="H15" s="9">
        <f>$O$55</f>
        <v>0</v>
      </c>
      <c r="I15" s="14">
        <v>12</v>
      </c>
      <c r="J15" s="12" t="s">
        <v>6</v>
      </c>
      <c r="K15" s="10">
        <f>$O$51</f>
        <v>0.28125</v>
      </c>
      <c r="L15" s="14">
        <v>12</v>
      </c>
      <c r="M15" s="5" t="s">
        <v>9</v>
      </c>
      <c r="N15" s="6">
        <f>$O$54</f>
        <v>0</v>
      </c>
      <c r="O15" s="14">
        <v>12</v>
      </c>
      <c r="P15" s="8" t="s">
        <v>8</v>
      </c>
      <c r="Q15" s="9">
        <v>0</v>
      </c>
      <c r="R15" s="14">
        <v>12</v>
      </c>
      <c r="S15" s="12" t="s">
        <v>8</v>
      </c>
      <c r="T15" s="10">
        <f>$O$50</f>
        <v>0.41666666666666663</v>
      </c>
      <c r="U15" s="14">
        <v>12</v>
      </c>
      <c r="V15" s="8" t="s">
        <v>4</v>
      </c>
      <c r="W15" s="9">
        <v>0</v>
      </c>
      <c r="X15" s="14">
        <v>12</v>
      </c>
      <c r="Y15" s="8" t="s">
        <v>5</v>
      </c>
      <c r="Z15" s="9"/>
      <c r="AA15" s="14">
        <v>12</v>
      </c>
      <c r="AB15" s="12" t="s">
        <v>6</v>
      </c>
      <c r="AC15" s="10">
        <f>$O$51</f>
        <v>0.28125</v>
      </c>
      <c r="AD15" s="14">
        <v>12</v>
      </c>
      <c r="AE15" s="8" t="s">
        <v>4</v>
      </c>
      <c r="AF15" s="9">
        <v>0</v>
      </c>
      <c r="AG15" s="14">
        <v>12</v>
      </c>
      <c r="AH15" s="8" t="s">
        <v>7</v>
      </c>
      <c r="AI15" s="9">
        <v>0</v>
      </c>
      <c r="AJ15" s="60">
        <v>12</v>
      </c>
    </row>
    <row r="16" spans="1:36" x14ac:dyDescent="0.25">
      <c r="A16" s="12" t="s">
        <v>42</v>
      </c>
      <c r="B16" s="10">
        <f>$O$52</f>
        <v>0.17708333333333331</v>
      </c>
      <c r="C16" s="13">
        <v>13</v>
      </c>
      <c r="D16" s="5" t="s">
        <v>9</v>
      </c>
      <c r="E16" s="6">
        <f>$O$54</f>
        <v>0</v>
      </c>
      <c r="F16" s="13">
        <v>13</v>
      </c>
      <c r="G16" s="12" t="s">
        <v>8</v>
      </c>
      <c r="H16" s="10">
        <f>$O$50</f>
        <v>0.41666666666666663</v>
      </c>
      <c r="I16" s="14">
        <v>13</v>
      </c>
      <c r="J16" s="12" t="s">
        <v>42</v>
      </c>
      <c r="K16" s="10">
        <f>$O$52</f>
        <v>0.17708333333333331</v>
      </c>
      <c r="L16" s="13">
        <v>13</v>
      </c>
      <c r="M16" s="8" t="s">
        <v>5</v>
      </c>
      <c r="N16" s="9"/>
      <c r="O16" s="14">
        <v>13</v>
      </c>
      <c r="P16" s="8" t="s">
        <v>6</v>
      </c>
      <c r="Q16" s="9">
        <v>0</v>
      </c>
      <c r="R16" s="14">
        <v>13</v>
      </c>
      <c r="S16" s="12" t="s">
        <v>6</v>
      </c>
      <c r="T16" s="10">
        <f>$O$51</f>
        <v>0.28125</v>
      </c>
      <c r="U16" s="14">
        <v>13</v>
      </c>
      <c r="V16" s="77" t="s">
        <v>9</v>
      </c>
      <c r="W16" s="9">
        <v>0</v>
      </c>
      <c r="X16" s="14">
        <v>13</v>
      </c>
      <c r="Y16" s="8" t="s">
        <v>7</v>
      </c>
      <c r="Z16" s="9">
        <f>$O$55</f>
        <v>0</v>
      </c>
      <c r="AA16" s="14">
        <v>13</v>
      </c>
      <c r="AB16" s="12" t="s">
        <v>42</v>
      </c>
      <c r="AC16" s="10">
        <f>$O$52</f>
        <v>0.17708333333333331</v>
      </c>
      <c r="AD16" s="14">
        <v>13</v>
      </c>
      <c r="AE16" s="77" t="s">
        <v>9</v>
      </c>
      <c r="AF16" s="9">
        <v>0</v>
      </c>
      <c r="AG16" s="14">
        <v>13</v>
      </c>
      <c r="AH16" s="8" t="s">
        <v>8</v>
      </c>
      <c r="AI16" s="9">
        <v>0</v>
      </c>
      <c r="AJ16" s="60">
        <v>13</v>
      </c>
    </row>
    <row r="17" spans="1:36" x14ac:dyDescent="0.25">
      <c r="A17" s="12" t="s">
        <v>4</v>
      </c>
      <c r="B17" s="10">
        <f>$O$53</f>
        <v>0</v>
      </c>
      <c r="C17" s="13">
        <v>14</v>
      </c>
      <c r="D17" s="8" t="s">
        <v>5</v>
      </c>
      <c r="E17" s="9"/>
      <c r="F17" s="13">
        <v>14</v>
      </c>
      <c r="G17" s="12" t="s">
        <v>6</v>
      </c>
      <c r="H17" s="10">
        <f>$O$51</f>
        <v>0.28125</v>
      </c>
      <c r="I17" s="14">
        <v>14</v>
      </c>
      <c r="J17" s="12" t="s">
        <v>4</v>
      </c>
      <c r="K17" s="10">
        <f>$O$53</f>
        <v>0</v>
      </c>
      <c r="L17" s="13">
        <v>14</v>
      </c>
      <c r="M17" s="8" t="s">
        <v>7</v>
      </c>
      <c r="N17" s="9">
        <f>$O$55</f>
        <v>0</v>
      </c>
      <c r="O17" s="14">
        <v>14</v>
      </c>
      <c r="P17" s="8" t="s">
        <v>42</v>
      </c>
      <c r="Q17" s="9">
        <v>0</v>
      </c>
      <c r="R17" s="14">
        <v>14</v>
      </c>
      <c r="S17" s="12" t="s">
        <v>42</v>
      </c>
      <c r="T17" s="10">
        <f>$O$52</f>
        <v>0.17708333333333331</v>
      </c>
      <c r="U17" s="14">
        <v>14</v>
      </c>
      <c r="V17" s="8" t="s">
        <v>5</v>
      </c>
      <c r="W17" s="9">
        <v>0</v>
      </c>
      <c r="X17" s="14">
        <v>14</v>
      </c>
      <c r="Y17" s="12" t="s">
        <v>8</v>
      </c>
      <c r="Z17" s="10">
        <f>$O$50</f>
        <v>0.41666666666666663</v>
      </c>
      <c r="AA17" s="14">
        <v>14</v>
      </c>
      <c r="AB17" s="12" t="s">
        <v>4</v>
      </c>
      <c r="AC17" s="10">
        <f>$O$53</f>
        <v>0</v>
      </c>
      <c r="AD17" s="14">
        <v>14</v>
      </c>
      <c r="AE17" s="8" t="s">
        <v>5</v>
      </c>
      <c r="AF17" s="9">
        <v>0</v>
      </c>
      <c r="AG17" s="14">
        <v>14</v>
      </c>
      <c r="AH17" s="8" t="s">
        <v>6</v>
      </c>
      <c r="AI17" s="9">
        <v>0</v>
      </c>
      <c r="AJ17" s="60">
        <v>14</v>
      </c>
    </row>
    <row r="18" spans="1:36" x14ac:dyDescent="0.25">
      <c r="A18" s="5" t="s">
        <v>9</v>
      </c>
      <c r="B18" s="6">
        <f>$O$54</f>
        <v>0</v>
      </c>
      <c r="C18" s="13">
        <v>15</v>
      </c>
      <c r="D18" s="8" t="s">
        <v>7</v>
      </c>
      <c r="E18" s="9">
        <f>$O$55</f>
        <v>0</v>
      </c>
      <c r="F18" s="13">
        <v>15</v>
      </c>
      <c r="G18" s="12" t="s">
        <v>42</v>
      </c>
      <c r="H18" s="10">
        <f>$O$52</f>
        <v>0.17708333333333331</v>
      </c>
      <c r="I18" s="14">
        <v>15</v>
      </c>
      <c r="J18" s="5" t="s">
        <v>9</v>
      </c>
      <c r="K18" s="6">
        <f>$O$54</f>
        <v>0</v>
      </c>
      <c r="L18" s="13">
        <v>15</v>
      </c>
      <c r="M18" s="12" t="s">
        <v>8</v>
      </c>
      <c r="N18" s="10">
        <f>$O$50</f>
        <v>0.41666666666666663</v>
      </c>
      <c r="O18" s="14">
        <v>15</v>
      </c>
      <c r="P18" s="8" t="s">
        <v>4</v>
      </c>
      <c r="Q18" s="9">
        <v>0</v>
      </c>
      <c r="R18" s="14">
        <v>15</v>
      </c>
      <c r="S18" s="12" t="s">
        <v>4</v>
      </c>
      <c r="T18" s="10">
        <f>$O$53</f>
        <v>0</v>
      </c>
      <c r="U18" s="14">
        <v>15</v>
      </c>
      <c r="V18" s="8" t="s">
        <v>7</v>
      </c>
      <c r="W18" s="9">
        <v>0</v>
      </c>
      <c r="X18" s="14">
        <v>15</v>
      </c>
      <c r="Y18" s="12" t="s">
        <v>6</v>
      </c>
      <c r="Z18" s="10">
        <f>$O$51</f>
        <v>0.28125</v>
      </c>
      <c r="AA18" s="14">
        <v>15</v>
      </c>
      <c r="AB18" s="5" t="s">
        <v>9</v>
      </c>
      <c r="AC18" s="6">
        <f>$O$54</f>
        <v>0</v>
      </c>
      <c r="AD18" s="14">
        <v>15</v>
      </c>
      <c r="AE18" s="8" t="s">
        <v>7</v>
      </c>
      <c r="AF18" s="9">
        <v>0</v>
      </c>
      <c r="AG18" s="14">
        <v>15</v>
      </c>
      <c r="AH18" s="8" t="s">
        <v>42</v>
      </c>
      <c r="AI18" s="9">
        <v>0</v>
      </c>
      <c r="AJ18" s="60">
        <v>15</v>
      </c>
    </row>
    <row r="19" spans="1:36" x14ac:dyDescent="0.25">
      <c r="A19" s="8" t="s">
        <v>5</v>
      </c>
      <c r="B19" s="9"/>
      <c r="C19" s="13">
        <v>16</v>
      </c>
      <c r="D19" s="12" t="s">
        <v>8</v>
      </c>
      <c r="E19" s="10">
        <f>$O$50</f>
        <v>0.41666666666666663</v>
      </c>
      <c r="F19" s="13">
        <v>16</v>
      </c>
      <c r="G19" s="12" t="s">
        <v>4</v>
      </c>
      <c r="H19" s="10">
        <f>$O$53</f>
        <v>0</v>
      </c>
      <c r="I19" s="14">
        <v>16</v>
      </c>
      <c r="J19" s="8" t="s">
        <v>5</v>
      </c>
      <c r="K19" s="9"/>
      <c r="L19" s="13">
        <v>16</v>
      </c>
      <c r="M19" s="12" t="s">
        <v>6</v>
      </c>
      <c r="N19" s="10">
        <f>$O$51</f>
        <v>0.28125</v>
      </c>
      <c r="O19" s="14">
        <v>16</v>
      </c>
      <c r="P19" s="77" t="s">
        <v>9</v>
      </c>
      <c r="Q19" s="9">
        <v>0</v>
      </c>
      <c r="R19" s="14">
        <v>16</v>
      </c>
      <c r="S19" s="5" t="s">
        <v>9</v>
      </c>
      <c r="T19" s="6">
        <f>$O$54</f>
        <v>0</v>
      </c>
      <c r="U19" s="14">
        <v>16</v>
      </c>
      <c r="V19" s="8" t="s">
        <v>8</v>
      </c>
      <c r="W19" s="9">
        <v>0</v>
      </c>
      <c r="X19" s="14">
        <v>16</v>
      </c>
      <c r="Y19" s="12" t="s">
        <v>42</v>
      </c>
      <c r="Z19" s="10">
        <f>$O$52</f>
        <v>0.17708333333333331</v>
      </c>
      <c r="AA19" s="14">
        <v>16</v>
      </c>
      <c r="AB19" s="8" t="s">
        <v>5</v>
      </c>
      <c r="AC19" s="9"/>
      <c r="AD19" s="14">
        <v>16</v>
      </c>
      <c r="AE19" s="8" t="s">
        <v>8</v>
      </c>
      <c r="AF19" s="9">
        <v>0</v>
      </c>
      <c r="AG19" s="14">
        <v>16</v>
      </c>
      <c r="AH19" s="8" t="s">
        <v>4</v>
      </c>
      <c r="AI19" s="9">
        <v>0</v>
      </c>
      <c r="AJ19" s="60">
        <v>16</v>
      </c>
    </row>
    <row r="20" spans="1:36" x14ac:dyDescent="0.25">
      <c r="A20" s="8" t="s">
        <v>7</v>
      </c>
      <c r="B20" s="9">
        <f>$O$55</f>
        <v>0</v>
      </c>
      <c r="C20" s="13">
        <v>17</v>
      </c>
      <c r="D20" s="12" t="s">
        <v>6</v>
      </c>
      <c r="E20" s="10">
        <f>$O$51</f>
        <v>0.28125</v>
      </c>
      <c r="F20" s="14">
        <v>17</v>
      </c>
      <c r="G20" s="5" t="s">
        <v>9</v>
      </c>
      <c r="H20" s="6">
        <f>$O$54</f>
        <v>0</v>
      </c>
      <c r="I20" s="14">
        <v>17</v>
      </c>
      <c r="J20" s="8" t="s">
        <v>7</v>
      </c>
      <c r="K20" s="9">
        <f>$O$55</f>
        <v>0</v>
      </c>
      <c r="L20" s="13">
        <v>17</v>
      </c>
      <c r="M20" s="12" t="s">
        <v>42</v>
      </c>
      <c r="N20" s="10">
        <f>$O$52</f>
        <v>0.17708333333333331</v>
      </c>
      <c r="O20" s="14">
        <v>17</v>
      </c>
      <c r="P20" s="8" t="s">
        <v>5</v>
      </c>
      <c r="Q20" s="9">
        <v>0</v>
      </c>
      <c r="R20" s="14">
        <v>17</v>
      </c>
      <c r="S20" s="8" t="s">
        <v>5</v>
      </c>
      <c r="T20" s="9"/>
      <c r="U20" s="14">
        <v>17</v>
      </c>
      <c r="V20" s="8" t="s">
        <v>6</v>
      </c>
      <c r="W20" s="9">
        <v>0</v>
      </c>
      <c r="X20" s="14">
        <v>17</v>
      </c>
      <c r="Y20" s="12" t="s">
        <v>4</v>
      </c>
      <c r="Z20" s="10">
        <f>$O$53</f>
        <v>0</v>
      </c>
      <c r="AA20" s="14">
        <v>17</v>
      </c>
      <c r="AB20" s="8" t="s">
        <v>7</v>
      </c>
      <c r="AC20" s="9">
        <f>$O$55</f>
        <v>0</v>
      </c>
      <c r="AD20" s="14">
        <v>17</v>
      </c>
      <c r="AE20" s="8" t="s">
        <v>6</v>
      </c>
      <c r="AF20" s="9">
        <v>0</v>
      </c>
      <c r="AG20" s="14">
        <v>17</v>
      </c>
      <c r="AH20" s="77" t="s">
        <v>9</v>
      </c>
      <c r="AI20" s="9">
        <v>0</v>
      </c>
      <c r="AJ20" s="60">
        <v>17</v>
      </c>
    </row>
    <row r="21" spans="1:36" x14ac:dyDescent="0.25">
      <c r="A21" s="12" t="s">
        <v>8</v>
      </c>
      <c r="B21" s="10">
        <f>$O$50</f>
        <v>0.41666666666666663</v>
      </c>
      <c r="C21" s="13">
        <v>18</v>
      </c>
      <c r="D21" s="12" t="s">
        <v>42</v>
      </c>
      <c r="E21" s="10">
        <f>$O$52</f>
        <v>0.17708333333333331</v>
      </c>
      <c r="F21" s="13">
        <v>18</v>
      </c>
      <c r="G21" s="8" t="s">
        <v>5</v>
      </c>
      <c r="H21" s="9"/>
      <c r="I21" s="14">
        <v>18</v>
      </c>
      <c r="J21" s="12" t="s">
        <v>8</v>
      </c>
      <c r="K21" s="10">
        <f>$O$50</f>
        <v>0.41666666666666663</v>
      </c>
      <c r="L21" s="13">
        <v>18</v>
      </c>
      <c r="M21" s="12" t="s">
        <v>4</v>
      </c>
      <c r="N21" s="10">
        <f>$O$53</f>
        <v>0</v>
      </c>
      <c r="O21" s="14">
        <v>18</v>
      </c>
      <c r="P21" s="8" t="s">
        <v>7</v>
      </c>
      <c r="Q21" s="9">
        <v>0</v>
      </c>
      <c r="R21" s="14">
        <v>18</v>
      </c>
      <c r="S21" s="8" t="s">
        <v>7</v>
      </c>
      <c r="T21" s="9">
        <f>$O$55</f>
        <v>0</v>
      </c>
      <c r="U21" s="14">
        <v>18</v>
      </c>
      <c r="V21" s="8" t="s">
        <v>42</v>
      </c>
      <c r="W21" s="9">
        <v>0</v>
      </c>
      <c r="X21" s="14">
        <v>18</v>
      </c>
      <c r="Y21" s="5" t="s">
        <v>9</v>
      </c>
      <c r="Z21" s="6">
        <f>$O$54</f>
        <v>0</v>
      </c>
      <c r="AA21" s="14">
        <v>18</v>
      </c>
      <c r="AB21" s="12" t="s">
        <v>8</v>
      </c>
      <c r="AC21" s="10">
        <f>$O$50</f>
        <v>0.41666666666666663</v>
      </c>
      <c r="AD21" s="14">
        <v>18</v>
      </c>
      <c r="AE21" s="8" t="s">
        <v>42</v>
      </c>
      <c r="AF21" s="9">
        <v>0</v>
      </c>
      <c r="AG21" s="14">
        <v>18</v>
      </c>
      <c r="AH21" s="8" t="s">
        <v>5</v>
      </c>
      <c r="AI21" s="9">
        <v>0</v>
      </c>
      <c r="AJ21" s="60">
        <v>18</v>
      </c>
    </row>
    <row r="22" spans="1:36" x14ac:dyDescent="0.25">
      <c r="A22" s="12" t="s">
        <v>6</v>
      </c>
      <c r="B22" s="10">
        <f>$O$51</f>
        <v>0.28125</v>
      </c>
      <c r="C22" s="14">
        <v>19</v>
      </c>
      <c r="D22" s="12" t="s">
        <v>4</v>
      </c>
      <c r="E22" s="10">
        <f>$O$53</f>
        <v>0</v>
      </c>
      <c r="F22" s="13">
        <v>19</v>
      </c>
      <c r="G22" s="8" t="s">
        <v>7</v>
      </c>
      <c r="H22" s="9">
        <f>$O$55</f>
        <v>0</v>
      </c>
      <c r="I22" s="14">
        <v>19</v>
      </c>
      <c r="J22" s="12" t="s">
        <v>6</v>
      </c>
      <c r="K22" s="10">
        <f>$O$51</f>
        <v>0.28125</v>
      </c>
      <c r="L22" s="14">
        <v>19</v>
      </c>
      <c r="M22" s="5" t="s">
        <v>9</v>
      </c>
      <c r="N22" s="6">
        <f>$O$54</f>
        <v>0</v>
      </c>
      <c r="O22" s="14">
        <v>19</v>
      </c>
      <c r="P22" s="8" t="s">
        <v>8</v>
      </c>
      <c r="Q22" s="9">
        <v>0</v>
      </c>
      <c r="R22" s="14">
        <v>19</v>
      </c>
      <c r="S22" s="12" t="s">
        <v>8</v>
      </c>
      <c r="T22" s="10">
        <f>$O$50</f>
        <v>0.41666666666666663</v>
      </c>
      <c r="U22" s="14">
        <v>19</v>
      </c>
      <c r="V22" s="8" t="s">
        <v>4</v>
      </c>
      <c r="W22" s="9">
        <v>0</v>
      </c>
      <c r="X22" s="14">
        <v>19</v>
      </c>
      <c r="Y22" s="8" t="s">
        <v>5</v>
      </c>
      <c r="Z22" s="9"/>
      <c r="AA22" s="14">
        <v>19</v>
      </c>
      <c r="AB22" s="12" t="s">
        <v>6</v>
      </c>
      <c r="AC22" s="10">
        <f>$O$51</f>
        <v>0.28125</v>
      </c>
      <c r="AD22" s="14">
        <v>19</v>
      </c>
      <c r="AE22" s="8" t="s">
        <v>4</v>
      </c>
      <c r="AF22" s="9">
        <v>0</v>
      </c>
      <c r="AG22" s="14">
        <v>19</v>
      </c>
      <c r="AH22" s="8" t="s">
        <v>7</v>
      </c>
      <c r="AI22" s="9">
        <v>0</v>
      </c>
      <c r="AJ22" s="60">
        <v>19</v>
      </c>
    </row>
    <row r="23" spans="1:36" x14ac:dyDescent="0.25">
      <c r="A23" s="12" t="s">
        <v>42</v>
      </c>
      <c r="B23" s="10">
        <f>$O$52</f>
        <v>0.17708333333333331</v>
      </c>
      <c r="C23" s="13">
        <v>20</v>
      </c>
      <c r="D23" s="5" t="s">
        <v>9</v>
      </c>
      <c r="E23" s="6">
        <f>$O$54</f>
        <v>0</v>
      </c>
      <c r="F23" s="13">
        <v>20</v>
      </c>
      <c r="G23" s="12" t="s">
        <v>8</v>
      </c>
      <c r="H23" s="10">
        <f>$O$50</f>
        <v>0.41666666666666663</v>
      </c>
      <c r="I23" s="14">
        <v>20</v>
      </c>
      <c r="J23" s="12" t="s">
        <v>42</v>
      </c>
      <c r="K23" s="10">
        <f>$O$52</f>
        <v>0.17708333333333331</v>
      </c>
      <c r="L23" s="13">
        <v>20</v>
      </c>
      <c r="M23" s="8" t="s">
        <v>5</v>
      </c>
      <c r="N23" s="9"/>
      <c r="O23" s="14">
        <v>20</v>
      </c>
      <c r="P23" s="8" t="s">
        <v>6</v>
      </c>
      <c r="Q23" s="9">
        <v>0</v>
      </c>
      <c r="R23" s="14">
        <v>20</v>
      </c>
      <c r="S23" s="12" t="s">
        <v>6</v>
      </c>
      <c r="T23" s="10">
        <f>$O$51</f>
        <v>0.28125</v>
      </c>
      <c r="U23" s="14">
        <v>20</v>
      </c>
      <c r="V23" s="77" t="s">
        <v>9</v>
      </c>
      <c r="W23" s="9">
        <v>0</v>
      </c>
      <c r="X23" s="14">
        <v>20</v>
      </c>
      <c r="Y23" s="8" t="s">
        <v>7</v>
      </c>
      <c r="Z23" s="9">
        <f>$O$55</f>
        <v>0</v>
      </c>
      <c r="AA23" s="14">
        <v>20</v>
      </c>
      <c r="AB23" s="12" t="s">
        <v>42</v>
      </c>
      <c r="AC23" s="10">
        <f>$O$52</f>
        <v>0.17708333333333331</v>
      </c>
      <c r="AD23" s="14">
        <v>20</v>
      </c>
      <c r="AE23" s="77" t="s">
        <v>9</v>
      </c>
      <c r="AF23" s="9">
        <v>0</v>
      </c>
      <c r="AG23" s="14">
        <v>20</v>
      </c>
      <c r="AH23" s="8" t="s">
        <v>8</v>
      </c>
      <c r="AI23" s="9">
        <v>0</v>
      </c>
      <c r="AJ23" s="60">
        <v>20</v>
      </c>
    </row>
    <row r="24" spans="1:36" x14ac:dyDescent="0.25">
      <c r="A24" s="12" t="s">
        <v>4</v>
      </c>
      <c r="B24" s="10">
        <f>$O$53</f>
        <v>0</v>
      </c>
      <c r="C24" s="13">
        <v>21</v>
      </c>
      <c r="D24" s="8" t="s">
        <v>5</v>
      </c>
      <c r="E24" s="9">
        <v>0</v>
      </c>
      <c r="F24" s="13">
        <v>21</v>
      </c>
      <c r="G24" s="12" t="s">
        <v>6</v>
      </c>
      <c r="H24" s="10">
        <f>$O$51</f>
        <v>0.28125</v>
      </c>
      <c r="I24" s="14">
        <v>21</v>
      </c>
      <c r="J24" s="12" t="s">
        <v>4</v>
      </c>
      <c r="K24" s="10">
        <f>$O$53</f>
        <v>0</v>
      </c>
      <c r="L24" s="13">
        <v>21</v>
      </c>
      <c r="M24" s="8" t="s">
        <v>7</v>
      </c>
      <c r="N24" s="9">
        <f>$O$55</f>
        <v>0</v>
      </c>
      <c r="O24" s="14">
        <v>21</v>
      </c>
      <c r="P24" s="8" t="s">
        <v>42</v>
      </c>
      <c r="Q24" s="9">
        <v>0</v>
      </c>
      <c r="R24" s="14">
        <v>21</v>
      </c>
      <c r="S24" s="12" t="s">
        <v>42</v>
      </c>
      <c r="T24" s="10">
        <f>$O$52</f>
        <v>0.17708333333333331</v>
      </c>
      <c r="U24" s="14">
        <v>21</v>
      </c>
      <c r="V24" s="8" t="s">
        <v>5</v>
      </c>
      <c r="W24" s="9">
        <v>0</v>
      </c>
      <c r="X24" s="14">
        <v>21</v>
      </c>
      <c r="Y24" s="12" t="s">
        <v>8</v>
      </c>
      <c r="Z24" s="10">
        <f>$O$50</f>
        <v>0.41666666666666663</v>
      </c>
      <c r="AA24" s="14">
        <v>21</v>
      </c>
      <c r="AB24" s="12" t="s">
        <v>4</v>
      </c>
      <c r="AC24" s="10">
        <f>$O$53</f>
        <v>0</v>
      </c>
      <c r="AD24" s="14">
        <v>21</v>
      </c>
      <c r="AE24" s="8" t="s">
        <v>5</v>
      </c>
      <c r="AF24" s="9">
        <v>0</v>
      </c>
      <c r="AG24" s="14">
        <v>21</v>
      </c>
      <c r="AH24" s="8" t="s">
        <v>6</v>
      </c>
      <c r="AI24" s="9">
        <v>0</v>
      </c>
      <c r="AJ24" s="60">
        <v>21</v>
      </c>
    </row>
    <row r="25" spans="1:36" x14ac:dyDescent="0.25">
      <c r="A25" s="5" t="s">
        <v>9</v>
      </c>
      <c r="B25" s="6">
        <f>$O$54</f>
        <v>0</v>
      </c>
      <c r="C25" s="13">
        <v>22</v>
      </c>
      <c r="D25" s="8" t="s">
        <v>7</v>
      </c>
      <c r="E25" s="9">
        <v>0</v>
      </c>
      <c r="F25" s="13">
        <v>22</v>
      </c>
      <c r="G25" s="12" t="s">
        <v>42</v>
      </c>
      <c r="H25" s="10">
        <f>$O$52</f>
        <v>0.17708333333333331</v>
      </c>
      <c r="I25" s="14">
        <v>22</v>
      </c>
      <c r="J25" s="5" t="s">
        <v>9</v>
      </c>
      <c r="K25" s="6">
        <f>$O$54</f>
        <v>0</v>
      </c>
      <c r="L25" s="13">
        <v>22</v>
      </c>
      <c r="M25" s="12" t="s">
        <v>8</v>
      </c>
      <c r="N25" s="10">
        <f>$O$50</f>
        <v>0.41666666666666663</v>
      </c>
      <c r="O25" s="14">
        <v>22</v>
      </c>
      <c r="P25" s="8" t="s">
        <v>4</v>
      </c>
      <c r="Q25" s="9">
        <v>0</v>
      </c>
      <c r="R25" s="14">
        <v>22</v>
      </c>
      <c r="S25" s="12" t="s">
        <v>4</v>
      </c>
      <c r="T25" s="10">
        <f>$O$53</f>
        <v>0</v>
      </c>
      <c r="U25" s="14">
        <v>22</v>
      </c>
      <c r="V25" s="8" t="s">
        <v>7</v>
      </c>
      <c r="W25" s="9">
        <f>$O$55</f>
        <v>0</v>
      </c>
      <c r="X25" s="14">
        <v>22</v>
      </c>
      <c r="Y25" s="12" t="s">
        <v>6</v>
      </c>
      <c r="Z25" s="10">
        <f>$O$51</f>
        <v>0.28125</v>
      </c>
      <c r="AA25" s="14">
        <v>22</v>
      </c>
      <c r="AB25" s="5" t="s">
        <v>9</v>
      </c>
      <c r="AC25" s="6">
        <f>$O$54</f>
        <v>0</v>
      </c>
      <c r="AD25" s="14">
        <v>22</v>
      </c>
      <c r="AE25" s="8" t="s">
        <v>7</v>
      </c>
      <c r="AF25" s="9">
        <v>0</v>
      </c>
      <c r="AG25" s="14">
        <v>22</v>
      </c>
      <c r="AH25" s="8" t="s">
        <v>42</v>
      </c>
      <c r="AI25" s="9">
        <v>0</v>
      </c>
      <c r="AJ25" s="60">
        <v>22</v>
      </c>
    </row>
    <row r="26" spans="1:36" x14ac:dyDescent="0.25">
      <c r="A26" s="8" t="s">
        <v>5</v>
      </c>
      <c r="B26" s="9"/>
      <c r="C26" s="13">
        <v>23</v>
      </c>
      <c r="D26" s="8" t="s">
        <v>8</v>
      </c>
      <c r="E26" s="9">
        <v>0</v>
      </c>
      <c r="F26" s="13">
        <v>23</v>
      </c>
      <c r="G26" s="12" t="s">
        <v>4</v>
      </c>
      <c r="H26" s="10">
        <f>$O$53</f>
        <v>0</v>
      </c>
      <c r="I26" s="14">
        <v>23</v>
      </c>
      <c r="J26" s="8" t="s">
        <v>5</v>
      </c>
      <c r="K26" s="9"/>
      <c r="L26" s="13">
        <v>23</v>
      </c>
      <c r="M26" s="12" t="s">
        <v>6</v>
      </c>
      <c r="N26" s="10">
        <f>$O$51</f>
        <v>0.28125</v>
      </c>
      <c r="O26" s="14">
        <v>23</v>
      </c>
      <c r="P26" s="77" t="s">
        <v>9</v>
      </c>
      <c r="Q26" s="9">
        <v>0</v>
      </c>
      <c r="R26" s="14">
        <v>23</v>
      </c>
      <c r="S26" s="5" t="s">
        <v>9</v>
      </c>
      <c r="T26" s="6">
        <f>$O$54</f>
        <v>0</v>
      </c>
      <c r="U26" s="14">
        <v>23</v>
      </c>
      <c r="V26" s="12" t="s">
        <v>8</v>
      </c>
      <c r="W26" s="10">
        <f>$O$50</f>
        <v>0.41666666666666663</v>
      </c>
      <c r="X26" s="14">
        <v>23</v>
      </c>
      <c r="Y26" s="12" t="s">
        <v>42</v>
      </c>
      <c r="Z26" s="10">
        <f>$O$52</f>
        <v>0.17708333333333331</v>
      </c>
      <c r="AA26" s="14">
        <v>23</v>
      </c>
      <c r="AB26" s="8" t="s">
        <v>5</v>
      </c>
      <c r="AC26" s="9"/>
      <c r="AD26" s="14">
        <v>23</v>
      </c>
      <c r="AE26" s="8" t="s">
        <v>8</v>
      </c>
      <c r="AF26" s="9">
        <v>0</v>
      </c>
      <c r="AG26" s="14">
        <v>23</v>
      </c>
      <c r="AH26" s="8" t="s">
        <v>4</v>
      </c>
      <c r="AI26" s="9">
        <v>0</v>
      </c>
      <c r="AJ26" s="60">
        <v>23</v>
      </c>
    </row>
    <row r="27" spans="1:36" x14ac:dyDescent="0.25">
      <c r="A27" s="8" t="s">
        <v>7</v>
      </c>
      <c r="B27" s="9">
        <f>$O$55</f>
        <v>0</v>
      </c>
      <c r="C27" s="13">
        <v>24</v>
      </c>
      <c r="D27" s="8" t="s">
        <v>6</v>
      </c>
      <c r="E27" s="9">
        <v>0</v>
      </c>
      <c r="F27" s="14">
        <v>24</v>
      </c>
      <c r="G27" s="5" t="s">
        <v>9</v>
      </c>
      <c r="H27" s="6">
        <f>$O$54</f>
        <v>0</v>
      </c>
      <c r="I27" s="14">
        <v>24</v>
      </c>
      <c r="J27" s="8" t="s">
        <v>7</v>
      </c>
      <c r="K27" s="9">
        <v>0</v>
      </c>
      <c r="L27" s="13">
        <v>24</v>
      </c>
      <c r="M27" s="12" t="s">
        <v>42</v>
      </c>
      <c r="N27" s="10">
        <f>$O$52</f>
        <v>0.17708333333333331</v>
      </c>
      <c r="O27" s="14">
        <v>24</v>
      </c>
      <c r="P27" s="8" t="s">
        <v>5</v>
      </c>
      <c r="Q27" s="9">
        <v>0</v>
      </c>
      <c r="R27" s="14">
        <v>24</v>
      </c>
      <c r="S27" s="8" t="s">
        <v>5</v>
      </c>
      <c r="T27" s="9"/>
      <c r="U27" s="14">
        <v>24</v>
      </c>
      <c r="V27" s="12" t="s">
        <v>6</v>
      </c>
      <c r="W27" s="10">
        <f>$O$51</f>
        <v>0.28125</v>
      </c>
      <c r="X27" s="14">
        <v>24</v>
      </c>
      <c r="Y27" s="12" t="s">
        <v>4</v>
      </c>
      <c r="Z27" s="10">
        <f>$O$53</f>
        <v>0</v>
      </c>
      <c r="AA27" s="14">
        <v>24</v>
      </c>
      <c r="AB27" s="8" t="s">
        <v>7</v>
      </c>
      <c r="AC27" s="9">
        <f>$O$55</f>
        <v>0</v>
      </c>
      <c r="AD27" s="14">
        <v>24</v>
      </c>
      <c r="AE27" s="8" t="s">
        <v>6</v>
      </c>
      <c r="AF27" s="9">
        <v>0</v>
      </c>
      <c r="AG27" s="14">
        <v>24</v>
      </c>
      <c r="AH27" s="77" t="s">
        <v>9</v>
      </c>
      <c r="AI27" s="9">
        <v>0</v>
      </c>
      <c r="AJ27" s="60">
        <v>24</v>
      </c>
    </row>
    <row r="28" spans="1:36" x14ac:dyDescent="0.25">
      <c r="A28" s="12" t="s">
        <v>8</v>
      </c>
      <c r="B28" s="10">
        <f>$O$50</f>
        <v>0.41666666666666663</v>
      </c>
      <c r="C28" s="13">
        <v>25</v>
      </c>
      <c r="D28" s="8" t="s">
        <v>42</v>
      </c>
      <c r="E28" s="9">
        <v>0</v>
      </c>
      <c r="F28" s="13">
        <v>25</v>
      </c>
      <c r="G28" s="8" t="s">
        <v>5</v>
      </c>
      <c r="H28" s="9"/>
      <c r="I28" s="14">
        <v>25</v>
      </c>
      <c r="J28" s="8" t="s">
        <v>8</v>
      </c>
      <c r="K28" s="9">
        <v>0</v>
      </c>
      <c r="L28" s="13">
        <v>25</v>
      </c>
      <c r="M28" s="12" t="s">
        <v>4</v>
      </c>
      <c r="N28" s="10">
        <f>$O$53</f>
        <v>0</v>
      </c>
      <c r="O28" s="14">
        <v>25</v>
      </c>
      <c r="P28" s="8" t="s">
        <v>7</v>
      </c>
      <c r="Q28" s="9">
        <f>$O$55</f>
        <v>0</v>
      </c>
      <c r="R28" s="14">
        <v>25</v>
      </c>
      <c r="S28" s="8" t="s">
        <v>7</v>
      </c>
      <c r="T28" s="9">
        <f>$O$55</f>
        <v>0</v>
      </c>
      <c r="U28" s="14">
        <v>25</v>
      </c>
      <c r="V28" s="12" t="s">
        <v>42</v>
      </c>
      <c r="W28" s="10">
        <f>$O$52</f>
        <v>0.17708333333333331</v>
      </c>
      <c r="X28" s="14">
        <v>25</v>
      </c>
      <c r="Y28" s="5" t="s">
        <v>9</v>
      </c>
      <c r="Z28" s="6">
        <f>$O$54</f>
        <v>0</v>
      </c>
      <c r="AA28" s="14">
        <v>25</v>
      </c>
      <c r="AB28" s="12" t="s">
        <v>8</v>
      </c>
      <c r="AC28" s="10">
        <f>$O$50</f>
        <v>0.41666666666666663</v>
      </c>
      <c r="AD28" s="14">
        <v>25</v>
      </c>
      <c r="AE28" s="8" t="s">
        <v>42</v>
      </c>
      <c r="AF28" s="9">
        <v>0</v>
      </c>
      <c r="AG28" s="14">
        <v>25</v>
      </c>
      <c r="AH28" s="8" t="s">
        <v>5</v>
      </c>
      <c r="AI28" s="9">
        <v>0</v>
      </c>
      <c r="AJ28" s="60">
        <v>25</v>
      </c>
    </row>
    <row r="29" spans="1:36" x14ac:dyDescent="0.25">
      <c r="A29" s="12" t="s">
        <v>6</v>
      </c>
      <c r="B29" s="10">
        <f>$O$51</f>
        <v>0.28125</v>
      </c>
      <c r="C29" s="14">
        <v>26</v>
      </c>
      <c r="D29" s="8" t="s">
        <v>4</v>
      </c>
      <c r="E29" s="9">
        <v>0</v>
      </c>
      <c r="F29" s="13">
        <v>26</v>
      </c>
      <c r="G29" s="8" t="s">
        <v>7</v>
      </c>
      <c r="H29" s="9">
        <f>$O$55</f>
        <v>0</v>
      </c>
      <c r="I29" s="14">
        <v>26</v>
      </c>
      <c r="J29" s="8" t="s">
        <v>6</v>
      </c>
      <c r="K29" s="9">
        <v>0</v>
      </c>
      <c r="L29" s="14">
        <v>26</v>
      </c>
      <c r="M29" s="5" t="s">
        <v>9</v>
      </c>
      <c r="N29" s="6">
        <f>$O$54</f>
        <v>0</v>
      </c>
      <c r="O29" s="14">
        <v>26</v>
      </c>
      <c r="P29" s="12" t="s">
        <v>8</v>
      </c>
      <c r="Q29" s="10">
        <f>$O$50</f>
        <v>0.41666666666666663</v>
      </c>
      <c r="R29" s="14">
        <v>26</v>
      </c>
      <c r="S29" s="12" t="s">
        <v>8</v>
      </c>
      <c r="T29" s="10">
        <f>$O$50</f>
        <v>0.41666666666666663</v>
      </c>
      <c r="U29" s="14">
        <v>26</v>
      </c>
      <c r="V29" s="12" t="s">
        <v>4</v>
      </c>
      <c r="W29" s="10">
        <f>$O$53</f>
        <v>0</v>
      </c>
      <c r="X29" s="14">
        <v>26</v>
      </c>
      <c r="Y29" s="8" t="s">
        <v>5</v>
      </c>
      <c r="Z29" s="9"/>
      <c r="AA29" s="14">
        <v>26</v>
      </c>
      <c r="AB29" s="12" t="s">
        <v>6</v>
      </c>
      <c r="AC29" s="10">
        <f>$O$51</f>
        <v>0.28125</v>
      </c>
      <c r="AD29" s="14">
        <v>26</v>
      </c>
      <c r="AE29" s="8" t="s">
        <v>4</v>
      </c>
      <c r="AF29" s="9">
        <v>0</v>
      </c>
      <c r="AG29" s="14">
        <v>26</v>
      </c>
      <c r="AH29" s="8" t="s">
        <v>7</v>
      </c>
      <c r="AI29" s="9">
        <v>0</v>
      </c>
      <c r="AJ29" s="60">
        <v>26</v>
      </c>
    </row>
    <row r="30" spans="1:36" x14ac:dyDescent="0.25">
      <c r="A30" s="12" t="s">
        <v>42</v>
      </c>
      <c r="B30" s="10">
        <f>$O$52</f>
        <v>0.17708333333333331</v>
      </c>
      <c r="C30" s="13">
        <v>27</v>
      </c>
      <c r="D30" s="77" t="s">
        <v>9</v>
      </c>
      <c r="E30" s="9">
        <v>0</v>
      </c>
      <c r="F30" s="13">
        <v>27</v>
      </c>
      <c r="G30" s="12" t="s">
        <v>8</v>
      </c>
      <c r="H30" s="10">
        <f>$O$50</f>
        <v>0.41666666666666663</v>
      </c>
      <c r="I30" s="14">
        <v>27</v>
      </c>
      <c r="J30" s="8" t="s">
        <v>42</v>
      </c>
      <c r="K30" s="9">
        <v>0</v>
      </c>
      <c r="L30" s="13">
        <v>27</v>
      </c>
      <c r="M30" s="8" t="s">
        <v>5</v>
      </c>
      <c r="N30" s="9"/>
      <c r="O30" s="14">
        <v>27</v>
      </c>
      <c r="P30" s="12" t="s">
        <v>6</v>
      </c>
      <c r="Q30" s="10">
        <f>$O$51</f>
        <v>0.28125</v>
      </c>
      <c r="R30" s="14">
        <v>27</v>
      </c>
      <c r="S30" s="12" t="s">
        <v>6</v>
      </c>
      <c r="T30" s="10">
        <f>$O$51</f>
        <v>0.28125</v>
      </c>
      <c r="U30" s="14">
        <v>27</v>
      </c>
      <c r="V30" s="5" t="s">
        <v>9</v>
      </c>
      <c r="W30" s="6">
        <f>$O$54</f>
        <v>0</v>
      </c>
      <c r="X30" s="14">
        <v>27</v>
      </c>
      <c r="Y30" s="8" t="s">
        <v>7</v>
      </c>
      <c r="Z30" s="9">
        <f>$O$55</f>
        <v>0</v>
      </c>
      <c r="AA30" s="14">
        <v>27</v>
      </c>
      <c r="AB30" s="12" t="s">
        <v>42</v>
      </c>
      <c r="AC30" s="10">
        <f>$O$52</f>
        <v>0.17708333333333331</v>
      </c>
      <c r="AD30" s="14">
        <v>27</v>
      </c>
      <c r="AE30" s="77" t="s">
        <v>9</v>
      </c>
      <c r="AF30" s="9">
        <v>0</v>
      </c>
      <c r="AG30" s="14">
        <v>27</v>
      </c>
      <c r="AH30" s="8" t="s">
        <v>8</v>
      </c>
      <c r="AI30" s="9">
        <v>0</v>
      </c>
      <c r="AJ30" s="60">
        <v>27</v>
      </c>
    </row>
    <row r="31" spans="1:36" x14ac:dyDescent="0.25">
      <c r="A31" s="12" t="s">
        <v>4</v>
      </c>
      <c r="B31" s="10">
        <f>$O$53</f>
        <v>0</v>
      </c>
      <c r="C31" s="13">
        <v>28</v>
      </c>
      <c r="D31" s="8" t="s">
        <v>5</v>
      </c>
      <c r="E31" s="9">
        <v>0</v>
      </c>
      <c r="F31" s="13">
        <v>28</v>
      </c>
      <c r="G31" s="12" t="s">
        <v>6</v>
      </c>
      <c r="H31" s="10">
        <f>$O$51</f>
        <v>0.28125</v>
      </c>
      <c r="I31" s="14">
        <v>28</v>
      </c>
      <c r="J31" s="8" t="s">
        <v>4</v>
      </c>
      <c r="K31" s="9">
        <v>0</v>
      </c>
      <c r="L31" s="13">
        <v>28</v>
      </c>
      <c r="M31" s="8" t="s">
        <v>7</v>
      </c>
      <c r="N31" s="9">
        <f>$O$55</f>
        <v>0</v>
      </c>
      <c r="O31" s="14">
        <v>28</v>
      </c>
      <c r="P31" s="12" t="s">
        <v>42</v>
      </c>
      <c r="Q31" s="10">
        <f>$O$52</f>
        <v>0.17708333333333331</v>
      </c>
      <c r="R31" s="14">
        <v>28</v>
      </c>
      <c r="S31" s="12" t="s">
        <v>42</v>
      </c>
      <c r="T31" s="10">
        <f>$O$52</f>
        <v>0.17708333333333331</v>
      </c>
      <c r="U31" s="14">
        <v>28</v>
      </c>
      <c r="V31" s="8" t="s">
        <v>5</v>
      </c>
      <c r="W31" s="9"/>
      <c r="X31" s="14">
        <v>28</v>
      </c>
      <c r="Y31" s="12" t="s">
        <v>8</v>
      </c>
      <c r="Z31" s="10">
        <f>$O$50</f>
        <v>0.41666666666666663</v>
      </c>
      <c r="AA31" s="14">
        <v>28</v>
      </c>
      <c r="AB31" s="12" t="s">
        <v>4</v>
      </c>
      <c r="AC31" s="10">
        <f>$O$53</f>
        <v>0</v>
      </c>
      <c r="AD31" s="14">
        <v>28</v>
      </c>
      <c r="AE31" s="8" t="s">
        <v>5</v>
      </c>
      <c r="AF31" s="9">
        <v>0</v>
      </c>
      <c r="AG31" s="14">
        <v>28</v>
      </c>
      <c r="AH31" s="8" t="s">
        <v>6</v>
      </c>
      <c r="AI31" s="9">
        <v>0</v>
      </c>
      <c r="AJ31" s="60">
        <v>28</v>
      </c>
    </row>
    <row r="32" spans="1:36" x14ac:dyDescent="0.25">
      <c r="A32" s="5" t="s">
        <v>9</v>
      </c>
      <c r="B32" s="6">
        <f>$O$54</f>
        <v>0</v>
      </c>
      <c r="C32" s="13">
        <v>29</v>
      </c>
      <c r="D32" s="8" t="s">
        <v>7</v>
      </c>
      <c r="E32" s="9">
        <v>0</v>
      </c>
      <c r="F32" s="14">
        <v>29</v>
      </c>
      <c r="G32" s="12" t="s">
        <v>42</v>
      </c>
      <c r="H32" s="10">
        <f>$O$52</f>
        <v>0.17708333333333331</v>
      </c>
      <c r="I32" s="14">
        <v>29</v>
      </c>
      <c r="J32" s="77" t="s">
        <v>9</v>
      </c>
      <c r="K32" s="9">
        <v>0</v>
      </c>
      <c r="L32" s="13">
        <v>29</v>
      </c>
      <c r="M32" s="12" t="s">
        <v>8</v>
      </c>
      <c r="N32" s="10">
        <f>$O$50</f>
        <v>0.41666666666666663</v>
      </c>
      <c r="O32" s="14">
        <v>29</v>
      </c>
      <c r="P32" s="62"/>
      <c r="Q32" s="63"/>
      <c r="R32" s="64"/>
      <c r="S32" s="12" t="s">
        <v>4</v>
      </c>
      <c r="T32" s="10">
        <f>$O$53</f>
        <v>0</v>
      </c>
      <c r="U32" s="14">
        <v>29</v>
      </c>
      <c r="V32" s="8" t="s">
        <v>7</v>
      </c>
      <c r="W32" s="9">
        <f>$O$55</f>
        <v>0</v>
      </c>
      <c r="X32" s="14">
        <v>29</v>
      </c>
      <c r="Y32" s="12" t="s">
        <v>6</v>
      </c>
      <c r="Z32" s="10">
        <f>$O$51</f>
        <v>0.28125</v>
      </c>
      <c r="AA32" s="14">
        <v>29</v>
      </c>
      <c r="AB32" s="5" t="s">
        <v>9</v>
      </c>
      <c r="AC32" s="6">
        <f>$O$54</f>
        <v>0</v>
      </c>
      <c r="AD32" s="14">
        <v>29</v>
      </c>
      <c r="AE32" s="8" t="s">
        <v>7</v>
      </c>
      <c r="AF32" s="9">
        <v>0</v>
      </c>
      <c r="AG32" s="14">
        <v>29</v>
      </c>
      <c r="AH32" s="8" t="s">
        <v>42</v>
      </c>
      <c r="AI32" s="9">
        <v>0</v>
      </c>
      <c r="AJ32" s="60">
        <v>29</v>
      </c>
    </row>
    <row r="33" spans="1:36" x14ac:dyDescent="0.25">
      <c r="A33" s="8" t="s">
        <v>5</v>
      </c>
      <c r="B33" s="9"/>
      <c r="C33" s="13">
        <v>30</v>
      </c>
      <c r="D33" s="8" t="s">
        <v>8</v>
      </c>
      <c r="E33" s="9">
        <v>0</v>
      </c>
      <c r="F33" s="14">
        <v>30</v>
      </c>
      <c r="G33" s="12" t="s">
        <v>4</v>
      </c>
      <c r="H33" s="10">
        <f>$O$53</f>
        <v>0</v>
      </c>
      <c r="I33" s="14">
        <v>30</v>
      </c>
      <c r="J33" s="8" t="s">
        <v>5</v>
      </c>
      <c r="K33" s="9">
        <v>0</v>
      </c>
      <c r="L33" s="13">
        <v>30</v>
      </c>
      <c r="M33" s="12" t="s">
        <v>6</v>
      </c>
      <c r="N33" s="10">
        <f>$O$51</f>
        <v>0.28125</v>
      </c>
      <c r="O33" s="14">
        <v>30</v>
      </c>
      <c r="P33" s="65"/>
      <c r="Q33" s="66"/>
      <c r="R33" s="64"/>
      <c r="S33" s="5" t="s">
        <v>9</v>
      </c>
      <c r="T33" s="6">
        <f>$O$54</f>
        <v>0</v>
      </c>
      <c r="U33" s="14">
        <v>30</v>
      </c>
      <c r="V33" s="12" t="s">
        <v>8</v>
      </c>
      <c r="W33" s="10">
        <f>$O$50</f>
        <v>0.41666666666666663</v>
      </c>
      <c r="X33" s="14">
        <v>30</v>
      </c>
      <c r="Y33" s="12" t="s">
        <v>42</v>
      </c>
      <c r="Z33" s="10">
        <f>$O$52</f>
        <v>0.17708333333333331</v>
      </c>
      <c r="AA33" s="14">
        <v>30</v>
      </c>
      <c r="AB33" s="8" t="s">
        <v>5</v>
      </c>
      <c r="AC33" s="9"/>
      <c r="AD33" s="14">
        <v>30</v>
      </c>
      <c r="AE33" s="8" t="s">
        <v>8</v>
      </c>
      <c r="AF33" s="9">
        <v>0</v>
      </c>
      <c r="AG33" s="14">
        <v>30</v>
      </c>
      <c r="AH33" s="8" t="s">
        <v>4</v>
      </c>
      <c r="AI33" s="9">
        <v>0</v>
      </c>
      <c r="AJ33" s="60">
        <v>30</v>
      </c>
    </row>
    <row r="34" spans="1:36" ht="15.75" thickBot="1" x14ac:dyDescent="0.3">
      <c r="A34" s="71"/>
      <c r="B34" s="72"/>
      <c r="C34" s="73"/>
      <c r="D34" s="8" t="s">
        <v>6</v>
      </c>
      <c r="E34" s="9">
        <v>0</v>
      </c>
      <c r="F34" s="16">
        <v>31</v>
      </c>
      <c r="G34" s="62"/>
      <c r="H34" s="63"/>
      <c r="I34" s="70"/>
      <c r="J34" s="8" t="s">
        <v>7</v>
      </c>
      <c r="K34" s="9">
        <v>0</v>
      </c>
      <c r="L34" s="16">
        <v>31</v>
      </c>
      <c r="M34" s="12" t="s">
        <v>42</v>
      </c>
      <c r="N34" s="10">
        <f>$O$52</f>
        <v>0.17708333333333331</v>
      </c>
      <c r="O34" s="16">
        <v>31</v>
      </c>
      <c r="P34" s="67"/>
      <c r="Q34" s="68"/>
      <c r="R34" s="69"/>
      <c r="S34" s="8" t="s">
        <v>5</v>
      </c>
      <c r="T34" s="9"/>
      <c r="U34" s="16">
        <v>31</v>
      </c>
      <c r="V34" s="74"/>
      <c r="W34" s="75"/>
      <c r="X34" s="69"/>
      <c r="Y34" s="12" t="s">
        <v>4</v>
      </c>
      <c r="Z34" s="10">
        <f>$O$53</f>
        <v>0</v>
      </c>
      <c r="AA34" s="16">
        <v>31</v>
      </c>
      <c r="AB34" s="76"/>
      <c r="AC34" s="75"/>
      <c r="AD34" s="69"/>
      <c r="AE34" s="8" t="s">
        <v>6</v>
      </c>
      <c r="AF34" s="9">
        <v>0</v>
      </c>
      <c r="AG34" s="16">
        <v>31</v>
      </c>
      <c r="AH34" s="77" t="s">
        <v>9</v>
      </c>
      <c r="AI34" s="9">
        <v>0</v>
      </c>
      <c r="AJ34" s="61">
        <v>31</v>
      </c>
    </row>
    <row r="35" spans="1:36" ht="15.75" thickBot="1" x14ac:dyDescent="0.3">
      <c r="A35" s="17"/>
      <c r="B35" s="18">
        <f>SUM(B4:B34)</f>
        <v>3.5</v>
      </c>
      <c r="C35" s="18"/>
      <c r="D35" s="18"/>
      <c r="E35" s="18">
        <f>SUM(E4:E34)</f>
        <v>2.625</v>
      </c>
      <c r="F35" s="18"/>
      <c r="G35" s="18"/>
      <c r="H35" s="18">
        <f>SUM(H4:H34)</f>
        <v>3.5</v>
      </c>
      <c r="I35" s="18"/>
      <c r="J35" s="19"/>
      <c r="K35" s="20">
        <f>SUM(K4:K34)</f>
        <v>2.625</v>
      </c>
      <c r="L35" s="18"/>
      <c r="M35" s="18"/>
      <c r="N35" s="18">
        <f>SUM(N4:N34)</f>
        <v>3.5</v>
      </c>
      <c r="O35" s="18"/>
      <c r="P35" s="18"/>
      <c r="Q35" s="18">
        <f>SUM(Q4:Q34)</f>
        <v>1.7499999999999998</v>
      </c>
      <c r="R35" s="18"/>
      <c r="S35" s="18"/>
      <c r="T35" s="18">
        <f>SUM(T4:T34)</f>
        <v>3.5</v>
      </c>
      <c r="U35" s="18"/>
      <c r="V35" s="18"/>
      <c r="W35" s="18">
        <f>SUM(W4:W34)</f>
        <v>2.1666666666666665</v>
      </c>
      <c r="X35" s="18"/>
      <c r="Y35" s="18"/>
      <c r="Z35" s="18">
        <f>SUM(Z4:Z34)</f>
        <v>3.9583333333333335</v>
      </c>
      <c r="AA35" s="18"/>
      <c r="AB35" s="19"/>
      <c r="AC35" s="18">
        <f>SUM(AC4:AC34)</f>
        <v>3.5</v>
      </c>
      <c r="AD35" s="18"/>
      <c r="AE35" s="18"/>
      <c r="AF35" s="18">
        <f>SUM(AF4:AF34)</f>
        <v>0.875</v>
      </c>
      <c r="AG35" s="18"/>
      <c r="AH35" s="18"/>
      <c r="AI35" s="18">
        <f>SUM(AI4:AI34)</f>
        <v>0</v>
      </c>
      <c r="AJ35" s="21"/>
    </row>
    <row r="36" spans="1:36" ht="15.75" thickBot="1" x14ac:dyDescent="0.3">
      <c r="A36" s="22"/>
      <c r="B36" s="3"/>
      <c r="C36" s="22"/>
      <c r="D36" s="22"/>
      <c r="E36" s="3"/>
      <c r="F36" s="22"/>
      <c r="G36" s="22"/>
      <c r="H36" s="3"/>
      <c r="I36" s="22"/>
      <c r="J36" s="22"/>
      <c r="K36" s="3"/>
      <c r="L36" s="22"/>
      <c r="M36" s="22"/>
      <c r="N36" s="3"/>
      <c r="O36" s="22"/>
      <c r="P36" s="22"/>
      <c r="Q36" s="3"/>
      <c r="R36" s="22"/>
      <c r="S36" s="22"/>
      <c r="T36" s="3"/>
      <c r="U36" s="22"/>
      <c r="V36" s="22"/>
      <c r="W36" s="3"/>
      <c r="X36" s="22"/>
      <c r="Y36" s="22"/>
      <c r="Z36" s="3"/>
      <c r="AA36" s="22"/>
      <c r="AB36" s="22"/>
      <c r="AC36" s="3"/>
      <c r="AD36" s="22"/>
      <c r="AE36" s="22"/>
      <c r="AF36" s="3"/>
      <c r="AG36" s="22"/>
      <c r="AH36" s="22"/>
      <c r="AI36" s="3"/>
      <c r="AJ36" s="22"/>
    </row>
    <row r="37" spans="1:36" ht="15.75" thickBot="1" x14ac:dyDescent="0.3">
      <c r="A37" s="210" t="s">
        <v>10</v>
      </c>
      <c r="B37" s="211"/>
      <c r="C37" s="211"/>
      <c r="D37" s="212"/>
      <c r="E37" s="212"/>
      <c r="F37" s="212"/>
      <c r="G37" s="212"/>
      <c r="H37" s="212"/>
      <c r="I37" s="212"/>
      <c r="J37" s="212"/>
      <c r="K37" s="213"/>
      <c r="L37" s="22"/>
      <c r="M37" s="22"/>
      <c r="N37" s="214" t="s">
        <v>11</v>
      </c>
      <c r="O37" s="215"/>
      <c r="P37" s="216"/>
      <c r="Q37" s="217" t="s">
        <v>12</v>
      </c>
      <c r="R37" s="218"/>
      <c r="S37" s="219"/>
      <c r="T37" s="237" t="s">
        <v>13</v>
      </c>
      <c r="U37" s="238"/>
      <c r="V37" s="239"/>
      <c r="W37" s="220" t="s">
        <v>14</v>
      </c>
      <c r="X37" s="221"/>
      <c r="Y37" s="221"/>
      <c r="Z37" s="234" t="s">
        <v>15</v>
      </c>
      <c r="AA37" s="235"/>
      <c r="AB37" s="236"/>
      <c r="AC37" s="3"/>
      <c r="AD37" s="22"/>
      <c r="AE37" s="22"/>
      <c r="AF37" s="3"/>
      <c r="AG37" s="22"/>
      <c r="AH37" s="22"/>
      <c r="AI37" s="3"/>
      <c r="AJ37" s="22"/>
    </row>
    <row r="38" spans="1:36" x14ac:dyDescent="0.25">
      <c r="A38" s="192" t="s">
        <v>16</v>
      </c>
      <c r="B38" s="193"/>
      <c r="C38" s="193"/>
      <c r="D38" s="194"/>
      <c r="E38" s="194"/>
      <c r="F38" s="194"/>
      <c r="G38" s="194"/>
      <c r="H38" s="194"/>
      <c r="I38" s="194"/>
      <c r="J38" s="194"/>
      <c r="K38" s="195"/>
      <c r="L38" s="22"/>
      <c r="M38" s="22"/>
      <c r="N38" s="196" t="s">
        <v>17</v>
      </c>
      <c r="O38" s="197"/>
      <c r="P38" s="198"/>
      <c r="Q38" s="243">
        <v>66.958333333333329</v>
      </c>
      <c r="R38" s="244"/>
      <c r="S38" s="245"/>
      <c r="T38" s="248">
        <f>Q38*0.5</f>
        <v>33.479166666666664</v>
      </c>
      <c r="U38" s="249"/>
      <c r="V38" s="250"/>
      <c r="W38" s="205">
        <f>Q38*0.8</f>
        <v>53.566666666666663</v>
      </c>
      <c r="X38" s="206"/>
      <c r="Y38" s="206"/>
      <c r="Z38" s="207">
        <f>Q38*0.9</f>
        <v>60.262499999999996</v>
      </c>
      <c r="AA38" s="208"/>
      <c r="AB38" s="209"/>
      <c r="AC38" s="3"/>
      <c r="AD38" s="22"/>
      <c r="AE38" s="22"/>
      <c r="AF38" s="3"/>
      <c r="AG38" s="22"/>
      <c r="AH38" s="22"/>
      <c r="AI38" s="3"/>
      <c r="AJ38" s="22"/>
    </row>
    <row r="39" spans="1:36" x14ac:dyDescent="0.25">
      <c r="A39" s="222" t="s">
        <v>18</v>
      </c>
      <c r="B39" s="87"/>
      <c r="C39" s="87"/>
      <c r="D39" s="223"/>
      <c r="E39" s="223"/>
      <c r="F39" s="223"/>
      <c r="G39" s="223"/>
      <c r="H39" s="223"/>
      <c r="I39" s="223"/>
      <c r="J39" s="223"/>
      <c r="K39" s="224"/>
      <c r="L39" s="22"/>
      <c r="M39" s="22"/>
      <c r="N39" s="225" t="s">
        <v>19</v>
      </c>
      <c r="O39" s="226"/>
      <c r="P39" s="227"/>
      <c r="Q39" s="172">
        <v>0.58333333333333337</v>
      </c>
      <c r="R39" s="173"/>
      <c r="S39" s="174"/>
      <c r="T39" s="240">
        <v>0.58333333333333337</v>
      </c>
      <c r="U39" s="241"/>
      <c r="V39" s="242"/>
      <c r="W39" s="175">
        <v>0.58333333333333337</v>
      </c>
      <c r="X39" s="176"/>
      <c r="Y39" s="177"/>
      <c r="Z39" s="186">
        <v>0.58333333333333337</v>
      </c>
      <c r="AA39" s="187"/>
      <c r="AB39" s="188"/>
      <c r="AC39" s="3"/>
      <c r="AD39" s="22"/>
      <c r="AE39" s="22"/>
      <c r="AF39" s="3"/>
      <c r="AG39" s="22"/>
      <c r="AH39" s="22"/>
      <c r="AI39" s="3"/>
      <c r="AJ39" s="22"/>
    </row>
    <row r="40" spans="1:36" x14ac:dyDescent="0.25">
      <c r="A40" s="178"/>
      <c r="B40" s="178"/>
      <c r="C40" s="178"/>
      <c r="D40" s="179"/>
      <c r="E40" s="179"/>
      <c r="F40" s="179"/>
      <c r="G40" s="179"/>
      <c r="H40" s="3"/>
      <c r="I40" s="22"/>
      <c r="J40" s="22"/>
      <c r="K40" s="3"/>
      <c r="L40" s="22"/>
      <c r="M40" s="22"/>
      <c r="N40" s="180" t="s">
        <v>20</v>
      </c>
      <c r="O40" s="181"/>
      <c r="P40" s="182"/>
      <c r="Q40" s="172"/>
      <c r="R40" s="173"/>
      <c r="S40" s="174"/>
      <c r="T40" s="240">
        <v>0</v>
      </c>
      <c r="U40" s="241"/>
      <c r="V40" s="242"/>
      <c r="W40" s="175"/>
      <c r="X40" s="176"/>
      <c r="Y40" s="177"/>
      <c r="Z40" s="163"/>
      <c r="AA40" s="164"/>
      <c r="AB40" s="165"/>
      <c r="AC40" s="3"/>
      <c r="AD40" s="22"/>
      <c r="AE40" s="22"/>
      <c r="AF40" s="3"/>
      <c r="AG40" s="22"/>
      <c r="AH40" s="22"/>
      <c r="AI40" s="3"/>
      <c r="AJ40" s="22"/>
    </row>
    <row r="41" spans="1:36" x14ac:dyDescent="0.25">
      <c r="A41" s="56"/>
      <c r="B41" s="56"/>
      <c r="C41" s="56"/>
      <c r="D41" s="57"/>
      <c r="E41" s="57"/>
      <c r="F41" s="57"/>
      <c r="G41" s="57"/>
      <c r="H41" s="3"/>
      <c r="I41" s="22"/>
      <c r="J41" s="22"/>
      <c r="K41" s="3"/>
      <c r="L41" s="22"/>
      <c r="M41" s="22"/>
      <c r="N41" s="166" t="s">
        <v>21</v>
      </c>
      <c r="O41" s="167"/>
      <c r="P41" s="168"/>
      <c r="Q41" s="172">
        <f>+Q38-Q39-Q40</f>
        <v>66.375</v>
      </c>
      <c r="R41" s="173"/>
      <c r="S41" s="174"/>
      <c r="T41" s="169">
        <f>+T38-T39-T40</f>
        <v>32.895833333333329</v>
      </c>
      <c r="U41" s="170"/>
      <c r="V41" s="171"/>
      <c r="W41" s="172">
        <f>+W38-W39-W40</f>
        <v>52.983333333333327</v>
      </c>
      <c r="X41" s="173"/>
      <c r="Y41" s="174"/>
      <c r="Z41" s="172">
        <f>+Z38-Z39-Z40</f>
        <v>59.67916666666666</v>
      </c>
      <c r="AA41" s="173"/>
      <c r="AB41" s="174"/>
      <c r="AC41" s="3"/>
      <c r="AD41" s="22"/>
      <c r="AE41" s="22"/>
      <c r="AF41" s="3"/>
      <c r="AG41" s="22"/>
      <c r="AH41" s="22"/>
      <c r="AI41" s="3"/>
      <c r="AJ41" s="22"/>
    </row>
    <row r="42" spans="1:36" ht="15.75" thickBot="1" x14ac:dyDescent="0.3">
      <c r="A42" s="140" t="s">
        <v>22</v>
      </c>
      <c r="B42" s="141"/>
      <c r="C42" s="141"/>
      <c r="D42" s="141"/>
      <c r="E42" s="141"/>
      <c r="F42" s="141"/>
      <c r="G42" s="141"/>
      <c r="H42" s="141"/>
      <c r="I42" s="141"/>
      <c r="J42" s="141"/>
      <c r="K42" s="141"/>
      <c r="L42" s="22"/>
      <c r="M42" s="22"/>
      <c r="N42" s="142" t="s">
        <v>23</v>
      </c>
      <c r="O42" s="143"/>
      <c r="P42" s="144"/>
      <c r="Q42" s="148">
        <f>SUM($A$35:$AJ$35)</f>
        <v>31.5</v>
      </c>
      <c r="R42" s="149"/>
      <c r="S42" s="150"/>
      <c r="T42" s="145">
        <f>SUM($A$35:$AJ$35)</f>
        <v>31.5</v>
      </c>
      <c r="U42" s="146"/>
      <c r="V42" s="147"/>
      <c r="W42" s="148">
        <f>SUM($A$35:$AJ$35)</f>
        <v>31.5</v>
      </c>
      <c r="X42" s="149"/>
      <c r="Y42" s="150"/>
      <c r="Z42" s="148">
        <f>SUM($A$35:$AJ$35)</f>
        <v>31.5</v>
      </c>
      <c r="AA42" s="149"/>
      <c r="AB42" s="150"/>
      <c r="AC42" s="3"/>
      <c r="AD42" s="22"/>
      <c r="AE42" s="22"/>
      <c r="AF42" s="3"/>
      <c r="AG42" s="22"/>
      <c r="AH42" s="22"/>
      <c r="AI42" s="3"/>
      <c r="AJ42" s="22"/>
    </row>
    <row r="43" spans="1:36" x14ac:dyDescent="0.25">
      <c r="A43" s="141"/>
      <c r="B43" s="141"/>
      <c r="C43" s="141"/>
      <c r="D43" s="141"/>
      <c r="E43" s="141"/>
      <c r="F43" s="141"/>
      <c r="G43" s="141"/>
      <c r="H43" s="141"/>
      <c r="I43" s="141"/>
      <c r="J43" s="141"/>
      <c r="K43" s="141"/>
      <c r="L43" s="22"/>
      <c r="M43" s="22"/>
      <c r="N43" s="151" t="s">
        <v>24</v>
      </c>
      <c r="O43" s="152"/>
      <c r="P43" s="153"/>
      <c r="Q43" s="111">
        <f>Q41-Q42</f>
        <v>34.875</v>
      </c>
      <c r="R43" s="112"/>
      <c r="S43" s="113"/>
      <c r="T43" s="157">
        <f>T41-T42</f>
        <v>1.3958333333333286</v>
      </c>
      <c r="U43" s="158"/>
      <c r="V43" s="159"/>
      <c r="W43" s="111">
        <f>W41-W42</f>
        <v>21.483333333333327</v>
      </c>
      <c r="X43" s="112"/>
      <c r="Y43" s="113"/>
      <c r="Z43" s="111">
        <f>Z41-Z42</f>
        <v>28.17916666666666</v>
      </c>
      <c r="AA43" s="112"/>
      <c r="AB43" s="113"/>
      <c r="AC43" s="3"/>
      <c r="AD43" s="22"/>
      <c r="AE43" s="22"/>
      <c r="AF43" s="3"/>
      <c r="AG43" s="22"/>
      <c r="AH43" s="22"/>
      <c r="AI43" s="3"/>
      <c r="AJ43" s="22"/>
    </row>
    <row r="44" spans="1:36" ht="15.75" thickBot="1" x14ac:dyDescent="0.3">
      <c r="A44" s="22"/>
      <c r="B44" s="3"/>
      <c r="C44" s="22"/>
      <c r="D44" s="22"/>
      <c r="E44" s="3"/>
      <c r="F44" s="22"/>
      <c r="G44" s="22"/>
      <c r="H44" s="23"/>
      <c r="I44" s="22"/>
      <c r="J44" s="22"/>
      <c r="K44" s="3"/>
      <c r="L44" s="22"/>
      <c r="M44" s="22"/>
      <c r="N44" s="154"/>
      <c r="O44" s="155"/>
      <c r="P44" s="156"/>
      <c r="Q44" s="114"/>
      <c r="R44" s="115"/>
      <c r="S44" s="116"/>
      <c r="T44" s="160"/>
      <c r="U44" s="161"/>
      <c r="V44" s="162"/>
      <c r="W44" s="114"/>
      <c r="X44" s="115"/>
      <c r="Y44" s="116"/>
      <c r="Z44" s="114"/>
      <c r="AA44" s="115"/>
      <c r="AB44" s="116"/>
      <c r="AC44" s="3"/>
      <c r="AD44" s="22"/>
      <c r="AE44" s="22"/>
      <c r="AF44" s="3"/>
      <c r="AG44" s="22"/>
      <c r="AH44" s="22"/>
      <c r="AI44" s="3"/>
      <c r="AJ44" s="22"/>
    </row>
    <row r="45" spans="1:36" x14ac:dyDescent="0.25">
      <c r="A45" s="22"/>
      <c r="B45" s="3"/>
      <c r="C45" s="22"/>
      <c r="D45" s="22"/>
      <c r="E45" s="3"/>
      <c r="F45" s="22"/>
      <c r="G45" s="22"/>
      <c r="H45" s="3"/>
      <c r="I45" s="22"/>
      <c r="J45" s="22"/>
      <c r="K45" s="3"/>
      <c r="L45" s="22"/>
      <c r="M45" s="22"/>
      <c r="N45" s="3"/>
      <c r="O45" s="22"/>
      <c r="P45" s="22"/>
      <c r="Q45" s="3" t="s">
        <v>41</v>
      </c>
      <c r="R45" s="22"/>
      <c r="S45" s="22"/>
      <c r="T45" s="3"/>
      <c r="U45" s="22"/>
      <c r="V45" s="22"/>
      <c r="W45" s="3"/>
      <c r="X45" s="22"/>
      <c r="Y45" s="22"/>
      <c r="Z45" s="3"/>
      <c r="AA45" s="22"/>
      <c r="AB45" s="22"/>
      <c r="AC45" s="23"/>
      <c r="AD45" s="24"/>
      <c r="AE45" s="24"/>
      <c r="AF45" s="23"/>
      <c r="AG45" s="24"/>
      <c r="AH45" s="24"/>
      <c r="AI45" s="23"/>
      <c r="AJ45" s="22"/>
    </row>
    <row r="46" spans="1:36" ht="15.75" thickBot="1" x14ac:dyDescent="0.3">
      <c r="A46" s="22"/>
      <c r="B46" s="3"/>
      <c r="C46" s="22"/>
      <c r="D46" s="22"/>
      <c r="E46" s="3"/>
      <c r="F46" s="22"/>
      <c r="G46" s="22"/>
      <c r="H46" s="3"/>
      <c r="I46" s="22"/>
      <c r="J46" s="22"/>
      <c r="K46" s="3"/>
      <c r="L46" s="22"/>
      <c r="M46" s="22"/>
      <c r="N46" s="3"/>
      <c r="O46" s="22"/>
      <c r="P46" s="25"/>
      <c r="Q46" s="26"/>
      <c r="R46" s="25"/>
      <c r="S46" s="27"/>
      <c r="T46" s="27"/>
      <c r="U46" s="27"/>
      <c r="V46" s="28"/>
      <c r="W46" s="28"/>
      <c r="X46" s="28"/>
      <c r="Y46" s="28"/>
      <c r="Z46" s="28"/>
      <c r="AA46" s="28"/>
      <c r="AB46" s="28"/>
      <c r="AC46" s="55"/>
      <c r="AD46" s="28"/>
      <c r="AE46" s="28"/>
      <c r="AF46" s="28"/>
      <c r="AG46" s="28"/>
      <c r="AH46" s="22"/>
      <c r="AI46" s="3"/>
      <c r="AJ46" s="22"/>
    </row>
    <row r="47" spans="1:36" ht="15.75" thickBot="1" x14ac:dyDescent="0.3">
      <c r="A47" s="22"/>
      <c r="B47" s="3"/>
      <c r="C47" s="22"/>
      <c r="D47" s="117" t="s">
        <v>25</v>
      </c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9"/>
      <c r="R47" s="29"/>
      <c r="S47" s="22"/>
      <c r="T47" s="3"/>
      <c r="U47" s="22"/>
      <c r="V47" s="22"/>
      <c r="W47" s="3"/>
      <c r="X47" s="22"/>
      <c r="Y47" s="22"/>
      <c r="Z47" s="3"/>
      <c r="AA47" s="22"/>
      <c r="AB47" s="22"/>
      <c r="AC47" s="3"/>
      <c r="AD47" s="22"/>
      <c r="AE47" s="22"/>
      <c r="AF47" s="3"/>
      <c r="AG47" s="30"/>
      <c r="AH47" s="30"/>
      <c r="AI47" s="30"/>
      <c r="AJ47" s="28"/>
    </row>
    <row r="48" spans="1:36" x14ac:dyDescent="0.25">
      <c r="A48" s="22"/>
      <c r="B48" s="3"/>
      <c r="C48" s="22"/>
      <c r="D48" s="120">
        <v>23</v>
      </c>
      <c r="E48" s="122" t="s">
        <v>26</v>
      </c>
      <c r="F48" s="123"/>
      <c r="G48" s="123"/>
      <c r="H48" s="124"/>
      <c r="I48" s="125" t="s">
        <v>27</v>
      </c>
      <c r="J48" s="126"/>
      <c r="K48" s="131" t="s">
        <v>28</v>
      </c>
      <c r="L48" s="131"/>
      <c r="M48" s="131"/>
      <c r="N48" s="132"/>
      <c r="O48" s="133" t="s">
        <v>29</v>
      </c>
      <c r="P48" s="134"/>
      <c r="Q48" s="135"/>
      <c r="R48" s="29"/>
      <c r="S48" s="31"/>
      <c r="T48" s="55"/>
      <c r="U48" s="31"/>
      <c r="V48" s="31"/>
      <c r="W48" s="55"/>
      <c r="X48" s="31"/>
      <c r="Y48" s="31"/>
      <c r="Z48" s="3"/>
      <c r="AA48" s="22"/>
      <c r="AB48" s="22"/>
      <c r="AC48" s="3"/>
      <c r="AD48" s="31"/>
      <c r="AE48" s="31"/>
      <c r="AF48" s="55"/>
      <c r="AG48" s="30"/>
      <c r="AH48" s="30"/>
      <c r="AI48" s="30"/>
      <c r="AJ48" s="28"/>
    </row>
    <row r="49" spans="1:36" ht="15.75" thickBot="1" x14ac:dyDescent="0.3">
      <c r="A49" s="22"/>
      <c r="B49" s="3"/>
      <c r="C49" s="22"/>
      <c r="D49" s="121"/>
      <c r="E49" s="32" t="s">
        <v>30</v>
      </c>
      <c r="F49" s="139" t="s">
        <v>31</v>
      </c>
      <c r="G49" s="139"/>
      <c r="H49" s="33" t="s">
        <v>32</v>
      </c>
      <c r="I49" s="127"/>
      <c r="J49" s="128"/>
      <c r="K49" s="32" t="s">
        <v>30</v>
      </c>
      <c r="L49" s="139" t="s">
        <v>31</v>
      </c>
      <c r="M49" s="139"/>
      <c r="N49" s="34" t="s">
        <v>33</v>
      </c>
      <c r="O49" s="136"/>
      <c r="P49" s="137"/>
      <c r="Q49" s="138"/>
      <c r="R49" s="29"/>
      <c r="S49" s="22"/>
      <c r="T49" s="3"/>
      <c r="U49" s="22"/>
      <c r="V49" s="22"/>
      <c r="W49" s="3"/>
      <c r="X49" s="22"/>
      <c r="Y49" s="22"/>
      <c r="Z49" s="3"/>
      <c r="AA49" s="22"/>
      <c r="AB49" s="22"/>
      <c r="AC49" s="3"/>
      <c r="AD49" s="22"/>
      <c r="AE49" s="22"/>
      <c r="AF49" s="3"/>
      <c r="AG49" s="30"/>
      <c r="AH49" s="30"/>
      <c r="AI49" s="30"/>
      <c r="AJ49" s="28"/>
    </row>
    <row r="50" spans="1:36" x14ac:dyDescent="0.25">
      <c r="A50" s="22"/>
      <c r="B50" s="3"/>
      <c r="C50" s="22"/>
      <c r="D50" s="35" t="s">
        <v>8</v>
      </c>
      <c r="E50" s="36">
        <v>0.3125</v>
      </c>
      <c r="F50" s="84">
        <v>0.52083333333333337</v>
      </c>
      <c r="G50" s="84"/>
      <c r="H50" s="37">
        <f t="shared" ref="H50:H55" si="0">SUM(F50-E50)</f>
        <v>0.20833333333333337</v>
      </c>
      <c r="I50" s="127"/>
      <c r="J50" s="128"/>
      <c r="K50" s="38">
        <v>0.55208333333333337</v>
      </c>
      <c r="L50" s="85">
        <v>0.76041666666666663</v>
      </c>
      <c r="M50" s="85"/>
      <c r="N50" s="39">
        <f t="shared" ref="N50:N55" si="1">SUM(L50-K50)</f>
        <v>0.20833333333333326</v>
      </c>
      <c r="O50" s="108">
        <f t="shared" ref="O50:O55" si="2">SUM(H50+N50)</f>
        <v>0.41666666666666663</v>
      </c>
      <c r="P50" s="109"/>
      <c r="Q50" s="110"/>
      <c r="R50" s="29"/>
      <c r="S50" s="22"/>
      <c r="T50" s="3"/>
      <c r="U50" s="22"/>
      <c r="V50" s="22"/>
      <c r="W50" s="3"/>
      <c r="X50" s="22"/>
      <c r="Y50" s="22"/>
      <c r="Z50" s="3"/>
      <c r="AA50" s="22"/>
      <c r="AB50" s="22"/>
      <c r="AC50" s="3"/>
      <c r="AD50" s="22"/>
      <c r="AE50" s="22"/>
      <c r="AF50" s="3"/>
      <c r="AG50" s="40"/>
      <c r="AH50" s="40"/>
      <c r="AI50" s="40"/>
      <c r="AJ50" s="28"/>
    </row>
    <row r="51" spans="1:36" x14ac:dyDescent="0.25">
      <c r="A51" s="22"/>
      <c r="B51" s="3"/>
      <c r="C51" s="22"/>
      <c r="D51" s="41" t="s">
        <v>6</v>
      </c>
      <c r="E51" s="36">
        <v>0.3125</v>
      </c>
      <c r="F51" s="84">
        <v>0.45833333333333331</v>
      </c>
      <c r="G51" s="84"/>
      <c r="H51" s="42">
        <f t="shared" si="0"/>
        <v>0.14583333333333331</v>
      </c>
      <c r="I51" s="127"/>
      <c r="J51" s="128"/>
      <c r="K51" s="38">
        <v>0.45833333333333331</v>
      </c>
      <c r="L51" s="85">
        <v>0.59375</v>
      </c>
      <c r="M51" s="85"/>
      <c r="N51" s="43">
        <f t="shared" si="1"/>
        <v>0.13541666666666669</v>
      </c>
      <c r="O51" s="86">
        <f t="shared" si="2"/>
        <v>0.28125</v>
      </c>
      <c r="P51" s="87"/>
      <c r="Q51" s="88"/>
      <c r="R51" s="29"/>
      <c r="S51" s="22"/>
      <c r="T51" s="3"/>
      <c r="U51" s="22"/>
      <c r="V51" s="22"/>
      <c r="W51" s="3"/>
      <c r="X51" s="22"/>
      <c r="Y51" s="22"/>
      <c r="Z51" s="3"/>
      <c r="AA51" s="22"/>
      <c r="AB51" s="22"/>
      <c r="AC51" s="3"/>
      <c r="AD51" s="22"/>
      <c r="AE51" s="22"/>
      <c r="AF51" s="3"/>
      <c r="AG51" s="40"/>
      <c r="AH51" s="40"/>
      <c r="AI51" s="40"/>
      <c r="AJ51" s="28"/>
    </row>
    <row r="52" spans="1:36" x14ac:dyDescent="0.25">
      <c r="A52" s="22"/>
      <c r="B52" s="3"/>
      <c r="C52" s="22"/>
      <c r="D52" s="44" t="s">
        <v>34</v>
      </c>
      <c r="E52" s="36">
        <v>0.32291666666666669</v>
      </c>
      <c r="F52" s="84">
        <v>0.5</v>
      </c>
      <c r="G52" s="84"/>
      <c r="H52" s="42">
        <f t="shared" si="0"/>
        <v>0.17708333333333331</v>
      </c>
      <c r="I52" s="127"/>
      <c r="J52" s="128"/>
      <c r="K52" s="38"/>
      <c r="L52" s="85"/>
      <c r="M52" s="85"/>
      <c r="N52" s="43">
        <f t="shared" si="1"/>
        <v>0</v>
      </c>
      <c r="O52" s="86">
        <f t="shared" si="2"/>
        <v>0.17708333333333331</v>
      </c>
      <c r="P52" s="87"/>
      <c r="Q52" s="88"/>
      <c r="R52" s="29"/>
      <c r="S52" s="22"/>
      <c r="T52" s="3"/>
      <c r="U52" s="22"/>
      <c r="V52" s="22"/>
      <c r="W52" s="3"/>
      <c r="X52" s="22"/>
      <c r="Y52" s="22"/>
      <c r="Z52" s="3"/>
      <c r="AA52" s="22"/>
      <c r="AB52" s="22"/>
      <c r="AC52" s="3"/>
      <c r="AD52" s="22"/>
      <c r="AE52" s="22"/>
      <c r="AF52" s="3"/>
      <c r="AG52" s="40"/>
      <c r="AH52" s="40"/>
      <c r="AI52" s="40"/>
      <c r="AJ52" s="28"/>
    </row>
    <row r="53" spans="1:36" x14ac:dyDescent="0.25">
      <c r="A53" s="22"/>
      <c r="B53" s="3"/>
      <c r="C53" s="22"/>
      <c r="D53" s="44" t="s">
        <v>4</v>
      </c>
      <c r="E53" s="36">
        <v>0</v>
      </c>
      <c r="F53" s="84">
        <v>0</v>
      </c>
      <c r="G53" s="84"/>
      <c r="H53" s="42">
        <f t="shared" si="0"/>
        <v>0</v>
      </c>
      <c r="I53" s="127"/>
      <c r="J53" s="128"/>
      <c r="K53" s="38"/>
      <c r="L53" s="85"/>
      <c r="M53" s="85"/>
      <c r="N53" s="43">
        <f t="shared" si="1"/>
        <v>0</v>
      </c>
      <c r="O53" s="86">
        <f t="shared" si="2"/>
        <v>0</v>
      </c>
      <c r="P53" s="87"/>
      <c r="Q53" s="88"/>
      <c r="R53" s="29"/>
      <c r="S53" s="22"/>
      <c r="T53" s="3"/>
      <c r="U53" s="22"/>
      <c r="V53" s="22"/>
      <c r="W53" s="3"/>
      <c r="X53" s="22"/>
      <c r="Y53" s="22"/>
      <c r="Z53" s="45"/>
      <c r="AA53" s="22"/>
      <c r="AB53" s="22"/>
      <c r="AC53" s="3"/>
      <c r="AD53" s="22"/>
      <c r="AE53" s="22"/>
      <c r="AF53" s="3"/>
      <c r="AG53" s="46"/>
      <c r="AH53" s="46"/>
      <c r="AI53" s="46"/>
      <c r="AJ53" s="28"/>
    </row>
    <row r="54" spans="1:36" ht="15.75" thickBot="1" x14ac:dyDescent="0.3">
      <c r="A54" s="22"/>
      <c r="B54" s="3"/>
      <c r="C54" s="22"/>
      <c r="D54" s="47" t="s">
        <v>9</v>
      </c>
      <c r="E54" s="36">
        <v>0</v>
      </c>
      <c r="F54" s="84">
        <v>0</v>
      </c>
      <c r="G54" s="84"/>
      <c r="H54" s="48">
        <f t="shared" si="0"/>
        <v>0</v>
      </c>
      <c r="I54" s="129"/>
      <c r="J54" s="130"/>
      <c r="K54" s="38"/>
      <c r="L54" s="85"/>
      <c r="M54" s="85"/>
      <c r="N54" s="49">
        <f t="shared" si="1"/>
        <v>0</v>
      </c>
      <c r="O54" s="89">
        <f t="shared" si="2"/>
        <v>0</v>
      </c>
      <c r="P54" s="90"/>
      <c r="Q54" s="91"/>
      <c r="R54" s="29"/>
      <c r="S54" s="22"/>
      <c r="T54" s="3"/>
      <c r="U54" s="22"/>
      <c r="V54" s="22"/>
      <c r="W54" s="3"/>
      <c r="X54" s="22"/>
      <c r="Y54" s="22"/>
      <c r="Z54" s="3"/>
      <c r="AA54" s="22"/>
      <c r="AB54" s="22"/>
      <c r="AC54" s="3"/>
      <c r="AD54" s="22"/>
      <c r="AE54" s="22"/>
      <c r="AF54" s="3"/>
      <c r="AG54" s="46"/>
      <c r="AH54" s="46"/>
      <c r="AI54" s="46"/>
      <c r="AJ54" s="28"/>
    </row>
    <row r="55" spans="1:36" ht="15.75" thickBot="1" x14ac:dyDescent="0.3">
      <c r="A55" s="22"/>
      <c r="B55" s="3"/>
      <c r="C55" s="22"/>
      <c r="D55" s="50" t="s">
        <v>7</v>
      </c>
      <c r="E55" s="36">
        <v>0</v>
      </c>
      <c r="F55" s="92">
        <v>0</v>
      </c>
      <c r="G55" s="93"/>
      <c r="H55" s="48">
        <f t="shared" si="0"/>
        <v>0</v>
      </c>
      <c r="I55" s="51"/>
      <c r="J55" s="52"/>
      <c r="K55" s="38"/>
      <c r="L55" s="94"/>
      <c r="M55" s="95"/>
      <c r="N55" s="49">
        <f t="shared" si="1"/>
        <v>0</v>
      </c>
      <c r="O55" s="89">
        <f t="shared" si="2"/>
        <v>0</v>
      </c>
      <c r="P55" s="90"/>
      <c r="Q55" s="91"/>
      <c r="R55" s="29"/>
      <c r="S55" s="22"/>
      <c r="T55" s="3"/>
      <c r="U55" s="22"/>
      <c r="V55" s="22"/>
      <c r="W55" s="3"/>
      <c r="X55" s="22"/>
      <c r="Y55" s="22"/>
      <c r="Z55" s="3"/>
      <c r="AA55" s="22"/>
      <c r="AB55" s="22"/>
      <c r="AC55" s="3"/>
      <c r="AD55" s="22"/>
      <c r="AE55" s="22"/>
      <c r="AF55" s="3"/>
      <c r="AG55" s="46"/>
      <c r="AH55" s="46"/>
      <c r="AI55" s="46"/>
      <c r="AJ55" s="28"/>
    </row>
    <row r="56" spans="1:36" x14ac:dyDescent="0.25">
      <c r="A56" s="22"/>
      <c r="B56" s="3"/>
      <c r="C56" s="22"/>
      <c r="D56" s="96" t="s">
        <v>35</v>
      </c>
      <c r="E56" s="97"/>
      <c r="F56" s="97"/>
      <c r="G56" s="97"/>
      <c r="H56" s="97"/>
      <c r="I56" s="97"/>
      <c r="J56" s="97"/>
      <c r="K56" s="97"/>
      <c r="L56" s="97"/>
      <c r="M56" s="97"/>
      <c r="N56" s="98"/>
      <c r="O56" s="102">
        <f>SUM(O50:Q55)</f>
        <v>0.875</v>
      </c>
      <c r="P56" s="103"/>
      <c r="Q56" s="104"/>
      <c r="R56" s="29"/>
      <c r="S56" s="22"/>
      <c r="T56" s="3"/>
      <c r="U56" s="22"/>
      <c r="V56" s="22"/>
      <c r="W56" s="3"/>
      <c r="X56" s="22"/>
      <c r="Y56" s="22"/>
      <c r="Z56" s="3"/>
      <c r="AA56" s="22"/>
      <c r="AB56" s="22"/>
      <c r="AC56" s="3"/>
      <c r="AD56" s="22"/>
      <c r="AE56" s="22"/>
      <c r="AF56" s="3"/>
      <c r="AG56" s="22"/>
      <c r="AH56" s="22"/>
      <c r="AI56" s="3"/>
      <c r="AJ56" s="28"/>
    </row>
    <row r="57" spans="1:36" ht="15.75" thickBot="1" x14ac:dyDescent="0.3">
      <c r="A57" s="22"/>
      <c r="B57" s="3"/>
      <c r="C57" s="22"/>
      <c r="D57" s="99"/>
      <c r="E57" s="100"/>
      <c r="F57" s="100"/>
      <c r="G57" s="100"/>
      <c r="H57" s="100"/>
      <c r="I57" s="100"/>
      <c r="J57" s="100"/>
      <c r="K57" s="100"/>
      <c r="L57" s="100"/>
      <c r="M57" s="100"/>
      <c r="N57" s="101"/>
      <c r="O57" s="105"/>
      <c r="P57" s="106"/>
      <c r="Q57" s="107"/>
      <c r="R57" s="22"/>
      <c r="S57" s="22"/>
      <c r="T57" s="3"/>
      <c r="U57" s="22"/>
      <c r="V57" s="22"/>
      <c r="W57" s="3"/>
      <c r="X57" s="22"/>
      <c r="Y57" s="22"/>
      <c r="Z57" s="3"/>
      <c r="AA57" s="22"/>
      <c r="AB57" s="22"/>
      <c r="AC57" s="3"/>
      <c r="AD57" s="22"/>
      <c r="AE57" s="22"/>
      <c r="AF57" s="3"/>
      <c r="AG57" s="22"/>
      <c r="AH57" s="22"/>
      <c r="AI57" s="3"/>
      <c r="AJ57" s="24"/>
    </row>
    <row r="58" spans="1:36" x14ac:dyDescent="0.25">
      <c r="A58" s="22"/>
      <c r="B58" s="3"/>
      <c r="C58" s="22"/>
      <c r="D58" s="22"/>
      <c r="E58" s="3"/>
      <c r="F58" s="22"/>
      <c r="G58" s="22"/>
      <c r="H58" s="3"/>
      <c r="I58" s="22"/>
      <c r="J58" s="22"/>
      <c r="K58" s="3"/>
      <c r="L58" s="22"/>
      <c r="M58" s="22"/>
      <c r="N58" s="3"/>
      <c r="O58" s="22"/>
      <c r="P58" s="22"/>
      <c r="Q58" s="3"/>
      <c r="R58" s="22"/>
      <c r="S58" s="22"/>
      <c r="T58" s="3"/>
      <c r="U58" s="22"/>
      <c r="V58" s="22"/>
      <c r="W58" s="3"/>
      <c r="X58" s="22"/>
      <c r="Y58" s="22"/>
      <c r="Z58" s="3"/>
      <c r="AA58" s="22"/>
      <c r="AB58" s="22"/>
      <c r="AC58" s="3"/>
      <c r="AD58" s="22"/>
      <c r="AE58" s="22"/>
      <c r="AF58" s="3"/>
      <c r="AG58" s="22"/>
      <c r="AH58" s="22"/>
      <c r="AI58" s="3"/>
      <c r="AJ58" s="22"/>
    </row>
    <row r="59" spans="1:36" x14ac:dyDescent="0.25">
      <c r="A59" s="22"/>
      <c r="B59" s="53" t="s">
        <v>36</v>
      </c>
      <c r="C59" s="54"/>
      <c r="D59" s="54"/>
      <c r="E59" s="53"/>
      <c r="F59" s="54"/>
      <c r="G59" s="54"/>
      <c r="H59" s="55"/>
      <c r="I59" s="31"/>
      <c r="J59" s="31"/>
      <c r="K59" s="83" t="s">
        <v>37</v>
      </c>
      <c r="L59" s="83"/>
      <c r="M59" s="83"/>
      <c r="N59" s="55"/>
      <c r="O59" s="31"/>
      <c r="P59" s="31"/>
      <c r="Q59" s="55"/>
      <c r="R59" s="31" t="s">
        <v>38</v>
      </c>
      <c r="S59" s="22"/>
      <c r="T59" s="3"/>
      <c r="U59" s="22"/>
      <c r="V59" s="22"/>
      <c r="W59" s="3"/>
      <c r="X59" s="31" t="s">
        <v>39</v>
      </c>
      <c r="Y59" s="31"/>
      <c r="Z59" s="55"/>
      <c r="AA59" s="55"/>
      <c r="AB59" s="55"/>
      <c r="AC59" s="55" t="s">
        <v>40</v>
      </c>
      <c r="AD59" s="22"/>
      <c r="AE59" s="22"/>
      <c r="AF59" s="3"/>
      <c r="AG59" s="31"/>
      <c r="AH59" s="31"/>
      <c r="AI59" s="55"/>
      <c r="AJ59" s="22"/>
    </row>
  </sheetData>
  <mergeCells count="85">
    <mergeCell ref="C1:H1"/>
    <mergeCell ref="M1:Q1"/>
    <mergeCell ref="Y1:AJ1"/>
    <mergeCell ref="A3:C3"/>
    <mergeCell ref="D3:F3"/>
    <mergeCell ref="G3:I3"/>
    <mergeCell ref="J3:L3"/>
    <mergeCell ref="M3:O3"/>
    <mergeCell ref="P3:R3"/>
    <mergeCell ref="S3:U3"/>
    <mergeCell ref="V3:X3"/>
    <mergeCell ref="Y3:AA3"/>
    <mergeCell ref="AB3:AD3"/>
    <mergeCell ref="AE3:AG3"/>
    <mergeCell ref="AH3:AJ3"/>
    <mergeCell ref="Z39:AB39"/>
    <mergeCell ref="Z37:AB37"/>
    <mergeCell ref="A38:K38"/>
    <mergeCell ref="N38:P38"/>
    <mergeCell ref="Q38:S38"/>
    <mergeCell ref="T38:V38"/>
    <mergeCell ref="W38:Y38"/>
    <mergeCell ref="Z38:AB38"/>
    <mergeCell ref="A37:K37"/>
    <mergeCell ref="N37:P37"/>
    <mergeCell ref="Q37:S37"/>
    <mergeCell ref="T37:V37"/>
    <mergeCell ref="W37:Y37"/>
    <mergeCell ref="A39:K39"/>
    <mergeCell ref="N39:P39"/>
    <mergeCell ref="Q39:S39"/>
    <mergeCell ref="T39:V39"/>
    <mergeCell ref="W39:Y39"/>
    <mergeCell ref="A40:C40"/>
    <mergeCell ref="D40:G40"/>
    <mergeCell ref="N40:P40"/>
    <mergeCell ref="Q40:S40"/>
    <mergeCell ref="T40:V40"/>
    <mergeCell ref="Z40:AB40"/>
    <mergeCell ref="N41:P41"/>
    <mergeCell ref="Q41:S41"/>
    <mergeCell ref="T41:V41"/>
    <mergeCell ref="W41:Y41"/>
    <mergeCell ref="Z41:AB41"/>
    <mergeCell ref="W40:Y40"/>
    <mergeCell ref="T42:V42"/>
    <mergeCell ref="W42:Y42"/>
    <mergeCell ref="Z42:AB42"/>
    <mergeCell ref="N43:P44"/>
    <mergeCell ref="Q43:S44"/>
    <mergeCell ref="T43:V44"/>
    <mergeCell ref="W43:Y44"/>
    <mergeCell ref="F52:G52"/>
    <mergeCell ref="L52:M52"/>
    <mergeCell ref="O52:Q52"/>
    <mergeCell ref="Z43:AB44"/>
    <mergeCell ref="D47:Q47"/>
    <mergeCell ref="D48:D49"/>
    <mergeCell ref="E48:H48"/>
    <mergeCell ref="I48:J54"/>
    <mergeCell ref="K48:N48"/>
    <mergeCell ref="O48:Q49"/>
    <mergeCell ref="F49:G49"/>
    <mergeCell ref="L49:M49"/>
    <mergeCell ref="F50:G50"/>
    <mergeCell ref="A42:K43"/>
    <mergeCell ref="N42:P42"/>
    <mergeCell ref="Q42:S42"/>
    <mergeCell ref="L50:M50"/>
    <mergeCell ref="O50:Q50"/>
    <mergeCell ref="F51:G51"/>
    <mergeCell ref="L51:M51"/>
    <mergeCell ref="O51:Q51"/>
    <mergeCell ref="K59:M59"/>
    <mergeCell ref="F53:G53"/>
    <mergeCell ref="L53:M53"/>
    <mergeCell ref="O53:Q53"/>
    <mergeCell ref="F54:G54"/>
    <mergeCell ref="L54:M54"/>
    <mergeCell ref="O54:Q54"/>
    <mergeCell ref="F55:G55"/>
    <mergeCell ref="L55:M55"/>
    <mergeCell ref="O55:Q55"/>
    <mergeCell ref="D56:N57"/>
    <mergeCell ref="O56:Q57"/>
  </mergeCells>
  <pageMargins left="0.7" right="0.7" top="0.75" bottom="0.75" header="0.3" footer="0.3"/>
  <pageSetup paperSize="9" scale="21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>
    <tabColor rgb="FFFF0000"/>
    <pageSetUpPr fitToPage="1"/>
  </sheetPr>
  <dimension ref="A1:AJ59"/>
  <sheetViews>
    <sheetView topLeftCell="A34" workbookViewId="0">
      <selection activeCell="L51" sqref="L51:M51"/>
    </sheetView>
  </sheetViews>
  <sheetFormatPr baseColWidth="10" defaultRowHeight="15" x14ac:dyDescent="0.25"/>
  <sheetData>
    <row r="1" spans="1:36" ht="18" x14ac:dyDescent="0.25">
      <c r="A1" s="1" t="s">
        <v>0</v>
      </c>
      <c r="B1" s="58"/>
      <c r="C1" s="228"/>
      <c r="D1" s="181"/>
      <c r="E1" s="181"/>
      <c r="F1" s="181"/>
      <c r="G1" s="181"/>
      <c r="H1" s="229"/>
      <c r="I1" s="2"/>
      <c r="J1" s="2"/>
      <c r="K1" s="1" t="s">
        <v>1</v>
      </c>
      <c r="L1" s="58"/>
      <c r="M1" s="228"/>
      <c r="N1" s="230"/>
      <c r="O1" s="230"/>
      <c r="P1" s="230"/>
      <c r="Q1" s="231"/>
      <c r="R1" s="2"/>
      <c r="S1" s="2"/>
      <c r="T1" s="2"/>
      <c r="U1" s="2"/>
      <c r="V1" s="2"/>
      <c r="W1" s="1" t="s">
        <v>2</v>
      </c>
      <c r="X1" s="58"/>
      <c r="Y1" s="228" t="s">
        <v>3</v>
      </c>
      <c r="Z1" s="230"/>
      <c r="AA1" s="230"/>
      <c r="AB1" s="230"/>
      <c r="AC1" s="230"/>
      <c r="AD1" s="230"/>
      <c r="AE1" s="230"/>
      <c r="AF1" s="230"/>
      <c r="AG1" s="230"/>
      <c r="AH1" s="230"/>
      <c r="AI1" s="230"/>
      <c r="AJ1" s="231"/>
    </row>
    <row r="2" spans="1:36" ht="18.75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</row>
    <row r="3" spans="1:36" ht="15" customHeight="1" thickBot="1" x14ac:dyDescent="0.3">
      <c r="A3" s="232">
        <v>42979</v>
      </c>
      <c r="B3" s="233"/>
      <c r="C3" s="233"/>
      <c r="D3" s="232">
        <v>43009</v>
      </c>
      <c r="E3" s="233"/>
      <c r="F3" s="233"/>
      <c r="G3" s="232">
        <v>43040</v>
      </c>
      <c r="H3" s="233"/>
      <c r="I3" s="233"/>
      <c r="J3" s="232">
        <v>43070</v>
      </c>
      <c r="K3" s="233"/>
      <c r="L3" s="233"/>
      <c r="M3" s="232">
        <v>43101</v>
      </c>
      <c r="N3" s="233"/>
      <c r="O3" s="233"/>
      <c r="P3" s="232">
        <v>43132</v>
      </c>
      <c r="Q3" s="233"/>
      <c r="R3" s="233"/>
      <c r="S3" s="232">
        <v>43160</v>
      </c>
      <c r="T3" s="233"/>
      <c r="U3" s="233"/>
      <c r="V3" s="232">
        <v>43191</v>
      </c>
      <c r="W3" s="233"/>
      <c r="X3" s="233"/>
      <c r="Y3" s="232">
        <v>43221</v>
      </c>
      <c r="Z3" s="233"/>
      <c r="AA3" s="233"/>
      <c r="AB3" s="232">
        <v>43252</v>
      </c>
      <c r="AC3" s="233"/>
      <c r="AD3" s="233"/>
      <c r="AE3" s="232">
        <v>43282</v>
      </c>
      <c r="AF3" s="233"/>
      <c r="AG3" s="233"/>
      <c r="AH3" s="232">
        <v>43313</v>
      </c>
      <c r="AI3" s="233"/>
      <c r="AJ3" s="233"/>
    </row>
    <row r="4" spans="1:36" x14ac:dyDescent="0.25">
      <c r="A4" s="5" t="s">
        <v>9</v>
      </c>
      <c r="B4" s="6">
        <f>$O$54</f>
        <v>0</v>
      </c>
      <c r="C4" s="7">
        <v>1</v>
      </c>
      <c r="D4" s="8" t="s">
        <v>7</v>
      </c>
      <c r="E4" s="10">
        <f>$O$55</f>
        <v>0</v>
      </c>
      <c r="F4" s="11">
        <v>1</v>
      </c>
      <c r="G4" s="8" t="s">
        <v>42</v>
      </c>
      <c r="H4" s="9">
        <v>0</v>
      </c>
      <c r="I4" s="11">
        <v>1</v>
      </c>
      <c r="J4" s="5" t="s">
        <v>9</v>
      </c>
      <c r="K4" s="6">
        <f>$O$54</f>
        <v>0</v>
      </c>
      <c r="L4" s="7">
        <v>1</v>
      </c>
      <c r="M4" s="8" t="s">
        <v>8</v>
      </c>
      <c r="N4" s="9">
        <v>0</v>
      </c>
      <c r="O4" s="11">
        <v>1</v>
      </c>
      <c r="P4" s="12" t="s">
        <v>4</v>
      </c>
      <c r="Q4" s="10">
        <f>$O$53</f>
        <v>0</v>
      </c>
      <c r="R4" s="11">
        <v>1</v>
      </c>
      <c r="S4" s="12" t="s">
        <v>4</v>
      </c>
      <c r="T4" s="10">
        <f>$O$53</f>
        <v>0</v>
      </c>
      <c r="U4" s="11">
        <v>1</v>
      </c>
      <c r="V4" s="8" t="s">
        <v>7</v>
      </c>
      <c r="W4" s="9">
        <f>$O$55</f>
        <v>0</v>
      </c>
      <c r="X4" s="11">
        <v>1</v>
      </c>
      <c r="Y4" s="12" t="s">
        <v>6</v>
      </c>
      <c r="Z4" s="10">
        <f>$O$51</f>
        <v>0.32291666666666669</v>
      </c>
      <c r="AA4" s="11">
        <v>1</v>
      </c>
      <c r="AB4" s="5" t="s">
        <v>9</v>
      </c>
      <c r="AC4" s="6">
        <f>$O$54</f>
        <v>0</v>
      </c>
      <c r="AD4" s="11">
        <v>1</v>
      </c>
      <c r="AE4" s="8" t="s">
        <v>7</v>
      </c>
      <c r="AF4" s="9">
        <f>$O$55</f>
        <v>0</v>
      </c>
      <c r="AG4" s="11">
        <v>1</v>
      </c>
      <c r="AH4" s="8" t="s">
        <v>42</v>
      </c>
      <c r="AI4" s="9">
        <v>0</v>
      </c>
      <c r="AJ4" s="59">
        <v>1</v>
      </c>
    </row>
    <row r="5" spans="1:36" x14ac:dyDescent="0.25">
      <c r="A5" s="8" t="s">
        <v>5</v>
      </c>
      <c r="B5" s="9"/>
      <c r="C5" s="15">
        <v>2</v>
      </c>
      <c r="D5" s="12" t="s">
        <v>8</v>
      </c>
      <c r="E5" s="10">
        <f>$O$50</f>
        <v>0.33333333333333337</v>
      </c>
      <c r="F5" s="14">
        <v>2</v>
      </c>
      <c r="G5" s="8" t="s">
        <v>4</v>
      </c>
      <c r="H5" s="9">
        <v>0</v>
      </c>
      <c r="I5" s="14">
        <v>2</v>
      </c>
      <c r="J5" s="8" t="s">
        <v>5</v>
      </c>
      <c r="K5" s="9"/>
      <c r="L5" s="13">
        <v>2</v>
      </c>
      <c r="M5" s="8" t="s">
        <v>6</v>
      </c>
      <c r="N5" s="9">
        <v>0</v>
      </c>
      <c r="O5" s="14">
        <v>2</v>
      </c>
      <c r="P5" s="5" t="s">
        <v>9</v>
      </c>
      <c r="Q5" s="6">
        <f>$O$54</f>
        <v>0</v>
      </c>
      <c r="R5" s="14">
        <v>2</v>
      </c>
      <c r="S5" s="5" t="s">
        <v>9</v>
      </c>
      <c r="T5" s="6">
        <f>$O$54</f>
        <v>0</v>
      </c>
      <c r="U5" s="14">
        <v>2</v>
      </c>
      <c r="V5" s="12" t="s">
        <v>8</v>
      </c>
      <c r="W5" s="10">
        <f>$O$50</f>
        <v>0.33333333333333337</v>
      </c>
      <c r="X5" s="14">
        <v>2</v>
      </c>
      <c r="Y5" s="12" t="s">
        <v>42</v>
      </c>
      <c r="Z5" s="10">
        <f>$O$52</f>
        <v>0.21875</v>
      </c>
      <c r="AA5" s="14">
        <v>2</v>
      </c>
      <c r="AB5" s="8" t="s">
        <v>5</v>
      </c>
      <c r="AC5" s="9"/>
      <c r="AD5" s="14">
        <v>2</v>
      </c>
      <c r="AE5" s="12" t="s">
        <v>8</v>
      </c>
      <c r="AF5" s="10">
        <f>$O$50</f>
        <v>0.33333333333333337</v>
      </c>
      <c r="AG5" s="14">
        <v>2</v>
      </c>
      <c r="AH5" s="8" t="s">
        <v>4</v>
      </c>
      <c r="AI5" s="9">
        <v>0</v>
      </c>
      <c r="AJ5" s="60">
        <v>2</v>
      </c>
    </row>
    <row r="6" spans="1:36" x14ac:dyDescent="0.25">
      <c r="A6" s="8" t="s">
        <v>7</v>
      </c>
      <c r="B6" s="9">
        <f>$O$55</f>
        <v>0</v>
      </c>
      <c r="C6" s="15">
        <v>3</v>
      </c>
      <c r="D6" s="12" t="s">
        <v>6</v>
      </c>
      <c r="E6" s="10">
        <f>$O$51</f>
        <v>0.32291666666666669</v>
      </c>
      <c r="F6" s="14">
        <v>3</v>
      </c>
      <c r="G6" s="77" t="s">
        <v>9</v>
      </c>
      <c r="H6" s="9">
        <v>0</v>
      </c>
      <c r="I6" s="14">
        <v>3</v>
      </c>
      <c r="J6" s="8" t="s">
        <v>7</v>
      </c>
      <c r="K6" s="9">
        <f>$O$55</f>
        <v>0</v>
      </c>
      <c r="L6" s="13">
        <v>3</v>
      </c>
      <c r="M6" s="8" t="s">
        <v>42</v>
      </c>
      <c r="N6" s="9">
        <v>0</v>
      </c>
      <c r="O6" s="14">
        <v>3</v>
      </c>
      <c r="P6" s="8" t="s">
        <v>5</v>
      </c>
      <c r="Q6" s="9"/>
      <c r="R6" s="14">
        <v>3</v>
      </c>
      <c r="S6" s="8" t="s">
        <v>5</v>
      </c>
      <c r="T6" s="9"/>
      <c r="U6" s="14">
        <v>3</v>
      </c>
      <c r="V6" s="12" t="s">
        <v>6</v>
      </c>
      <c r="W6" s="10">
        <f>$O$51</f>
        <v>0.32291666666666669</v>
      </c>
      <c r="X6" s="14">
        <v>3</v>
      </c>
      <c r="Y6" s="12" t="s">
        <v>4</v>
      </c>
      <c r="Z6" s="10">
        <f>$O$53</f>
        <v>0</v>
      </c>
      <c r="AA6" s="14">
        <v>3</v>
      </c>
      <c r="AB6" s="8" t="s">
        <v>7</v>
      </c>
      <c r="AC6" s="9">
        <f>$O$55</f>
        <v>0</v>
      </c>
      <c r="AD6" s="14">
        <v>3</v>
      </c>
      <c r="AE6" s="12" t="s">
        <v>6</v>
      </c>
      <c r="AF6" s="10">
        <f>$O$51</f>
        <v>0.32291666666666669</v>
      </c>
      <c r="AG6" s="14">
        <v>3</v>
      </c>
      <c r="AH6" s="77" t="s">
        <v>9</v>
      </c>
      <c r="AI6" s="9">
        <v>0</v>
      </c>
      <c r="AJ6" s="60">
        <v>3</v>
      </c>
    </row>
    <row r="7" spans="1:36" x14ac:dyDescent="0.25">
      <c r="A7" s="12" t="s">
        <v>8</v>
      </c>
      <c r="B7" s="10">
        <f>$O$50</f>
        <v>0.33333333333333337</v>
      </c>
      <c r="C7" s="13">
        <v>4</v>
      </c>
      <c r="D7" s="12" t="s">
        <v>42</v>
      </c>
      <c r="E7" s="10">
        <f>$O$52</f>
        <v>0.21875</v>
      </c>
      <c r="F7" s="14">
        <v>4</v>
      </c>
      <c r="G7" s="8" t="s">
        <v>5</v>
      </c>
      <c r="H7" s="9">
        <v>0</v>
      </c>
      <c r="I7" s="14">
        <v>4</v>
      </c>
      <c r="J7" s="12" t="s">
        <v>8</v>
      </c>
      <c r="K7" s="10">
        <f>$O$50</f>
        <v>0.33333333333333337</v>
      </c>
      <c r="L7" s="13">
        <v>4</v>
      </c>
      <c r="M7" s="8" t="s">
        <v>4</v>
      </c>
      <c r="N7" s="9">
        <v>0</v>
      </c>
      <c r="O7" s="14">
        <v>4</v>
      </c>
      <c r="P7" s="8" t="s">
        <v>7</v>
      </c>
      <c r="Q7" s="9">
        <f>$O$55</f>
        <v>0</v>
      </c>
      <c r="R7" s="14">
        <v>4</v>
      </c>
      <c r="S7" s="8" t="s">
        <v>7</v>
      </c>
      <c r="T7" s="9">
        <f>$O$55</f>
        <v>0</v>
      </c>
      <c r="U7" s="14">
        <v>4</v>
      </c>
      <c r="V7" s="12" t="s">
        <v>42</v>
      </c>
      <c r="W7" s="10">
        <f>$O$52</f>
        <v>0.21875</v>
      </c>
      <c r="X7" s="14">
        <v>4</v>
      </c>
      <c r="Y7" s="5" t="s">
        <v>9</v>
      </c>
      <c r="Z7" s="6">
        <f>$O$54</f>
        <v>0</v>
      </c>
      <c r="AA7" s="14">
        <v>4</v>
      </c>
      <c r="AB7" s="12" t="s">
        <v>8</v>
      </c>
      <c r="AC7" s="10">
        <f>$O$50</f>
        <v>0.33333333333333337</v>
      </c>
      <c r="AD7" s="14">
        <v>4</v>
      </c>
      <c r="AE7" s="12" t="s">
        <v>42</v>
      </c>
      <c r="AF7" s="10">
        <f>$O$52</f>
        <v>0.21875</v>
      </c>
      <c r="AG7" s="14">
        <v>4</v>
      </c>
      <c r="AH7" s="8" t="s">
        <v>5</v>
      </c>
      <c r="AI7" s="9">
        <v>0</v>
      </c>
      <c r="AJ7" s="60">
        <v>4</v>
      </c>
    </row>
    <row r="8" spans="1:36" x14ac:dyDescent="0.25">
      <c r="A8" s="12" t="s">
        <v>6</v>
      </c>
      <c r="B8" s="10">
        <f>$O$51</f>
        <v>0.32291666666666669</v>
      </c>
      <c r="C8" s="14">
        <v>5</v>
      </c>
      <c r="D8" s="12" t="s">
        <v>4</v>
      </c>
      <c r="E8" s="10">
        <f>$O$53</f>
        <v>0</v>
      </c>
      <c r="F8" s="14">
        <v>5</v>
      </c>
      <c r="G8" s="8" t="s">
        <v>7</v>
      </c>
      <c r="H8" s="9">
        <f>$O$55</f>
        <v>0</v>
      </c>
      <c r="I8" s="14">
        <v>5</v>
      </c>
      <c r="J8" s="12" t="s">
        <v>6</v>
      </c>
      <c r="K8" s="10">
        <f>$O$51</f>
        <v>0.32291666666666669</v>
      </c>
      <c r="L8" s="14">
        <v>5</v>
      </c>
      <c r="M8" s="77" t="s">
        <v>9</v>
      </c>
      <c r="N8" s="9">
        <v>0</v>
      </c>
      <c r="O8" s="14">
        <v>5</v>
      </c>
      <c r="P8" s="12" t="s">
        <v>8</v>
      </c>
      <c r="Q8" s="10">
        <f>$O$50</f>
        <v>0.33333333333333337</v>
      </c>
      <c r="R8" s="14">
        <v>5</v>
      </c>
      <c r="S8" s="12" t="s">
        <v>8</v>
      </c>
      <c r="T8" s="10">
        <f>$O$50</f>
        <v>0.33333333333333337</v>
      </c>
      <c r="U8" s="14">
        <v>5</v>
      </c>
      <c r="V8" s="12" t="s">
        <v>4</v>
      </c>
      <c r="W8" s="10">
        <f>$O$53</f>
        <v>0</v>
      </c>
      <c r="X8" s="14">
        <v>5</v>
      </c>
      <c r="Y8" s="8" t="s">
        <v>5</v>
      </c>
      <c r="Z8" s="9"/>
      <c r="AA8" s="14">
        <v>5</v>
      </c>
      <c r="AB8" s="12" t="s">
        <v>6</v>
      </c>
      <c r="AC8" s="10">
        <f>$O$51</f>
        <v>0.32291666666666669</v>
      </c>
      <c r="AD8" s="14">
        <v>5</v>
      </c>
      <c r="AE8" s="12" t="s">
        <v>4</v>
      </c>
      <c r="AF8" s="10">
        <f>$O$53</f>
        <v>0</v>
      </c>
      <c r="AG8" s="14">
        <v>5</v>
      </c>
      <c r="AH8" s="8" t="s">
        <v>7</v>
      </c>
      <c r="AI8" s="9">
        <v>0</v>
      </c>
      <c r="AJ8" s="60">
        <v>5</v>
      </c>
    </row>
    <row r="9" spans="1:36" x14ac:dyDescent="0.25">
      <c r="A9" s="12" t="s">
        <v>42</v>
      </c>
      <c r="B9" s="10">
        <f>$O$52</f>
        <v>0.21875</v>
      </c>
      <c r="C9" s="13">
        <v>6</v>
      </c>
      <c r="D9" s="5" t="s">
        <v>9</v>
      </c>
      <c r="E9" s="6">
        <f>$O$54</f>
        <v>0</v>
      </c>
      <c r="F9" s="13">
        <v>6</v>
      </c>
      <c r="G9" s="12" t="s">
        <v>8</v>
      </c>
      <c r="H9" s="10">
        <f>$O$50</f>
        <v>0.33333333333333337</v>
      </c>
      <c r="I9" s="14">
        <v>6</v>
      </c>
      <c r="J9" s="12" t="s">
        <v>42</v>
      </c>
      <c r="K9" s="10">
        <f>$O$52</f>
        <v>0.21875</v>
      </c>
      <c r="L9" s="13">
        <v>6</v>
      </c>
      <c r="M9" s="8" t="s">
        <v>5</v>
      </c>
      <c r="N9" s="9">
        <v>0</v>
      </c>
      <c r="O9" s="14">
        <v>6</v>
      </c>
      <c r="P9" s="12" t="s">
        <v>6</v>
      </c>
      <c r="Q9" s="10">
        <f>$O$51</f>
        <v>0.32291666666666669</v>
      </c>
      <c r="R9" s="14">
        <v>6</v>
      </c>
      <c r="S9" s="12" t="s">
        <v>6</v>
      </c>
      <c r="T9" s="10">
        <f>$O$51</f>
        <v>0.32291666666666669</v>
      </c>
      <c r="U9" s="14">
        <v>6</v>
      </c>
      <c r="V9" s="5" t="s">
        <v>9</v>
      </c>
      <c r="W9" s="6">
        <f>$O$54</f>
        <v>0</v>
      </c>
      <c r="X9" s="14">
        <v>6</v>
      </c>
      <c r="Y9" s="8" t="s">
        <v>7</v>
      </c>
      <c r="Z9" s="9">
        <f>$O$55</f>
        <v>0</v>
      </c>
      <c r="AA9" s="14">
        <v>6</v>
      </c>
      <c r="AB9" s="12" t="s">
        <v>42</v>
      </c>
      <c r="AC9" s="10">
        <f>$O$52</f>
        <v>0.21875</v>
      </c>
      <c r="AD9" s="14">
        <v>6</v>
      </c>
      <c r="AE9" s="5" t="s">
        <v>9</v>
      </c>
      <c r="AF9" s="6">
        <f>$O$54</f>
        <v>0</v>
      </c>
      <c r="AG9" s="14">
        <v>6</v>
      </c>
      <c r="AH9" s="8" t="s">
        <v>8</v>
      </c>
      <c r="AI9" s="9">
        <v>0</v>
      </c>
      <c r="AJ9" s="60">
        <v>6</v>
      </c>
    </row>
    <row r="10" spans="1:36" x14ac:dyDescent="0.25">
      <c r="A10" s="12" t="s">
        <v>4</v>
      </c>
      <c r="B10" s="10">
        <f>$O$53</f>
        <v>0</v>
      </c>
      <c r="C10" s="13">
        <v>7</v>
      </c>
      <c r="D10" s="8" t="s">
        <v>5</v>
      </c>
      <c r="E10" s="9"/>
      <c r="F10" s="13">
        <v>7</v>
      </c>
      <c r="G10" s="12" t="s">
        <v>6</v>
      </c>
      <c r="H10" s="10">
        <f>$O$51</f>
        <v>0.32291666666666669</v>
      </c>
      <c r="I10" s="14">
        <v>7</v>
      </c>
      <c r="J10" s="12" t="s">
        <v>4</v>
      </c>
      <c r="K10" s="10">
        <f>$O$53</f>
        <v>0</v>
      </c>
      <c r="L10" s="13">
        <v>7</v>
      </c>
      <c r="M10" s="8" t="s">
        <v>7</v>
      </c>
      <c r="N10" s="9">
        <v>0</v>
      </c>
      <c r="O10" s="14">
        <v>7</v>
      </c>
      <c r="P10" s="12" t="s">
        <v>42</v>
      </c>
      <c r="Q10" s="10">
        <f>$O$52</f>
        <v>0.21875</v>
      </c>
      <c r="R10" s="14">
        <v>7</v>
      </c>
      <c r="S10" s="12" t="s">
        <v>42</v>
      </c>
      <c r="T10" s="10">
        <f>$O$52</f>
        <v>0.21875</v>
      </c>
      <c r="U10" s="14">
        <v>7</v>
      </c>
      <c r="V10" s="8" t="s">
        <v>5</v>
      </c>
      <c r="W10" s="9"/>
      <c r="X10" s="14">
        <v>7</v>
      </c>
      <c r="Y10" s="12" t="s">
        <v>8</v>
      </c>
      <c r="Z10" s="10">
        <f>$O$50</f>
        <v>0.33333333333333337</v>
      </c>
      <c r="AA10" s="14">
        <v>7</v>
      </c>
      <c r="AB10" s="12" t="s">
        <v>4</v>
      </c>
      <c r="AC10" s="10">
        <f>$O$53</f>
        <v>0</v>
      </c>
      <c r="AD10" s="14">
        <v>7</v>
      </c>
      <c r="AE10" s="8" t="s">
        <v>5</v>
      </c>
      <c r="AF10" s="9"/>
      <c r="AG10" s="14">
        <v>7</v>
      </c>
      <c r="AH10" s="8" t="s">
        <v>6</v>
      </c>
      <c r="AI10" s="9">
        <v>0</v>
      </c>
      <c r="AJ10" s="60">
        <v>7</v>
      </c>
    </row>
    <row r="11" spans="1:36" x14ac:dyDescent="0.25">
      <c r="A11" s="5" t="s">
        <v>9</v>
      </c>
      <c r="B11" s="6">
        <f>$O$54</f>
        <v>0</v>
      </c>
      <c r="C11" s="13">
        <v>8</v>
      </c>
      <c r="D11" s="8" t="s">
        <v>7</v>
      </c>
      <c r="E11" s="9">
        <f>$O$55</f>
        <v>0</v>
      </c>
      <c r="F11" s="13">
        <v>8</v>
      </c>
      <c r="G11" s="12" t="s">
        <v>42</v>
      </c>
      <c r="H11" s="10">
        <f>$O$52</f>
        <v>0.21875</v>
      </c>
      <c r="I11" s="14">
        <v>8</v>
      </c>
      <c r="J11" s="5" t="s">
        <v>9</v>
      </c>
      <c r="K11" s="6">
        <f>$O$54</f>
        <v>0</v>
      </c>
      <c r="L11" s="13">
        <v>8</v>
      </c>
      <c r="M11" s="12" t="s">
        <v>8</v>
      </c>
      <c r="N11" s="10">
        <f>$O$50</f>
        <v>0.33333333333333337</v>
      </c>
      <c r="O11" s="14">
        <v>8</v>
      </c>
      <c r="P11" s="12" t="s">
        <v>4</v>
      </c>
      <c r="Q11" s="10">
        <f>$O$53</f>
        <v>0</v>
      </c>
      <c r="R11" s="14">
        <v>8</v>
      </c>
      <c r="S11" s="12" t="s">
        <v>4</v>
      </c>
      <c r="T11" s="10">
        <f>$O$53</f>
        <v>0</v>
      </c>
      <c r="U11" s="14">
        <v>8</v>
      </c>
      <c r="V11" s="8" t="s">
        <v>7</v>
      </c>
      <c r="W11" s="9">
        <v>0</v>
      </c>
      <c r="X11" s="14">
        <v>8</v>
      </c>
      <c r="Y11" s="12" t="s">
        <v>6</v>
      </c>
      <c r="Z11" s="10">
        <f>$O$51</f>
        <v>0.32291666666666669</v>
      </c>
      <c r="AA11" s="14">
        <v>8</v>
      </c>
      <c r="AB11" s="5" t="s">
        <v>9</v>
      </c>
      <c r="AC11" s="6">
        <f>$O$54</f>
        <v>0</v>
      </c>
      <c r="AD11" s="14">
        <v>8</v>
      </c>
      <c r="AE11" s="8" t="s">
        <v>7</v>
      </c>
      <c r="AF11" s="9">
        <v>0</v>
      </c>
      <c r="AG11" s="14">
        <v>8</v>
      </c>
      <c r="AH11" s="8" t="s">
        <v>42</v>
      </c>
      <c r="AI11" s="9">
        <v>0</v>
      </c>
      <c r="AJ11" s="60">
        <v>8</v>
      </c>
    </row>
    <row r="12" spans="1:36" x14ac:dyDescent="0.25">
      <c r="A12" s="8" t="s">
        <v>5</v>
      </c>
      <c r="B12" s="9"/>
      <c r="C12" s="15">
        <v>9</v>
      </c>
      <c r="D12" s="12" t="s">
        <v>8</v>
      </c>
      <c r="E12" s="10">
        <f>$O$50</f>
        <v>0.33333333333333337</v>
      </c>
      <c r="F12" s="13">
        <v>9</v>
      </c>
      <c r="G12" s="12" t="s">
        <v>4</v>
      </c>
      <c r="H12" s="10">
        <f>$O$53</f>
        <v>0</v>
      </c>
      <c r="I12" s="14">
        <v>9</v>
      </c>
      <c r="J12" s="8" t="s">
        <v>5</v>
      </c>
      <c r="K12" s="9"/>
      <c r="L12" s="13">
        <v>9</v>
      </c>
      <c r="M12" s="12" t="s">
        <v>6</v>
      </c>
      <c r="N12" s="10">
        <f>$O$51</f>
        <v>0.32291666666666669</v>
      </c>
      <c r="O12" s="14">
        <v>9</v>
      </c>
      <c r="P12" s="5" t="s">
        <v>9</v>
      </c>
      <c r="Q12" s="6">
        <f>$O$54</f>
        <v>0</v>
      </c>
      <c r="R12" s="14">
        <v>9</v>
      </c>
      <c r="S12" s="5" t="s">
        <v>9</v>
      </c>
      <c r="T12" s="6">
        <f>$O$54</f>
        <v>0</v>
      </c>
      <c r="U12" s="14">
        <v>9</v>
      </c>
      <c r="V12" s="8" t="s">
        <v>8</v>
      </c>
      <c r="W12" s="9">
        <v>0</v>
      </c>
      <c r="X12" s="14">
        <v>9</v>
      </c>
      <c r="Y12" s="12" t="s">
        <v>42</v>
      </c>
      <c r="Z12" s="10">
        <f>$O$52</f>
        <v>0.21875</v>
      </c>
      <c r="AA12" s="14">
        <v>9</v>
      </c>
      <c r="AB12" s="8" t="s">
        <v>5</v>
      </c>
      <c r="AC12" s="9"/>
      <c r="AD12" s="14">
        <v>9</v>
      </c>
      <c r="AE12" s="8" t="s">
        <v>8</v>
      </c>
      <c r="AF12" s="9">
        <v>0</v>
      </c>
      <c r="AG12" s="14">
        <v>9</v>
      </c>
      <c r="AH12" s="8" t="s">
        <v>4</v>
      </c>
      <c r="AI12" s="9">
        <v>0</v>
      </c>
      <c r="AJ12" s="60">
        <v>9</v>
      </c>
    </row>
    <row r="13" spans="1:36" x14ac:dyDescent="0.25">
      <c r="A13" s="8" t="s">
        <v>7</v>
      </c>
      <c r="B13" s="9">
        <f>$O$55</f>
        <v>0</v>
      </c>
      <c r="C13" s="15">
        <v>10</v>
      </c>
      <c r="D13" s="12" t="s">
        <v>6</v>
      </c>
      <c r="E13" s="10">
        <f>$O$51</f>
        <v>0.32291666666666669</v>
      </c>
      <c r="F13" s="14">
        <v>10</v>
      </c>
      <c r="G13" s="5" t="s">
        <v>9</v>
      </c>
      <c r="H13" s="6">
        <f>$O$54</f>
        <v>0</v>
      </c>
      <c r="I13" s="14">
        <v>10</v>
      </c>
      <c r="J13" s="8" t="s">
        <v>7</v>
      </c>
      <c r="K13" s="9">
        <f>$O$55</f>
        <v>0</v>
      </c>
      <c r="L13" s="13">
        <v>10</v>
      </c>
      <c r="M13" s="12" t="s">
        <v>42</v>
      </c>
      <c r="N13" s="10">
        <f>$O$52</f>
        <v>0.21875</v>
      </c>
      <c r="O13" s="14">
        <v>10</v>
      </c>
      <c r="P13" s="8" t="s">
        <v>5</v>
      </c>
      <c r="Q13" s="9"/>
      <c r="R13" s="14">
        <v>10</v>
      </c>
      <c r="S13" s="8" t="s">
        <v>5</v>
      </c>
      <c r="T13" s="9"/>
      <c r="U13" s="14">
        <v>10</v>
      </c>
      <c r="V13" s="8" t="s">
        <v>6</v>
      </c>
      <c r="W13" s="9">
        <v>0</v>
      </c>
      <c r="X13" s="14">
        <v>10</v>
      </c>
      <c r="Y13" s="12" t="s">
        <v>4</v>
      </c>
      <c r="Z13" s="10">
        <f>$O$53</f>
        <v>0</v>
      </c>
      <c r="AA13" s="14">
        <v>10</v>
      </c>
      <c r="AB13" s="8" t="s">
        <v>7</v>
      </c>
      <c r="AC13" s="9">
        <f>$O$55</f>
        <v>0</v>
      </c>
      <c r="AD13" s="14">
        <v>10</v>
      </c>
      <c r="AE13" s="8" t="s">
        <v>6</v>
      </c>
      <c r="AF13" s="9">
        <v>0</v>
      </c>
      <c r="AG13" s="14">
        <v>10</v>
      </c>
      <c r="AH13" s="77" t="s">
        <v>9</v>
      </c>
      <c r="AI13" s="9">
        <v>0</v>
      </c>
      <c r="AJ13" s="60">
        <v>10</v>
      </c>
    </row>
    <row r="14" spans="1:36" x14ac:dyDescent="0.25">
      <c r="A14" s="12" t="s">
        <v>8</v>
      </c>
      <c r="B14" s="10">
        <f>$O$50</f>
        <v>0.33333333333333337</v>
      </c>
      <c r="C14" s="13">
        <v>11</v>
      </c>
      <c r="D14" s="12" t="s">
        <v>42</v>
      </c>
      <c r="E14" s="10">
        <f>$O$52</f>
        <v>0.21875</v>
      </c>
      <c r="F14" s="13">
        <v>11</v>
      </c>
      <c r="G14" s="8" t="s">
        <v>5</v>
      </c>
      <c r="H14" s="9"/>
      <c r="I14" s="14">
        <v>11</v>
      </c>
      <c r="J14" s="12" t="s">
        <v>8</v>
      </c>
      <c r="K14" s="10">
        <f>$O$50</f>
        <v>0.33333333333333337</v>
      </c>
      <c r="L14" s="13">
        <v>11</v>
      </c>
      <c r="M14" s="12" t="s">
        <v>4</v>
      </c>
      <c r="N14" s="10">
        <f>$O$53</f>
        <v>0</v>
      </c>
      <c r="O14" s="14">
        <v>11</v>
      </c>
      <c r="P14" s="8" t="s">
        <v>7</v>
      </c>
      <c r="Q14" s="9">
        <v>0</v>
      </c>
      <c r="R14" s="14">
        <v>11</v>
      </c>
      <c r="S14" s="8" t="s">
        <v>7</v>
      </c>
      <c r="T14" s="9">
        <f>$O$55</f>
        <v>0</v>
      </c>
      <c r="U14" s="14">
        <v>11</v>
      </c>
      <c r="V14" s="8" t="s">
        <v>42</v>
      </c>
      <c r="W14" s="9">
        <v>0</v>
      </c>
      <c r="X14" s="14">
        <v>11</v>
      </c>
      <c r="Y14" s="5" t="s">
        <v>9</v>
      </c>
      <c r="Z14" s="6">
        <f>$O$54</f>
        <v>0</v>
      </c>
      <c r="AA14" s="14">
        <v>11</v>
      </c>
      <c r="AB14" s="12" t="s">
        <v>8</v>
      </c>
      <c r="AC14" s="10">
        <f>$O$50</f>
        <v>0.33333333333333337</v>
      </c>
      <c r="AD14" s="14">
        <v>11</v>
      </c>
      <c r="AE14" s="8" t="s">
        <v>42</v>
      </c>
      <c r="AF14" s="9">
        <v>0</v>
      </c>
      <c r="AG14" s="14">
        <v>11</v>
      </c>
      <c r="AH14" s="8" t="s">
        <v>5</v>
      </c>
      <c r="AI14" s="9">
        <v>0</v>
      </c>
      <c r="AJ14" s="60">
        <v>11</v>
      </c>
    </row>
    <row r="15" spans="1:36" x14ac:dyDescent="0.25">
      <c r="A15" s="12" t="s">
        <v>6</v>
      </c>
      <c r="B15" s="10">
        <f>$O$51</f>
        <v>0.32291666666666669</v>
      </c>
      <c r="C15" s="14">
        <v>12</v>
      </c>
      <c r="D15" s="12" t="s">
        <v>4</v>
      </c>
      <c r="E15" s="10">
        <f>$O$53</f>
        <v>0</v>
      </c>
      <c r="F15" s="13">
        <v>12</v>
      </c>
      <c r="G15" s="8" t="s">
        <v>7</v>
      </c>
      <c r="H15" s="9">
        <f>$O$55</f>
        <v>0</v>
      </c>
      <c r="I15" s="14">
        <v>12</v>
      </c>
      <c r="J15" s="12" t="s">
        <v>6</v>
      </c>
      <c r="K15" s="10">
        <f>$O$51</f>
        <v>0.32291666666666669</v>
      </c>
      <c r="L15" s="14">
        <v>12</v>
      </c>
      <c r="M15" s="5" t="s">
        <v>9</v>
      </c>
      <c r="N15" s="6">
        <f>$O$54</f>
        <v>0</v>
      </c>
      <c r="O15" s="14">
        <v>12</v>
      </c>
      <c r="P15" s="8" t="s">
        <v>8</v>
      </c>
      <c r="Q15" s="9">
        <v>0</v>
      </c>
      <c r="R15" s="14">
        <v>12</v>
      </c>
      <c r="S15" s="12" t="s">
        <v>8</v>
      </c>
      <c r="T15" s="10">
        <f>$O$50</f>
        <v>0.33333333333333337</v>
      </c>
      <c r="U15" s="14">
        <v>12</v>
      </c>
      <c r="V15" s="8" t="s">
        <v>4</v>
      </c>
      <c r="W15" s="9">
        <v>0</v>
      </c>
      <c r="X15" s="14">
        <v>12</v>
      </c>
      <c r="Y15" s="8" t="s">
        <v>5</v>
      </c>
      <c r="Z15" s="9"/>
      <c r="AA15" s="14">
        <v>12</v>
      </c>
      <c r="AB15" s="12" t="s">
        <v>6</v>
      </c>
      <c r="AC15" s="10">
        <f>$O$51</f>
        <v>0.32291666666666669</v>
      </c>
      <c r="AD15" s="14">
        <v>12</v>
      </c>
      <c r="AE15" s="8" t="s">
        <v>4</v>
      </c>
      <c r="AF15" s="9">
        <v>0</v>
      </c>
      <c r="AG15" s="14">
        <v>12</v>
      </c>
      <c r="AH15" s="8" t="s">
        <v>7</v>
      </c>
      <c r="AI15" s="9">
        <v>0</v>
      </c>
      <c r="AJ15" s="60">
        <v>12</v>
      </c>
    </row>
    <row r="16" spans="1:36" x14ac:dyDescent="0.25">
      <c r="A16" s="12" t="s">
        <v>42</v>
      </c>
      <c r="B16" s="10">
        <f>$O$52</f>
        <v>0.21875</v>
      </c>
      <c r="C16" s="13">
        <v>13</v>
      </c>
      <c r="D16" s="5" t="s">
        <v>9</v>
      </c>
      <c r="E16" s="6">
        <f>$O$54</f>
        <v>0</v>
      </c>
      <c r="F16" s="13">
        <v>13</v>
      </c>
      <c r="G16" s="12" t="s">
        <v>8</v>
      </c>
      <c r="H16" s="10">
        <f>$O$50</f>
        <v>0.33333333333333337</v>
      </c>
      <c r="I16" s="14">
        <v>13</v>
      </c>
      <c r="J16" s="12" t="s">
        <v>42</v>
      </c>
      <c r="K16" s="10">
        <f>$O$52</f>
        <v>0.21875</v>
      </c>
      <c r="L16" s="13">
        <v>13</v>
      </c>
      <c r="M16" s="8" t="s">
        <v>5</v>
      </c>
      <c r="N16" s="9"/>
      <c r="O16" s="14">
        <v>13</v>
      </c>
      <c r="P16" s="8" t="s">
        <v>6</v>
      </c>
      <c r="Q16" s="9">
        <v>0</v>
      </c>
      <c r="R16" s="14">
        <v>13</v>
      </c>
      <c r="S16" s="12" t="s">
        <v>6</v>
      </c>
      <c r="T16" s="10">
        <f>$O$51</f>
        <v>0.32291666666666669</v>
      </c>
      <c r="U16" s="14">
        <v>13</v>
      </c>
      <c r="V16" s="77" t="s">
        <v>9</v>
      </c>
      <c r="W16" s="9">
        <v>0</v>
      </c>
      <c r="X16" s="14">
        <v>13</v>
      </c>
      <c r="Y16" s="8" t="s">
        <v>7</v>
      </c>
      <c r="Z16" s="9">
        <f>$O$55</f>
        <v>0</v>
      </c>
      <c r="AA16" s="14">
        <v>13</v>
      </c>
      <c r="AB16" s="12" t="s">
        <v>42</v>
      </c>
      <c r="AC16" s="10">
        <f>$O$52</f>
        <v>0.21875</v>
      </c>
      <c r="AD16" s="14">
        <v>13</v>
      </c>
      <c r="AE16" s="77" t="s">
        <v>9</v>
      </c>
      <c r="AF16" s="9">
        <v>0</v>
      </c>
      <c r="AG16" s="14">
        <v>13</v>
      </c>
      <c r="AH16" s="8" t="s">
        <v>8</v>
      </c>
      <c r="AI16" s="9">
        <v>0</v>
      </c>
      <c r="AJ16" s="60">
        <v>13</v>
      </c>
    </row>
    <row r="17" spans="1:36" x14ac:dyDescent="0.25">
      <c r="A17" s="12" t="s">
        <v>4</v>
      </c>
      <c r="B17" s="10">
        <f>$O$53</f>
        <v>0</v>
      </c>
      <c r="C17" s="13">
        <v>14</v>
      </c>
      <c r="D17" s="8" t="s">
        <v>5</v>
      </c>
      <c r="E17" s="9"/>
      <c r="F17" s="13">
        <v>14</v>
      </c>
      <c r="G17" s="12" t="s">
        <v>6</v>
      </c>
      <c r="H17" s="10">
        <f>$O$51</f>
        <v>0.32291666666666669</v>
      </c>
      <c r="I17" s="14">
        <v>14</v>
      </c>
      <c r="J17" s="12" t="s">
        <v>4</v>
      </c>
      <c r="K17" s="10">
        <f>$O$53</f>
        <v>0</v>
      </c>
      <c r="L17" s="13">
        <v>14</v>
      </c>
      <c r="M17" s="8" t="s">
        <v>7</v>
      </c>
      <c r="N17" s="9">
        <f>$O$55</f>
        <v>0</v>
      </c>
      <c r="O17" s="14">
        <v>14</v>
      </c>
      <c r="P17" s="8" t="s">
        <v>42</v>
      </c>
      <c r="Q17" s="9">
        <v>0</v>
      </c>
      <c r="R17" s="14">
        <v>14</v>
      </c>
      <c r="S17" s="12" t="s">
        <v>42</v>
      </c>
      <c r="T17" s="10">
        <f>$O$52</f>
        <v>0.21875</v>
      </c>
      <c r="U17" s="14">
        <v>14</v>
      </c>
      <c r="V17" s="8" t="s">
        <v>5</v>
      </c>
      <c r="W17" s="9">
        <v>0</v>
      </c>
      <c r="X17" s="14">
        <v>14</v>
      </c>
      <c r="Y17" s="12" t="s">
        <v>8</v>
      </c>
      <c r="Z17" s="10">
        <f>$O$50</f>
        <v>0.33333333333333337</v>
      </c>
      <c r="AA17" s="14">
        <v>14</v>
      </c>
      <c r="AB17" s="12" t="s">
        <v>4</v>
      </c>
      <c r="AC17" s="10">
        <f>$O$53</f>
        <v>0</v>
      </c>
      <c r="AD17" s="14">
        <v>14</v>
      </c>
      <c r="AE17" s="8" t="s">
        <v>5</v>
      </c>
      <c r="AF17" s="9">
        <v>0</v>
      </c>
      <c r="AG17" s="14">
        <v>14</v>
      </c>
      <c r="AH17" s="8" t="s">
        <v>6</v>
      </c>
      <c r="AI17" s="9">
        <v>0</v>
      </c>
      <c r="AJ17" s="60">
        <v>14</v>
      </c>
    </row>
    <row r="18" spans="1:36" x14ac:dyDescent="0.25">
      <c r="A18" s="5" t="s">
        <v>9</v>
      </c>
      <c r="B18" s="6">
        <f>$O$54</f>
        <v>0</v>
      </c>
      <c r="C18" s="13">
        <v>15</v>
      </c>
      <c r="D18" s="8" t="s">
        <v>7</v>
      </c>
      <c r="E18" s="9">
        <f>$O$55</f>
        <v>0</v>
      </c>
      <c r="F18" s="13">
        <v>15</v>
      </c>
      <c r="G18" s="12" t="s">
        <v>42</v>
      </c>
      <c r="H18" s="10">
        <f>$O$52</f>
        <v>0.21875</v>
      </c>
      <c r="I18" s="14">
        <v>15</v>
      </c>
      <c r="J18" s="5" t="s">
        <v>9</v>
      </c>
      <c r="K18" s="6">
        <f>$O$54</f>
        <v>0</v>
      </c>
      <c r="L18" s="13">
        <v>15</v>
      </c>
      <c r="M18" s="12" t="s">
        <v>8</v>
      </c>
      <c r="N18" s="10">
        <f>$O$50</f>
        <v>0.33333333333333337</v>
      </c>
      <c r="O18" s="14">
        <v>15</v>
      </c>
      <c r="P18" s="8" t="s">
        <v>4</v>
      </c>
      <c r="Q18" s="9">
        <v>0</v>
      </c>
      <c r="R18" s="14">
        <v>15</v>
      </c>
      <c r="S18" s="12" t="s">
        <v>4</v>
      </c>
      <c r="T18" s="10">
        <f>$O$53</f>
        <v>0</v>
      </c>
      <c r="U18" s="14">
        <v>15</v>
      </c>
      <c r="V18" s="8" t="s">
        <v>7</v>
      </c>
      <c r="W18" s="9">
        <v>0</v>
      </c>
      <c r="X18" s="14">
        <v>15</v>
      </c>
      <c r="Y18" s="12" t="s">
        <v>6</v>
      </c>
      <c r="Z18" s="10">
        <f>$O$51</f>
        <v>0.32291666666666669</v>
      </c>
      <c r="AA18" s="14">
        <v>15</v>
      </c>
      <c r="AB18" s="5" t="s">
        <v>9</v>
      </c>
      <c r="AC18" s="6">
        <f>$O$54</f>
        <v>0</v>
      </c>
      <c r="AD18" s="14">
        <v>15</v>
      </c>
      <c r="AE18" s="8" t="s">
        <v>7</v>
      </c>
      <c r="AF18" s="9">
        <v>0</v>
      </c>
      <c r="AG18" s="14">
        <v>15</v>
      </c>
      <c r="AH18" s="8" t="s">
        <v>42</v>
      </c>
      <c r="AI18" s="9">
        <v>0</v>
      </c>
      <c r="AJ18" s="60">
        <v>15</v>
      </c>
    </row>
    <row r="19" spans="1:36" x14ac:dyDescent="0.25">
      <c r="A19" s="8" t="s">
        <v>5</v>
      </c>
      <c r="B19" s="9"/>
      <c r="C19" s="13">
        <v>16</v>
      </c>
      <c r="D19" s="12" t="s">
        <v>8</v>
      </c>
      <c r="E19" s="10">
        <f>$O$50</f>
        <v>0.33333333333333337</v>
      </c>
      <c r="F19" s="13">
        <v>16</v>
      </c>
      <c r="G19" s="12" t="s">
        <v>4</v>
      </c>
      <c r="H19" s="10">
        <f>$O$53</f>
        <v>0</v>
      </c>
      <c r="I19" s="14">
        <v>16</v>
      </c>
      <c r="J19" s="8" t="s">
        <v>5</v>
      </c>
      <c r="K19" s="9"/>
      <c r="L19" s="13">
        <v>16</v>
      </c>
      <c r="M19" s="12" t="s">
        <v>6</v>
      </c>
      <c r="N19" s="10">
        <f>$O$51</f>
        <v>0.32291666666666669</v>
      </c>
      <c r="O19" s="14">
        <v>16</v>
      </c>
      <c r="P19" s="77" t="s">
        <v>9</v>
      </c>
      <c r="Q19" s="9">
        <v>0</v>
      </c>
      <c r="R19" s="14">
        <v>16</v>
      </c>
      <c r="S19" s="5" t="s">
        <v>9</v>
      </c>
      <c r="T19" s="6">
        <f>$O$54</f>
        <v>0</v>
      </c>
      <c r="U19" s="14">
        <v>16</v>
      </c>
      <c r="V19" s="8" t="s">
        <v>8</v>
      </c>
      <c r="W19" s="9">
        <v>0</v>
      </c>
      <c r="X19" s="14">
        <v>16</v>
      </c>
      <c r="Y19" s="12" t="s">
        <v>42</v>
      </c>
      <c r="Z19" s="10">
        <f>$O$52</f>
        <v>0.21875</v>
      </c>
      <c r="AA19" s="14">
        <v>16</v>
      </c>
      <c r="AB19" s="8" t="s">
        <v>5</v>
      </c>
      <c r="AC19" s="9"/>
      <c r="AD19" s="14">
        <v>16</v>
      </c>
      <c r="AE19" s="8" t="s">
        <v>8</v>
      </c>
      <c r="AF19" s="9">
        <v>0</v>
      </c>
      <c r="AG19" s="14">
        <v>16</v>
      </c>
      <c r="AH19" s="8" t="s">
        <v>4</v>
      </c>
      <c r="AI19" s="9">
        <v>0</v>
      </c>
      <c r="AJ19" s="60">
        <v>16</v>
      </c>
    </row>
    <row r="20" spans="1:36" x14ac:dyDescent="0.25">
      <c r="A20" s="8" t="s">
        <v>7</v>
      </c>
      <c r="B20" s="9">
        <f>$O$55</f>
        <v>0</v>
      </c>
      <c r="C20" s="13">
        <v>17</v>
      </c>
      <c r="D20" s="12" t="s">
        <v>6</v>
      </c>
      <c r="E20" s="10">
        <f>$O$51</f>
        <v>0.32291666666666669</v>
      </c>
      <c r="F20" s="14">
        <v>17</v>
      </c>
      <c r="G20" s="5" t="s">
        <v>9</v>
      </c>
      <c r="H20" s="6">
        <f>$O$54</f>
        <v>0</v>
      </c>
      <c r="I20" s="14">
        <v>17</v>
      </c>
      <c r="J20" s="8" t="s">
        <v>7</v>
      </c>
      <c r="K20" s="9">
        <f>$O$55</f>
        <v>0</v>
      </c>
      <c r="L20" s="13">
        <v>17</v>
      </c>
      <c r="M20" s="12" t="s">
        <v>42</v>
      </c>
      <c r="N20" s="10">
        <f>$O$52</f>
        <v>0.21875</v>
      </c>
      <c r="O20" s="14">
        <v>17</v>
      </c>
      <c r="P20" s="8" t="s">
        <v>5</v>
      </c>
      <c r="Q20" s="9">
        <v>0</v>
      </c>
      <c r="R20" s="14">
        <v>17</v>
      </c>
      <c r="S20" s="8" t="s">
        <v>5</v>
      </c>
      <c r="T20" s="9"/>
      <c r="U20" s="14">
        <v>17</v>
      </c>
      <c r="V20" s="8" t="s">
        <v>6</v>
      </c>
      <c r="W20" s="9">
        <v>0</v>
      </c>
      <c r="X20" s="14">
        <v>17</v>
      </c>
      <c r="Y20" s="12" t="s">
        <v>4</v>
      </c>
      <c r="Z20" s="10">
        <f>$O$53</f>
        <v>0</v>
      </c>
      <c r="AA20" s="14">
        <v>17</v>
      </c>
      <c r="AB20" s="8" t="s">
        <v>7</v>
      </c>
      <c r="AC20" s="9">
        <f>$O$55</f>
        <v>0</v>
      </c>
      <c r="AD20" s="14">
        <v>17</v>
      </c>
      <c r="AE20" s="8" t="s">
        <v>6</v>
      </c>
      <c r="AF20" s="9">
        <v>0</v>
      </c>
      <c r="AG20" s="14">
        <v>17</v>
      </c>
      <c r="AH20" s="77" t="s">
        <v>9</v>
      </c>
      <c r="AI20" s="9">
        <v>0</v>
      </c>
      <c r="AJ20" s="60">
        <v>17</v>
      </c>
    </row>
    <row r="21" spans="1:36" x14ac:dyDescent="0.25">
      <c r="A21" s="12" t="s">
        <v>8</v>
      </c>
      <c r="B21" s="10">
        <f>$O$50</f>
        <v>0.33333333333333337</v>
      </c>
      <c r="C21" s="13">
        <v>18</v>
      </c>
      <c r="D21" s="12" t="s">
        <v>42</v>
      </c>
      <c r="E21" s="10">
        <f>$O$52</f>
        <v>0.21875</v>
      </c>
      <c r="F21" s="13">
        <v>18</v>
      </c>
      <c r="G21" s="8" t="s">
        <v>5</v>
      </c>
      <c r="H21" s="9"/>
      <c r="I21" s="14">
        <v>18</v>
      </c>
      <c r="J21" s="12" t="s">
        <v>8</v>
      </c>
      <c r="K21" s="10">
        <f>$O$50</f>
        <v>0.33333333333333337</v>
      </c>
      <c r="L21" s="13">
        <v>18</v>
      </c>
      <c r="M21" s="12" t="s">
        <v>4</v>
      </c>
      <c r="N21" s="10">
        <f>$O$53</f>
        <v>0</v>
      </c>
      <c r="O21" s="14">
        <v>18</v>
      </c>
      <c r="P21" s="8" t="s">
        <v>7</v>
      </c>
      <c r="Q21" s="9">
        <v>0</v>
      </c>
      <c r="R21" s="14">
        <v>18</v>
      </c>
      <c r="S21" s="8" t="s">
        <v>7</v>
      </c>
      <c r="T21" s="9">
        <f>$O$55</f>
        <v>0</v>
      </c>
      <c r="U21" s="14">
        <v>18</v>
      </c>
      <c r="V21" s="8" t="s">
        <v>42</v>
      </c>
      <c r="W21" s="9">
        <v>0</v>
      </c>
      <c r="X21" s="14">
        <v>18</v>
      </c>
      <c r="Y21" s="5" t="s">
        <v>9</v>
      </c>
      <c r="Z21" s="6">
        <f>$O$54</f>
        <v>0</v>
      </c>
      <c r="AA21" s="14">
        <v>18</v>
      </c>
      <c r="AB21" s="12" t="s">
        <v>8</v>
      </c>
      <c r="AC21" s="10">
        <f>$O$50</f>
        <v>0.33333333333333337</v>
      </c>
      <c r="AD21" s="14">
        <v>18</v>
      </c>
      <c r="AE21" s="8" t="s">
        <v>42</v>
      </c>
      <c r="AF21" s="9">
        <v>0</v>
      </c>
      <c r="AG21" s="14">
        <v>18</v>
      </c>
      <c r="AH21" s="8" t="s">
        <v>5</v>
      </c>
      <c r="AI21" s="9">
        <v>0</v>
      </c>
      <c r="AJ21" s="60">
        <v>18</v>
      </c>
    </row>
    <row r="22" spans="1:36" x14ac:dyDescent="0.25">
      <c r="A22" s="12" t="s">
        <v>6</v>
      </c>
      <c r="B22" s="10">
        <f>$O$51</f>
        <v>0.32291666666666669</v>
      </c>
      <c r="C22" s="14">
        <v>19</v>
      </c>
      <c r="D22" s="12" t="s">
        <v>4</v>
      </c>
      <c r="E22" s="10">
        <f>$O$53</f>
        <v>0</v>
      </c>
      <c r="F22" s="13">
        <v>19</v>
      </c>
      <c r="G22" s="8" t="s">
        <v>7</v>
      </c>
      <c r="H22" s="9">
        <f>$O$55</f>
        <v>0</v>
      </c>
      <c r="I22" s="14">
        <v>19</v>
      </c>
      <c r="J22" s="12" t="s">
        <v>6</v>
      </c>
      <c r="K22" s="10">
        <f>$O$51</f>
        <v>0.32291666666666669</v>
      </c>
      <c r="L22" s="14">
        <v>19</v>
      </c>
      <c r="M22" s="5" t="s">
        <v>9</v>
      </c>
      <c r="N22" s="6">
        <f>$O$54</f>
        <v>0</v>
      </c>
      <c r="O22" s="14">
        <v>19</v>
      </c>
      <c r="P22" s="8" t="s">
        <v>8</v>
      </c>
      <c r="Q22" s="9">
        <v>0</v>
      </c>
      <c r="R22" s="14">
        <v>19</v>
      </c>
      <c r="S22" s="12" t="s">
        <v>8</v>
      </c>
      <c r="T22" s="10">
        <f>$O$50</f>
        <v>0.33333333333333337</v>
      </c>
      <c r="U22" s="14">
        <v>19</v>
      </c>
      <c r="V22" s="8" t="s">
        <v>4</v>
      </c>
      <c r="W22" s="9">
        <v>0</v>
      </c>
      <c r="X22" s="14">
        <v>19</v>
      </c>
      <c r="Y22" s="8" t="s">
        <v>5</v>
      </c>
      <c r="Z22" s="9"/>
      <c r="AA22" s="14">
        <v>19</v>
      </c>
      <c r="AB22" s="12" t="s">
        <v>6</v>
      </c>
      <c r="AC22" s="10">
        <f>$O$51</f>
        <v>0.32291666666666669</v>
      </c>
      <c r="AD22" s="14">
        <v>19</v>
      </c>
      <c r="AE22" s="8" t="s">
        <v>4</v>
      </c>
      <c r="AF22" s="9">
        <v>0</v>
      </c>
      <c r="AG22" s="14">
        <v>19</v>
      </c>
      <c r="AH22" s="8" t="s">
        <v>7</v>
      </c>
      <c r="AI22" s="9">
        <v>0</v>
      </c>
      <c r="AJ22" s="60">
        <v>19</v>
      </c>
    </row>
    <row r="23" spans="1:36" x14ac:dyDescent="0.25">
      <c r="A23" s="12" t="s">
        <v>42</v>
      </c>
      <c r="B23" s="10">
        <f>$O$52</f>
        <v>0.21875</v>
      </c>
      <c r="C23" s="13">
        <v>20</v>
      </c>
      <c r="D23" s="5" t="s">
        <v>9</v>
      </c>
      <c r="E23" s="6">
        <f>$O$54</f>
        <v>0</v>
      </c>
      <c r="F23" s="13">
        <v>20</v>
      </c>
      <c r="G23" s="12" t="s">
        <v>8</v>
      </c>
      <c r="H23" s="10">
        <f>$O$50</f>
        <v>0.33333333333333337</v>
      </c>
      <c r="I23" s="14">
        <v>20</v>
      </c>
      <c r="J23" s="12" t="s">
        <v>42</v>
      </c>
      <c r="K23" s="10">
        <f>$O$52</f>
        <v>0.21875</v>
      </c>
      <c r="L23" s="13">
        <v>20</v>
      </c>
      <c r="M23" s="8" t="s">
        <v>5</v>
      </c>
      <c r="N23" s="9"/>
      <c r="O23" s="14">
        <v>20</v>
      </c>
      <c r="P23" s="8" t="s">
        <v>6</v>
      </c>
      <c r="Q23" s="9">
        <v>0</v>
      </c>
      <c r="R23" s="14">
        <v>20</v>
      </c>
      <c r="S23" s="12" t="s">
        <v>6</v>
      </c>
      <c r="T23" s="10">
        <f>$O$51</f>
        <v>0.32291666666666669</v>
      </c>
      <c r="U23" s="14">
        <v>20</v>
      </c>
      <c r="V23" s="77" t="s">
        <v>9</v>
      </c>
      <c r="W23" s="9">
        <v>0</v>
      </c>
      <c r="X23" s="14">
        <v>20</v>
      </c>
      <c r="Y23" s="8" t="s">
        <v>7</v>
      </c>
      <c r="Z23" s="9">
        <f>$O$55</f>
        <v>0</v>
      </c>
      <c r="AA23" s="14">
        <v>20</v>
      </c>
      <c r="AB23" s="12" t="s">
        <v>42</v>
      </c>
      <c r="AC23" s="10">
        <f>$O$52</f>
        <v>0.21875</v>
      </c>
      <c r="AD23" s="14">
        <v>20</v>
      </c>
      <c r="AE23" s="77" t="s">
        <v>9</v>
      </c>
      <c r="AF23" s="9">
        <v>0</v>
      </c>
      <c r="AG23" s="14">
        <v>20</v>
      </c>
      <c r="AH23" s="8" t="s">
        <v>8</v>
      </c>
      <c r="AI23" s="9">
        <v>0</v>
      </c>
      <c r="AJ23" s="60">
        <v>20</v>
      </c>
    </row>
    <row r="24" spans="1:36" x14ac:dyDescent="0.25">
      <c r="A24" s="12" t="s">
        <v>4</v>
      </c>
      <c r="B24" s="10">
        <f>$O$53</f>
        <v>0</v>
      </c>
      <c r="C24" s="13">
        <v>21</v>
      </c>
      <c r="D24" s="8" t="s">
        <v>5</v>
      </c>
      <c r="E24" s="9">
        <v>0</v>
      </c>
      <c r="F24" s="13">
        <v>21</v>
      </c>
      <c r="G24" s="12" t="s">
        <v>6</v>
      </c>
      <c r="H24" s="10">
        <f>$O$51</f>
        <v>0.32291666666666669</v>
      </c>
      <c r="I24" s="14">
        <v>21</v>
      </c>
      <c r="J24" s="12" t="s">
        <v>4</v>
      </c>
      <c r="K24" s="10">
        <f>$O$53</f>
        <v>0</v>
      </c>
      <c r="L24" s="13">
        <v>21</v>
      </c>
      <c r="M24" s="8" t="s">
        <v>7</v>
      </c>
      <c r="N24" s="9">
        <f>$O$55</f>
        <v>0</v>
      </c>
      <c r="O24" s="14">
        <v>21</v>
      </c>
      <c r="P24" s="8" t="s">
        <v>42</v>
      </c>
      <c r="Q24" s="9">
        <v>0</v>
      </c>
      <c r="R24" s="14">
        <v>21</v>
      </c>
      <c r="S24" s="12" t="s">
        <v>42</v>
      </c>
      <c r="T24" s="10">
        <f>$O$52</f>
        <v>0.21875</v>
      </c>
      <c r="U24" s="14">
        <v>21</v>
      </c>
      <c r="V24" s="8" t="s">
        <v>5</v>
      </c>
      <c r="W24" s="9">
        <v>0</v>
      </c>
      <c r="X24" s="14">
        <v>21</v>
      </c>
      <c r="Y24" s="12" t="s">
        <v>8</v>
      </c>
      <c r="Z24" s="10">
        <f>$O$50</f>
        <v>0.33333333333333337</v>
      </c>
      <c r="AA24" s="14">
        <v>21</v>
      </c>
      <c r="AB24" s="12" t="s">
        <v>4</v>
      </c>
      <c r="AC24" s="10">
        <f>$O$53</f>
        <v>0</v>
      </c>
      <c r="AD24" s="14">
        <v>21</v>
      </c>
      <c r="AE24" s="8" t="s">
        <v>5</v>
      </c>
      <c r="AF24" s="9">
        <v>0</v>
      </c>
      <c r="AG24" s="14">
        <v>21</v>
      </c>
      <c r="AH24" s="8" t="s">
        <v>6</v>
      </c>
      <c r="AI24" s="9">
        <v>0</v>
      </c>
      <c r="AJ24" s="60">
        <v>21</v>
      </c>
    </row>
    <row r="25" spans="1:36" x14ac:dyDescent="0.25">
      <c r="A25" s="5" t="s">
        <v>9</v>
      </c>
      <c r="B25" s="6">
        <f>$O$54</f>
        <v>0</v>
      </c>
      <c r="C25" s="13">
        <v>22</v>
      </c>
      <c r="D25" s="8" t="s">
        <v>7</v>
      </c>
      <c r="E25" s="9">
        <v>0</v>
      </c>
      <c r="F25" s="13">
        <v>22</v>
      </c>
      <c r="G25" s="12" t="s">
        <v>42</v>
      </c>
      <c r="H25" s="10">
        <f>$O$52</f>
        <v>0.21875</v>
      </c>
      <c r="I25" s="14">
        <v>22</v>
      </c>
      <c r="J25" s="5" t="s">
        <v>9</v>
      </c>
      <c r="K25" s="6">
        <f>$O$54</f>
        <v>0</v>
      </c>
      <c r="L25" s="13">
        <v>22</v>
      </c>
      <c r="M25" s="12" t="s">
        <v>8</v>
      </c>
      <c r="N25" s="10">
        <f>$O$50</f>
        <v>0.33333333333333337</v>
      </c>
      <c r="O25" s="14">
        <v>22</v>
      </c>
      <c r="P25" s="8" t="s">
        <v>4</v>
      </c>
      <c r="Q25" s="9">
        <v>0</v>
      </c>
      <c r="R25" s="14">
        <v>22</v>
      </c>
      <c r="S25" s="12" t="s">
        <v>4</v>
      </c>
      <c r="T25" s="10">
        <f>$O$53</f>
        <v>0</v>
      </c>
      <c r="U25" s="14">
        <v>22</v>
      </c>
      <c r="V25" s="8" t="s">
        <v>7</v>
      </c>
      <c r="W25" s="9">
        <f>$O$55</f>
        <v>0</v>
      </c>
      <c r="X25" s="14">
        <v>22</v>
      </c>
      <c r="Y25" s="12" t="s">
        <v>6</v>
      </c>
      <c r="Z25" s="10">
        <f>$O$51</f>
        <v>0.32291666666666669</v>
      </c>
      <c r="AA25" s="14">
        <v>22</v>
      </c>
      <c r="AB25" s="5" t="s">
        <v>9</v>
      </c>
      <c r="AC25" s="6">
        <f>$O$54</f>
        <v>0</v>
      </c>
      <c r="AD25" s="14">
        <v>22</v>
      </c>
      <c r="AE25" s="8" t="s">
        <v>7</v>
      </c>
      <c r="AF25" s="9">
        <v>0</v>
      </c>
      <c r="AG25" s="14">
        <v>22</v>
      </c>
      <c r="AH25" s="8" t="s">
        <v>42</v>
      </c>
      <c r="AI25" s="9">
        <v>0</v>
      </c>
      <c r="AJ25" s="60">
        <v>22</v>
      </c>
    </row>
    <row r="26" spans="1:36" x14ac:dyDescent="0.25">
      <c r="A26" s="8" t="s">
        <v>5</v>
      </c>
      <c r="B26" s="9"/>
      <c r="C26" s="13">
        <v>23</v>
      </c>
      <c r="D26" s="8" t="s">
        <v>8</v>
      </c>
      <c r="E26" s="9">
        <v>0</v>
      </c>
      <c r="F26" s="13">
        <v>23</v>
      </c>
      <c r="G26" s="12" t="s">
        <v>4</v>
      </c>
      <c r="H26" s="10">
        <f>$O$53</f>
        <v>0</v>
      </c>
      <c r="I26" s="14">
        <v>23</v>
      </c>
      <c r="J26" s="8" t="s">
        <v>5</v>
      </c>
      <c r="K26" s="9"/>
      <c r="L26" s="13">
        <v>23</v>
      </c>
      <c r="M26" s="12" t="s">
        <v>6</v>
      </c>
      <c r="N26" s="10">
        <f>$O$51</f>
        <v>0.32291666666666669</v>
      </c>
      <c r="O26" s="14">
        <v>23</v>
      </c>
      <c r="P26" s="77" t="s">
        <v>9</v>
      </c>
      <c r="Q26" s="9">
        <v>0</v>
      </c>
      <c r="R26" s="14">
        <v>23</v>
      </c>
      <c r="S26" s="5" t="s">
        <v>9</v>
      </c>
      <c r="T26" s="6">
        <f>$O$54</f>
        <v>0</v>
      </c>
      <c r="U26" s="14">
        <v>23</v>
      </c>
      <c r="V26" s="12" t="s">
        <v>8</v>
      </c>
      <c r="W26" s="10">
        <f>$O$50</f>
        <v>0.33333333333333337</v>
      </c>
      <c r="X26" s="14">
        <v>23</v>
      </c>
      <c r="Y26" s="12" t="s">
        <v>42</v>
      </c>
      <c r="Z26" s="10">
        <f>$O$52</f>
        <v>0.21875</v>
      </c>
      <c r="AA26" s="14">
        <v>23</v>
      </c>
      <c r="AB26" s="8" t="s">
        <v>5</v>
      </c>
      <c r="AC26" s="9"/>
      <c r="AD26" s="14">
        <v>23</v>
      </c>
      <c r="AE26" s="8" t="s">
        <v>8</v>
      </c>
      <c r="AF26" s="9">
        <v>0</v>
      </c>
      <c r="AG26" s="14">
        <v>23</v>
      </c>
      <c r="AH26" s="8" t="s">
        <v>4</v>
      </c>
      <c r="AI26" s="9">
        <v>0</v>
      </c>
      <c r="AJ26" s="60">
        <v>23</v>
      </c>
    </row>
    <row r="27" spans="1:36" x14ac:dyDescent="0.25">
      <c r="A27" s="8" t="s">
        <v>7</v>
      </c>
      <c r="B27" s="9">
        <f>$O$55</f>
        <v>0</v>
      </c>
      <c r="C27" s="13">
        <v>24</v>
      </c>
      <c r="D27" s="8" t="s">
        <v>6</v>
      </c>
      <c r="E27" s="9">
        <v>0</v>
      </c>
      <c r="F27" s="14">
        <v>24</v>
      </c>
      <c r="G27" s="5" t="s">
        <v>9</v>
      </c>
      <c r="H27" s="6">
        <f>$O$54</f>
        <v>0</v>
      </c>
      <c r="I27" s="14">
        <v>24</v>
      </c>
      <c r="J27" s="8" t="s">
        <v>7</v>
      </c>
      <c r="K27" s="9">
        <v>0</v>
      </c>
      <c r="L27" s="13">
        <v>24</v>
      </c>
      <c r="M27" s="12" t="s">
        <v>42</v>
      </c>
      <c r="N27" s="10">
        <f>$O$52</f>
        <v>0.21875</v>
      </c>
      <c r="O27" s="14">
        <v>24</v>
      </c>
      <c r="P27" s="8" t="s">
        <v>5</v>
      </c>
      <c r="Q27" s="9">
        <v>0</v>
      </c>
      <c r="R27" s="14">
        <v>24</v>
      </c>
      <c r="S27" s="8" t="s">
        <v>5</v>
      </c>
      <c r="T27" s="9"/>
      <c r="U27" s="14">
        <v>24</v>
      </c>
      <c r="V27" s="12" t="s">
        <v>6</v>
      </c>
      <c r="W27" s="10">
        <f>$O$51</f>
        <v>0.32291666666666669</v>
      </c>
      <c r="X27" s="14">
        <v>24</v>
      </c>
      <c r="Y27" s="12" t="s">
        <v>4</v>
      </c>
      <c r="Z27" s="10">
        <f>$O$53</f>
        <v>0</v>
      </c>
      <c r="AA27" s="14">
        <v>24</v>
      </c>
      <c r="AB27" s="8" t="s">
        <v>7</v>
      </c>
      <c r="AC27" s="9">
        <f>$O$55</f>
        <v>0</v>
      </c>
      <c r="AD27" s="14">
        <v>24</v>
      </c>
      <c r="AE27" s="8" t="s">
        <v>6</v>
      </c>
      <c r="AF27" s="9">
        <v>0</v>
      </c>
      <c r="AG27" s="14">
        <v>24</v>
      </c>
      <c r="AH27" s="77" t="s">
        <v>9</v>
      </c>
      <c r="AI27" s="9">
        <v>0</v>
      </c>
      <c r="AJ27" s="60">
        <v>24</v>
      </c>
    </row>
    <row r="28" spans="1:36" x14ac:dyDescent="0.25">
      <c r="A28" s="12" t="s">
        <v>8</v>
      </c>
      <c r="B28" s="10">
        <f>$O$50</f>
        <v>0.33333333333333337</v>
      </c>
      <c r="C28" s="13">
        <v>25</v>
      </c>
      <c r="D28" s="8" t="s">
        <v>42</v>
      </c>
      <c r="E28" s="9">
        <v>0</v>
      </c>
      <c r="F28" s="13">
        <v>25</v>
      </c>
      <c r="G28" s="8" t="s">
        <v>5</v>
      </c>
      <c r="H28" s="9"/>
      <c r="I28" s="14">
        <v>25</v>
      </c>
      <c r="J28" s="8" t="s">
        <v>8</v>
      </c>
      <c r="K28" s="9">
        <v>0</v>
      </c>
      <c r="L28" s="13">
        <v>25</v>
      </c>
      <c r="M28" s="12" t="s">
        <v>4</v>
      </c>
      <c r="N28" s="10">
        <f>$O$53</f>
        <v>0</v>
      </c>
      <c r="O28" s="14">
        <v>25</v>
      </c>
      <c r="P28" s="8" t="s">
        <v>7</v>
      </c>
      <c r="Q28" s="9">
        <f>$O$55</f>
        <v>0</v>
      </c>
      <c r="R28" s="14">
        <v>25</v>
      </c>
      <c r="S28" s="8" t="s">
        <v>7</v>
      </c>
      <c r="T28" s="9">
        <f>$O$55</f>
        <v>0</v>
      </c>
      <c r="U28" s="14">
        <v>25</v>
      </c>
      <c r="V28" s="12" t="s">
        <v>42</v>
      </c>
      <c r="W28" s="10">
        <f>$O$52</f>
        <v>0.21875</v>
      </c>
      <c r="X28" s="14">
        <v>25</v>
      </c>
      <c r="Y28" s="5" t="s">
        <v>9</v>
      </c>
      <c r="Z28" s="6">
        <f>$O$54</f>
        <v>0</v>
      </c>
      <c r="AA28" s="14">
        <v>25</v>
      </c>
      <c r="AB28" s="12" t="s">
        <v>8</v>
      </c>
      <c r="AC28" s="10">
        <f>$O$50</f>
        <v>0.33333333333333337</v>
      </c>
      <c r="AD28" s="14">
        <v>25</v>
      </c>
      <c r="AE28" s="8" t="s">
        <v>42</v>
      </c>
      <c r="AF28" s="9">
        <v>0</v>
      </c>
      <c r="AG28" s="14">
        <v>25</v>
      </c>
      <c r="AH28" s="8" t="s">
        <v>5</v>
      </c>
      <c r="AI28" s="9">
        <v>0</v>
      </c>
      <c r="AJ28" s="60">
        <v>25</v>
      </c>
    </row>
    <row r="29" spans="1:36" x14ac:dyDescent="0.25">
      <c r="A29" s="12" t="s">
        <v>6</v>
      </c>
      <c r="B29" s="10">
        <f>$O$51</f>
        <v>0.32291666666666669</v>
      </c>
      <c r="C29" s="14">
        <v>26</v>
      </c>
      <c r="D29" s="8" t="s">
        <v>4</v>
      </c>
      <c r="E29" s="9">
        <v>0</v>
      </c>
      <c r="F29" s="13">
        <v>26</v>
      </c>
      <c r="G29" s="8" t="s">
        <v>7</v>
      </c>
      <c r="H29" s="9">
        <f>$O$55</f>
        <v>0</v>
      </c>
      <c r="I29" s="14">
        <v>26</v>
      </c>
      <c r="J29" s="8" t="s">
        <v>6</v>
      </c>
      <c r="K29" s="9">
        <v>0</v>
      </c>
      <c r="L29" s="14">
        <v>26</v>
      </c>
      <c r="M29" s="5" t="s">
        <v>9</v>
      </c>
      <c r="N29" s="6">
        <f>$O$54</f>
        <v>0</v>
      </c>
      <c r="O29" s="14">
        <v>26</v>
      </c>
      <c r="P29" s="12" t="s">
        <v>8</v>
      </c>
      <c r="Q29" s="10">
        <f>$O$50</f>
        <v>0.33333333333333337</v>
      </c>
      <c r="R29" s="14">
        <v>26</v>
      </c>
      <c r="S29" s="12" t="s">
        <v>8</v>
      </c>
      <c r="T29" s="10">
        <f>$O$50</f>
        <v>0.33333333333333337</v>
      </c>
      <c r="U29" s="14">
        <v>26</v>
      </c>
      <c r="V29" s="12" t="s">
        <v>4</v>
      </c>
      <c r="W29" s="10">
        <f>$O$53</f>
        <v>0</v>
      </c>
      <c r="X29" s="14">
        <v>26</v>
      </c>
      <c r="Y29" s="8" t="s">
        <v>5</v>
      </c>
      <c r="Z29" s="9"/>
      <c r="AA29" s="14">
        <v>26</v>
      </c>
      <c r="AB29" s="12" t="s">
        <v>6</v>
      </c>
      <c r="AC29" s="10">
        <f>$O$51</f>
        <v>0.32291666666666669</v>
      </c>
      <c r="AD29" s="14">
        <v>26</v>
      </c>
      <c r="AE29" s="8" t="s">
        <v>4</v>
      </c>
      <c r="AF29" s="9">
        <v>0</v>
      </c>
      <c r="AG29" s="14">
        <v>26</v>
      </c>
      <c r="AH29" s="8" t="s">
        <v>7</v>
      </c>
      <c r="AI29" s="9">
        <v>0</v>
      </c>
      <c r="AJ29" s="60">
        <v>26</v>
      </c>
    </row>
    <row r="30" spans="1:36" x14ac:dyDescent="0.25">
      <c r="A30" s="12" t="s">
        <v>42</v>
      </c>
      <c r="B30" s="10">
        <f>$O$52</f>
        <v>0.21875</v>
      </c>
      <c r="C30" s="13">
        <v>27</v>
      </c>
      <c r="D30" s="77" t="s">
        <v>9</v>
      </c>
      <c r="E30" s="9">
        <v>0</v>
      </c>
      <c r="F30" s="13">
        <v>27</v>
      </c>
      <c r="G30" s="12" t="s">
        <v>8</v>
      </c>
      <c r="H30" s="10">
        <f>$O$50</f>
        <v>0.33333333333333337</v>
      </c>
      <c r="I30" s="14">
        <v>27</v>
      </c>
      <c r="J30" s="8" t="s">
        <v>42</v>
      </c>
      <c r="K30" s="9">
        <v>0</v>
      </c>
      <c r="L30" s="13">
        <v>27</v>
      </c>
      <c r="M30" s="8" t="s">
        <v>5</v>
      </c>
      <c r="N30" s="9"/>
      <c r="O30" s="14">
        <v>27</v>
      </c>
      <c r="P30" s="12" t="s">
        <v>6</v>
      </c>
      <c r="Q30" s="10">
        <f>$O$51</f>
        <v>0.32291666666666669</v>
      </c>
      <c r="R30" s="14">
        <v>27</v>
      </c>
      <c r="S30" s="12" t="s">
        <v>6</v>
      </c>
      <c r="T30" s="10">
        <f>$O$51</f>
        <v>0.32291666666666669</v>
      </c>
      <c r="U30" s="14">
        <v>27</v>
      </c>
      <c r="V30" s="5" t="s">
        <v>9</v>
      </c>
      <c r="W30" s="6">
        <f>$O$54</f>
        <v>0</v>
      </c>
      <c r="X30" s="14">
        <v>27</v>
      </c>
      <c r="Y30" s="8" t="s">
        <v>7</v>
      </c>
      <c r="Z30" s="9">
        <f>$O$55</f>
        <v>0</v>
      </c>
      <c r="AA30" s="14">
        <v>27</v>
      </c>
      <c r="AB30" s="12" t="s">
        <v>42</v>
      </c>
      <c r="AC30" s="10">
        <f>$O$52</f>
        <v>0.21875</v>
      </c>
      <c r="AD30" s="14">
        <v>27</v>
      </c>
      <c r="AE30" s="77" t="s">
        <v>9</v>
      </c>
      <c r="AF30" s="9">
        <v>0</v>
      </c>
      <c r="AG30" s="14">
        <v>27</v>
      </c>
      <c r="AH30" s="8" t="s">
        <v>8</v>
      </c>
      <c r="AI30" s="9">
        <v>0</v>
      </c>
      <c r="AJ30" s="60">
        <v>27</v>
      </c>
    </row>
    <row r="31" spans="1:36" x14ac:dyDescent="0.25">
      <c r="A31" s="12" t="s">
        <v>4</v>
      </c>
      <c r="B31" s="10">
        <f>$O$53</f>
        <v>0</v>
      </c>
      <c r="C31" s="13">
        <v>28</v>
      </c>
      <c r="D31" s="8" t="s">
        <v>5</v>
      </c>
      <c r="E31" s="9">
        <v>0</v>
      </c>
      <c r="F31" s="13">
        <v>28</v>
      </c>
      <c r="G31" s="12" t="s">
        <v>6</v>
      </c>
      <c r="H31" s="10">
        <f>$O$51</f>
        <v>0.32291666666666669</v>
      </c>
      <c r="I31" s="14">
        <v>28</v>
      </c>
      <c r="J31" s="8" t="s">
        <v>4</v>
      </c>
      <c r="K31" s="9">
        <v>0</v>
      </c>
      <c r="L31" s="13">
        <v>28</v>
      </c>
      <c r="M31" s="8" t="s">
        <v>7</v>
      </c>
      <c r="N31" s="9">
        <f>$O$55</f>
        <v>0</v>
      </c>
      <c r="O31" s="14">
        <v>28</v>
      </c>
      <c r="P31" s="12" t="s">
        <v>42</v>
      </c>
      <c r="Q31" s="10">
        <f>$O$52</f>
        <v>0.21875</v>
      </c>
      <c r="R31" s="14">
        <v>28</v>
      </c>
      <c r="S31" s="12" t="s">
        <v>42</v>
      </c>
      <c r="T31" s="10">
        <f>$O$52</f>
        <v>0.21875</v>
      </c>
      <c r="U31" s="14">
        <v>28</v>
      </c>
      <c r="V31" s="8" t="s">
        <v>5</v>
      </c>
      <c r="W31" s="9"/>
      <c r="X31" s="14">
        <v>28</v>
      </c>
      <c r="Y31" s="12" t="s">
        <v>8</v>
      </c>
      <c r="Z31" s="10">
        <f>$O$50</f>
        <v>0.33333333333333337</v>
      </c>
      <c r="AA31" s="14">
        <v>28</v>
      </c>
      <c r="AB31" s="12" t="s">
        <v>4</v>
      </c>
      <c r="AC31" s="10">
        <f>$O$53</f>
        <v>0</v>
      </c>
      <c r="AD31" s="14">
        <v>28</v>
      </c>
      <c r="AE31" s="8" t="s">
        <v>5</v>
      </c>
      <c r="AF31" s="9">
        <v>0</v>
      </c>
      <c r="AG31" s="14">
        <v>28</v>
      </c>
      <c r="AH31" s="8" t="s">
        <v>6</v>
      </c>
      <c r="AI31" s="9">
        <v>0</v>
      </c>
      <c r="AJ31" s="60">
        <v>28</v>
      </c>
    </row>
    <row r="32" spans="1:36" x14ac:dyDescent="0.25">
      <c r="A32" s="5" t="s">
        <v>9</v>
      </c>
      <c r="B32" s="6">
        <f>$O$54</f>
        <v>0</v>
      </c>
      <c r="C32" s="13">
        <v>29</v>
      </c>
      <c r="D32" s="8" t="s">
        <v>7</v>
      </c>
      <c r="E32" s="9">
        <v>0</v>
      </c>
      <c r="F32" s="14">
        <v>29</v>
      </c>
      <c r="G32" s="12" t="s">
        <v>42</v>
      </c>
      <c r="H32" s="10">
        <f>$O$52</f>
        <v>0.21875</v>
      </c>
      <c r="I32" s="14">
        <v>29</v>
      </c>
      <c r="J32" s="77" t="s">
        <v>9</v>
      </c>
      <c r="K32" s="9">
        <v>0</v>
      </c>
      <c r="L32" s="13">
        <v>29</v>
      </c>
      <c r="M32" s="12" t="s">
        <v>8</v>
      </c>
      <c r="N32" s="10">
        <f>$O$50</f>
        <v>0.33333333333333337</v>
      </c>
      <c r="O32" s="14">
        <v>29</v>
      </c>
      <c r="P32" s="62"/>
      <c r="Q32" s="63"/>
      <c r="R32" s="64"/>
      <c r="S32" s="12" t="s">
        <v>4</v>
      </c>
      <c r="T32" s="10">
        <f>$O$53</f>
        <v>0</v>
      </c>
      <c r="U32" s="14">
        <v>29</v>
      </c>
      <c r="V32" s="8" t="s">
        <v>7</v>
      </c>
      <c r="W32" s="9">
        <f>$O$55</f>
        <v>0</v>
      </c>
      <c r="X32" s="14">
        <v>29</v>
      </c>
      <c r="Y32" s="12" t="s">
        <v>6</v>
      </c>
      <c r="Z32" s="10">
        <f>$O$51</f>
        <v>0.32291666666666669</v>
      </c>
      <c r="AA32" s="14">
        <v>29</v>
      </c>
      <c r="AB32" s="5" t="s">
        <v>9</v>
      </c>
      <c r="AC32" s="6">
        <f>$O$54</f>
        <v>0</v>
      </c>
      <c r="AD32" s="14">
        <v>29</v>
      </c>
      <c r="AE32" s="8" t="s">
        <v>7</v>
      </c>
      <c r="AF32" s="9">
        <v>0</v>
      </c>
      <c r="AG32" s="14">
        <v>29</v>
      </c>
      <c r="AH32" s="8" t="s">
        <v>42</v>
      </c>
      <c r="AI32" s="9">
        <v>0</v>
      </c>
      <c r="AJ32" s="60">
        <v>29</v>
      </c>
    </row>
    <row r="33" spans="1:36" x14ac:dyDescent="0.25">
      <c r="A33" s="8" t="s">
        <v>5</v>
      </c>
      <c r="B33" s="9"/>
      <c r="C33" s="13">
        <v>30</v>
      </c>
      <c r="D33" s="8" t="s">
        <v>8</v>
      </c>
      <c r="E33" s="9">
        <v>0</v>
      </c>
      <c r="F33" s="14">
        <v>30</v>
      </c>
      <c r="G33" s="12" t="s">
        <v>4</v>
      </c>
      <c r="H33" s="10">
        <f>$O$53</f>
        <v>0</v>
      </c>
      <c r="I33" s="14">
        <v>30</v>
      </c>
      <c r="J33" s="8" t="s">
        <v>5</v>
      </c>
      <c r="K33" s="9">
        <v>0</v>
      </c>
      <c r="L33" s="13">
        <v>30</v>
      </c>
      <c r="M33" s="12" t="s">
        <v>6</v>
      </c>
      <c r="N33" s="10">
        <f>$O$51</f>
        <v>0.32291666666666669</v>
      </c>
      <c r="O33" s="14">
        <v>30</v>
      </c>
      <c r="P33" s="65"/>
      <c r="Q33" s="66"/>
      <c r="R33" s="64"/>
      <c r="S33" s="5" t="s">
        <v>9</v>
      </c>
      <c r="T33" s="6">
        <f>$O$54</f>
        <v>0</v>
      </c>
      <c r="U33" s="14">
        <v>30</v>
      </c>
      <c r="V33" s="12" t="s">
        <v>8</v>
      </c>
      <c r="W33" s="10">
        <f>$O$50</f>
        <v>0.33333333333333337</v>
      </c>
      <c r="X33" s="14">
        <v>30</v>
      </c>
      <c r="Y33" s="12" t="s">
        <v>42</v>
      </c>
      <c r="Z33" s="10">
        <f>$O$52</f>
        <v>0.21875</v>
      </c>
      <c r="AA33" s="14">
        <v>30</v>
      </c>
      <c r="AB33" s="8" t="s">
        <v>5</v>
      </c>
      <c r="AC33" s="9"/>
      <c r="AD33" s="14">
        <v>30</v>
      </c>
      <c r="AE33" s="8" t="s">
        <v>8</v>
      </c>
      <c r="AF33" s="9">
        <v>0</v>
      </c>
      <c r="AG33" s="14">
        <v>30</v>
      </c>
      <c r="AH33" s="8" t="s">
        <v>4</v>
      </c>
      <c r="AI33" s="9">
        <v>0</v>
      </c>
      <c r="AJ33" s="60">
        <v>30</v>
      </c>
    </row>
    <row r="34" spans="1:36" ht="15.75" thickBot="1" x14ac:dyDescent="0.3">
      <c r="A34" s="71"/>
      <c r="B34" s="72"/>
      <c r="C34" s="73"/>
      <c r="D34" s="8" t="s">
        <v>6</v>
      </c>
      <c r="E34" s="9">
        <v>0</v>
      </c>
      <c r="F34" s="16">
        <v>31</v>
      </c>
      <c r="G34" s="62"/>
      <c r="H34" s="63"/>
      <c r="I34" s="70"/>
      <c r="J34" s="8" t="s">
        <v>7</v>
      </c>
      <c r="K34" s="9">
        <v>0</v>
      </c>
      <c r="L34" s="16">
        <v>31</v>
      </c>
      <c r="M34" s="12" t="s">
        <v>42</v>
      </c>
      <c r="N34" s="10">
        <f>$O$52</f>
        <v>0.21875</v>
      </c>
      <c r="O34" s="16">
        <v>31</v>
      </c>
      <c r="P34" s="67"/>
      <c r="Q34" s="68"/>
      <c r="R34" s="69"/>
      <c r="S34" s="8" t="s">
        <v>5</v>
      </c>
      <c r="T34" s="9"/>
      <c r="U34" s="16">
        <v>31</v>
      </c>
      <c r="V34" s="74"/>
      <c r="W34" s="75"/>
      <c r="X34" s="69"/>
      <c r="Y34" s="12" t="s">
        <v>4</v>
      </c>
      <c r="Z34" s="10">
        <f>$O$53</f>
        <v>0</v>
      </c>
      <c r="AA34" s="16">
        <v>31</v>
      </c>
      <c r="AB34" s="76"/>
      <c r="AC34" s="75"/>
      <c r="AD34" s="69"/>
      <c r="AE34" s="8" t="s">
        <v>6</v>
      </c>
      <c r="AF34" s="9">
        <v>0</v>
      </c>
      <c r="AG34" s="16">
        <v>31</v>
      </c>
      <c r="AH34" s="77" t="s">
        <v>9</v>
      </c>
      <c r="AI34" s="9">
        <v>0</v>
      </c>
      <c r="AJ34" s="61">
        <v>31</v>
      </c>
    </row>
    <row r="35" spans="1:36" ht="15.75" thickBot="1" x14ac:dyDescent="0.3">
      <c r="A35" s="17"/>
      <c r="B35" s="18">
        <f>SUM(B4:B34)</f>
        <v>3.5</v>
      </c>
      <c r="C35" s="18"/>
      <c r="D35" s="18"/>
      <c r="E35" s="18">
        <f>SUM(E4:E34)</f>
        <v>2.625</v>
      </c>
      <c r="F35" s="18"/>
      <c r="G35" s="18"/>
      <c r="H35" s="18">
        <f>SUM(H4:H34)</f>
        <v>3.5</v>
      </c>
      <c r="I35" s="18"/>
      <c r="J35" s="19"/>
      <c r="K35" s="20">
        <f>SUM(K4:K34)</f>
        <v>2.625</v>
      </c>
      <c r="L35" s="18"/>
      <c r="M35" s="18"/>
      <c r="N35" s="18">
        <f>SUM(N4:N34)</f>
        <v>3.5</v>
      </c>
      <c r="O35" s="18"/>
      <c r="P35" s="18"/>
      <c r="Q35" s="18">
        <f>SUM(Q4:Q34)</f>
        <v>1.7500000000000002</v>
      </c>
      <c r="R35" s="18"/>
      <c r="S35" s="18"/>
      <c r="T35" s="18">
        <f>SUM(T4:T34)</f>
        <v>3.5</v>
      </c>
      <c r="U35" s="18"/>
      <c r="V35" s="18"/>
      <c r="W35" s="18">
        <f>SUM(W4:W34)</f>
        <v>2.0833333333333335</v>
      </c>
      <c r="X35" s="18"/>
      <c r="Y35" s="18"/>
      <c r="Z35" s="18">
        <f>SUM(Z4:Z34)</f>
        <v>4.0416666666666661</v>
      </c>
      <c r="AA35" s="18"/>
      <c r="AB35" s="19"/>
      <c r="AC35" s="18">
        <f>SUM(AC4:AC34)</f>
        <v>3.5</v>
      </c>
      <c r="AD35" s="18"/>
      <c r="AE35" s="18"/>
      <c r="AF35" s="18">
        <f>SUM(AF4:AF34)</f>
        <v>0.875</v>
      </c>
      <c r="AG35" s="18"/>
      <c r="AH35" s="18"/>
      <c r="AI35" s="18">
        <f>SUM(AI4:AI34)</f>
        <v>0</v>
      </c>
      <c r="AJ35" s="21"/>
    </row>
    <row r="36" spans="1:36" ht="15.75" thickBot="1" x14ac:dyDescent="0.3">
      <c r="A36" s="22"/>
      <c r="B36" s="3"/>
      <c r="C36" s="22"/>
      <c r="D36" s="22"/>
      <c r="E36" s="3"/>
      <c r="F36" s="22"/>
      <c r="G36" s="22"/>
      <c r="H36" s="3"/>
      <c r="I36" s="22"/>
      <c r="J36" s="22"/>
      <c r="K36" s="3"/>
      <c r="L36" s="22"/>
      <c r="M36" s="22"/>
      <c r="N36" s="3"/>
      <c r="O36" s="22"/>
      <c r="P36" s="22"/>
      <c r="Q36" s="3"/>
      <c r="R36" s="22"/>
      <c r="S36" s="22"/>
      <c r="T36" s="3"/>
      <c r="U36" s="22"/>
      <c r="V36" s="22"/>
      <c r="W36" s="3"/>
      <c r="X36" s="22"/>
      <c r="Y36" s="22"/>
      <c r="Z36" s="3"/>
      <c r="AA36" s="22"/>
      <c r="AB36" s="22"/>
      <c r="AC36" s="3"/>
      <c r="AD36" s="22"/>
      <c r="AE36" s="22"/>
      <c r="AF36" s="3"/>
      <c r="AG36" s="22"/>
      <c r="AH36" s="22"/>
      <c r="AI36" s="3"/>
      <c r="AJ36" s="22"/>
    </row>
    <row r="37" spans="1:36" ht="15.75" thickBot="1" x14ac:dyDescent="0.3">
      <c r="A37" s="210" t="s">
        <v>10</v>
      </c>
      <c r="B37" s="211"/>
      <c r="C37" s="211"/>
      <c r="D37" s="212"/>
      <c r="E37" s="212"/>
      <c r="F37" s="212"/>
      <c r="G37" s="212"/>
      <c r="H37" s="212"/>
      <c r="I37" s="212"/>
      <c r="J37" s="212"/>
      <c r="K37" s="213"/>
      <c r="L37" s="22"/>
      <c r="M37" s="22"/>
      <c r="N37" s="214" t="s">
        <v>11</v>
      </c>
      <c r="O37" s="215"/>
      <c r="P37" s="216"/>
      <c r="Q37" s="217" t="s">
        <v>12</v>
      </c>
      <c r="R37" s="218"/>
      <c r="S37" s="219"/>
      <c r="T37" s="237" t="s">
        <v>13</v>
      </c>
      <c r="U37" s="238"/>
      <c r="V37" s="239"/>
      <c r="W37" s="220" t="s">
        <v>14</v>
      </c>
      <c r="X37" s="221"/>
      <c r="Y37" s="221"/>
      <c r="Z37" s="234" t="s">
        <v>15</v>
      </c>
      <c r="AA37" s="235"/>
      <c r="AB37" s="236"/>
      <c r="AC37" s="3"/>
      <c r="AD37" s="22"/>
      <c r="AE37" s="22"/>
      <c r="AF37" s="3"/>
      <c r="AG37" s="22"/>
      <c r="AH37" s="22"/>
      <c r="AI37" s="3"/>
      <c r="AJ37" s="22"/>
    </row>
    <row r="38" spans="1:36" x14ac:dyDescent="0.25">
      <c r="A38" s="192" t="s">
        <v>16</v>
      </c>
      <c r="B38" s="193"/>
      <c r="C38" s="193"/>
      <c r="D38" s="194"/>
      <c r="E38" s="194"/>
      <c r="F38" s="194"/>
      <c r="G38" s="194"/>
      <c r="H38" s="194"/>
      <c r="I38" s="194"/>
      <c r="J38" s="194"/>
      <c r="K38" s="195"/>
      <c r="L38" s="22"/>
      <c r="M38" s="22"/>
      <c r="N38" s="196" t="s">
        <v>17</v>
      </c>
      <c r="O38" s="197"/>
      <c r="P38" s="198"/>
      <c r="Q38" s="243">
        <v>66.958333333333329</v>
      </c>
      <c r="R38" s="244"/>
      <c r="S38" s="245"/>
      <c r="T38" s="248">
        <f>Q38*0.5</f>
        <v>33.479166666666664</v>
      </c>
      <c r="U38" s="249"/>
      <c r="V38" s="250"/>
      <c r="W38" s="205">
        <f>Q38*0.8</f>
        <v>53.566666666666663</v>
      </c>
      <c r="X38" s="206"/>
      <c r="Y38" s="206"/>
      <c r="Z38" s="207">
        <f>Q38*0.9</f>
        <v>60.262499999999996</v>
      </c>
      <c r="AA38" s="208"/>
      <c r="AB38" s="209"/>
      <c r="AC38" s="3"/>
      <c r="AD38" s="22"/>
      <c r="AE38" s="22"/>
      <c r="AF38" s="3"/>
      <c r="AG38" s="22"/>
      <c r="AH38" s="22"/>
      <c r="AI38" s="3"/>
      <c r="AJ38" s="22"/>
    </row>
    <row r="39" spans="1:36" x14ac:dyDescent="0.25">
      <c r="A39" s="222" t="s">
        <v>18</v>
      </c>
      <c r="B39" s="87"/>
      <c r="C39" s="87"/>
      <c r="D39" s="223"/>
      <c r="E39" s="223"/>
      <c r="F39" s="223"/>
      <c r="G39" s="223"/>
      <c r="H39" s="223"/>
      <c r="I39" s="223"/>
      <c r="J39" s="223"/>
      <c r="K39" s="224"/>
      <c r="L39" s="22"/>
      <c r="M39" s="22"/>
      <c r="N39" s="225" t="s">
        <v>19</v>
      </c>
      <c r="O39" s="226"/>
      <c r="P39" s="227"/>
      <c r="Q39" s="172">
        <v>0.58333333333333337</v>
      </c>
      <c r="R39" s="173"/>
      <c r="S39" s="174"/>
      <c r="T39" s="240">
        <v>0.58333333333333337</v>
      </c>
      <c r="U39" s="241"/>
      <c r="V39" s="242"/>
      <c r="W39" s="175">
        <v>0.58333333333333337</v>
      </c>
      <c r="X39" s="176"/>
      <c r="Y39" s="177"/>
      <c r="Z39" s="186">
        <v>0.58333333333333337</v>
      </c>
      <c r="AA39" s="187"/>
      <c r="AB39" s="188"/>
      <c r="AC39" s="3"/>
      <c r="AD39" s="22"/>
      <c r="AE39" s="22"/>
      <c r="AF39" s="3"/>
      <c r="AG39" s="22"/>
      <c r="AH39" s="22"/>
      <c r="AI39" s="3"/>
      <c r="AJ39" s="22"/>
    </row>
    <row r="40" spans="1:36" x14ac:dyDescent="0.25">
      <c r="A40" s="178"/>
      <c r="B40" s="178"/>
      <c r="C40" s="178"/>
      <c r="D40" s="179"/>
      <c r="E40" s="179"/>
      <c r="F40" s="179"/>
      <c r="G40" s="179"/>
      <c r="H40" s="3"/>
      <c r="I40" s="22"/>
      <c r="J40" s="22"/>
      <c r="K40" s="3"/>
      <c r="L40" s="22"/>
      <c r="M40" s="22"/>
      <c r="N40" s="180" t="s">
        <v>20</v>
      </c>
      <c r="O40" s="181"/>
      <c r="P40" s="182"/>
      <c r="Q40" s="172"/>
      <c r="R40" s="173"/>
      <c r="S40" s="174"/>
      <c r="T40" s="240">
        <v>0</v>
      </c>
      <c r="U40" s="241"/>
      <c r="V40" s="242"/>
      <c r="W40" s="175"/>
      <c r="X40" s="176"/>
      <c r="Y40" s="177"/>
      <c r="Z40" s="163"/>
      <c r="AA40" s="164"/>
      <c r="AB40" s="165"/>
      <c r="AC40" s="3"/>
      <c r="AD40" s="22"/>
      <c r="AE40" s="22"/>
      <c r="AF40" s="3"/>
      <c r="AG40" s="22"/>
      <c r="AH40" s="22"/>
      <c r="AI40" s="3"/>
      <c r="AJ40" s="22"/>
    </row>
    <row r="41" spans="1:36" x14ac:dyDescent="0.25">
      <c r="A41" s="56"/>
      <c r="B41" s="56"/>
      <c r="C41" s="56"/>
      <c r="D41" s="57"/>
      <c r="E41" s="57"/>
      <c r="F41" s="57"/>
      <c r="G41" s="57"/>
      <c r="H41" s="3"/>
      <c r="I41" s="22"/>
      <c r="J41" s="22"/>
      <c r="K41" s="3"/>
      <c r="L41" s="22"/>
      <c r="M41" s="22"/>
      <c r="N41" s="166" t="s">
        <v>21</v>
      </c>
      <c r="O41" s="167"/>
      <c r="P41" s="168"/>
      <c r="Q41" s="172">
        <f>+Q38-Q39-Q40</f>
        <v>66.375</v>
      </c>
      <c r="R41" s="173"/>
      <c r="S41" s="174"/>
      <c r="T41" s="169">
        <f>+T38-T39-T40</f>
        <v>32.895833333333329</v>
      </c>
      <c r="U41" s="170"/>
      <c r="V41" s="171"/>
      <c r="W41" s="172">
        <f>+W38-W39-W40</f>
        <v>52.983333333333327</v>
      </c>
      <c r="X41" s="173"/>
      <c r="Y41" s="174"/>
      <c r="Z41" s="172">
        <f>+Z38-Z39-Z40</f>
        <v>59.67916666666666</v>
      </c>
      <c r="AA41" s="173"/>
      <c r="AB41" s="174"/>
      <c r="AC41" s="3"/>
      <c r="AD41" s="22"/>
      <c r="AE41" s="22"/>
      <c r="AF41" s="3"/>
      <c r="AG41" s="22"/>
      <c r="AH41" s="22"/>
      <c r="AI41" s="3"/>
      <c r="AJ41" s="22"/>
    </row>
    <row r="42" spans="1:36" ht="15.75" thickBot="1" x14ac:dyDescent="0.3">
      <c r="A42" s="140" t="s">
        <v>22</v>
      </c>
      <c r="B42" s="141"/>
      <c r="C42" s="141"/>
      <c r="D42" s="141"/>
      <c r="E42" s="141"/>
      <c r="F42" s="141"/>
      <c r="G42" s="141"/>
      <c r="H42" s="141"/>
      <c r="I42" s="141"/>
      <c r="J42" s="141"/>
      <c r="K42" s="141"/>
      <c r="L42" s="22"/>
      <c r="M42" s="22"/>
      <c r="N42" s="142" t="s">
        <v>23</v>
      </c>
      <c r="O42" s="143"/>
      <c r="P42" s="144"/>
      <c r="Q42" s="148">
        <f>SUM($A$35:$AJ$35)</f>
        <v>31.5</v>
      </c>
      <c r="R42" s="149"/>
      <c r="S42" s="150"/>
      <c r="T42" s="145">
        <f>SUM($A$35:$AJ$35)</f>
        <v>31.5</v>
      </c>
      <c r="U42" s="146"/>
      <c r="V42" s="147"/>
      <c r="W42" s="148">
        <f>SUM($A$35:$AJ$35)</f>
        <v>31.5</v>
      </c>
      <c r="X42" s="149"/>
      <c r="Y42" s="150"/>
      <c r="Z42" s="148">
        <f>SUM($A$35:$AJ$35)</f>
        <v>31.5</v>
      </c>
      <c r="AA42" s="149"/>
      <c r="AB42" s="150"/>
      <c r="AC42" s="3"/>
      <c r="AD42" s="22"/>
      <c r="AE42" s="22"/>
      <c r="AF42" s="3"/>
      <c r="AG42" s="22"/>
      <c r="AH42" s="22"/>
      <c r="AI42" s="3"/>
      <c r="AJ42" s="22"/>
    </row>
    <row r="43" spans="1:36" x14ac:dyDescent="0.25">
      <c r="A43" s="141"/>
      <c r="B43" s="141"/>
      <c r="C43" s="141"/>
      <c r="D43" s="141"/>
      <c r="E43" s="141"/>
      <c r="F43" s="141"/>
      <c r="G43" s="141"/>
      <c r="H43" s="141"/>
      <c r="I43" s="141"/>
      <c r="J43" s="141"/>
      <c r="K43" s="141"/>
      <c r="L43" s="22"/>
      <c r="M43" s="22"/>
      <c r="N43" s="151" t="s">
        <v>24</v>
      </c>
      <c r="O43" s="152"/>
      <c r="P43" s="153"/>
      <c r="Q43" s="111">
        <f>Q41-Q42</f>
        <v>34.875</v>
      </c>
      <c r="R43" s="112"/>
      <c r="S43" s="113"/>
      <c r="T43" s="157">
        <f>T41-T42</f>
        <v>1.3958333333333286</v>
      </c>
      <c r="U43" s="158"/>
      <c r="V43" s="159"/>
      <c r="W43" s="111">
        <f>W41-W42</f>
        <v>21.483333333333327</v>
      </c>
      <c r="X43" s="112"/>
      <c r="Y43" s="113"/>
      <c r="Z43" s="111">
        <f>Z41-Z42</f>
        <v>28.17916666666666</v>
      </c>
      <c r="AA43" s="112"/>
      <c r="AB43" s="113"/>
      <c r="AC43" s="3"/>
      <c r="AD43" s="22"/>
      <c r="AE43" s="22"/>
      <c r="AF43" s="3"/>
      <c r="AG43" s="22"/>
      <c r="AH43" s="22"/>
      <c r="AI43" s="3"/>
      <c r="AJ43" s="22"/>
    </row>
    <row r="44" spans="1:36" ht="15.75" thickBot="1" x14ac:dyDescent="0.3">
      <c r="A44" s="22"/>
      <c r="B44" s="3"/>
      <c r="C44" s="22"/>
      <c r="D44" s="22"/>
      <c r="E44" s="3"/>
      <c r="F44" s="22"/>
      <c r="G44" s="22"/>
      <c r="H44" s="23"/>
      <c r="I44" s="22"/>
      <c r="J44" s="22"/>
      <c r="K44" s="3"/>
      <c r="L44" s="22"/>
      <c r="M44" s="22"/>
      <c r="N44" s="154"/>
      <c r="O44" s="155"/>
      <c r="P44" s="156"/>
      <c r="Q44" s="114"/>
      <c r="R44" s="115"/>
      <c r="S44" s="116"/>
      <c r="T44" s="160"/>
      <c r="U44" s="161"/>
      <c r="V44" s="162"/>
      <c r="W44" s="114"/>
      <c r="X44" s="115"/>
      <c r="Y44" s="116"/>
      <c r="Z44" s="114"/>
      <c r="AA44" s="115"/>
      <c r="AB44" s="116"/>
      <c r="AC44" s="3"/>
      <c r="AD44" s="22"/>
      <c r="AE44" s="22"/>
      <c r="AF44" s="3"/>
      <c r="AG44" s="22"/>
      <c r="AH44" s="22"/>
      <c r="AI44" s="3"/>
      <c r="AJ44" s="22"/>
    </row>
    <row r="45" spans="1:36" x14ac:dyDescent="0.25">
      <c r="A45" s="22"/>
      <c r="B45" s="3"/>
      <c r="C45" s="22"/>
      <c r="D45" s="22"/>
      <c r="E45" s="3"/>
      <c r="F45" s="22"/>
      <c r="G45" s="22"/>
      <c r="H45" s="3"/>
      <c r="I45" s="22"/>
      <c r="J45" s="22"/>
      <c r="K45" s="3"/>
      <c r="L45" s="22"/>
      <c r="M45" s="22"/>
      <c r="N45" s="3"/>
      <c r="O45" s="22"/>
      <c r="P45" s="22"/>
      <c r="Q45" s="3" t="s">
        <v>41</v>
      </c>
      <c r="R45" s="22"/>
      <c r="S45" s="22"/>
      <c r="T45" s="3"/>
      <c r="U45" s="22"/>
      <c r="V45" s="22"/>
      <c r="W45" s="3"/>
      <c r="X45" s="22"/>
      <c r="Y45" s="22"/>
      <c r="Z45" s="3"/>
      <c r="AA45" s="22"/>
      <c r="AB45" s="22"/>
      <c r="AC45" s="23"/>
      <c r="AD45" s="24"/>
      <c r="AE45" s="24"/>
      <c r="AF45" s="23"/>
      <c r="AG45" s="24"/>
      <c r="AH45" s="24"/>
      <c r="AI45" s="23"/>
      <c r="AJ45" s="22"/>
    </row>
    <row r="46" spans="1:36" ht="15.75" thickBot="1" x14ac:dyDescent="0.3">
      <c r="A46" s="22"/>
      <c r="B46" s="3"/>
      <c r="C46" s="22"/>
      <c r="D46" s="22"/>
      <c r="E46" s="3"/>
      <c r="F46" s="22"/>
      <c r="G46" s="22"/>
      <c r="H46" s="3"/>
      <c r="I46" s="22"/>
      <c r="J46" s="22"/>
      <c r="K46" s="3"/>
      <c r="L46" s="22"/>
      <c r="M46" s="22"/>
      <c r="N46" s="3"/>
      <c r="O46" s="22"/>
      <c r="P46" s="25"/>
      <c r="Q46" s="26"/>
      <c r="R46" s="25"/>
      <c r="S46" s="27"/>
      <c r="T46" s="27"/>
      <c r="U46" s="27"/>
      <c r="V46" s="28"/>
      <c r="W46" s="28"/>
      <c r="X46" s="28"/>
      <c r="Y46" s="28"/>
      <c r="Z46" s="28"/>
      <c r="AA46" s="28"/>
      <c r="AB46" s="28"/>
      <c r="AC46" s="55"/>
      <c r="AD46" s="28"/>
      <c r="AE46" s="28"/>
      <c r="AF46" s="28"/>
      <c r="AG46" s="28"/>
      <c r="AH46" s="22"/>
      <c r="AI46" s="3"/>
      <c r="AJ46" s="22"/>
    </row>
    <row r="47" spans="1:36" ht="15.75" thickBot="1" x14ac:dyDescent="0.3">
      <c r="A47" s="22"/>
      <c r="B47" s="3"/>
      <c r="C47" s="22"/>
      <c r="D47" s="117" t="s">
        <v>25</v>
      </c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9"/>
      <c r="R47" s="29"/>
      <c r="S47" s="22"/>
      <c r="T47" s="3"/>
      <c r="U47" s="22"/>
      <c r="V47" s="22"/>
      <c r="W47" s="3"/>
      <c r="X47" s="22"/>
      <c r="Y47" s="22"/>
      <c r="Z47" s="3"/>
      <c r="AA47" s="22"/>
      <c r="AB47" s="22"/>
      <c r="AC47" s="3"/>
      <c r="AD47" s="22"/>
      <c r="AE47" s="22"/>
      <c r="AF47" s="3"/>
      <c r="AG47" s="30"/>
      <c r="AH47" s="30"/>
      <c r="AI47" s="30"/>
      <c r="AJ47" s="28"/>
    </row>
    <row r="48" spans="1:36" x14ac:dyDescent="0.25">
      <c r="A48" s="22"/>
      <c r="B48" s="3"/>
      <c r="C48" s="22"/>
      <c r="D48" s="120">
        <v>24</v>
      </c>
      <c r="E48" s="122" t="s">
        <v>26</v>
      </c>
      <c r="F48" s="123"/>
      <c r="G48" s="123"/>
      <c r="H48" s="124"/>
      <c r="I48" s="125" t="s">
        <v>27</v>
      </c>
      <c r="J48" s="126"/>
      <c r="K48" s="131" t="s">
        <v>28</v>
      </c>
      <c r="L48" s="131"/>
      <c r="M48" s="131"/>
      <c r="N48" s="132"/>
      <c r="O48" s="133" t="s">
        <v>29</v>
      </c>
      <c r="P48" s="134"/>
      <c r="Q48" s="135"/>
      <c r="R48" s="29"/>
      <c r="S48" s="31"/>
      <c r="T48" s="55"/>
      <c r="U48" s="31"/>
      <c r="V48" s="31"/>
      <c r="W48" s="55"/>
      <c r="X48" s="31"/>
      <c r="Y48" s="31"/>
      <c r="Z48" s="3"/>
      <c r="AA48" s="22"/>
      <c r="AB48" s="22"/>
      <c r="AC48" s="3"/>
      <c r="AD48" s="31"/>
      <c r="AE48" s="31"/>
      <c r="AF48" s="55"/>
      <c r="AG48" s="30"/>
      <c r="AH48" s="30"/>
      <c r="AI48" s="30"/>
      <c r="AJ48" s="28"/>
    </row>
    <row r="49" spans="1:36" ht="15.75" thickBot="1" x14ac:dyDescent="0.3">
      <c r="A49" s="22"/>
      <c r="B49" s="3"/>
      <c r="C49" s="22"/>
      <c r="D49" s="121"/>
      <c r="E49" s="32" t="s">
        <v>30</v>
      </c>
      <c r="F49" s="139" t="s">
        <v>31</v>
      </c>
      <c r="G49" s="139"/>
      <c r="H49" s="33" t="s">
        <v>32</v>
      </c>
      <c r="I49" s="127"/>
      <c r="J49" s="128"/>
      <c r="K49" s="32" t="s">
        <v>30</v>
      </c>
      <c r="L49" s="139" t="s">
        <v>31</v>
      </c>
      <c r="M49" s="139"/>
      <c r="N49" s="34" t="s">
        <v>33</v>
      </c>
      <c r="O49" s="136"/>
      <c r="P49" s="137"/>
      <c r="Q49" s="138"/>
      <c r="R49" s="29"/>
      <c r="S49" s="22"/>
      <c r="T49" s="3"/>
      <c r="U49" s="22"/>
      <c r="V49" s="22"/>
      <c r="W49" s="3"/>
      <c r="X49" s="22"/>
      <c r="Y49" s="22"/>
      <c r="Z49" s="3"/>
      <c r="AA49" s="22"/>
      <c r="AB49" s="22"/>
      <c r="AC49" s="3"/>
      <c r="AD49" s="22"/>
      <c r="AE49" s="22"/>
      <c r="AF49" s="3"/>
      <c r="AG49" s="30"/>
      <c r="AH49" s="30"/>
      <c r="AI49" s="30"/>
      <c r="AJ49" s="28"/>
    </row>
    <row r="50" spans="1:36" x14ac:dyDescent="0.25">
      <c r="A50" s="22"/>
      <c r="B50" s="3"/>
      <c r="C50" s="22"/>
      <c r="D50" s="35" t="s">
        <v>8</v>
      </c>
      <c r="E50" s="36">
        <v>0.3125</v>
      </c>
      <c r="F50" s="84">
        <v>0.52083333333333337</v>
      </c>
      <c r="G50" s="84"/>
      <c r="H50" s="37">
        <f t="shared" ref="H50:H55" si="0">SUM(F50-E50)</f>
        <v>0.20833333333333337</v>
      </c>
      <c r="I50" s="127"/>
      <c r="J50" s="128"/>
      <c r="K50" s="38">
        <v>0.55208333333333337</v>
      </c>
      <c r="L50" s="85">
        <v>0.67708333333333337</v>
      </c>
      <c r="M50" s="85"/>
      <c r="N50" s="39">
        <f t="shared" ref="N50:N55" si="1">SUM(L50-K50)</f>
        <v>0.125</v>
      </c>
      <c r="O50" s="108">
        <f t="shared" ref="O50:O55" si="2">SUM(H50+N50)</f>
        <v>0.33333333333333337</v>
      </c>
      <c r="P50" s="109"/>
      <c r="Q50" s="110"/>
      <c r="R50" s="29"/>
      <c r="S50" s="22"/>
      <c r="T50" s="3"/>
      <c r="U50" s="22"/>
      <c r="V50" s="22"/>
      <c r="W50" s="3"/>
      <c r="X50" s="22"/>
      <c r="Y50" s="22"/>
      <c r="Z50" s="3"/>
      <c r="AA50" s="22"/>
      <c r="AB50" s="22"/>
      <c r="AC50" s="3"/>
      <c r="AD50" s="22"/>
      <c r="AE50" s="22"/>
      <c r="AF50" s="3"/>
      <c r="AG50" s="40"/>
      <c r="AH50" s="40"/>
      <c r="AI50" s="40"/>
      <c r="AJ50" s="28"/>
    </row>
    <row r="51" spans="1:36" x14ac:dyDescent="0.25">
      <c r="A51" s="22"/>
      <c r="B51" s="3"/>
      <c r="C51" s="22"/>
      <c r="D51" s="41" t="s">
        <v>6</v>
      </c>
      <c r="E51" s="36">
        <v>0.32291666666666669</v>
      </c>
      <c r="F51" s="84">
        <v>0.52083333333333337</v>
      </c>
      <c r="G51" s="84"/>
      <c r="H51" s="42">
        <f t="shared" si="0"/>
        <v>0.19791666666666669</v>
      </c>
      <c r="I51" s="127"/>
      <c r="J51" s="128"/>
      <c r="K51" s="38">
        <v>0.55208333333333337</v>
      </c>
      <c r="L51" s="85">
        <v>0.67708333333333337</v>
      </c>
      <c r="M51" s="85"/>
      <c r="N51" s="43">
        <f t="shared" si="1"/>
        <v>0.125</v>
      </c>
      <c r="O51" s="86">
        <f t="shared" si="2"/>
        <v>0.32291666666666669</v>
      </c>
      <c r="P51" s="87"/>
      <c r="Q51" s="88"/>
      <c r="R51" s="29"/>
      <c r="S51" s="22"/>
      <c r="T51" s="3"/>
      <c r="U51" s="22"/>
      <c r="V51" s="22"/>
      <c r="W51" s="3"/>
      <c r="X51" s="22"/>
      <c r="Y51" s="22"/>
      <c r="Z51" s="3"/>
      <c r="AA51" s="22"/>
      <c r="AB51" s="22"/>
      <c r="AC51" s="3"/>
      <c r="AD51" s="22"/>
      <c r="AE51" s="22"/>
      <c r="AF51" s="3"/>
      <c r="AG51" s="40"/>
      <c r="AH51" s="40"/>
      <c r="AI51" s="40"/>
      <c r="AJ51" s="28"/>
    </row>
    <row r="52" spans="1:36" x14ac:dyDescent="0.25">
      <c r="A52" s="22"/>
      <c r="B52" s="3"/>
      <c r="C52" s="22"/>
      <c r="D52" s="44" t="s">
        <v>34</v>
      </c>
      <c r="E52" s="36">
        <v>0</v>
      </c>
      <c r="F52" s="84">
        <v>0</v>
      </c>
      <c r="G52" s="84"/>
      <c r="H52" s="42">
        <f t="shared" si="0"/>
        <v>0</v>
      </c>
      <c r="I52" s="127"/>
      <c r="J52" s="128"/>
      <c r="K52" s="38">
        <v>0.54166666666666663</v>
      </c>
      <c r="L52" s="85">
        <v>0.76041666666666663</v>
      </c>
      <c r="M52" s="85"/>
      <c r="N52" s="43">
        <f t="shared" si="1"/>
        <v>0.21875</v>
      </c>
      <c r="O52" s="86">
        <f t="shared" si="2"/>
        <v>0.21875</v>
      </c>
      <c r="P52" s="87"/>
      <c r="Q52" s="88"/>
      <c r="R52" s="29"/>
      <c r="S52" s="22"/>
      <c r="T52" s="3"/>
      <c r="U52" s="22"/>
      <c r="V52" s="22"/>
      <c r="W52" s="3"/>
      <c r="X52" s="22"/>
      <c r="Y52" s="22"/>
      <c r="Z52" s="3"/>
      <c r="AA52" s="22"/>
      <c r="AB52" s="22"/>
      <c r="AC52" s="3"/>
      <c r="AD52" s="22"/>
      <c r="AE52" s="22"/>
      <c r="AF52" s="3"/>
      <c r="AG52" s="40"/>
      <c r="AH52" s="40"/>
      <c r="AI52" s="40"/>
      <c r="AJ52" s="28"/>
    </row>
    <row r="53" spans="1:36" x14ac:dyDescent="0.25">
      <c r="A53" s="22"/>
      <c r="B53" s="3"/>
      <c r="C53" s="22"/>
      <c r="D53" s="44" t="s">
        <v>4</v>
      </c>
      <c r="E53" s="36">
        <v>0</v>
      </c>
      <c r="F53" s="84">
        <v>0</v>
      </c>
      <c r="G53" s="84"/>
      <c r="H53" s="42">
        <f t="shared" si="0"/>
        <v>0</v>
      </c>
      <c r="I53" s="127"/>
      <c r="J53" s="128"/>
      <c r="K53" s="38"/>
      <c r="L53" s="85"/>
      <c r="M53" s="85"/>
      <c r="N53" s="43">
        <f t="shared" si="1"/>
        <v>0</v>
      </c>
      <c r="O53" s="86">
        <f t="shared" si="2"/>
        <v>0</v>
      </c>
      <c r="P53" s="87"/>
      <c r="Q53" s="88"/>
      <c r="R53" s="29"/>
      <c r="S53" s="22"/>
      <c r="T53" s="3"/>
      <c r="U53" s="22"/>
      <c r="V53" s="22"/>
      <c r="W53" s="3"/>
      <c r="X53" s="22"/>
      <c r="Y53" s="22"/>
      <c r="Z53" s="45"/>
      <c r="AA53" s="22"/>
      <c r="AB53" s="22"/>
      <c r="AC53" s="3"/>
      <c r="AD53" s="22"/>
      <c r="AE53" s="22"/>
      <c r="AF53" s="3"/>
      <c r="AG53" s="46"/>
      <c r="AH53" s="46"/>
      <c r="AI53" s="46"/>
      <c r="AJ53" s="28"/>
    </row>
    <row r="54" spans="1:36" ht="15.75" thickBot="1" x14ac:dyDescent="0.3">
      <c r="A54" s="22"/>
      <c r="B54" s="3"/>
      <c r="C54" s="22"/>
      <c r="D54" s="47" t="s">
        <v>9</v>
      </c>
      <c r="E54" s="36">
        <v>0</v>
      </c>
      <c r="F54" s="84">
        <v>0</v>
      </c>
      <c r="G54" s="84"/>
      <c r="H54" s="48">
        <f t="shared" si="0"/>
        <v>0</v>
      </c>
      <c r="I54" s="129"/>
      <c r="J54" s="130"/>
      <c r="K54" s="38"/>
      <c r="L54" s="85"/>
      <c r="M54" s="85"/>
      <c r="N54" s="49">
        <f t="shared" si="1"/>
        <v>0</v>
      </c>
      <c r="O54" s="89">
        <f t="shared" si="2"/>
        <v>0</v>
      </c>
      <c r="P54" s="90"/>
      <c r="Q54" s="91"/>
      <c r="R54" s="29"/>
      <c r="S54" s="22"/>
      <c r="T54" s="3"/>
      <c r="U54" s="22"/>
      <c r="V54" s="22"/>
      <c r="W54" s="3"/>
      <c r="X54" s="22"/>
      <c r="Y54" s="22"/>
      <c r="Z54" s="3"/>
      <c r="AA54" s="22"/>
      <c r="AB54" s="22"/>
      <c r="AC54" s="3"/>
      <c r="AD54" s="22"/>
      <c r="AE54" s="22"/>
      <c r="AF54" s="3"/>
      <c r="AG54" s="46"/>
      <c r="AH54" s="46"/>
      <c r="AI54" s="46"/>
      <c r="AJ54" s="28"/>
    </row>
    <row r="55" spans="1:36" ht="15.75" thickBot="1" x14ac:dyDescent="0.3">
      <c r="A55" s="22"/>
      <c r="B55" s="3"/>
      <c r="C55" s="22"/>
      <c r="D55" s="50" t="s">
        <v>7</v>
      </c>
      <c r="E55" s="36">
        <v>0</v>
      </c>
      <c r="F55" s="92">
        <v>0</v>
      </c>
      <c r="G55" s="93"/>
      <c r="H55" s="48">
        <f t="shared" si="0"/>
        <v>0</v>
      </c>
      <c r="I55" s="51"/>
      <c r="J55" s="52"/>
      <c r="K55" s="38"/>
      <c r="L55" s="94"/>
      <c r="M55" s="95"/>
      <c r="N55" s="49">
        <f t="shared" si="1"/>
        <v>0</v>
      </c>
      <c r="O55" s="89">
        <f t="shared" si="2"/>
        <v>0</v>
      </c>
      <c r="P55" s="90"/>
      <c r="Q55" s="91"/>
      <c r="R55" s="29"/>
      <c r="S55" s="22"/>
      <c r="T55" s="3"/>
      <c r="U55" s="22"/>
      <c r="V55" s="22"/>
      <c r="W55" s="3"/>
      <c r="X55" s="22"/>
      <c r="Y55" s="22"/>
      <c r="Z55" s="3"/>
      <c r="AA55" s="22"/>
      <c r="AB55" s="22"/>
      <c r="AC55" s="3"/>
      <c r="AD55" s="22"/>
      <c r="AE55" s="22"/>
      <c r="AF55" s="3"/>
      <c r="AG55" s="46"/>
      <c r="AH55" s="46"/>
      <c r="AI55" s="46"/>
      <c r="AJ55" s="28"/>
    </row>
    <row r="56" spans="1:36" x14ac:dyDescent="0.25">
      <c r="A56" s="22"/>
      <c r="B56" s="3"/>
      <c r="C56" s="22"/>
      <c r="D56" s="96" t="s">
        <v>35</v>
      </c>
      <c r="E56" s="97"/>
      <c r="F56" s="97"/>
      <c r="G56" s="97"/>
      <c r="H56" s="97"/>
      <c r="I56" s="97"/>
      <c r="J56" s="97"/>
      <c r="K56" s="97"/>
      <c r="L56" s="97"/>
      <c r="M56" s="97"/>
      <c r="N56" s="98"/>
      <c r="O56" s="102">
        <f>SUM(O50:Q55)</f>
        <v>0.875</v>
      </c>
      <c r="P56" s="103"/>
      <c r="Q56" s="104"/>
      <c r="R56" s="29"/>
      <c r="S56" s="22"/>
      <c r="T56" s="3"/>
      <c r="U56" s="22"/>
      <c r="V56" s="22"/>
      <c r="W56" s="3"/>
      <c r="X56" s="22"/>
      <c r="Y56" s="22"/>
      <c r="Z56" s="3"/>
      <c r="AA56" s="22"/>
      <c r="AB56" s="22"/>
      <c r="AC56" s="3"/>
      <c r="AD56" s="22"/>
      <c r="AE56" s="22"/>
      <c r="AF56" s="3"/>
      <c r="AG56" s="22"/>
      <c r="AH56" s="22"/>
      <c r="AI56" s="3"/>
      <c r="AJ56" s="28"/>
    </row>
    <row r="57" spans="1:36" ht="15.75" thickBot="1" x14ac:dyDescent="0.3">
      <c r="A57" s="22"/>
      <c r="B57" s="3"/>
      <c r="C57" s="22"/>
      <c r="D57" s="99"/>
      <c r="E57" s="100"/>
      <c r="F57" s="100"/>
      <c r="G57" s="100"/>
      <c r="H57" s="100"/>
      <c r="I57" s="100"/>
      <c r="J57" s="100"/>
      <c r="K57" s="100"/>
      <c r="L57" s="100"/>
      <c r="M57" s="100"/>
      <c r="N57" s="101"/>
      <c r="O57" s="105"/>
      <c r="P57" s="106"/>
      <c r="Q57" s="107"/>
      <c r="R57" s="22"/>
      <c r="S57" s="22"/>
      <c r="T57" s="3"/>
      <c r="U57" s="22"/>
      <c r="V57" s="22"/>
      <c r="W57" s="3"/>
      <c r="X57" s="22"/>
      <c r="Y57" s="22"/>
      <c r="Z57" s="3"/>
      <c r="AA57" s="22"/>
      <c r="AB57" s="22"/>
      <c r="AC57" s="3"/>
      <c r="AD57" s="22"/>
      <c r="AE57" s="22"/>
      <c r="AF57" s="3"/>
      <c r="AG57" s="22"/>
      <c r="AH57" s="22"/>
      <c r="AI57" s="3"/>
      <c r="AJ57" s="24"/>
    </row>
    <row r="58" spans="1:36" x14ac:dyDescent="0.25">
      <c r="A58" s="22"/>
      <c r="B58" s="3"/>
      <c r="C58" s="22"/>
      <c r="D58" s="22"/>
      <c r="E58" s="3"/>
      <c r="F58" s="22"/>
      <c r="G58" s="22"/>
      <c r="H58" s="3"/>
      <c r="I58" s="22"/>
      <c r="J58" s="22"/>
      <c r="K58" s="3"/>
      <c r="L58" s="22"/>
      <c r="M58" s="22"/>
      <c r="N58" s="3"/>
      <c r="O58" s="22"/>
      <c r="P58" s="22"/>
      <c r="Q58" s="3"/>
      <c r="R58" s="22"/>
      <c r="S58" s="22"/>
      <c r="T58" s="3"/>
      <c r="U58" s="22"/>
      <c r="V58" s="22"/>
      <c r="W58" s="3"/>
      <c r="X58" s="22"/>
      <c r="Y58" s="22"/>
      <c r="Z58" s="3"/>
      <c r="AA58" s="22"/>
      <c r="AB58" s="22"/>
      <c r="AC58" s="3"/>
      <c r="AD58" s="22"/>
      <c r="AE58" s="22"/>
      <c r="AF58" s="3"/>
      <c r="AG58" s="22"/>
      <c r="AH58" s="22"/>
      <c r="AI58" s="3"/>
      <c r="AJ58" s="22"/>
    </row>
    <row r="59" spans="1:36" x14ac:dyDescent="0.25">
      <c r="A59" s="22"/>
      <c r="B59" s="53" t="s">
        <v>36</v>
      </c>
      <c r="C59" s="54"/>
      <c r="D59" s="54"/>
      <c r="E59" s="53"/>
      <c r="F59" s="54"/>
      <c r="G59" s="54"/>
      <c r="H59" s="55"/>
      <c r="I59" s="31"/>
      <c r="J59" s="31"/>
      <c r="K59" s="83" t="s">
        <v>37</v>
      </c>
      <c r="L59" s="83"/>
      <c r="M59" s="83"/>
      <c r="N59" s="55"/>
      <c r="O59" s="31"/>
      <c r="P59" s="31"/>
      <c r="Q59" s="55"/>
      <c r="R59" s="31" t="s">
        <v>38</v>
      </c>
      <c r="S59" s="22"/>
      <c r="T59" s="3"/>
      <c r="U59" s="22"/>
      <c r="V59" s="22"/>
      <c r="W59" s="3"/>
      <c r="X59" s="31" t="s">
        <v>39</v>
      </c>
      <c r="Y59" s="31"/>
      <c r="Z59" s="55"/>
      <c r="AA59" s="55"/>
      <c r="AB59" s="55"/>
      <c r="AC59" s="55" t="s">
        <v>40</v>
      </c>
      <c r="AD59" s="22"/>
      <c r="AE59" s="22"/>
      <c r="AF59" s="3"/>
      <c r="AG59" s="31"/>
      <c r="AH59" s="31"/>
      <c r="AI59" s="55"/>
      <c r="AJ59" s="22"/>
    </row>
  </sheetData>
  <mergeCells count="85">
    <mergeCell ref="C1:H1"/>
    <mergeCell ref="M1:Q1"/>
    <mergeCell ref="Y1:AJ1"/>
    <mergeCell ref="A3:C3"/>
    <mergeCell ref="D3:F3"/>
    <mergeCell ref="G3:I3"/>
    <mergeCell ref="J3:L3"/>
    <mergeCell ref="M3:O3"/>
    <mergeCell ref="P3:R3"/>
    <mergeCell ref="S3:U3"/>
    <mergeCell ref="V3:X3"/>
    <mergeCell ref="Y3:AA3"/>
    <mergeCell ref="AB3:AD3"/>
    <mergeCell ref="AE3:AG3"/>
    <mergeCell ref="AH3:AJ3"/>
    <mergeCell ref="Z39:AB39"/>
    <mergeCell ref="Z37:AB37"/>
    <mergeCell ref="A38:K38"/>
    <mergeCell ref="N38:P38"/>
    <mergeCell ref="Q38:S38"/>
    <mergeCell ref="T38:V38"/>
    <mergeCell ref="W38:Y38"/>
    <mergeCell ref="Z38:AB38"/>
    <mergeCell ref="A37:K37"/>
    <mergeCell ref="N37:P37"/>
    <mergeCell ref="Q37:S37"/>
    <mergeCell ref="T37:V37"/>
    <mergeCell ref="W37:Y37"/>
    <mergeCell ref="A39:K39"/>
    <mergeCell ref="N39:P39"/>
    <mergeCell ref="Q39:S39"/>
    <mergeCell ref="T39:V39"/>
    <mergeCell ref="W39:Y39"/>
    <mergeCell ref="A40:C40"/>
    <mergeCell ref="D40:G40"/>
    <mergeCell ref="N40:P40"/>
    <mergeCell ref="Q40:S40"/>
    <mergeCell ref="T40:V40"/>
    <mergeCell ref="Z40:AB40"/>
    <mergeCell ref="N41:P41"/>
    <mergeCell ref="Q41:S41"/>
    <mergeCell ref="T41:V41"/>
    <mergeCell ref="W41:Y41"/>
    <mergeCell ref="Z41:AB41"/>
    <mergeCell ref="W40:Y40"/>
    <mergeCell ref="T42:V42"/>
    <mergeCell ref="W42:Y42"/>
    <mergeCell ref="Z42:AB42"/>
    <mergeCell ref="N43:P44"/>
    <mergeCell ref="Q43:S44"/>
    <mergeCell ref="T43:V44"/>
    <mergeCell ref="W43:Y44"/>
    <mergeCell ref="F52:G52"/>
    <mergeCell ref="L52:M52"/>
    <mergeCell ref="O52:Q52"/>
    <mergeCell ref="Z43:AB44"/>
    <mergeCell ref="D47:Q47"/>
    <mergeCell ref="D48:D49"/>
    <mergeCell ref="E48:H48"/>
    <mergeCell ref="I48:J54"/>
    <mergeCell ref="K48:N48"/>
    <mergeCell ref="O48:Q49"/>
    <mergeCell ref="F49:G49"/>
    <mergeCell ref="L49:M49"/>
    <mergeCell ref="F50:G50"/>
    <mergeCell ref="A42:K43"/>
    <mergeCell ref="N42:P42"/>
    <mergeCell ref="Q42:S42"/>
    <mergeCell ref="L50:M50"/>
    <mergeCell ref="O50:Q50"/>
    <mergeCell ref="F51:G51"/>
    <mergeCell ref="L51:M51"/>
    <mergeCell ref="O51:Q51"/>
    <mergeCell ref="K59:M59"/>
    <mergeCell ref="F53:G53"/>
    <mergeCell ref="L53:M53"/>
    <mergeCell ref="O53:Q53"/>
    <mergeCell ref="F54:G54"/>
    <mergeCell ref="L54:M54"/>
    <mergeCell ref="O54:Q54"/>
    <mergeCell ref="F55:G55"/>
    <mergeCell ref="L55:M55"/>
    <mergeCell ref="O55:Q55"/>
    <mergeCell ref="D56:N57"/>
    <mergeCell ref="O56:Q57"/>
  </mergeCells>
  <pageMargins left="0.7" right="0.7" top="0.75" bottom="0.75" header="0.3" footer="0.3"/>
  <pageSetup paperSize="9" scale="21" orientation="portrait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>
    <tabColor rgb="FFFF0000"/>
    <pageSetUpPr fitToPage="1"/>
  </sheetPr>
  <dimension ref="A1:AJ59"/>
  <sheetViews>
    <sheetView topLeftCell="A29" workbookViewId="0">
      <selection activeCell="T41" sqref="T41:V41"/>
    </sheetView>
  </sheetViews>
  <sheetFormatPr baseColWidth="10" defaultRowHeight="15" x14ac:dyDescent="0.25"/>
  <sheetData>
    <row r="1" spans="1:36" ht="18" x14ac:dyDescent="0.25">
      <c r="A1" s="1" t="s">
        <v>0</v>
      </c>
      <c r="B1" s="58"/>
      <c r="C1" s="228"/>
      <c r="D1" s="181"/>
      <c r="E1" s="181"/>
      <c r="F1" s="181"/>
      <c r="G1" s="181"/>
      <c r="H1" s="229"/>
      <c r="I1" s="2"/>
      <c r="J1" s="2"/>
      <c r="K1" s="1" t="s">
        <v>1</v>
      </c>
      <c r="L1" s="58"/>
      <c r="M1" s="228"/>
      <c r="N1" s="230"/>
      <c r="O1" s="230"/>
      <c r="P1" s="230"/>
      <c r="Q1" s="231"/>
      <c r="R1" s="2"/>
      <c r="S1" s="2"/>
      <c r="T1" s="2"/>
      <c r="U1" s="2"/>
      <c r="V1" s="2"/>
      <c r="W1" s="1" t="s">
        <v>2</v>
      </c>
      <c r="X1" s="58"/>
      <c r="Y1" s="228" t="s">
        <v>3</v>
      </c>
      <c r="Z1" s="230"/>
      <c r="AA1" s="230"/>
      <c r="AB1" s="230"/>
      <c r="AC1" s="230"/>
      <c r="AD1" s="230"/>
      <c r="AE1" s="230"/>
      <c r="AF1" s="230"/>
      <c r="AG1" s="230"/>
      <c r="AH1" s="230"/>
      <c r="AI1" s="230"/>
      <c r="AJ1" s="231"/>
    </row>
    <row r="2" spans="1:36" ht="18.75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</row>
    <row r="3" spans="1:36" ht="15" customHeight="1" thickBot="1" x14ac:dyDescent="0.3">
      <c r="A3" s="232">
        <v>42979</v>
      </c>
      <c r="B3" s="233"/>
      <c r="C3" s="233"/>
      <c r="D3" s="232">
        <v>43009</v>
      </c>
      <c r="E3" s="233"/>
      <c r="F3" s="233"/>
      <c r="G3" s="232">
        <v>43040</v>
      </c>
      <c r="H3" s="233"/>
      <c r="I3" s="233"/>
      <c r="J3" s="232">
        <v>43070</v>
      </c>
      <c r="K3" s="233"/>
      <c r="L3" s="233"/>
      <c r="M3" s="232">
        <v>43101</v>
      </c>
      <c r="N3" s="233"/>
      <c r="O3" s="233"/>
      <c r="P3" s="232">
        <v>43132</v>
      </c>
      <c r="Q3" s="233"/>
      <c r="R3" s="233"/>
      <c r="S3" s="232">
        <v>43160</v>
      </c>
      <c r="T3" s="233"/>
      <c r="U3" s="233"/>
      <c r="V3" s="232">
        <v>43191</v>
      </c>
      <c r="W3" s="233"/>
      <c r="X3" s="233"/>
      <c r="Y3" s="232">
        <v>43221</v>
      </c>
      <c r="Z3" s="233"/>
      <c r="AA3" s="233"/>
      <c r="AB3" s="232">
        <v>43252</v>
      </c>
      <c r="AC3" s="233"/>
      <c r="AD3" s="233"/>
      <c r="AE3" s="232">
        <v>43282</v>
      </c>
      <c r="AF3" s="233"/>
      <c r="AG3" s="233"/>
      <c r="AH3" s="232">
        <v>43313</v>
      </c>
      <c r="AI3" s="233"/>
      <c r="AJ3" s="233"/>
    </row>
    <row r="4" spans="1:36" x14ac:dyDescent="0.25">
      <c r="A4" s="5" t="s">
        <v>9</v>
      </c>
      <c r="B4" s="6">
        <f>$O$54</f>
        <v>0</v>
      </c>
      <c r="C4" s="7">
        <v>1</v>
      </c>
      <c r="D4" s="8" t="s">
        <v>7</v>
      </c>
      <c r="E4" s="10">
        <f>$O$55</f>
        <v>0</v>
      </c>
      <c r="F4" s="11">
        <v>1</v>
      </c>
      <c r="G4" s="8" t="s">
        <v>42</v>
      </c>
      <c r="H4" s="9">
        <v>0</v>
      </c>
      <c r="I4" s="11">
        <v>1</v>
      </c>
      <c r="J4" s="5" t="s">
        <v>9</v>
      </c>
      <c r="K4" s="6">
        <f>$O$54</f>
        <v>0</v>
      </c>
      <c r="L4" s="7">
        <v>1</v>
      </c>
      <c r="M4" s="8" t="s">
        <v>8</v>
      </c>
      <c r="N4" s="9">
        <v>0</v>
      </c>
      <c r="O4" s="11">
        <v>1</v>
      </c>
      <c r="P4" s="12" t="s">
        <v>4</v>
      </c>
      <c r="Q4" s="10">
        <f>$O$53</f>
        <v>0.16666666666666669</v>
      </c>
      <c r="R4" s="11">
        <v>1</v>
      </c>
      <c r="S4" s="12" t="s">
        <v>4</v>
      </c>
      <c r="T4" s="10">
        <f>$O$53</f>
        <v>0.16666666666666669</v>
      </c>
      <c r="U4" s="11">
        <v>1</v>
      </c>
      <c r="V4" s="8" t="s">
        <v>7</v>
      </c>
      <c r="W4" s="9">
        <f>$O$55</f>
        <v>0</v>
      </c>
      <c r="X4" s="11">
        <v>1</v>
      </c>
      <c r="Y4" s="12" t="s">
        <v>6</v>
      </c>
      <c r="Z4" s="10">
        <f>$O$51</f>
        <v>0.29166666666666663</v>
      </c>
      <c r="AA4" s="11">
        <v>1</v>
      </c>
      <c r="AB4" s="5" t="s">
        <v>9</v>
      </c>
      <c r="AC4" s="6">
        <f>$O$54</f>
        <v>0</v>
      </c>
      <c r="AD4" s="11">
        <v>1</v>
      </c>
      <c r="AE4" s="8" t="s">
        <v>7</v>
      </c>
      <c r="AF4" s="9">
        <f>$O$55</f>
        <v>0</v>
      </c>
      <c r="AG4" s="11">
        <v>1</v>
      </c>
      <c r="AH4" s="8" t="s">
        <v>42</v>
      </c>
      <c r="AI4" s="9">
        <v>0</v>
      </c>
      <c r="AJ4" s="59">
        <v>1</v>
      </c>
    </row>
    <row r="5" spans="1:36" x14ac:dyDescent="0.25">
      <c r="A5" s="8" t="s">
        <v>5</v>
      </c>
      <c r="B5" s="9"/>
      <c r="C5" s="15">
        <v>2</v>
      </c>
      <c r="D5" s="12" t="s">
        <v>8</v>
      </c>
      <c r="E5" s="10">
        <f>$O$50</f>
        <v>0</v>
      </c>
      <c r="F5" s="14">
        <v>2</v>
      </c>
      <c r="G5" s="8" t="s">
        <v>4</v>
      </c>
      <c r="H5" s="9">
        <v>0</v>
      </c>
      <c r="I5" s="14">
        <v>2</v>
      </c>
      <c r="J5" s="8" t="s">
        <v>5</v>
      </c>
      <c r="K5" s="9"/>
      <c r="L5" s="13">
        <v>2</v>
      </c>
      <c r="M5" s="8" t="s">
        <v>6</v>
      </c>
      <c r="N5" s="9">
        <v>0</v>
      </c>
      <c r="O5" s="14">
        <v>2</v>
      </c>
      <c r="P5" s="5" t="s">
        <v>9</v>
      </c>
      <c r="Q5" s="6">
        <f>$O$54</f>
        <v>0</v>
      </c>
      <c r="R5" s="14">
        <v>2</v>
      </c>
      <c r="S5" s="5" t="s">
        <v>9</v>
      </c>
      <c r="T5" s="6">
        <f>$O$54</f>
        <v>0</v>
      </c>
      <c r="U5" s="14">
        <v>2</v>
      </c>
      <c r="V5" s="12" t="s">
        <v>8</v>
      </c>
      <c r="W5" s="10">
        <f>$O$50</f>
        <v>0</v>
      </c>
      <c r="X5" s="14">
        <v>2</v>
      </c>
      <c r="Y5" s="12" t="s">
        <v>42</v>
      </c>
      <c r="Z5" s="10">
        <f>$O$52</f>
        <v>0.41666666666666663</v>
      </c>
      <c r="AA5" s="14">
        <v>2</v>
      </c>
      <c r="AB5" s="8" t="s">
        <v>5</v>
      </c>
      <c r="AC5" s="9"/>
      <c r="AD5" s="14">
        <v>2</v>
      </c>
      <c r="AE5" s="12" t="s">
        <v>8</v>
      </c>
      <c r="AF5" s="10">
        <f>$O$50</f>
        <v>0</v>
      </c>
      <c r="AG5" s="14">
        <v>2</v>
      </c>
      <c r="AH5" s="8" t="s">
        <v>4</v>
      </c>
      <c r="AI5" s="9">
        <v>0</v>
      </c>
      <c r="AJ5" s="60">
        <v>2</v>
      </c>
    </row>
    <row r="6" spans="1:36" x14ac:dyDescent="0.25">
      <c r="A6" s="8" t="s">
        <v>7</v>
      </c>
      <c r="B6" s="9">
        <f>$O$55</f>
        <v>0</v>
      </c>
      <c r="C6" s="15">
        <v>3</v>
      </c>
      <c r="D6" s="12" t="s">
        <v>6</v>
      </c>
      <c r="E6" s="10">
        <f>$O$51</f>
        <v>0.29166666666666663</v>
      </c>
      <c r="F6" s="14">
        <v>3</v>
      </c>
      <c r="G6" s="77" t="s">
        <v>9</v>
      </c>
      <c r="H6" s="9">
        <v>0</v>
      </c>
      <c r="I6" s="14">
        <v>3</v>
      </c>
      <c r="J6" s="8" t="s">
        <v>7</v>
      </c>
      <c r="K6" s="9">
        <f>$O$55</f>
        <v>0</v>
      </c>
      <c r="L6" s="13">
        <v>3</v>
      </c>
      <c r="M6" s="8" t="s">
        <v>42</v>
      </c>
      <c r="N6" s="9">
        <v>0</v>
      </c>
      <c r="O6" s="14">
        <v>3</v>
      </c>
      <c r="P6" s="8" t="s">
        <v>5</v>
      </c>
      <c r="Q6" s="9"/>
      <c r="R6" s="14">
        <v>3</v>
      </c>
      <c r="S6" s="8" t="s">
        <v>5</v>
      </c>
      <c r="T6" s="9"/>
      <c r="U6" s="14">
        <v>3</v>
      </c>
      <c r="V6" s="12" t="s">
        <v>6</v>
      </c>
      <c r="W6" s="10">
        <f>$O$51</f>
        <v>0.29166666666666663</v>
      </c>
      <c r="X6" s="14">
        <v>3</v>
      </c>
      <c r="Y6" s="12" t="s">
        <v>4</v>
      </c>
      <c r="Z6" s="10">
        <f>$O$53</f>
        <v>0.16666666666666669</v>
      </c>
      <c r="AA6" s="14">
        <v>3</v>
      </c>
      <c r="AB6" s="8" t="s">
        <v>7</v>
      </c>
      <c r="AC6" s="9">
        <f>$O$55</f>
        <v>0</v>
      </c>
      <c r="AD6" s="14">
        <v>3</v>
      </c>
      <c r="AE6" s="12" t="s">
        <v>6</v>
      </c>
      <c r="AF6" s="10">
        <f>$O$51</f>
        <v>0.29166666666666663</v>
      </c>
      <c r="AG6" s="14">
        <v>3</v>
      </c>
      <c r="AH6" s="77" t="s">
        <v>9</v>
      </c>
      <c r="AI6" s="9">
        <v>0</v>
      </c>
      <c r="AJ6" s="60">
        <v>3</v>
      </c>
    </row>
    <row r="7" spans="1:36" x14ac:dyDescent="0.25">
      <c r="A7" s="12" t="s">
        <v>8</v>
      </c>
      <c r="B7" s="10">
        <f>$O$50</f>
        <v>0</v>
      </c>
      <c r="C7" s="13">
        <v>4</v>
      </c>
      <c r="D7" s="12" t="s">
        <v>42</v>
      </c>
      <c r="E7" s="10">
        <f>$O$52</f>
        <v>0.41666666666666663</v>
      </c>
      <c r="F7" s="14">
        <v>4</v>
      </c>
      <c r="G7" s="8" t="s">
        <v>5</v>
      </c>
      <c r="H7" s="9">
        <v>0</v>
      </c>
      <c r="I7" s="14">
        <v>4</v>
      </c>
      <c r="J7" s="12" t="s">
        <v>8</v>
      </c>
      <c r="K7" s="10">
        <f>$O$50</f>
        <v>0</v>
      </c>
      <c r="L7" s="13">
        <v>4</v>
      </c>
      <c r="M7" s="8" t="s">
        <v>4</v>
      </c>
      <c r="N7" s="9">
        <v>0</v>
      </c>
      <c r="O7" s="14">
        <v>4</v>
      </c>
      <c r="P7" s="8" t="s">
        <v>7</v>
      </c>
      <c r="Q7" s="9">
        <f>$O$55</f>
        <v>0</v>
      </c>
      <c r="R7" s="14">
        <v>4</v>
      </c>
      <c r="S7" s="8" t="s">
        <v>7</v>
      </c>
      <c r="T7" s="9">
        <f>$O$55</f>
        <v>0</v>
      </c>
      <c r="U7" s="14">
        <v>4</v>
      </c>
      <c r="V7" s="12" t="s">
        <v>42</v>
      </c>
      <c r="W7" s="10">
        <f>$O$52</f>
        <v>0.41666666666666663</v>
      </c>
      <c r="X7" s="14">
        <v>4</v>
      </c>
      <c r="Y7" s="5" t="s">
        <v>9</v>
      </c>
      <c r="Z7" s="6">
        <f>$O$54</f>
        <v>0</v>
      </c>
      <c r="AA7" s="14">
        <v>4</v>
      </c>
      <c r="AB7" s="12" t="s">
        <v>8</v>
      </c>
      <c r="AC7" s="10">
        <f>$O$50</f>
        <v>0</v>
      </c>
      <c r="AD7" s="14">
        <v>4</v>
      </c>
      <c r="AE7" s="12" t="s">
        <v>42</v>
      </c>
      <c r="AF7" s="10">
        <f>$O$52</f>
        <v>0.41666666666666663</v>
      </c>
      <c r="AG7" s="14">
        <v>4</v>
      </c>
      <c r="AH7" s="8" t="s">
        <v>5</v>
      </c>
      <c r="AI7" s="9">
        <v>0</v>
      </c>
      <c r="AJ7" s="60">
        <v>4</v>
      </c>
    </row>
    <row r="8" spans="1:36" x14ac:dyDescent="0.25">
      <c r="A8" s="12" t="s">
        <v>6</v>
      </c>
      <c r="B8" s="10">
        <f>$O$51</f>
        <v>0.29166666666666663</v>
      </c>
      <c r="C8" s="14">
        <v>5</v>
      </c>
      <c r="D8" s="12" t="s">
        <v>4</v>
      </c>
      <c r="E8" s="10">
        <f>$O$53</f>
        <v>0.16666666666666669</v>
      </c>
      <c r="F8" s="14">
        <v>5</v>
      </c>
      <c r="G8" s="8" t="s">
        <v>7</v>
      </c>
      <c r="H8" s="9">
        <f>$O$55</f>
        <v>0</v>
      </c>
      <c r="I8" s="14">
        <v>5</v>
      </c>
      <c r="J8" s="12" t="s">
        <v>6</v>
      </c>
      <c r="K8" s="10">
        <f>$O$51</f>
        <v>0.29166666666666663</v>
      </c>
      <c r="L8" s="14">
        <v>5</v>
      </c>
      <c r="M8" s="77" t="s">
        <v>9</v>
      </c>
      <c r="N8" s="9">
        <v>0</v>
      </c>
      <c r="O8" s="14">
        <v>5</v>
      </c>
      <c r="P8" s="12" t="s">
        <v>8</v>
      </c>
      <c r="Q8" s="10">
        <f>$O$50</f>
        <v>0</v>
      </c>
      <c r="R8" s="14">
        <v>5</v>
      </c>
      <c r="S8" s="12" t="s">
        <v>8</v>
      </c>
      <c r="T8" s="10">
        <f>$O$50</f>
        <v>0</v>
      </c>
      <c r="U8" s="14">
        <v>5</v>
      </c>
      <c r="V8" s="12" t="s">
        <v>4</v>
      </c>
      <c r="W8" s="10">
        <f>$O$53</f>
        <v>0.16666666666666669</v>
      </c>
      <c r="X8" s="14">
        <v>5</v>
      </c>
      <c r="Y8" s="8" t="s">
        <v>5</v>
      </c>
      <c r="Z8" s="9"/>
      <c r="AA8" s="14">
        <v>5</v>
      </c>
      <c r="AB8" s="12" t="s">
        <v>6</v>
      </c>
      <c r="AC8" s="10">
        <f>$O$51</f>
        <v>0.29166666666666663</v>
      </c>
      <c r="AD8" s="14">
        <v>5</v>
      </c>
      <c r="AE8" s="12" t="s">
        <v>4</v>
      </c>
      <c r="AF8" s="10">
        <f>$O$53</f>
        <v>0.16666666666666669</v>
      </c>
      <c r="AG8" s="14">
        <v>5</v>
      </c>
      <c r="AH8" s="8" t="s">
        <v>7</v>
      </c>
      <c r="AI8" s="9">
        <v>0</v>
      </c>
      <c r="AJ8" s="60">
        <v>5</v>
      </c>
    </row>
    <row r="9" spans="1:36" x14ac:dyDescent="0.25">
      <c r="A9" s="12" t="s">
        <v>42</v>
      </c>
      <c r="B9" s="10">
        <f>$O$52</f>
        <v>0.41666666666666663</v>
      </c>
      <c r="C9" s="13">
        <v>6</v>
      </c>
      <c r="D9" s="5" t="s">
        <v>9</v>
      </c>
      <c r="E9" s="6">
        <f>$O$54</f>
        <v>0</v>
      </c>
      <c r="F9" s="13">
        <v>6</v>
      </c>
      <c r="G9" s="12" t="s">
        <v>8</v>
      </c>
      <c r="H9" s="10">
        <f>$O$50</f>
        <v>0</v>
      </c>
      <c r="I9" s="14">
        <v>6</v>
      </c>
      <c r="J9" s="12" t="s">
        <v>42</v>
      </c>
      <c r="K9" s="10">
        <f>$O$52</f>
        <v>0.41666666666666663</v>
      </c>
      <c r="L9" s="13">
        <v>6</v>
      </c>
      <c r="M9" s="8" t="s">
        <v>5</v>
      </c>
      <c r="N9" s="9">
        <v>0</v>
      </c>
      <c r="O9" s="14">
        <v>6</v>
      </c>
      <c r="P9" s="12" t="s">
        <v>6</v>
      </c>
      <c r="Q9" s="10">
        <f>$O$51</f>
        <v>0.29166666666666663</v>
      </c>
      <c r="R9" s="14">
        <v>6</v>
      </c>
      <c r="S9" s="12" t="s">
        <v>6</v>
      </c>
      <c r="T9" s="10">
        <f>$O$51</f>
        <v>0.29166666666666663</v>
      </c>
      <c r="U9" s="14">
        <v>6</v>
      </c>
      <c r="V9" s="5" t="s">
        <v>9</v>
      </c>
      <c r="W9" s="6">
        <f>$O$54</f>
        <v>0</v>
      </c>
      <c r="X9" s="14">
        <v>6</v>
      </c>
      <c r="Y9" s="8" t="s">
        <v>7</v>
      </c>
      <c r="Z9" s="9">
        <f>$O$55</f>
        <v>0</v>
      </c>
      <c r="AA9" s="14">
        <v>6</v>
      </c>
      <c r="AB9" s="12" t="s">
        <v>42</v>
      </c>
      <c r="AC9" s="10">
        <f>$O$52</f>
        <v>0.41666666666666663</v>
      </c>
      <c r="AD9" s="14">
        <v>6</v>
      </c>
      <c r="AE9" s="5" t="s">
        <v>9</v>
      </c>
      <c r="AF9" s="6">
        <f>$O$54</f>
        <v>0</v>
      </c>
      <c r="AG9" s="14">
        <v>6</v>
      </c>
      <c r="AH9" s="8" t="s">
        <v>8</v>
      </c>
      <c r="AI9" s="9">
        <v>0</v>
      </c>
      <c r="AJ9" s="60">
        <v>6</v>
      </c>
    </row>
    <row r="10" spans="1:36" x14ac:dyDescent="0.25">
      <c r="A10" s="12" t="s">
        <v>4</v>
      </c>
      <c r="B10" s="10">
        <f>$O$53</f>
        <v>0.16666666666666669</v>
      </c>
      <c r="C10" s="13">
        <v>7</v>
      </c>
      <c r="D10" s="8" t="s">
        <v>5</v>
      </c>
      <c r="E10" s="9"/>
      <c r="F10" s="13">
        <v>7</v>
      </c>
      <c r="G10" s="12" t="s">
        <v>6</v>
      </c>
      <c r="H10" s="10">
        <f>$O$51</f>
        <v>0.29166666666666663</v>
      </c>
      <c r="I10" s="14">
        <v>7</v>
      </c>
      <c r="J10" s="12" t="s">
        <v>4</v>
      </c>
      <c r="K10" s="10">
        <f>$O$53</f>
        <v>0.16666666666666669</v>
      </c>
      <c r="L10" s="13">
        <v>7</v>
      </c>
      <c r="M10" s="8" t="s">
        <v>7</v>
      </c>
      <c r="N10" s="9">
        <v>0</v>
      </c>
      <c r="O10" s="14">
        <v>7</v>
      </c>
      <c r="P10" s="12" t="s">
        <v>42</v>
      </c>
      <c r="Q10" s="10">
        <f>$O$52</f>
        <v>0.41666666666666663</v>
      </c>
      <c r="R10" s="14">
        <v>7</v>
      </c>
      <c r="S10" s="12" t="s">
        <v>42</v>
      </c>
      <c r="T10" s="10">
        <f>$O$52</f>
        <v>0.41666666666666663</v>
      </c>
      <c r="U10" s="14">
        <v>7</v>
      </c>
      <c r="V10" s="8" t="s">
        <v>5</v>
      </c>
      <c r="W10" s="9"/>
      <c r="X10" s="14">
        <v>7</v>
      </c>
      <c r="Y10" s="12" t="s">
        <v>8</v>
      </c>
      <c r="Z10" s="10">
        <f>$O$50</f>
        <v>0</v>
      </c>
      <c r="AA10" s="14">
        <v>7</v>
      </c>
      <c r="AB10" s="12" t="s">
        <v>4</v>
      </c>
      <c r="AC10" s="10">
        <f>$O$53</f>
        <v>0.16666666666666669</v>
      </c>
      <c r="AD10" s="14">
        <v>7</v>
      </c>
      <c r="AE10" s="8" t="s">
        <v>5</v>
      </c>
      <c r="AF10" s="9"/>
      <c r="AG10" s="14">
        <v>7</v>
      </c>
      <c r="AH10" s="8" t="s">
        <v>6</v>
      </c>
      <c r="AI10" s="9">
        <v>0</v>
      </c>
      <c r="AJ10" s="60">
        <v>7</v>
      </c>
    </row>
    <row r="11" spans="1:36" x14ac:dyDescent="0.25">
      <c r="A11" s="5" t="s">
        <v>9</v>
      </c>
      <c r="B11" s="6">
        <f>$O$54</f>
        <v>0</v>
      </c>
      <c r="C11" s="13">
        <v>8</v>
      </c>
      <c r="D11" s="8" t="s">
        <v>7</v>
      </c>
      <c r="E11" s="9">
        <f>$O$55</f>
        <v>0</v>
      </c>
      <c r="F11" s="13">
        <v>8</v>
      </c>
      <c r="G11" s="12" t="s">
        <v>42</v>
      </c>
      <c r="H11" s="10">
        <f>$O$52</f>
        <v>0.41666666666666663</v>
      </c>
      <c r="I11" s="14">
        <v>8</v>
      </c>
      <c r="J11" s="5" t="s">
        <v>9</v>
      </c>
      <c r="K11" s="6">
        <f>$O$54</f>
        <v>0</v>
      </c>
      <c r="L11" s="13">
        <v>8</v>
      </c>
      <c r="M11" s="12" t="s">
        <v>8</v>
      </c>
      <c r="N11" s="10">
        <f>$O$50</f>
        <v>0</v>
      </c>
      <c r="O11" s="14">
        <v>8</v>
      </c>
      <c r="P11" s="12" t="s">
        <v>4</v>
      </c>
      <c r="Q11" s="10">
        <f>$O$53</f>
        <v>0.16666666666666669</v>
      </c>
      <c r="R11" s="14">
        <v>8</v>
      </c>
      <c r="S11" s="12" t="s">
        <v>4</v>
      </c>
      <c r="T11" s="10">
        <f>$O$53</f>
        <v>0.16666666666666669</v>
      </c>
      <c r="U11" s="14">
        <v>8</v>
      </c>
      <c r="V11" s="8" t="s">
        <v>7</v>
      </c>
      <c r="W11" s="9">
        <v>0</v>
      </c>
      <c r="X11" s="14">
        <v>8</v>
      </c>
      <c r="Y11" s="12" t="s">
        <v>6</v>
      </c>
      <c r="Z11" s="10">
        <f>$O$51</f>
        <v>0.29166666666666663</v>
      </c>
      <c r="AA11" s="14">
        <v>8</v>
      </c>
      <c r="AB11" s="5" t="s">
        <v>9</v>
      </c>
      <c r="AC11" s="6">
        <f>$O$54</f>
        <v>0</v>
      </c>
      <c r="AD11" s="14">
        <v>8</v>
      </c>
      <c r="AE11" s="8" t="s">
        <v>7</v>
      </c>
      <c r="AF11" s="9">
        <v>0</v>
      </c>
      <c r="AG11" s="14">
        <v>8</v>
      </c>
      <c r="AH11" s="8" t="s">
        <v>42</v>
      </c>
      <c r="AI11" s="9">
        <v>0</v>
      </c>
      <c r="AJ11" s="60">
        <v>8</v>
      </c>
    </row>
    <row r="12" spans="1:36" x14ac:dyDescent="0.25">
      <c r="A12" s="8" t="s">
        <v>5</v>
      </c>
      <c r="B12" s="9"/>
      <c r="C12" s="15">
        <v>9</v>
      </c>
      <c r="D12" s="12" t="s">
        <v>8</v>
      </c>
      <c r="E12" s="10">
        <f>$O$50</f>
        <v>0</v>
      </c>
      <c r="F12" s="13">
        <v>9</v>
      </c>
      <c r="G12" s="12" t="s">
        <v>4</v>
      </c>
      <c r="H12" s="10">
        <f>$O$53</f>
        <v>0.16666666666666669</v>
      </c>
      <c r="I12" s="14">
        <v>9</v>
      </c>
      <c r="J12" s="8" t="s">
        <v>5</v>
      </c>
      <c r="K12" s="9"/>
      <c r="L12" s="13">
        <v>9</v>
      </c>
      <c r="M12" s="12" t="s">
        <v>6</v>
      </c>
      <c r="N12" s="10">
        <f>$O$51</f>
        <v>0.29166666666666663</v>
      </c>
      <c r="O12" s="14">
        <v>9</v>
      </c>
      <c r="P12" s="5" t="s">
        <v>9</v>
      </c>
      <c r="Q12" s="6">
        <f>$O$54</f>
        <v>0</v>
      </c>
      <c r="R12" s="14">
        <v>9</v>
      </c>
      <c r="S12" s="5" t="s">
        <v>9</v>
      </c>
      <c r="T12" s="6">
        <f>$O$54</f>
        <v>0</v>
      </c>
      <c r="U12" s="14">
        <v>9</v>
      </c>
      <c r="V12" s="8" t="s">
        <v>8</v>
      </c>
      <c r="W12" s="9">
        <v>0</v>
      </c>
      <c r="X12" s="14">
        <v>9</v>
      </c>
      <c r="Y12" s="12" t="s">
        <v>42</v>
      </c>
      <c r="Z12" s="10">
        <f>$O$52</f>
        <v>0.41666666666666663</v>
      </c>
      <c r="AA12" s="14">
        <v>9</v>
      </c>
      <c r="AB12" s="8" t="s">
        <v>5</v>
      </c>
      <c r="AC12" s="9"/>
      <c r="AD12" s="14">
        <v>9</v>
      </c>
      <c r="AE12" s="8" t="s">
        <v>8</v>
      </c>
      <c r="AF12" s="9">
        <v>0</v>
      </c>
      <c r="AG12" s="14">
        <v>9</v>
      </c>
      <c r="AH12" s="8" t="s">
        <v>4</v>
      </c>
      <c r="AI12" s="9">
        <v>0</v>
      </c>
      <c r="AJ12" s="60">
        <v>9</v>
      </c>
    </row>
    <row r="13" spans="1:36" x14ac:dyDescent="0.25">
      <c r="A13" s="8" t="s">
        <v>7</v>
      </c>
      <c r="B13" s="9">
        <f>$O$55</f>
        <v>0</v>
      </c>
      <c r="C13" s="15">
        <v>10</v>
      </c>
      <c r="D13" s="12" t="s">
        <v>6</v>
      </c>
      <c r="E13" s="10">
        <f>$O$51</f>
        <v>0.29166666666666663</v>
      </c>
      <c r="F13" s="14">
        <v>10</v>
      </c>
      <c r="G13" s="5" t="s">
        <v>9</v>
      </c>
      <c r="H13" s="6">
        <f>$O$54</f>
        <v>0</v>
      </c>
      <c r="I13" s="14">
        <v>10</v>
      </c>
      <c r="J13" s="8" t="s">
        <v>7</v>
      </c>
      <c r="K13" s="9">
        <f>$O$55</f>
        <v>0</v>
      </c>
      <c r="L13" s="13">
        <v>10</v>
      </c>
      <c r="M13" s="12" t="s">
        <v>42</v>
      </c>
      <c r="N13" s="10">
        <f>$O$52</f>
        <v>0.41666666666666663</v>
      </c>
      <c r="O13" s="14">
        <v>10</v>
      </c>
      <c r="P13" s="8" t="s">
        <v>5</v>
      </c>
      <c r="Q13" s="9"/>
      <c r="R13" s="14">
        <v>10</v>
      </c>
      <c r="S13" s="8" t="s">
        <v>5</v>
      </c>
      <c r="T13" s="9"/>
      <c r="U13" s="14">
        <v>10</v>
      </c>
      <c r="V13" s="8" t="s">
        <v>6</v>
      </c>
      <c r="W13" s="9">
        <v>0</v>
      </c>
      <c r="X13" s="14">
        <v>10</v>
      </c>
      <c r="Y13" s="12" t="s">
        <v>4</v>
      </c>
      <c r="Z13" s="10">
        <f>$O$53</f>
        <v>0.16666666666666669</v>
      </c>
      <c r="AA13" s="14">
        <v>10</v>
      </c>
      <c r="AB13" s="8" t="s">
        <v>7</v>
      </c>
      <c r="AC13" s="9">
        <f>$O$55</f>
        <v>0</v>
      </c>
      <c r="AD13" s="14">
        <v>10</v>
      </c>
      <c r="AE13" s="8" t="s">
        <v>6</v>
      </c>
      <c r="AF13" s="9">
        <v>0</v>
      </c>
      <c r="AG13" s="14">
        <v>10</v>
      </c>
      <c r="AH13" s="77" t="s">
        <v>9</v>
      </c>
      <c r="AI13" s="9">
        <v>0</v>
      </c>
      <c r="AJ13" s="60">
        <v>10</v>
      </c>
    </row>
    <row r="14" spans="1:36" x14ac:dyDescent="0.25">
      <c r="A14" s="12" t="s">
        <v>8</v>
      </c>
      <c r="B14" s="10">
        <f>$O$50</f>
        <v>0</v>
      </c>
      <c r="C14" s="13">
        <v>11</v>
      </c>
      <c r="D14" s="12" t="s">
        <v>42</v>
      </c>
      <c r="E14" s="10">
        <f>$O$52</f>
        <v>0.41666666666666663</v>
      </c>
      <c r="F14" s="13">
        <v>11</v>
      </c>
      <c r="G14" s="8" t="s">
        <v>5</v>
      </c>
      <c r="H14" s="9"/>
      <c r="I14" s="14">
        <v>11</v>
      </c>
      <c r="J14" s="12" t="s">
        <v>8</v>
      </c>
      <c r="K14" s="10">
        <f>$O$50</f>
        <v>0</v>
      </c>
      <c r="L14" s="13">
        <v>11</v>
      </c>
      <c r="M14" s="12" t="s">
        <v>4</v>
      </c>
      <c r="N14" s="10">
        <f>$O$53</f>
        <v>0.16666666666666669</v>
      </c>
      <c r="O14" s="14">
        <v>11</v>
      </c>
      <c r="P14" s="8" t="s">
        <v>7</v>
      </c>
      <c r="Q14" s="9">
        <v>0</v>
      </c>
      <c r="R14" s="14">
        <v>11</v>
      </c>
      <c r="S14" s="8" t="s">
        <v>7</v>
      </c>
      <c r="T14" s="9">
        <f>$O$55</f>
        <v>0</v>
      </c>
      <c r="U14" s="14">
        <v>11</v>
      </c>
      <c r="V14" s="8" t="s">
        <v>42</v>
      </c>
      <c r="W14" s="9">
        <v>0</v>
      </c>
      <c r="X14" s="14">
        <v>11</v>
      </c>
      <c r="Y14" s="5" t="s">
        <v>9</v>
      </c>
      <c r="Z14" s="6">
        <f>$O$54</f>
        <v>0</v>
      </c>
      <c r="AA14" s="14">
        <v>11</v>
      </c>
      <c r="AB14" s="12" t="s">
        <v>8</v>
      </c>
      <c r="AC14" s="10">
        <f>$O$50</f>
        <v>0</v>
      </c>
      <c r="AD14" s="14">
        <v>11</v>
      </c>
      <c r="AE14" s="8" t="s">
        <v>42</v>
      </c>
      <c r="AF14" s="9">
        <v>0</v>
      </c>
      <c r="AG14" s="14">
        <v>11</v>
      </c>
      <c r="AH14" s="8" t="s">
        <v>5</v>
      </c>
      <c r="AI14" s="9">
        <v>0</v>
      </c>
      <c r="AJ14" s="60">
        <v>11</v>
      </c>
    </row>
    <row r="15" spans="1:36" x14ac:dyDescent="0.25">
      <c r="A15" s="12" t="s">
        <v>6</v>
      </c>
      <c r="B15" s="10">
        <f>$O$51</f>
        <v>0.29166666666666663</v>
      </c>
      <c r="C15" s="14">
        <v>12</v>
      </c>
      <c r="D15" s="12" t="s">
        <v>4</v>
      </c>
      <c r="E15" s="10">
        <f>$O$53</f>
        <v>0.16666666666666669</v>
      </c>
      <c r="F15" s="13">
        <v>12</v>
      </c>
      <c r="G15" s="8" t="s">
        <v>7</v>
      </c>
      <c r="H15" s="9">
        <f>$O$55</f>
        <v>0</v>
      </c>
      <c r="I15" s="14">
        <v>12</v>
      </c>
      <c r="J15" s="12" t="s">
        <v>6</v>
      </c>
      <c r="K15" s="10">
        <f>$O$51</f>
        <v>0.29166666666666663</v>
      </c>
      <c r="L15" s="14">
        <v>12</v>
      </c>
      <c r="M15" s="5" t="s">
        <v>9</v>
      </c>
      <c r="N15" s="6">
        <f>$O$54</f>
        <v>0</v>
      </c>
      <c r="O15" s="14">
        <v>12</v>
      </c>
      <c r="P15" s="8" t="s">
        <v>8</v>
      </c>
      <c r="Q15" s="9">
        <v>0</v>
      </c>
      <c r="R15" s="14">
        <v>12</v>
      </c>
      <c r="S15" s="12" t="s">
        <v>8</v>
      </c>
      <c r="T15" s="10">
        <f>$O$50</f>
        <v>0</v>
      </c>
      <c r="U15" s="14">
        <v>12</v>
      </c>
      <c r="V15" s="8" t="s">
        <v>4</v>
      </c>
      <c r="W15" s="9">
        <v>0</v>
      </c>
      <c r="X15" s="14">
        <v>12</v>
      </c>
      <c r="Y15" s="8" t="s">
        <v>5</v>
      </c>
      <c r="Z15" s="9"/>
      <c r="AA15" s="14">
        <v>12</v>
      </c>
      <c r="AB15" s="12" t="s">
        <v>6</v>
      </c>
      <c r="AC15" s="10">
        <f>$O$51</f>
        <v>0.29166666666666663</v>
      </c>
      <c r="AD15" s="14">
        <v>12</v>
      </c>
      <c r="AE15" s="8" t="s">
        <v>4</v>
      </c>
      <c r="AF15" s="9">
        <v>0</v>
      </c>
      <c r="AG15" s="14">
        <v>12</v>
      </c>
      <c r="AH15" s="8" t="s">
        <v>7</v>
      </c>
      <c r="AI15" s="9">
        <v>0</v>
      </c>
      <c r="AJ15" s="60">
        <v>12</v>
      </c>
    </row>
    <row r="16" spans="1:36" x14ac:dyDescent="0.25">
      <c r="A16" s="12" t="s">
        <v>42</v>
      </c>
      <c r="B16" s="10">
        <f>$O$52</f>
        <v>0.41666666666666663</v>
      </c>
      <c r="C16" s="13">
        <v>13</v>
      </c>
      <c r="D16" s="5" t="s">
        <v>9</v>
      </c>
      <c r="E16" s="6">
        <f>$O$54</f>
        <v>0</v>
      </c>
      <c r="F16" s="13">
        <v>13</v>
      </c>
      <c r="G16" s="12" t="s">
        <v>8</v>
      </c>
      <c r="H16" s="10">
        <f>$O$50</f>
        <v>0</v>
      </c>
      <c r="I16" s="14">
        <v>13</v>
      </c>
      <c r="J16" s="12" t="s">
        <v>42</v>
      </c>
      <c r="K16" s="10">
        <f>$O$52</f>
        <v>0.41666666666666663</v>
      </c>
      <c r="L16" s="13">
        <v>13</v>
      </c>
      <c r="M16" s="8" t="s">
        <v>5</v>
      </c>
      <c r="N16" s="9"/>
      <c r="O16" s="14">
        <v>13</v>
      </c>
      <c r="P16" s="8" t="s">
        <v>6</v>
      </c>
      <c r="Q16" s="9">
        <v>0</v>
      </c>
      <c r="R16" s="14">
        <v>13</v>
      </c>
      <c r="S16" s="12" t="s">
        <v>6</v>
      </c>
      <c r="T16" s="10">
        <f>$O$51</f>
        <v>0.29166666666666663</v>
      </c>
      <c r="U16" s="14">
        <v>13</v>
      </c>
      <c r="V16" s="77" t="s">
        <v>9</v>
      </c>
      <c r="W16" s="9">
        <v>0</v>
      </c>
      <c r="X16" s="14">
        <v>13</v>
      </c>
      <c r="Y16" s="8" t="s">
        <v>7</v>
      </c>
      <c r="Z16" s="9">
        <f>$O$55</f>
        <v>0</v>
      </c>
      <c r="AA16" s="14">
        <v>13</v>
      </c>
      <c r="AB16" s="12" t="s">
        <v>42</v>
      </c>
      <c r="AC16" s="10">
        <f>$O$52</f>
        <v>0.41666666666666663</v>
      </c>
      <c r="AD16" s="14">
        <v>13</v>
      </c>
      <c r="AE16" s="77" t="s">
        <v>9</v>
      </c>
      <c r="AF16" s="9">
        <v>0</v>
      </c>
      <c r="AG16" s="14">
        <v>13</v>
      </c>
      <c r="AH16" s="8" t="s">
        <v>8</v>
      </c>
      <c r="AI16" s="9">
        <v>0</v>
      </c>
      <c r="AJ16" s="60">
        <v>13</v>
      </c>
    </row>
    <row r="17" spans="1:36" x14ac:dyDescent="0.25">
      <c r="A17" s="12" t="s">
        <v>4</v>
      </c>
      <c r="B17" s="10">
        <f>$O$53</f>
        <v>0.16666666666666669</v>
      </c>
      <c r="C17" s="13">
        <v>14</v>
      </c>
      <c r="D17" s="8" t="s">
        <v>5</v>
      </c>
      <c r="E17" s="9"/>
      <c r="F17" s="13">
        <v>14</v>
      </c>
      <c r="G17" s="12" t="s">
        <v>6</v>
      </c>
      <c r="H17" s="10">
        <f>$O$51</f>
        <v>0.29166666666666663</v>
      </c>
      <c r="I17" s="14">
        <v>14</v>
      </c>
      <c r="J17" s="12" t="s">
        <v>4</v>
      </c>
      <c r="K17" s="10">
        <f>$O$53</f>
        <v>0.16666666666666669</v>
      </c>
      <c r="L17" s="13">
        <v>14</v>
      </c>
      <c r="M17" s="8" t="s">
        <v>7</v>
      </c>
      <c r="N17" s="9">
        <f>$O$55</f>
        <v>0</v>
      </c>
      <c r="O17" s="14">
        <v>14</v>
      </c>
      <c r="P17" s="8" t="s">
        <v>42</v>
      </c>
      <c r="Q17" s="9">
        <v>0</v>
      </c>
      <c r="R17" s="14">
        <v>14</v>
      </c>
      <c r="S17" s="12" t="s">
        <v>42</v>
      </c>
      <c r="T17" s="10">
        <f>$O$52</f>
        <v>0.41666666666666663</v>
      </c>
      <c r="U17" s="14">
        <v>14</v>
      </c>
      <c r="V17" s="8" t="s">
        <v>5</v>
      </c>
      <c r="W17" s="9">
        <v>0</v>
      </c>
      <c r="X17" s="14">
        <v>14</v>
      </c>
      <c r="Y17" s="12" t="s">
        <v>8</v>
      </c>
      <c r="Z17" s="10">
        <f>$O$50</f>
        <v>0</v>
      </c>
      <c r="AA17" s="14">
        <v>14</v>
      </c>
      <c r="AB17" s="12" t="s">
        <v>4</v>
      </c>
      <c r="AC17" s="10">
        <f>$O$53</f>
        <v>0.16666666666666669</v>
      </c>
      <c r="AD17" s="14">
        <v>14</v>
      </c>
      <c r="AE17" s="8" t="s">
        <v>5</v>
      </c>
      <c r="AF17" s="9">
        <v>0</v>
      </c>
      <c r="AG17" s="14">
        <v>14</v>
      </c>
      <c r="AH17" s="8" t="s">
        <v>6</v>
      </c>
      <c r="AI17" s="9">
        <v>0</v>
      </c>
      <c r="AJ17" s="60">
        <v>14</v>
      </c>
    </row>
    <row r="18" spans="1:36" x14ac:dyDescent="0.25">
      <c r="A18" s="5" t="s">
        <v>9</v>
      </c>
      <c r="B18" s="6">
        <f>$O$54</f>
        <v>0</v>
      </c>
      <c r="C18" s="13">
        <v>15</v>
      </c>
      <c r="D18" s="8" t="s">
        <v>7</v>
      </c>
      <c r="E18" s="9">
        <f>$O$55</f>
        <v>0</v>
      </c>
      <c r="F18" s="13">
        <v>15</v>
      </c>
      <c r="G18" s="12" t="s">
        <v>42</v>
      </c>
      <c r="H18" s="10">
        <f>$O$52</f>
        <v>0.41666666666666663</v>
      </c>
      <c r="I18" s="14">
        <v>15</v>
      </c>
      <c r="J18" s="5" t="s">
        <v>9</v>
      </c>
      <c r="K18" s="6">
        <f>$O$54</f>
        <v>0</v>
      </c>
      <c r="L18" s="13">
        <v>15</v>
      </c>
      <c r="M18" s="12" t="s">
        <v>8</v>
      </c>
      <c r="N18" s="10">
        <f>$O$50</f>
        <v>0</v>
      </c>
      <c r="O18" s="14">
        <v>15</v>
      </c>
      <c r="P18" s="8" t="s">
        <v>4</v>
      </c>
      <c r="Q18" s="9">
        <v>0</v>
      </c>
      <c r="R18" s="14">
        <v>15</v>
      </c>
      <c r="S18" s="12" t="s">
        <v>4</v>
      </c>
      <c r="T18" s="10">
        <f>$O$53</f>
        <v>0.16666666666666669</v>
      </c>
      <c r="U18" s="14">
        <v>15</v>
      </c>
      <c r="V18" s="8" t="s">
        <v>7</v>
      </c>
      <c r="W18" s="9">
        <v>0</v>
      </c>
      <c r="X18" s="14">
        <v>15</v>
      </c>
      <c r="Y18" s="12" t="s">
        <v>6</v>
      </c>
      <c r="Z18" s="10">
        <f>$O$51</f>
        <v>0.29166666666666663</v>
      </c>
      <c r="AA18" s="14">
        <v>15</v>
      </c>
      <c r="AB18" s="5" t="s">
        <v>9</v>
      </c>
      <c r="AC18" s="6">
        <f>$O$54</f>
        <v>0</v>
      </c>
      <c r="AD18" s="14">
        <v>15</v>
      </c>
      <c r="AE18" s="8" t="s">
        <v>7</v>
      </c>
      <c r="AF18" s="9">
        <v>0</v>
      </c>
      <c r="AG18" s="14">
        <v>15</v>
      </c>
      <c r="AH18" s="8" t="s">
        <v>42</v>
      </c>
      <c r="AI18" s="9">
        <v>0</v>
      </c>
      <c r="AJ18" s="60">
        <v>15</v>
      </c>
    </row>
    <row r="19" spans="1:36" x14ac:dyDescent="0.25">
      <c r="A19" s="8" t="s">
        <v>5</v>
      </c>
      <c r="B19" s="9"/>
      <c r="C19" s="13">
        <v>16</v>
      </c>
      <c r="D19" s="12" t="s">
        <v>8</v>
      </c>
      <c r="E19" s="10">
        <f>$O$50</f>
        <v>0</v>
      </c>
      <c r="F19" s="13">
        <v>16</v>
      </c>
      <c r="G19" s="12" t="s">
        <v>4</v>
      </c>
      <c r="H19" s="10">
        <f>$O$53</f>
        <v>0.16666666666666669</v>
      </c>
      <c r="I19" s="14">
        <v>16</v>
      </c>
      <c r="J19" s="8" t="s">
        <v>5</v>
      </c>
      <c r="K19" s="9"/>
      <c r="L19" s="13">
        <v>16</v>
      </c>
      <c r="M19" s="12" t="s">
        <v>6</v>
      </c>
      <c r="N19" s="10">
        <f>$O$51</f>
        <v>0.29166666666666663</v>
      </c>
      <c r="O19" s="14">
        <v>16</v>
      </c>
      <c r="P19" s="77" t="s">
        <v>9</v>
      </c>
      <c r="Q19" s="9">
        <v>0</v>
      </c>
      <c r="R19" s="14">
        <v>16</v>
      </c>
      <c r="S19" s="5" t="s">
        <v>9</v>
      </c>
      <c r="T19" s="6">
        <f>$O$54</f>
        <v>0</v>
      </c>
      <c r="U19" s="14">
        <v>16</v>
      </c>
      <c r="V19" s="8" t="s">
        <v>8</v>
      </c>
      <c r="W19" s="9">
        <v>0</v>
      </c>
      <c r="X19" s="14">
        <v>16</v>
      </c>
      <c r="Y19" s="12" t="s">
        <v>42</v>
      </c>
      <c r="Z19" s="10">
        <f>$O$52</f>
        <v>0.41666666666666663</v>
      </c>
      <c r="AA19" s="14">
        <v>16</v>
      </c>
      <c r="AB19" s="8" t="s">
        <v>5</v>
      </c>
      <c r="AC19" s="9"/>
      <c r="AD19" s="14">
        <v>16</v>
      </c>
      <c r="AE19" s="8" t="s">
        <v>8</v>
      </c>
      <c r="AF19" s="9">
        <v>0</v>
      </c>
      <c r="AG19" s="14">
        <v>16</v>
      </c>
      <c r="AH19" s="8" t="s">
        <v>4</v>
      </c>
      <c r="AI19" s="9">
        <v>0</v>
      </c>
      <c r="AJ19" s="60">
        <v>16</v>
      </c>
    </row>
    <row r="20" spans="1:36" x14ac:dyDescent="0.25">
      <c r="A20" s="8" t="s">
        <v>7</v>
      </c>
      <c r="B20" s="9">
        <f>$O$55</f>
        <v>0</v>
      </c>
      <c r="C20" s="13">
        <v>17</v>
      </c>
      <c r="D20" s="12" t="s">
        <v>6</v>
      </c>
      <c r="E20" s="10">
        <f>$O$51</f>
        <v>0.29166666666666663</v>
      </c>
      <c r="F20" s="14">
        <v>17</v>
      </c>
      <c r="G20" s="5" t="s">
        <v>9</v>
      </c>
      <c r="H20" s="6">
        <f>$O$54</f>
        <v>0</v>
      </c>
      <c r="I20" s="14">
        <v>17</v>
      </c>
      <c r="J20" s="8" t="s">
        <v>7</v>
      </c>
      <c r="K20" s="9">
        <f>$O$55</f>
        <v>0</v>
      </c>
      <c r="L20" s="13">
        <v>17</v>
      </c>
      <c r="M20" s="12" t="s">
        <v>42</v>
      </c>
      <c r="N20" s="10">
        <f>$O$52</f>
        <v>0.41666666666666663</v>
      </c>
      <c r="O20" s="14">
        <v>17</v>
      </c>
      <c r="P20" s="8" t="s">
        <v>5</v>
      </c>
      <c r="Q20" s="9">
        <v>0</v>
      </c>
      <c r="R20" s="14">
        <v>17</v>
      </c>
      <c r="S20" s="8" t="s">
        <v>5</v>
      </c>
      <c r="T20" s="9"/>
      <c r="U20" s="14">
        <v>17</v>
      </c>
      <c r="V20" s="8" t="s">
        <v>6</v>
      </c>
      <c r="W20" s="9">
        <v>0</v>
      </c>
      <c r="X20" s="14">
        <v>17</v>
      </c>
      <c r="Y20" s="12" t="s">
        <v>4</v>
      </c>
      <c r="Z20" s="10">
        <f>$O$53</f>
        <v>0.16666666666666669</v>
      </c>
      <c r="AA20" s="14">
        <v>17</v>
      </c>
      <c r="AB20" s="8" t="s">
        <v>7</v>
      </c>
      <c r="AC20" s="9">
        <f>$O$55</f>
        <v>0</v>
      </c>
      <c r="AD20" s="14">
        <v>17</v>
      </c>
      <c r="AE20" s="8" t="s">
        <v>6</v>
      </c>
      <c r="AF20" s="9">
        <v>0</v>
      </c>
      <c r="AG20" s="14">
        <v>17</v>
      </c>
      <c r="AH20" s="77" t="s">
        <v>9</v>
      </c>
      <c r="AI20" s="9">
        <v>0</v>
      </c>
      <c r="AJ20" s="60">
        <v>17</v>
      </c>
    </row>
    <row r="21" spans="1:36" x14ac:dyDescent="0.25">
      <c r="A21" s="12" t="s">
        <v>8</v>
      </c>
      <c r="B21" s="10">
        <f>$O$50</f>
        <v>0</v>
      </c>
      <c r="C21" s="13">
        <v>18</v>
      </c>
      <c r="D21" s="12" t="s">
        <v>42</v>
      </c>
      <c r="E21" s="10">
        <f>$O$52</f>
        <v>0.41666666666666663</v>
      </c>
      <c r="F21" s="13">
        <v>18</v>
      </c>
      <c r="G21" s="8" t="s">
        <v>5</v>
      </c>
      <c r="H21" s="9"/>
      <c r="I21" s="14">
        <v>18</v>
      </c>
      <c r="J21" s="12" t="s">
        <v>8</v>
      </c>
      <c r="K21" s="10">
        <f>$O$50</f>
        <v>0</v>
      </c>
      <c r="L21" s="13">
        <v>18</v>
      </c>
      <c r="M21" s="12" t="s">
        <v>4</v>
      </c>
      <c r="N21" s="10">
        <f>$O$53</f>
        <v>0.16666666666666669</v>
      </c>
      <c r="O21" s="14">
        <v>18</v>
      </c>
      <c r="P21" s="8" t="s">
        <v>7</v>
      </c>
      <c r="Q21" s="9">
        <v>0</v>
      </c>
      <c r="R21" s="14">
        <v>18</v>
      </c>
      <c r="S21" s="8" t="s">
        <v>7</v>
      </c>
      <c r="T21" s="9">
        <f>$O$55</f>
        <v>0</v>
      </c>
      <c r="U21" s="14">
        <v>18</v>
      </c>
      <c r="V21" s="8" t="s">
        <v>42</v>
      </c>
      <c r="W21" s="9">
        <v>0</v>
      </c>
      <c r="X21" s="14">
        <v>18</v>
      </c>
      <c r="Y21" s="5" t="s">
        <v>9</v>
      </c>
      <c r="Z21" s="6">
        <f>$O$54</f>
        <v>0</v>
      </c>
      <c r="AA21" s="14">
        <v>18</v>
      </c>
      <c r="AB21" s="12" t="s">
        <v>8</v>
      </c>
      <c r="AC21" s="10">
        <f>$O$50</f>
        <v>0</v>
      </c>
      <c r="AD21" s="14">
        <v>18</v>
      </c>
      <c r="AE21" s="8" t="s">
        <v>42</v>
      </c>
      <c r="AF21" s="9">
        <v>0</v>
      </c>
      <c r="AG21" s="14">
        <v>18</v>
      </c>
      <c r="AH21" s="8" t="s">
        <v>5</v>
      </c>
      <c r="AI21" s="9">
        <v>0</v>
      </c>
      <c r="AJ21" s="60">
        <v>18</v>
      </c>
    </row>
    <row r="22" spans="1:36" x14ac:dyDescent="0.25">
      <c r="A22" s="12" t="s">
        <v>6</v>
      </c>
      <c r="B22" s="10">
        <f>$O$51</f>
        <v>0.29166666666666663</v>
      </c>
      <c r="C22" s="14">
        <v>19</v>
      </c>
      <c r="D22" s="12" t="s">
        <v>4</v>
      </c>
      <c r="E22" s="10">
        <f>$O$53</f>
        <v>0.16666666666666669</v>
      </c>
      <c r="F22" s="13">
        <v>19</v>
      </c>
      <c r="G22" s="8" t="s">
        <v>7</v>
      </c>
      <c r="H22" s="9">
        <f>$O$55</f>
        <v>0</v>
      </c>
      <c r="I22" s="14">
        <v>19</v>
      </c>
      <c r="J22" s="12" t="s">
        <v>6</v>
      </c>
      <c r="K22" s="10">
        <f>$O$51</f>
        <v>0.29166666666666663</v>
      </c>
      <c r="L22" s="14">
        <v>19</v>
      </c>
      <c r="M22" s="5" t="s">
        <v>9</v>
      </c>
      <c r="N22" s="6">
        <f>$O$54</f>
        <v>0</v>
      </c>
      <c r="O22" s="14">
        <v>19</v>
      </c>
      <c r="P22" s="8" t="s">
        <v>8</v>
      </c>
      <c r="Q22" s="9">
        <v>0</v>
      </c>
      <c r="R22" s="14">
        <v>19</v>
      </c>
      <c r="S22" s="12" t="s">
        <v>8</v>
      </c>
      <c r="T22" s="10">
        <f>$O$50</f>
        <v>0</v>
      </c>
      <c r="U22" s="14">
        <v>19</v>
      </c>
      <c r="V22" s="8" t="s">
        <v>4</v>
      </c>
      <c r="W22" s="9">
        <v>0</v>
      </c>
      <c r="X22" s="14">
        <v>19</v>
      </c>
      <c r="Y22" s="8" t="s">
        <v>5</v>
      </c>
      <c r="Z22" s="9"/>
      <c r="AA22" s="14">
        <v>19</v>
      </c>
      <c r="AB22" s="12" t="s">
        <v>6</v>
      </c>
      <c r="AC22" s="10">
        <f>$O$51</f>
        <v>0.29166666666666663</v>
      </c>
      <c r="AD22" s="14">
        <v>19</v>
      </c>
      <c r="AE22" s="8" t="s">
        <v>4</v>
      </c>
      <c r="AF22" s="9">
        <v>0</v>
      </c>
      <c r="AG22" s="14">
        <v>19</v>
      </c>
      <c r="AH22" s="8" t="s">
        <v>7</v>
      </c>
      <c r="AI22" s="9">
        <v>0</v>
      </c>
      <c r="AJ22" s="60">
        <v>19</v>
      </c>
    </row>
    <row r="23" spans="1:36" x14ac:dyDescent="0.25">
      <c r="A23" s="12" t="s">
        <v>42</v>
      </c>
      <c r="B23" s="10">
        <f>$O$52</f>
        <v>0.41666666666666663</v>
      </c>
      <c r="C23" s="13">
        <v>20</v>
      </c>
      <c r="D23" s="5" t="s">
        <v>9</v>
      </c>
      <c r="E23" s="6">
        <f>$O$54</f>
        <v>0</v>
      </c>
      <c r="F23" s="13">
        <v>20</v>
      </c>
      <c r="G23" s="12" t="s">
        <v>8</v>
      </c>
      <c r="H23" s="10">
        <f>$O$50</f>
        <v>0</v>
      </c>
      <c r="I23" s="14">
        <v>20</v>
      </c>
      <c r="J23" s="12" t="s">
        <v>42</v>
      </c>
      <c r="K23" s="10">
        <f>$O$52</f>
        <v>0.41666666666666663</v>
      </c>
      <c r="L23" s="13">
        <v>20</v>
      </c>
      <c r="M23" s="8" t="s">
        <v>5</v>
      </c>
      <c r="N23" s="9"/>
      <c r="O23" s="14">
        <v>20</v>
      </c>
      <c r="P23" s="8" t="s">
        <v>6</v>
      </c>
      <c r="Q23" s="9">
        <v>0</v>
      </c>
      <c r="R23" s="14">
        <v>20</v>
      </c>
      <c r="S23" s="12" t="s">
        <v>6</v>
      </c>
      <c r="T23" s="10">
        <f>$O$51</f>
        <v>0.29166666666666663</v>
      </c>
      <c r="U23" s="14">
        <v>20</v>
      </c>
      <c r="V23" s="77" t="s">
        <v>9</v>
      </c>
      <c r="W23" s="9">
        <v>0</v>
      </c>
      <c r="X23" s="14">
        <v>20</v>
      </c>
      <c r="Y23" s="8" t="s">
        <v>7</v>
      </c>
      <c r="Z23" s="9">
        <f>$O$55</f>
        <v>0</v>
      </c>
      <c r="AA23" s="14">
        <v>20</v>
      </c>
      <c r="AB23" s="12" t="s">
        <v>42</v>
      </c>
      <c r="AC23" s="10">
        <f>$O$52</f>
        <v>0.41666666666666663</v>
      </c>
      <c r="AD23" s="14">
        <v>20</v>
      </c>
      <c r="AE23" s="77" t="s">
        <v>9</v>
      </c>
      <c r="AF23" s="9">
        <v>0</v>
      </c>
      <c r="AG23" s="14">
        <v>20</v>
      </c>
      <c r="AH23" s="8" t="s">
        <v>8</v>
      </c>
      <c r="AI23" s="9">
        <v>0</v>
      </c>
      <c r="AJ23" s="60">
        <v>20</v>
      </c>
    </row>
    <row r="24" spans="1:36" x14ac:dyDescent="0.25">
      <c r="A24" s="12" t="s">
        <v>4</v>
      </c>
      <c r="B24" s="10">
        <f>$O$53</f>
        <v>0.16666666666666669</v>
      </c>
      <c r="C24" s="13">
        <v>21</v>
      </c>
      <c r="D24" s="8" t="s">
        <v>5</v>
      </c>
      <c r="E24" s="9">
        <v>0</v>
      </c>
      <c r="F24" s="13">
        <v>21</v>
      </c>
      <c r="G24" s="12" t="s">
        <v>6</v>
      </c>
      <c r="H24" s="10">
        <f>$O$51</f>
        <v>0.29166666666666663</v>
      </c>
      <c r="I24" s="14">
        <v>21</v>
      </c>
      <c r="J24" s="12" t="s">
        <v>4</v>
      </c>
      <c r="K24" s="10">
        <f>$O$53</f>
        <v>0.16666666666666669</v>
      </c>
      <c r="L24" s="13">
        <v>21</v>
      </c>
      <c r="M24" s="8" t="s">
        <v>7</v>
      </c>
      <c r="N24" s="9">
        <f>$O$55</f>
        <v>0</v>
      </c>
      <c r="O24" s="14">
        <v>21</v>
      </c>
      <c r="P24" s="8" t="s">
        <v>42</v>
      </c>
      <c r="Q24" s="9">
        <v>0</v>
      </c>
      <c r="R24" s="14">
        <v>21</v>
      </c>
      <c r="S24" s="12" t="s">
        <v>42</v>
      </c>
      <c r="T24" s="10">
        <f>$O$52</f>
        <v>0.41666666666666663</v>
      </c>
      <c r="U24" s="14">
        <v>21</v>
      </c>
      <c r="V24" s="8" t="s">
        <v>5</v>
      </c>
      <c r="W24" s="9">
        <v>0</v>
      </c>
      <c r="X24" s="14">
        <v>21</v>
      </c>
      <c r="Y24" s="12" t="s">
        <v>8</v>
      </c>
      <c r="Z24" s="10">
        <f>$O$50</f>
        <v>0</v>
      </c>
      <c r="AA24" s="14">
        <v>21</v>
      </c>
      <c r="AB24" s="12" t="s">
        <v>4</v>
      </c>
      <c r="AC24" s="10">
        <f>$O$53</f>
        <v>0.16666666666666669</v>
      </c>
      <c r="AD24" s="14">
        <v>21</v>
      </c>
      <c r="AE24" s="8" t="s">
        <v>5</v>
      </c>
      <c r="AF24" s="9">
        <v>0</v>
      </c>
      <c r="AG24" s="14">
        <v>21</v>
      </c>
      <c r="AH24" s="8" t="s">
        <v>6</v>
      </c>
      <c r="AI24" s="9">
        <v>0</v>
      </c>
      <c r="AJ24" s="60">
        <v>21</v>
      </c>
    </row>
    <row r="25" spans="1:36" x14ac:dyDescent="0.25">
      <c r="A25" s="5" t="s">
        <v>9</v>
      </c>
      <c r="B25" s="6">
        <f>$O$54</f>
        <v>0</v>
      </c>
      <c r="C25" s="13">
        <v>22</v>
      </c>
      <c r="D25" s="8" t="s">
        <v>7</v>
      </c>
      <c r="E25" s="9">
        <v>0</v>
      </c>
      <c r="F25" s="13">
        <v>22</v>
      </c>
      <c r="G25" s="12" t="s">
        <v>42</v>
      </c>
      <c r="H25" s="10">
        <f>$O$52</f>
        <v>0.41666666666666663</v>
      </c>
      <c r="I25" s="14">
        <v>22</v>
      </c>
      <c r="J25" s="5" t="s">
        <v>9</v>
      </c>
      <c r="K25" s="6">
        <f>$O$54</f>
        <v>0</v>
      </c>
      <c r="L25" s="13">
        <v>22</v>
      </c>
      <c r="M25" s="12" t="s">
        <v>8</v>
      </c>
      <c r="N25" s="10">
        <f>$O$50</f>
        <v>0</v>
      </c>
      <c r="O25" s="14">
        <v>22</v>
      </c>
      <c r="P25" s="8" t="s">
        <v>4</v>
      </c>
      <c r="Q25" s="9">
        <v>0</v>
      </c>
      <c r="R25" s="14">
        <v>22</v>
      </c>
      <c r="S25" s="12" t="s">
        <v>4</v>
      </c>
      <c r="T25" s="10">
        <f>$O$53</f>
        <v>0.16666666666666669</v>
      </c>
      <c r="U25" s="14">
        <v>22</v>
      </c>
      <c r="V25" s="8" t="s">
        <v>7</v>
      </c>
      <c r="W25" s="9">
        <f>$O$55</f>
        <v>0</v>
      </c>
      <c r="X25" s="14">
        <v>22</v>
      </c>
      <c r="Y25" s="12" t="s">
        <v>6</v>
      </c>
      <c r="Z25" s="10">
        <f>$O$51</f>
        <v>0.29166666666666663</v>
      </c>
      <c r="AA25" s="14">
        <v>22</v>
      </c>
      <c r="AB25" s="5" t="s">
        <v>9</v>
      </c>
      <c r="AC25" s="6">
        <f>$O$54</f>
        <v>0</v>
      </c>
      <c r="AD25" s="14">
        <v>22</v>
      </c>
      <c r="AE25" s="8" t="s">
        <v>7</v>
      </c>
      <c r="AF25" s="9">
        <v>0</v>
      </c>
      <c r="AG25" s="14">
        <v>22</v>
      </c>
      <c r="AH25" s="8" t="s">
        <v>42</v>
      </c>
      <c r="AI25" s="9">
        <v>0</v>
      </c>
      <c r="AJ25" s="60">
        <v>22</v>
      </c>
    </row>
    <row r="26" spans="1:36" x14ac:dyDescent="0.25">
      <c r="A26" s="8" t="s">
        <v>5</v>
      </c>
      <c r="B26" s="9"/>
      <c r="C26" s="13">
        <v>23</v>
      </c>
      <c r="D26" s="8" t="s">
        <v>8</v>
      </c>
      <c r="E26" s="9">
        <v>0</v>
      </c>
      <c r="F26" s="13">
        <v>23</v>
      </c>
      <c r="G26" s="12" t="s">
        <v>4</v>
      </c>
      <c r="H26" s="10">
        <f>$O$53</f>
        <v>0.16666666666666669</v>
      </c>
      <c r="I26" s="14">
        <v>23</v>
      </c>
      <c r="J26" s="8" t="s">
        <v>5</v>
      </c>
      <c r="K26" s="9"/>
      <c r="L26" s="13">
        <v>23</v>
      </c>
      <c r="M26" s="12" t="s">
        <v>6</v>
      </c>
      <c r="N26" s="10">
        <f>$O$51</f>
        <v>0.29166666666666663</v>
      </c>
      <c r="O26" s="14">
        <v>23</v>
      </c>
      <c r="P26" s="77" t="s">
        <v>9</v>
      </c>
      <c r="Q26" s="9">
        <v>0</v>
      </c>
      <c r="R26" s="14">
        <v>23</v>
      </c>
      <c r="S26" s="5" t="s">
        <v>9</v>
      </c>
      <c r="T26" s="6">
        <f>$O$54</f>
        <v>0</v>
      </c>
      <c r="U26" s="14">
        <v>23</v>
      </c>
      <c r="V26" s="12" t="s">
        <v>8</v>
      </c>
      <c r="W26" s="10">
        <f>$O$50</f>
        <v>0</v>
      </c>
      <c r="X26" s="14">
        <v>23</v>
      </c>
      <c r="Y26" s="12" t="s">
        <v>42</v>
      </c>
      <c r="Z26" s="10">
        <f>$O$52</f>
        <v>0.41666666666666663</v>
      </c>
      <c r="AA26" s="14">
        <v>23</v>
      </c>
      <c r="AB26" s="8" t="s">
        <v>5</v>
      </c>
      <c r="AC26" s="9"/>
      <c r="AD26" s="14">
        <v>23</v>
      </c>
      <c r="AE26" s="8" t="s">
        <v>8</v>
      </c>
      <c r="AF26" s="9">
        <v>0</v>
      </c>
      <c r="AG26" s="14">
        <v>23</v>
      </c>
      <c r="AH26" s="8" t="s">
        <v>4</v>
      </c>
      <c r="AI26" s="9">
        <v>0</v>
      </c>
      <c r="AJ26" s="60">
        <v>23</v>
      </c>
    </row>
    <row r="27" spans="1:36" x14ac:dyDescent="0.25">
      <c r="A27" s="8" t="s">
        <v>7</v>
      </c>
      <c r="B27" s="9">
        <f>$O$55</f>
        <v>0</v>
      </c>
      <c r="C27" s="13">
        <v>24</v>
      </c>
      <c r="D27" s="8" t="s">
        <v>6</v>
      </c>
      <c r="E27" s="9">
        <v>0</v>
      </c>
      <c r="F27" s="14">
        <v>24</v>
      </c>
      <c r="G27" s="5" t="s">
        <v>9</v>
      </c>
      <c r="H27" s="6">
        <f>$O$54</f>
        <v>0</v>
      </c>
      <c r="I27" s="14">
        <v>24</v>
      </c>
      <c r="J27" s="8" t="s">
        <v>7</v>
      </c>
      <c r="K27" s="9">
        <v>0</v>
      </c>
      <c r="L27" s="13">
        <v>24</v>
      </c>
      <c r="M27" s="12" t="s">
        <v>42</v>
      </c>
      <c r="N27" s="10">
        <f>$O$52</f>
        <v>0.41666666666666663</v>
      </c>
      <c r="O27" s="14">
        <v>24</v>
      </c>
      <c r="P27" s="8" t="s">
        <v>5</v>
      </c>
      <c r="Q27" s="9">
        <v>0</v>
      </c>
      <c r="R27" s="14">
        <v>24</v>
      </c>
      <c r="S27" s="8" t="s">
        <v>5</v>
      </c>
      <c r="T27" s="9"/>
      <c r="U27" s="14">
        <v>24</v>
      </c>
      <c r="V27" s="12" t="s">
        <v>6</v>
      </c>
      <c r="W27" s="10">
        <f>$O$51</f>
        <v>0.29166666666666663</v>
      </c>
      <c r="X27" s="14">
        <v>24</v>
      </c>
      <c r="Y27" s="12" t="s">
        <v>4</v>
      </c>
      <c r="Z27" s="10">
        <f>$O$53</f>
        <v>0.16666666666666669</v>
      </c>
      <c r="AA27" s="14">
        <v>24</v>
      </c>
      <c r="AB27" s="8" t="s">
        <v>7</v>
      </c>
      <c r="AC27" s="9">
        <f>$O$55</f>
        <v>0</v>
      </c>
      <c r="AD27" s="14">
        <v>24</v>
      </c>
      <c r="AE27" s="8" t="s">
        <v>6</v>
      </c>
      <c r="AF27" s="9">
        <v>0</v>
      </c>
      <c r="AG27" s="14">
        <v>24</v>
      </c>
      <c r="AH27" s="77" t="s">
        <v>9</v>
      </c>
      <c r="AI27" s="9">
        <v>0</v>
      </c>
      <c r="AJ27" s="60">
        <v>24</v>
      </c>
    </row>
    <row r="28" spans="1:36" x14ac:dyDescent="0.25">
      <c r="A28" s="12" t="s">
        <v>8</v>
      </c>
      <c r="B28" s="10">
        <f>$O$50</f>
        <v>0</v>
      </c>
      <c r="C28" s="13">
        <v>25</v>
      </c>
      <c r="D28" s="8" t="s">
        <v>42</v>
      </c>
      <c r="E28" s="9">
        <v>0</v>
      </c>
      <c r="F28" s="13">
        <v>25</v>
      </c>
      <c r="G28" s="8" t="s">
        <v>5</v>
      </c>
      <c r="H28" s="9"/>
      <c r="I28" s="14">
        <v>25</v>
      </c>
      <c r="J28" s="8" t="s">
        <v>8</v>
      </c>
      <c r="K28" s="9">
        <v>0</v>
      </c>
      <c r="L28" s="13">
        <v>25</v>
      </c>
      <c r="M28" s="12" t="s">
        <v>4</v>
      </c>
      <c r="N28" s="10">
        <f>$O$53</f>
        <v>0.16666666666666669</v>
      </c>
      <c r="O28" s="14">
        <v>25</v>
      </c>
      <c r="P28" s="8" t="s">
        <v>7</v>
      </c>
      <c r="Q28" s="9">
        <f>$O$55</f>
        <v>0</v>
      </c>
      <c r="R28" s="14">
        <v>25</v>
      </c>
      <c r="S28" s="8" t="s">
        <v>7</v>
      </c>
      <c r="T28" s="9">
        <f>$O$55</f>
        <v>0</v>
      </c>
      <c r="U28" s="14">
        <v>25</v>
      </c>
      <c r="V28" s="12" t="s">
        <v>42</v>
      </c>
      <c r="W28" s="10">
        <f>$O$52</f>
        <v>0.41666666666666663</v>
      </c>
      <c r="X28" s="14">
        <v>25</v>
      </c>
      <c r="Y28" s="5" t="s">
        <v>9</v>
      </c>
      <c r="Z28" s="6">
        <f>$O$54</f>
        <v>0</v>
      </c>
      <c r="AA28" s="14">
        <v>25</v>
      </c>
      <c r="AB28" s="12" t="s">
        <v>8</v>
      </c>
      <c r="AC28" s="10">
        <f>$O$50</f>
        <v>0</v>
      </c>
      <c r="AD28" s="14">
        <v>25</v>
      </c>
      <c r="AE28" s="8" t="s">
        <v>42</v>
      </c>
      <c r="AF28" s="9">
        <v>0</v>
      </c>
      <c r="AG28" s="14">
        <v>25</v>
      </c>
      <c r="AH28" s="8" t="s">
        <v>5</v>
      </c>
      <c r="AI28" s="9">
        <v>0</v>
      </c>
      <c r="AJ28" s="60">
        <v>25</v>
      </c>
    </row>
    <row r="29" spans="1:36" x14ac:dyDescent="0.25">
      <c r="A29" s="12" t="s">
        <v>6</v>
      </c>
      <c r="B29" s="10">
        <f>$O$51</f>
        <v>0.29166666666666663</v>
      </c>
      <c r="C29" s="14">
        <v>26</v>
      </c>
      <c r="D29" s="8" t="s">
        <v>4</v>
      </c>
      <c r="E29" s="9">
        <v>0</v>
      </c>
      <c r="F29" s="13">
        <v>26</v>
      </c>
      <c r="G29" s="8" t="s">
        <v>7</v>
      </c>
      <c r="H29" s="9">
        <f>$O$55</f>
        <v>0</v>
      </c>
      <c r="I29" s="14">
        <v>26</v>
      </c>
      <c r="J29" s="8" t="s">
        <v>6</v>
      </c>
      <c r="K29" s="9">
        <v>0</v>
      </c>
      <c r="L29" s="14">
        <v>26</v>
      </c>
      <c r="M29" s="5" t="s">
        <v>9</v>
      </c>
      <c r="N29" s="6">
        <f>$O$54</f>
        <v>0</v>
      </c>
      <c r="O29" s="14">
        <v>26</v>
      </c>
      <c r="P29" s="12" t="s">
        <v>8</v>
      </c>
      <c r="Q29" s="10">
        <f>$O$50</f>
        <v>0</v>
      </c>
      <c r="R29" s="14">
        <v>26</v>
      </c>
      <c r="S29" s="12" t="s">
        <v>8</v>
      </c>
      <c r="T29" s="10">
        <f>$O$50</f>
        <v>0</v>
      </c>
      <c r="U29" s="14">
        <v>26</v>
      </c>
      <c r="V29" s="12" t="s">
        <v>4</v>
      </c>
      <c r="W29" s="10">
        <f>$O$53</f>
        <v>0.16666666666666669</v>
      </c>
      <c r="X29" s="14">
        <v>26</v>
      </c>
      <c r="Y29" s="8" t="s">
        <v>5</v>
      </c>
      <c r="Z29" s="9"/>
      <c r="AA29" s="14">
        <v>26</v>
      </c>
      <c r="AB29" s="12" t="s">
        <v>6</v>
      </c>
      <c r="AC29" s="10">
        <f>$O$51</f>
        <v>0.29166666666666663</v>
      </c>
      <c r="AD29" s="14">
        <v>26</v>
      </c>
      <c r="AE29" s="8" t="s">
        <v>4</v>
      </c>
      <c r="AF29" s="9">
        <v>0</v>
      </c>
      <c r="AG29" s="14">
        <v>26</v>
      </c>
      <c r="AH29" s="8" t="s">
        <v>7</v>
      </c>
      <c r="AI29" s="9">
        <v>0</v>
      </c>
      <c r="AJ29" s="60">
        <v>26</v>
      </c>
    </row>
    <row r="30" spans="1:36" x14ac:dyDescent="0.25">
      <c r="A30" s="12" t="s">
        <v>42</v>
      </c>
      <c r="B30" s="10">
        <f>$O$52</f>
        <v>0.41666666666666663</v>
      </c>
      <c r="C30" s="13">
        <v>27</v>
      </c>
      <c r="D30" s="77" t="s">
        <v>9</v>
      </c>
      <c r="E30" s="9">
        <v>0</v>
      </c>
      <c r="F30" s="13">
        <v>27</v>
      </c>
      <c r="G30" s="12" t="s">
        <v>8</v>
      </c>
      <c r="H30" s="10">
        <f>$O$50</f>
        <v>0</v>
      </c>
      <c r="I30" s="14">
        <v>27</v>
      </c>
      <c r="J30" s="8" t="s">
        <v>42</v>
      </c>
      <c r="K30" s="9">
        <v>0</v>
      </c>
      <c r="L30" s="13">
        <v>27</v>
      </c>
      <c r="M30" s="8" t="s">
        <v>5</v>
      </c>
      <c r="N30" s="9"/>
      <c r="O30" s="14">
        <v>27</v>
      </c>
      <c r="P30" s="12" t="s">
        <v>6</v>
      </c>
      <c r="Q30" s="10">
        <f>$O$51</f>
        <v>0.29166666666666663</v>
      </c>
      <c r="R30" s="14">
        <v>27</v>
      </c>
      <c r="S30" s="12" t="s">
        <v>6</v>
      </c>
      <c r="T30" s="10">
        <f>$O$51</f>
        <v>0.29166666666666663</v>
      </c>
      <c r="U30" s="14">
        <v>27</v>
      </c>
      <c r="V30" s="5" t="s">
        <v>9</v>
      </c>
      <c r="W30" s="6">
        <f>$O$54</f>
        <v>0</v>
      </c>
      <c r="X30" s="14">
        <v>27</v>
      </c>
      <c r="Y30" s="8" t="s">
        <v>7</v>
      </c>
      <c r="Z30" s="9">
        <f>$O$55</f>
        <v>0</v>
      </c>
      <c r="AA30" s="14">
        <v>27</v>
      </c>
      <c r="AB30" s="12" t="s">
        <v>42</v>
      </c>
      <c r="AC30" s="10">
        <f>$O$52</f>
        <v>0.41666666666666663</v>
      </c>
      <c r="AD30" s="14">
        <v>27</v>
      </c>
      <c r="AE30" s="77" t="s">
        <v>9</v>
      </c>
      <c r="AF30" s="9">
        <v>0</v>
      </c>
      <c r="AG30" s="14">
        <v>27</v>
      </c>
      <c r="AH30" s="8" t="s">
        <v>8</v>
      </c>
      <c r="AI30" s="9">
        <v>0</v>
      </c>
      <c r="AJ30" s="60">
        <v>27</v>
      </c>
    </row>
    <row r="31" spans="1:36" x14ac:dyDescent="0.25">
      <c r="A31" s="12" t="s">
        <v>4</v>
      </c>
      <c r="B31" s="10">
        <f>$O$53</f>
        <v>0.16666666666666669</v>
      </c>
      <c r="C31" s="13">
        <v>28</v>
      </c>
      <c r="D31" s="8" t="s">
        <v>5</v>
      </c>
      <c r="E31" s="9">
        <v>0</v>
      </c>
      <c r="F31" s="13">
        <v>28</v>
      </c>
      <c r="G31" s="12" t="s">
        <v>6</v>
      </c>
      <c r="H31" s="10">
        <f>$O$51</f>
        <v>0.29166666666666663</v>
      </c>
      <c r="I31" s="14">
        <v>28</v>
      </c>
      <c r="J31" s="8" t="s">
        <v>4</v>
      </c>
      <c r="K31" s="9">
        <v>0</v>
      </c>
      <c r="L31" s="13">
        <v>28</v>
      </c>
      <c r="M31" s="8" t="s">
        <v>7</v>
      </c>
      <c r="N31" s="9">
        <f>$O$55</f>
        <v>0</v>
      </c>
      <c r="O31" s="14">
        <v>28</v>
      </c>
      <c r="P31" s="12" t="s">
        <v>42</v>
      </c>
      <c r="Q31" s="10">
        <f>$O$52</f>
        <v>0.41666666666666663</v>
      </c>
      <c r="R31" s="14">
        <v>28</v>
      </c>
      <c r="S31" s="12" t="s">
        <v>42</v>
      </c>
      <c r="T31" s="10">
        <f>$O$52</f>
        <v>0.41666666666666663</v>
      </c>
      <c r="U31" s="14">
        <v>28</v>
      </c>
      <c r="V31" s="8" t="s">
        <v>5</v>
      </c>
      <c r="W31" s="9"/>
      <c r="X31" s="14">
        <v>28</v>
      </c>
      <c r="Y31" s="12" t="s">
        <v>8</v>
      </c>
      <c r="Z31" s="10">
        <f>$O$50</f>
        <v>0</v>
      </c>
      <c r="AA31" s="14">
        <v>28</v>
      </c>
      <c r="AB31" s="12" t="s">
        <v>4</v>
      </c>
      <c r="AC31" s="10">
        <f>$O$53</f>
        <v>0.16666666666666669</v>
      </c>
      <c r="AD31" s="14">
        <v>28</v>
      </c>
      <c r="AE31" s="8" t="s">
        <v>5</v>
      </c>
      <c r="AF31" s="9">
        <v>0</v>
      </c>
      <c r="AG31" s="14">
        <v>28</v>
      </c>
      <c r="AH31" s="8" t="s">
        <v>6</v>
      </c>
      <c r="AI31" s="9">
        <v>0</v>
      </c>
      <c r="AJ31" s="60">
        <v>28</v>
      </c>
    </row>
    <row r="32" spans="1:36" x14ac:dyDescent="0.25">
      <c r="A32" s="5" t="s">
        <v>9</v>
      </c>
      <c r="B32" s="6">
        <f>$O$54</f>
        <v>0</v>
      </c>
      <c r="C32" s="13">
        <v>29</v>
      </c>
      <c r="D32" s="8" t="s">
        <v>7</v>
      </c>
      <c r="E32" s="9">
        <v>0</v>
      </c>
      <c r="F32" s="14">
        <v>29</v>
      </c>
      <c r="G32" s="12" t="s">
        <v>42</v>
      </c>
      <c r="H32" s="10">
        <f>$O$52</f>
        <v>0.41666666666666663</v>
      </c>
      <c r="I32" s="14">
        <v>29</v>
      </c>
      <c r="J32" s="77" t="s">
        <v>9</v>
      </c>
      <c r="K32" s="9">
        <v>0</v>
      </c>
      <c r="L32" s="13">
        <v>29</v>
      </c>
      <c r="M32" s="12" t="s">
        <v>8</v>
      </c>
      <c r="N32" s="10">
        <f>$O$50</f>
        <v>0</v>
      </c>
      <c r="O32" s="14">
        <v>29</v>
      </c>
      <c r="P32" s="62"/>
      <c r="Q32" s="63"/>
      <c r="R32" s="64"/>
      <c r="S32" s="12" t="s">
        <v>4</v>
      </c>
      <c r="T32" s="10">
        <f>$O$53</f>
        <v>0.16666666666666669</v>
      </c>
      <c r="U32" s="14">
        <v>29</v>
      </c>
      <c r="V32" s="8" t="s">
        <v>7</v>
      </c>
      <c r="W32" s="9">
        <f>$O$55</f>
        <v>0</v>
      </c>
      <c r="X32" s="14">
        <v>29</v>
      </c>
      <c r="Y32" s="12" t="s">
        <v>6</v>
      </c>
      <c r="Z32" s="10">
        <f>$O$51</f>
        <v>0.29166666666666663</v>
      </c>
      <c r="AA32" s="14">
        <v>29</v>
      </c>
      <c r="AB32" s="5" t="s">
        <v>9</v>
      </c>
      <c r="AC32" s="6">
        <f>$O$54</f>
        <v>0</v>
      </c>
      <c r="AD32" s="14">
        <v>29</v>
      </c>
      <c r="AE32" s="8" t="s">
        <v>7</v>
      </c>
      <c r="AF32" s="9">
        <v>0</v>
      </c>
      <c r="AG32" s="14">
        <v>29</v>
      </c>
      <c r="AH32" s="8" t="s">
        <v>42</v>
      </c>
      <c r="AI32" s="9">
        <v>0</v>
      </c>
      <c r="AJ32" s="60">
        <v>29</v>
      </c>
    </row>
    <row r="33" spans="1:36" x14ac:dyDescent="0.25">
      <c r="A33" s="8" t="s">
        <v>5</v>
      </c>
      <c r="B33" s="9"/>
      <c r="C33" s="13">
        <v>30</v>
      </c>
      <c r="D33" s="8" t="s">
        <v>8</v>
      </c>
      <c r="E33" s="9">
        <v>0</v>
      </c>
      <c r="F33" s="14">
        <v>30</v>
      </c>
      <c r="G33" s="12" t="s">
        <v>4</v>
      </c>
      <c r="H33" s="10">
        <f>$O$53</f>
        <v>0.16666666666666669</v>
      </c>
      <c r="I33" s="14">
        <v>30</v>
      </c>
      <c r="J33" s="8" t="s">
        <v>5</v>
      </c>
      <c r="K33" s="9">
        <v>0</v>
      </c>
      <c r="L33" s="13">
        <v>30</v>
      </c>
      <c r="M33" s="12" t="s">
        <v>6</v>
      </c>
      <c r="N33" s="10">
        <f>$O$51</f>
        <v>0.29166666666666663</v>
      </c>
      <c r="O33" s="14">
        <v>30</v>
      </c>
      <c r="P33" s="65"/>
      <c r="Q33" s="66"/>
      <c r="R33" s="64"/>
      <c r="S33" s="5" t="s">
        <v>9</v>
      </c>
      <c r="T33" s="6">
        <f>$O$54</f>
        <v>0</v>
      </c>
      <c r="U33" s="14">
        <v>30</v>
      </c>
      <c r="V33" s="12" t="s">
        <v>8</v>
      </c>
      <c r="W33" s="10">
        <f>$O$50</f>
        <v>0</v>
      </c>
      <c r="X33" s="14">
        <v>30</v>
      </c>
      <c r="Y33" s="12" t="s">
        <v>42</v>
      </c>
      <c r="Z33" s="10">
        <f>$O$52</f>
        <v>0.41666666666666663</v>
      </c>
      <c r="AA33" s="14">
        <v>30</v>
      </c>
      <c r="AB33" s="8" t="s">
        <v>5</v>
      </c>
      <c r="AC33" s="9"/>
      <c r="AD33" s="14">
        <v>30</v>
      </c>
      <c r="AE33" s="8" t="s">
        <v>8</v>
      </c>
      <c r="AF33" s="9">
        <v>0</v>
      </c>
      <c r="AG33" s="14">
        <v>30</v>
      </c>
      <c r="AH33" s="8" t="s">
        <v>4</v>
      </c>
      <c r="AI33" s="9">
        <v>0</v>
      </c>
      <c r="AJ33" s="60">
        <v>30</v>
      </c>
    </row>
    <row r="34" spans="1:36" ht="15.75" thickBot="1" x14ac:dyDescent="0.3">
      <c r="A34" s="71"/>
      <c r="B34" s="72"/>
      <c r="C34" s="73"/>
      <c r="D34" s="8" t="s">
        <v>6</v>
      </c>
      <c r="E34" s="9">
        <v>0</v>
      </c>
      <c r="F34" s="16">
        <v>31</v>
      </c>
      <c r="G34" s="62"/>
      <c r="H34" s="63"/>
      <c r="I34" s="70"/>
      <c r="J34" s="8" t="s">
        <v>7</v>
      </c>
      <c r="K34" s="9">
        <v>0</v>
      </c>
      <c r="L34" s="16">
        <v>31</v>
      </c>
      <c r="M34" s="12" t="s">
        <v>42</v>
      </c>
      <c r="N34" s="10">
        <f>$O$52</f>
        <v>0.41666666666666663</v>
      </c>
      <c r="O34" s="16">
        <v>31</v>
      </c>
      <c r="P34" s="67"/>
      <c r="Q34" s="68"/>
      <c r="R34" s="69"/>
      <c r="S34" s="8" t="s">
        <v>5</v>
      </c>
      <c r="T34" s="9"/>
      <c r="U34" s="16">
        <v>31</v>
      </c>
      <c r="V34" s="74"/>
      <c r="W34" s="75"/>
      <c r="X34" s="69"/>
      <c r="Y34" s="12" t="s">
        <v>4</v>
      </c>
      <c r="Z34" s="10">
        <f>$O$53</f>
        <v>0.16666666666666669</v>
      </c>
      <c r="AA34" s="16">
        <v>31</v>
      </c>
      <c r="AB34" s="76"/>
      <c r="AC34" s="75"/>
      <c r="AD34" s="69"/>
      <c r="AE34" s="8" t="s">
        <v>6</v>
      </c>
      <c r="AF34" s="9">
        <v>0</v>
      </c>
      <c r="AG34" s="16">
        <v>31</v>
      </c>
      <c r="AH34" s="77" t="s">
        <v>9</v>
      </c>
      <c r="AI34" s="9">
        <v>0</v>
      </c>
      <c r="AJ34" s="61">
        <v>31</v>
      </c>
    </row>
    <row r="35" spans="1:36" ht="15.75" thickBot="1" x14ac:dyDescent="0.3">
      <c r="A35" s="17"/>
      <c r="B35" s="18">
        <f>SUM(B4:B34)</f>
        <v>3.4999999999999991</v>
      </c>
      <c r="C35" s="18"/>
      <c r="D35" s="18"/>
      <c r="E35" s="18">
        <f>SUM(E4:E34)</f>
        <v>2.6249999999999996</v>
      </c>
      <c r="F35" s="18"/>
      <c r="G35" s="18"/>
      <c r="H35" s="18">
        <f>SUM(H4:H34)</f>
        <v>3.4999999999999991</v>
      </c>
      <c r="I35" s="18"/>
      <c r="J35" s="19"/>
      <c r="K35" s="20">
        <f>SUM(K4:K34)</f>
        <v>2.6249999999999996</v>
      </c>
      <c r="L35" s="18"/>
      <c r="M35" s="18"/>
      <c r="N35" s="18">
        <f>SUM(N4:N34)</f>
        <v>3.3333333333333326</v>
      </c>
      <c r="O35" s="18"/>
      <c r="P35" s="18"/>
      <c r="Q35" s="18">
        <f>SUM(Q4:Q34)</f>
        <v>1.75</v>
      </c>
      <c r="R35" s="18"/>
      <c r="S35" s="18"/>
      <c r="T35" s="18">
        <f>SUM(T4:T34)</f>
        <v>3.6666666666666661</v>
      </c>
      <c r="U35" s="18"/>
      <c r="V35" s="18"/>
      <c r="W35" s="18">
        <f>SUM(W4:W34)</f>
        <v>1.7499999999999998</v>
      </c>
      <c r="X35" s="18"/>
      <c r="Y35" s="18"/>
      <c r="Z35" s="18">
        <f>SUM(Z4:Z34)</f>
        <v>4.3749999999999991</v>
      </c>
      <c r="AA35" s="18"/>
      <c r="AB35" s="19"/>
      <c r="AC35" s="18">
        <f>SUM(AC4:AC34)</f>
        <v>3.4999999999999991</v>
      </c>
      <c r="AD35" s="18"/>
      <c r="AE35" s="18"/>
      <c r="AF35" s="18">
        <f>SUM(AF4:AF34)</f>
        <v>0.875</v>
      </c>
      <c r="AG35" s="18"/>
      <c r="AH35" s="18"/>
      <c r="AI35" s="18">
        <f>SUM(AI4:AI34)</f>
        <v>0</v>
      </c>
      <c r="AJ35" s="21"/>
    </row>
    <row r="36" spans="1:36" ht="15.75" thickBot="1" x14ac:dyDescent="0.3">
      <c r="A36" s="22"/>
      <c r="B36" s="3"/>
      <c r="C36" s="22"/>
      <c r="D36" s="22"/>
      <c r="E36" s="3"/>
      <c r="F36" s="22"/>
      <c r="G36" s="22"/>
      <c r="H36" s="3"/>
      <c r="I36" s="22"/>
      <c r="J36" s="22"/>
      <c r="K36" s="3"/>
      <c r="L36" s="22"/>
      <c r="M36" s="22"/>
      <c r="N36" s="3"/>
      <c r="O36" s="22"/>
      <c r="P36" s="22"/>
      <c r="Q36" s="3"/>
      <c r="R36" s="22"/>
      <c r="S36" s="22"/>
      <c r="T36" s="3"/>
      <c r="U36" s="22"/>
      <c r="V36" s="22"/>
      <c r="W36" s="3"/>
      <c r="X36" s="22"/>
      <c r="Y36" s="22"/>
      <c r="Z36" s="3"/>
      <c r="AA36" s="22"/>
      <c r="AB36" s="22"/>
      <c r="AC36" s="3"/>
      <c r="AD36" s="22"/>
      <c r="AE36" s="22"/>
      <c r="AF36" s="3"/>
      <c r="AG36" s="22"/>
      <c r="AH36" s="22"/>
      <c r="AI36" s="3"/>
      <c r="AJ36" s="22"/>
    </row>
    <row r="37" spans="1:36" ht="15.75" thickBot="1" x14ac:dyDescent="0.3">
      <c r="A37" s="210" t="s">
        <v>10</v>
      </c>
      <c r="B37" s="211"/>
      <c r="C37" s="211"/>
      <c r="D37" s="212"/>
      <c r="E37" s="212"/>
      <c r="F37" s="212"/>
      <c r="G37" s="212"/>
      <c r="H37" s="212"/>
      <c r="I37" s="212"/>
      <c r="J37" s="212"/>
      <c r="K37" s="213"/>
      <c r="L37" s="22"/>
      <c r="M37" s="22"/>
      <c r="N37" s="214" t="s">
        <v>11</v>
      </c>
      <c r="O37" s="215"/>
      <c r="P37" s="216"/>
      <c r="Q37" s="217" t="s">
        <v>12</v>
      </c>
      <c r="R37" s="218"/>
      <c r="S37" s="219"/>
      <c r="T37" s="237" t="s">
        <v>13</v>
      </c>
      <c r="U37" s="238"/>
      <c r="V37" s="239"/>
      <c r="W37" s="220" t="s">
        <v>14</v>
      </c>
      <c r="X37" s="221"/>
      <c r="Y37" s="221"/>
      <c r="Z37" s="234" t="s">
        <v>15</v>
      </c>
      <c r="AA37" s="235"/>
      <c r="AB37" s="236"/>
      <c r="AC37" s="3"/>
      <c r="AD37" s="22"/>
      <c r="AE37" s="22"/>
      <c r="AF37" s="3"/>
      <c r="AG37" s="22"/>
      <c r="AH37" s="22"/>
      <c r="AI37" s="3"/>
      <c r="AJ37" s="22"/>
    </row>
    <row r="38" spans="1:36" x14ac:dyDescent="0.25">
      <c r="A38" s="192" t="s">
        <v>16</v>
      </c>
      <c r="B38" s="193"/>
      <c r="C38" s="193"/>
      <c r="D38" s="194"/>
      <c r="E38" s="194"/>
      <c r="F38" s="194"/>
      <c r="G38" s="194"/>
      <c r="H38" s="194"/>
      <c r="I38" s="194"/>
      <c r="J38" s="194"/>
      <c r="K38" s="195"/>
      <c r="L38" s="22"/>
      <c r="M38" s="22"/>
      <c r="N38" s="196" t="s">
        <v>17</v>
      </c>
      <c r="O38" s="197"/>
      <c r="P38" s="198"/>
      <c r="Q38" s="243">
        <v>66.958333333333329</v>
      </c>
      <c r="R38" s="244"/>
      <c r="S38" s="245"/>
      <c r="T38" s="248">
        <f>Q38*0.5</f>
        <v>33.479166666666664</v>
      </c>
      <c r="U38" s="249"/>
      <c r="V38" s="250"/>
      <c r="W38" s="205">
        <f>Q38*0.8</f>
        <v>53.566666666666663</v>
      </c>
      <c r="X38" s="206"/>
      <c r="Y38" s="206"/>
      <c r="Z38" s="207">
        <f>Q38*0.9</f>
        <v>60.262499999999996</v>
      </c>
      <c r="AA38" s="208"/>
      <c r="AB38" s="209"/>
      <c r="AC38" s="3"/>
      <c r="AD38" s="22"/>
      <c r="AE38" s="22"/>
      <c r="AF38" s="3"/>
      <c r="AG38" s="22"/>
      <c r="AH38" s="22"/>
      <c r="AI38" s="3"/>
      <c r="AJ38" s="22"/>
    </row>
    <row r="39" spans="1:36" x14ac:dyDescent="0.25">
      <c r="A39" s="222" t="s">
        <v>18</v>
      </c>
      <c r="B39" s="87"/>
      <c r="C39" s="87"/>
      <c r="D39" s="223"/>
      <c r="E39" s="223"/>
      <c r="F39" s="223"/>
      <c r="G39" s="223"/>
      <c r="H39" s="223"/>
      <c r="I39" s="223"/>
      <c r="J39" s="223"/>
      <c r="K39" s="224"/>
      <c r="L39" s="22"/>
      <c r="M39" s="22"/>
      <c r="N39" s="225" t="s">
        <v>19</v>
      </c>
      <c r="O39" s="226"/>
      <c r="P39" s="227"/>
      <c r="Q39" s="172">
        <v>0.58333333333333337</v>
      </c>
      <c r="R39" s="173"/>
      <c r="S39" s="174"/>
      <c r="T39" s="240">
        <v>0.58333333333333337</v>
      </c>
      <c r="U39" s="241"/>
      <c r="V39" s="242"/>
      <c r="W39" s="175">
        <v>0.58333333333333337</v>
      </c>
      <c r="X39" s="176"/>
      <c r="Y39" s="177"/>
      <c r="Z39" s="186">
        <v>0.58333333333333337</v>
      </c>
      <c r="AA39" s="187"/>
      <c r="AB39" s="188"/>
      <c r="AC39" s="3"/>
      <c r="AD39" s="22"/>
      <c r="AE39" s="22"/>
      <c r="AF39" s="3"/>
      <c r="AG39" s="22"/>
      <c r="AH39" s="22"/>
      <c r="AI39" s="3"/>
      <c r="AJ39" s="22"/>
    </row>
    <row r="40" spans="1:36" x14ac:dyDescent="0.25">
      <c r="A40" s="178"/>
      <c r="B40" s="178"/>
      <c r="C40" s="178"/>
      <c r="D40" s="179"/>
      <c r="E40" s="179"/>
      <c r="F40" s="179"/>
      <c r="G40" s="179"/>
      <c r="H40" s="3"/>
      <c r="I40" s="22"/>
      <c r="J40" s="22"/>
      <c r="K40" s="3"/>
      <c r="L40" s="22"/>
      <c r="M40" s="22"/>
      <c r="N40" s="180" t="s">
        <v>20</v>
      </c>
      <c r="O40" s="181"/>
      <c r="P40" s="182"/>
      <c r="Q40" s="172"/>
      <c r="R40" s="173"/>
      <c r="S40" s="174"/>
      <c r="T40" s="240">
        <v>0</v>
      </c>
      <c r="U40" s="241"/>
      <c r="V40" s="242"/>
      <c r="W40" s="175"/>
      <c r="X40" s="176"/>
      <c r="Y40" s="177"/>
      <c r="Z40" s="163"/>
      <c r="AA40" s="164"/>
      <c r="AB40" s="165"/>
      <c r="AC40" s="3"/>
      <c r="AD40" s="22"/>
      <c r="AE40" s="22"/>
      <c r="AF40" s="3"/>
      <c r="AG40" s="22"/>
      <c r="AH40" s="22"/>
      <c r="AI40" s="3"/>
      <c r="AJ40" s="22"/>
    </row>
    <row r="41" spans="1:36" x14ac:dyDescent="0.25">
      <c r="A41" s="56"/>
      <c r="B41" s="56"/>
      <c r="C41" s="56"/>
      <c r="D41" s="57"/>
      <c r="E41" s="57"/>
      <c r="F41" s="57"/>
      <c r="G41" s="57"/>
      <c r="H41" s="3"/>
      <c r="I41" s="22"/>
      <c r="J41" s="22"/>
      <c r="K41" s="3"/>
      <c r="L41" s="22"/>
      <c r="M41" s="22"/>
      <c r="N41" s="166" t="s">
        <v>21</v>
      </c>
      <c r="O41" s="167"/>
      <c r="P41" s="168"/>
      <c r="Q41" s="172">
        <f>+Q38-Q39-Q40</f>
        <v>66.375</v>
      </c>
      <c r="R41" s="173"/>
      <c r="S41" s="174"/>
      <c r="T41" s="169">
        <f>+T38-T39-T40</f>
        <v>32.895833333333329</v>
      </c>
      <c r="U41" s="170"/>
      <c r="V41" s="171"/>
      <c r="W41" s="172">
        <f>+W38-W39-W40</f>
        <v>52.983333333333327</v>
      </c>
      <c r="X41" s="173"/>
      <c r="Y41" s="174"/>
      <c r="Z41" s="172">
        <f>+Z38-Z39-Z40</f>
        <v>59.67916666666666</v>
      </c>
      <c r="AA41" s="173"/>
      <c r="AB41" s="174"/>
      <c r="AC41" s="3"/>
      <c r="AD41" s="22"/>
      <c r="AE41" s="22"/>
      <c r="AF41" s="3"/>
      <c r="AG41" s="22"/>
      <c r="AH41" s="22"/>
      <c r="AI41" s="3"/>
      <c r="AJ41" s="22"/>
    </row>
    <row r="42" spans="1:36" ht="15.75" thickBot="1" x14ac:dyDescent="0.3">
      <c r="A42" s="140" t="s">
        <v>22</v>
      </c>
      <c r="B42" s="141"/>
      <c r="C42" s="141"/>
      <c r="D42" s="141"/>
      <c r="E42" s="141"/>
      <c r="F42" s="141"/>
      <c r="G42" s="141"/>
      <c r="H42" s="141"/>
      <c r="I42" s="141"/>
      <c r="J42" s="141"/>
      <c r="K42" s="141"/>
      <c r="L42" s="22"/>
      <c r="M42" s="22"/>
      <c r="N42" s="142" t="s">
        <v>23</v>
      </c>
      <c r="O42" s="143"/>
      <c r="P42" s="144"/>
      <c r="Q42" s="148">
        <f>SUM($A$35:$AJ$35)</f>
        <v>31.499999999999993</v>
      </c>
      <c r="R42" s="149"/>
      <c r="S42" s="150"/>
      <c r="T42" s="145">
        <f>SUM($A$35:$AJ$35)</f>
        <v>31.499999999999993</v>
      </c>
      <c r="U42" s="146"/>
      <c r="V42" s="147"/>
      <c r="W42" s="148">
        <f>SUM($A$35:$AJ$35)</f>
        <v>31.499999999999993</v>
      </c>
      <c r="X42" s="149"/>
      <c r="Y42" s="150"/>
      <c r="Z42" s="148">
        <f>SUM($A$35:$AJ$35)</f>
        <v>31.499999999999993</v>
      </c>
      <c r="AA42" s="149"/>
      <c r="AB42" s="150"/>
      <c r="AC42" s="3"/>
      <c r="AD42" s="22"/>
      <c r="AE42" s="22"/>
      <c r="AF42" s="3"/>
      <c r="AG42" s="22"/>
      <c r="AH42" s="22"/>
      <c r="AI42" s="3"/>
      <c r="AJ42" s="22"/>
    </row>
    <row r="43" spans="1:36" x14ac:dyDescent="0.25">
      <c r="A43" s="141"/>
      <c r="B43" s="141"/>
      <c r="C43" s="141"/>
      <c r="D43" s="141"/>
      <c r="E43" s="141"/>
      <c r="F43" s="141"/>
      <c r="G43" s="141"/>
      <c r="H43" s="141"/>
      <c r="I43" s="141"/>
      <c r="J43" s="141"/>
      <c r="K43" s="141"/>
      <c r="L43" s="22"/>
      <c r="M43" s="22"/>
      <c r="N43" s="151" t="s">
        <v>24</v>
      </c>
      <c r="O43" s="152"/>
      <c r="P43" s="153"/>
      <c r="Q43" s="111">
        <f>Q41-Q42</f>
        <v>34.875000000000007</v>
      </c>
      <c r="R43" s="112"/>
      <c r="S43" s="113"/>
      <c r="T43" s="157">
        <f>T41-T42</f>
        <v>1.3958333333333357</v>
      </c>
      <c r="U43" s="158"/>
      <c r="V43" s="159"/>
      <c r="W43" s="111">
        <f>W41-W42</f>
        <v>21.483333333333334</v>
      </c>
      <c r="X43" s="112"/>
      <c r="Y43" s="113"/>
      <c r="Z43" s="111">
        <f>Z41-Z42</f>
        <v>28.179166666666667</v>
      </c>
      <c r="AA43" s="112"/>
      <c r="AB43" s="113"/>
      <c r="AC43" s="3"/>
      <c r="AD43" s="22"/>
      <c r="AE43" s="22"/>
      <c r="AF43" s="3"/>
      <c r="AG43" s="22"/>
      <c r="AH43" s="22"/>
      <c r="AI43" s="3"/>
      <c r="AJ43" s="22"/>
    </row>
    <row r="44" spans="1:36" ht="15.75" thickBot="1" x14ac:dyDescent="0.3">
      <c r="A44" s="22"/>
      <c r="B44" s="3"/>
      <c r="C44" s="22"/>
      <c r="D44" s="22"/>
      <c r="E44" s="3"/>
      <c r="F44" s="22"/>
      <c r="G44" s="22"/>
      <c r="H44" s="23"/>
      <c r="I44" s="22"/>
      <c r="J44" s="22"/>
      <c r="K44" s="3"/>
      <c r="L44" s="22"/>
      <c r="M44" s="22"/>
      <c r="N44" s="154"/>
      <c r="O44" s="155"/>
      <c r="P44" s="156"/>
      <c r="Q44" s="114"/>
      <c r="R44" s="115"/>
      <c r="S44" s="116"/>
      <c r="T44" s="160"/>
      <c r="U44" s="161"/>
      <c r="V44" s="162"/>
      <c r="W44" s="114"/>
      <c r="X44" s="115"/>
      <c r="Y44" s="116"/>
      <c r="Z44" s="114"/>
      <c r="AA44" s="115"/>
      <c r="AB44" s="116"/>
      <c r="AC44" s="3"/>
      <c r="AD44" s="22"/>
      <c r="AE44" s="22"/>
      <c r="AF44" s="3"/>
      <c r="AG44" s="22"/>
      <c r="AH44" s="22"/>
      <c r="AI44" s="3"/>
      <c r="AJ44" s="22"/>
    </row>
    <row r="45" spans="1:36" x14ac:dyDescent="0.25">
      <c r="A45" s="22"/>
      <c r="B45" s="3"/>
      <c r="C45" s="22"/>
      <c r="D45" s="22"/>
      <c r="E45" s="3"/>
      <c r="F45" s="22"/>
      <c r="G45" s="22"/>
      <c r="H45" s="3"/>
      <c r="I45" s="22"/>
      <c r="J45" s="22"/>
      <c r="K45" s="3"/>
      <c r="L45" s="22"/>
      <c r="M45" s="22"/>
      <c r="N45" s="3"/>
      <c r="O45" s="22"/>
      <c r="P45" s="22"/>
      <c r="Q45" s="3" t="s">
        <v>41</v>
      </c>
      <c r="R45" s="22"/>
      <c r="S45" s="22"/>
      <c r="T45" s="3"/>
      <c r="U45" s="22"/>
      <c r="V45" s="22"/>
      <c r="W45" s="3"/>
      <c r="X45" s="22"/>
      <c r="Y45" s="22"/>
      <c r="Z45" s="3"/>
      <c r="AA45" s="22"/>
      <c r="AB45" s="22"/>
      <c r="AC45" s="23"/>
      <c r="AD45" s="24"/>
      <c r="AE45" s="24"/>
      <c r="AF45" s="23"/>
      <c r="AG45" s="24"/>
      <c r="AH45" s="24"/>
      <c r="AI45" s="23"/>
      <c r="AJ45" s="22"/>
    </row>
    <row r="46" spans="1:36" ht="15.75" thickBot="1" x14ac:dyDescent="0.3">
      <c r="A46" s="22"/>
      <c r="B46" s="3"/>
      <c r="C46" s="22"/>
      <c r="D46" s="22"/>
      <c r="E46" s="3"/>
      <c r="F46" s="22"/>
      <c r="G46" s="22"/>
      <c r="H46" s="3"/>
      <c r="I46" s="22"/>
      <c r="J46" s="22"/>
      <c r="K46" s="3"/>
      <c r="L46" s="22"/>
      <c r="M46" s="22"/>
      <c r="N46" s="3"/>
      <c r="O46" s="22"/>
      <c r="P46" s="25"/>
      <c r="Q46" s="26"/>
      <c r="R46" s="25"/>
      <c r="S46" s="27"/>
      <c r="T46" s="27"/>
      <c r="U46" s="27"/>
      <c r="V46" s="28"/>
      <c r="W46" s="28"/>
      <c r="X46" s="28"/>
      <c r="Y46" s="28"/>
      <c r="Z46" s="28"/>
      <c r="AA46" s="28"/>
      <c r="AB46" s="28"/>
      <c r="AC46" s="55"/>
      <c r="AD46" s="28"/>
      <c r="AE46" s="28"/>
      <c r="AF46" s="28"/>
      <c r="AG46" s="28"/>
      <c r="AH46" s="22"/>
      <c r="AI46" s="3"/>
      <c r="AJ46" s="22"/>
    </row>
    <row r="47" spans="1:36" ht="15.75" thickBot="1" x14ac:dyDescent="0.3">
      <c r="A47" s="22"/>
      <c r="B47" s="3"/>
      <c r="C47" s="22"/>
      <c r="D47" s="117" t="s">
        <v>25</v>
      </c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9"/>
      <c r="R47" s="29"/>
      <c r="S47" s="22"/>
      <c r="T47" s="3"/>
      <c r="U47" s="22"/>
      <c r="V47" s="22"/>
      <c r="W47" s="3"/>
      <c r="X47" s="22"/>
      <c r="Y47" s="22"/>
      <c r="Z47" s="3"/>
      <c r="AA47" s="22"/>
      <c r="AB47" s="22"/>
      <c r="AC47" s="3"/>
      <c r="AD47" s="22"/>
      <c r="AE47" s="22"/>
      <c r="AF47" s="3"/>
      <c r="AG47" s="30"/>
      <c r="AH47" s="30"/>
      <c r="AI47" s="30"/>
      <c r="AJ47" s="28"/>
    </row>
    <row r="48" spans="1:36" x14ac:dyDescent="0.25">
      <c r="A48" s="22"/>
      <c r="B48" s="3"/>
      <c r="C48" s="22"/>
      <c r="D48" s="120">
        <v>25</v>
      </c>
      <c r="E48" s="122" t="s">
        <v>26</v>
      </c>
      <c r="F48" s="123"/>
      <c r="G48" s="123"/>
      <c r="H48" s="124"/>
      <c r="I48" s="125" t="s">
        <v>27</v>
      </c>
      <c r="J48" s="126"/>
      <c r="K48" s="131" t="s">
        <v>28</v>
      </c>
      <c r="L48" s="131"/>
      <c r="M48" s="131"/>
      <c r="N48" s="132"/>
      <c r="O48" s="133" t="s">
        <v>29</v>
      </c>
      <c r="P48" s="134"/>
      <c r="Q48" s="135"/>
      <c r="R48" s="29"/>
      <c r="S48" s="31"/>
      <c r="T48" s="55"/>
      <c r="U48" s="31"/>
      <c r="V48" s="31"/>
      <c r="W48" s="55"/>
      <c r="X48" s="31"/>
      <c r="Y48" s="31"/>
      <c r="Z48" s="3"/>
      <c r="AA48" s="22"/>
      <c r="AB48" s="22"/>
      <c r="AC48" s="3"/>
      <c r="AD48" s="31"/>
      <c r="AE48" s="31"/>
      <c r="AF48" s="55"/>
      <c r="AG48" s="30"/>
      <c r="AH48" s="30"/>
      <c r="AI48" s="30"/>
      <c r="AJ48" s="28"/>
    </row>
    <row r="49" spans="1:36" ht="15.75" thickBot="1" x14ac:dyDescent="0.3">
      <c r="A49" s="22"/>
      <c r="B49" s="3"/>
      <c r="C49" s="22"/>
      <c r="D49" s="121"/>
      <c r="E49" s="32" t="s">
        <v>30</v>
      </c>
      <c r="F49" s="139" t="s">
        <v>31</v>
      </c>
      <c r="G49" s="139"/>
      <c r="H49" s="33" t="s">
        <v>32</v>
      </c>
      <c r="I49" s="127"/>
      <c r="J49" s="128"/>
      <c r="K49" s="32" t="s">
        <v>30</v>
      </c>
      <c r="L49" s="139" t="s">
        <v>31</v>
      </c>
      <c r="M49" s="139"/>
      <c r="N49" s="34" t="s">
        <v>33</v>
      </c>
      <c r="O49" s="136"/>
      <c r="P49" s="137"/>
      <c r="Q49" s="138"/>
      <c r="R49" s="29"/>
      <c r="S49" s="22"/>
      <c r="T49" s="3"/>
      <c r="U49" s="22"/>
      <c r="V49" s="22"/>
      <c r="W49" s="3"/>
      <c r="X49" s="22"/>
      <c r="Y49" s="22"/>
      <c r="Z49" s="3"/>
      <c r="AA49" s="22"/>
      <c r="AB49" s="22"/>
      <c r="AC49" s="3"/>
      <c r="AD49" s="22"/>
      <c r="AE49" s="22"/>
      <c r="AF49" s="3"/>
      <c r="AG49" s="30"/>
      <c r="AH49" s="30"/>
      <c r="AI49" s="30"/>
      <c r="AJ49" s="28"/>
    </row>
    <row r="50" spans="1:36" x14ac:dyDescent="0.25">
      <c r="A50" s="22"/>
      <c r="B50" s="3"/>
      <c r="C50" s="22"/>
      <c r="D50" s="35" t="s">
        <v>8</v>
      </c>
      <c r="E50" s="36">
        <v>0</v>
      </c>
      <c r="F50" s="84">
        <v>0</v>
      </c>
      <c r="G50" s="84"/>
      <c r="H50" s="37">
        <f t="shared" ref="H50:H55" si="0">SUM(F50-E50)</f>
        <v>0</v>
      </c>
      <c r="I50" s="127"/>
      <c r="J50" s="128"/>
      <c r="K50" s="38">
        <v>0</v>
      </c>
      <c r="L50" s="85">
        <v>0</v>
      </c>
      <c r="M50" s="85"/>
      <c r="N50" s="39">
        <f t="shared" ref="N50:N55" si="1">SUM(L50-K50)</f>
        <v>0</v>
      </c>
      <c r="O50" s="108">
        <f t="shared" ref="O50:O55" si="2">SUM(H50+N50)</f>
        <v>0</v>
      </c>
      <c r="P50" s="109"/>
      <c r="Q50" s="110"/>
      <c r="R50" s="29"/>
      <c r="S50" s="22"/>
      <c r="T50" s="3"/>
      <c r="U50" s="22"/>
      <c r="V50" s="22"/>
      <c r="W50" s="3"/>
      <c r="X50" s="22"/>
      <c r="Y50" s="22"/>
      <c r="Z50" s="3"/>
      <c r="AA50" s="22"/>
      <c r="AB50" s="22"/>
      <c r="AC50" s="3"/>
      <c r="AD50" s="22"/>
      <c r="AE50" s="22"/>
      <c r="AF50" s="3"/>
      <c r="AG50" s="40"/>
      <c r="AH50" s="40"/>
      <c r="AI50" s="40"/>
      <c r="AJ50" s="28"/>
    </row>
    <row r="51" spans="1:36" x14ac:dyDescent="0.25">
      <c r="A51" s="22"/>
      <c r="B51" s="3"/>
      <c r="C51" s="22"/>
      <c r="D51" s="41" t="s">
        <v>6</v>
      </c>
      <c r="E51" s="36"/>
      <c r="F51" s="84"/>
      <c r="G51" s="84"/>
      <c r="H51" s="42">
        <f t="shared" si="0"/>
        <v>0</v>
      </c>
      <c r="I51" s="127"/>
      <c r="J51" s="128"/>
      <c r="K51" s="38">
        <v>0.5</v>
      </c>
      <c r="L51" s="85">
        <v>0.79166666666666663</v>
      </c>
      <c r="M51" s="85"/>
      <c r="N51" s="43">
        <f t="shared" si="1"/>
        <v>0.29166666666666663</v>
      </c>
      <c r="O51" s="86">
        <f t="shared" si="2"/>
        <v>0.29166666666666663</v>
      </c>
      <c r="P51" s="87"/>
      <c r="Q51" s="88"/>
      <c r="R51" s="29"/>
      <c r="S51" s="22"/>
      <c r="T51" s="3"/>
      <c r="U51" s="22"/>
      <c r="V51" s="22"/>
      <c r="W51" s="3"/>
      <c r="X51" s="22"/>
      <c r="Y51" s="22"/>
      <c r="Z51" s="3"/>
      <c r="AA51" s="22"/>
      <c r="AB51" s="22"/>
      <c r="AC51" s="3"/>
      <c r="AD51" s="22"/>
      <c r="AE51" s="22"/>
      <c r="AF51" s="3"/>
      <c r="AG51" s="40"/>
      <c r="AH51" s="40"/>
      <c r="AI51" s="40"/>
      <c r="AJ51" s="28"/>
    </row>
    <row r="52" spans="1:36" x14ac:dyDescent="0.25">
      <c r="A52" s="22"/>
      <c r="B52" s="3"/>
      <c r="C52" s="22"/>
      <c r="D52" s="44" t="s">
        <v>34</v>
      </c>
      <c r="E52" s="36">
        <v>0.3125</v>
      </c>
      <c r="F52" s="84">
        <v>0.52083333333333337</v>
      </c>
      <c r="G52" s="84"/>
      <c r="H52" s="42">
        <f t="shared" si="0"/>
        <v>0.20833333333333337</v>
      </c>
      <c r="I52" s="127"/>
      <c r="J52" s="128"/>
      <c r="K52" s="38">
        <v>0.55208333333333337</v>
      </c>
      <c r="L52" s="85">
        <v>0.76041666666666663</v>
      </c>
      <c r="M52" s="85"/>
      <c r="N52" s="43">
        <f t="shared" si="1"/>
        <v>0.20833333333333326</v>
      </c>
      <c r="O52" s="86">
        <f t="shared" si="2"/>
        <v>0.41666666666666663</v>
      </c>
      <c r="P52" s="87"/>
      <c r="Q52" s="88"/>
      <c r="R52" s="29"/>
      <c r="S52" s="22"/>
      <c r="T52" s="3"/>
      <c r="U52" s="22"/>
      <c r="V52" s="22"/>
      <c r="W52" s="3"/>
      <c r="X52" s="22"/>
      <c r="Y52" s="22"/>
      <c r="Z52" s="3"/>
      <c r="AA52" s="22"/>
      <c r="AB52" s="22"/>
      <c r="AC52" s="3"/>
      <c r="AD52" s="22"/>
      <c r="AE52" s="22"/>
      <c r="AF52" s="3"/>
      <c r="AG52" s="40"/>
      <c r="AH52" s="40"/>
      <c r="AI52" s="40"/>
      <c r="AJ52" s="28"/>
    </row>
    <row r="53" spans="1:36" x14ac:dyDescent="0.25">
      <c r="A53" s="22"/>
      <c r="B53" s="3"/>
      <c r="C53" s="22"/>
      <c r="D53" s="44" t="s">
        <v>4</v>
      </c>
      <c r="E53" s="36">
        <v>0.33333333333333331</v>
      </c>
      <c r="F53" s="84">
        <v>0.5</v>
      </c>
      <c r="G53" s="84"/>
      <c r="H53" s="42">
        <f t="shared" si="0"/>
        <v>0.16666666666666669</v>
      </c>
      <c r="I53" s="127"/>
      <c r="J53" s="128"/>
      <c r="K53" s="38"/>
      <c r="L53" s="85"/>
      <c r="M53" s="85"/>
      <c r="N53" s="43">
        <f t="shared" si="1"/>
        <v>0</v>
      </c>
      <c r="O53" s="86">
        <f t="shared" si="2"/>
        <v>0.16666666666666669</v>
      </c>
      <c r="P53" s="87"/>
      <c r="Q53" s="88"/>
      <c r="R53" s="29"/>
      <c r="S53" s="22"/>
      <c r="T53" s="3"/>
      <c r="U53" s="22"/>
      <c r="V53" s="22"/>
      <c r="W53" s="3"/>
      <c r="X53" s="22"/>
      <c r="Y53" s="22"/>
      <c r="Z53" s="45"/>
      <c r="AA53" s="22"/>
      <c r="AB53" s="22"/>
      <c r="AC53" s="3"/>
      <c r="AD53" s="22"/>
      <c r="AE53" s="22"/>
      <c r="AF53" s="3"/>
      <c r="AG53" s="46"/>
      <c r="AH53" s="46"/>
      <c r="AI53" s="46"/>
      <c r="AJ53" s="28"/>
    </row>
    <row r="54" spans="1:36" ht="15.75" thickBot="1" x14ac:dyDescent="0.3">
      <c r="A54" s="22"/>
      <c r="B54" s="3"/>
      <c r="C54" s="22"/>
      <c r="D54" s="47" t="s">
        <v>9</v>
      </c>
      <c r="E54" s="36">
        <v>0</v>
      </c>
      <c r="F54" s="84">
        <v>0</v>
      </c>
      <c r="G54" s="84"/>
      <c r="H54" s="48">
        <f t="shared" si="0"/>
        <v>0</v>
      </c>
      <c r="I54" s="129"/>
      <c r="J54" s="130"/>
      <c r="K54" s="38"/>
      <c r="L54" s="85"/>
      <c r="M54" s="85"/>
      <c r="N54" s="49">
        <f t="shared" si="1"/>
        <v>0</v>
      </c>
      <c r="O54" s="89">
        <f t="shared" si="2"/>
        <v>0</v>
      </c>
      <c r="P54" s="90"/>
      <c r="Q54" s="91"/>
      <c r="R54" s="29"/>
      <c r="S54" s="22"/>
      <c r="T54" s="3"/>
      <c r="U54" s="22"/>
      <c r="V54" s="22"/>
      <c r="W54" s="3"/>
      <c r="X54" s="22"/>
      <c r="Y54" s="22"/>
      <c r="Z54" s="3"/>
      <c r="AA54" s="22"/>
      <c r="AB54" s="22"/>
      <c r="AC54" s="3"/>
      <c r="AD54" s="22"/>
      <c r="AE54" s="22"/>
      <c r="AF54" s="3"/>
      <c r="AG54" s="46"/>
      <c r="AH54" s="46"/>
      <c r="AI54" s="46"/>
      <c r="AJ54" s="28"/>
    </row>
    <row r="55" spans="1:36" ht="15.75" thickBot="1" x14ac:dyDescent="0.3">
      <c r="A55" s="22"/>
      <c r="B55" s="3"/>
      <c r="C55" s="22"/>
      <c r="D55" s="50" t="s">
        <v>7</v>
      </c>
      <c r="E55" s="36">
        <v>0</v>
      </c>
      <c r="F55" s="92">
        <v>0</v>
      </c>
      <c r="G55" s="93"/>
      <c r="H55" s="48">
        <f t="shared" si="0"/>
        <v>0</v>
      </c>
      <c r="I55" s="51"/>
      <c r="J55" s="52"/>
      <c r="K55" s="38"/>
      <c r="L55" s="94"/>
      <c r="M55" s="95"/>
      <c r="N55" s="49">
        <f t="shared" si="1"/>
        <v>0</v>
      </c>
      <c r="O55" s="89">
        <f t="shared" si="2"/>
        <v>0</v>
      </c>
      <c r="P55" s="90"/>
      <c r="Q55" s="91"/>
      <c r="R55" s="29"/>
      <c r="S55" s="22"/>
      <c r="T55" s="3"/>
      <c r="U55" s="22"/>
      <c r="V55" s="22"/>
      <c r="W55" s="3"/>
      <c r="X55" s="22"/>
      <c r="Y55" s="22"/>
      <c r="Z55" s="3"/>
      <c r="AA55" s="22"/>
      <c r="AB55" s="22"/>
      <c r="AC55" s="3"/>
      <c r="AD55" s="22"/>
      <c r="AE55" s="22"/>
      <c r="AF55" s="3"/>
      <c r="AG55" s="46"/>
      <c r="AH55" s="46"/>
      <c r="AI55" s="46"/>
      <c r="AJ55" s="28"/>
    </row>
    <row r="56" spans="1:36" x14ac:dyDescent="0.25">
      <c r="A56" s="22"/>
      <c r="B56" s="3"/>
      <c r="C56" s="22"/>
      <c r="D56" s="96" t="s">
        <v>35</v>
      </c>
      <c r="E56" s="97"/>
      <c r="F56" s="97"/>
      <c r="G56" s="97"/>
      <c r="H56" s="97"/>
      <c r="I56" s="97"/>
      <c r="J56" s="97"/>
      <c r="K56" s="97"/>
      <c r="L56" s="97"/>
      <c r="M56" s="97"/>
      <c r="N56" s="98"/>
      <c r="O56" s="102">
        <f>SUM(O50:Q55)</f>
        <v>0.875</v>
      </c>
      <c r="P56" s="103"/>
      <c r="Q56" s="104"/>
      <c r="R56" s="29"/>
      <c r="S56" s="22"/>
      <c r="T56" s="3"/>
      <c r="U56" s="22"/>
      <c r="V56" s="22"/>
      <c r="W56" s="3"/>
      <c r="X56" s="22"/>
      <c r="Y56" s="22"/>
      <c r="Z56" s="3"/>
      <c r="AA56" s="22"/>
      <c r="AB56" s="22"/>
      <c r="AC56" s="3"/>
      <c r="AD56" s="22"/>
      <c r="AE56" s="22"/>
      <c r="AF56" s="3"/>
      <c r="AG56" s="22"/>
      <c r="AH56" s="22"/>
      <c r="AI56" s="3"/>
      <c r="AJ56" s="28"/>
    </row>
    <row r="57" spans="1:36" ht="15.75" thickBot="1" x14ac:dyDescent="0.3">
      <c r="A57" s="22"/>
      <c r="B57" s="3"/>
      <c r="C57" s="22"/>
      <c r="D57" s="99"/>
      <c r="E57" s="100"/>
      <c r="F57" s="100"/>
      <c r="G57" s="100"/>
      <c r="H57" s="100"/>
      <c r="I57" s="100"/>
      <c r="J57" s="100"/>
      <c r="K57" s="100"/>
      <c r="L57" s="100"/>
      <c r="M57" s="100"/>
      <c r="N57" s="101"/>
      <c r="O57" s="105"/>
      <c r="P57" s="106"/>
      <c r="Q57" s="107"/>
      <c r="R57" s="22"/>
      <c r="S57" s="22"/>
      <c r="T57" s="3"/>
      <c r="U57" s="22"/>
      <c r="V57" s="22"/>
      <c r="W57" s="3"/>
      <c r="X57" s="22"/>
      <c r="Y57" s="22"/>
      <c r="Z57" s="3"/>
      <c r="AA57" s="22"/>
      <c r="AB57" s="22"/>
      <c r="AC57" s="3"/>
      <c r="AD57" s="22"/>
      <c r="AE57" s="22"/>
      <c r="AF57" s="3"/>
      <c r="AG57" s="22"/>
      <c r="AH57" s="22"/>
      <c r="AI57" s="3"/>
      <c r="AJ57" s="24"/>
    </row>
    <row r="58" spans="1:36" x14ac:dyDescent="0.25">
      <c r="A58" s="22"/>
      <c r="B58" s="3"/>
      <c r="C58" s="22"/>
      <c r="D58" s="22"/>
      <c r="E58" s="3"/>
      <c r="F58" s="22"/>
      <c r="G58" s="22"/>
      <c r="H58" s="3"/>
      <c r="I58" s="22"/>
      <c r="J58" s="22"/>
      <c r="K58" s="3"/>
      <c r="L58" s="22"/>
      <c r="M58" s="22"/>
      <c r="N58" s="3"/>
      <c r="O58" s="22"/>
      <c r="P58" s="22"/>
      <c r="Q58" s="3"/>
      <c r="R58" s="22"/>
      <c r="S58" s="22"/>
      <c r="T58" s="3"/>
      <c r="U58" s="22"/>
      <c r="V58" s="22"/>
      <c r="W58" s="3"/>
      <c r="X58" s="22"/>
      <c r="Y58" s="22"/>
      <c r="Z58" s="3"/>
      <c r="AA58" s="22"/>
      <c r="AB58" s="22"/>
      <c r="AC58" s="3"/>
      <c r="AD58" s="22"/>
      <c r="AE58" s="22"/>
      <c r="AF58" s="3"/>
      <c r="AG58" s="22"/>
      <c r="AH58" s="22"/>
      <c r="AI58" s="3"/>
      <c r="AJ58" s="22"/>
    </row>
    <row r="59" spans="1:36" x14ac:dyDescent="0.25">
      <c r="A59" s="22"/>
      <c r="B59" s="53" t="s">
        <v>36</v>
      </c>
      <c r="C59" s="54"/>
      <c r="D59" s="54"/>
      <c r="E59" s="53"/>
      <c r="F59" s="54"/>
      <c r="G59" s="54"/>
      <c r="H59" s="55"/>
      <c r="I59" s="31"/>
      <c r="J59" s="31"/>
      <c r="K59" s="83" t="s">
        <v>37</v>
      </c>
      <c r="L59" s="83"/>
      <c r="M59" s="83"/>
      <c r="N59" s="55"/>
      <c r="O59" s="31"/>
      <c r="P59" s="31"/>
      <c r="Q59" s="55"/>
      <c r="R59" s="31" t="s">
        <v>38</v>
      </c>
      <c r="S59" s="22"/>
      <c r="T59" s="3"/>
      <c r="U59" s="22"/>
      <c r="V59" s="22"/>
      <c r="W59" s="3"/>
      <c r="X59" s="31" t="s">
        <v>39</v>
      </c>
      <c r="Y59" s="31"/>
      <c r="Z59" s="55"/>
      <c r="AA59" s="55"/>
      <c r="AB59" s="55"/>
      <c r="AC59" s="55" t="s">
        <v>40</v>
      </c>
      <c r="AD59" s="22"/>
      <c r="AE59" s="22"/>
      <c r="AF59" s="3"/>
      <c r="AG59" s="31"/>
      <c r="AH59" s="31"/>
      <c r="AI59" s="55"/>
      <c r="AJ59" s="22"/>
    </row>
  </sheetData>
  <mergeCells count="85">
    <mergeCell ref="C1:H1"/>
    <mergeCell ref="M1:Q1"/>
    <mergeCell ref="Y1:AJ1"/>
    <mergeCell ref="A3:C3"/>
    <mergeCell ref="D3:F3"/>
    <mergeCell ref="G3:I3"/>
    <mergeCell ref="J3:L3"/>
    <mergeCell ref="M3:O3"/>
    <mergeCell ref="P3:R3"/>
    <mergeCell ref="S3:U3"/>
    <mergeCell ref="V3:X3"/>
    <mergeCell ref="Y3:AA3"/>
    <mergeCell ref="AB3:AD3"/>
    <mergeCell ref="AE3:AG3"/>
    <mergeCell ref="AH3:AJ3"/>
    <mergeCell ref="Z39:AB39"/>
    <mergeCell ref="Z37:AB37"/>
    <mergeCell ref="A38:K38"/>
    <mergeCell ref="N38:P38"/>
    <mergeCell ref="Q38:S38"/>
    <mergeCell ref="T38:V38"/>
    <mergeCell ref="W38:Y38"/>
    <mergeCell ref="Z38:AB38"/>
    <mergeCell ref="A37:K37"/>
    <mergeCell ref="N37:P37"/>
    <mergeCell ref="Q37:S37"/>
    <mergeCell ref="T37:V37"/>
    <mergeCell ref="W37:Y37"/>
    <mergeCell ref="A39:K39"/>
    <mergeCell ref="N39:P39"/>
    <mergeCell ref="Q39:S39"/>
    <mergeCell ref="T39:V39"/>
    <mergeCell ref="W39:Y39"/>
    <mergeCell ref="A40:C40"/>
    <mergeCell ref="D40:G40"/>
    <mergeCell ref="N40:P40"/>
    <mergeCell ref="Q40:S40"/>
    <mergeCell ref="T40:V40"/>
    <mergeCell ref="Z40:AB40"/>
    <mergeCell ref="N41:P41"/>
    <mergeCell ref="Q41:S41"/>
    <mergeCell ref="T41:V41"/>
    <mergeCell ref="W41:Y41"/>
    <mergeCell ref="Z41:AB41"/>
    <mergeCell ref="W40:Y40"/>
    <mergeCell ref="T42:V42"/>
    <mergeCell ref="W42:Y42"/>
    <mergeCell ref="Z42:AB42"/>
    <mergeCell ref="N43:P44"/>
    <mergeCell ref="Q43:S44"/>
    <mergeCell ref="T43:V44"/>
    <mergeCell ref="W43:Y44"/>
    <mergeCell ref="F52:G52"/>
    <mergeCell ref="L52:M52"/>
    <mergeCell ref="O52:Q52"/>
    <mergeCell ref="Z43:AB44"/>
    <mergeCell ref="D47:Q47"/>
    <mergeCell ref="D48:D49"/>
    <mergeCell ref="E48:H48"/>
    <mergeCell ref="I48:J54"/>
    <mergeCell ref="K48:N48"/>
    <mergeCell ref="O48:Q49"/>
    <mergeCell ref="F49:G49"/>
    <mergeCell ref="L49:M49"/>
    <mergeCell ref="F50:G50"/>
    <mergeCell ref="A42:K43"/>
    <mergeCell ref="N42:P42"/>
    <mergeCell ref="Q42:S42"/>
    <mergeCell ref="L50:M50"/>
    <mergeCell ref="O50:Q50"/>
    <mergeCell ref="F51:G51"/>
    <mergeCell ref="L51:M51"/>
    <mergeCell ref="O51:Q51"/>
    <mergeCell ref="K59:M59"/>
    <mergeCell ref="F53:G53"/>
    <mergeCell ref="L53:M53"/>
    <mergeCell ref="O53:Q53"/>
    <mergeCell ref="F54:G54"/>
    <mergeCell ref="L54:M54"/>
    <mergeCell ref="O54:Q54"/>
    <mergeCell ref="F55:G55"/>
    <mergeCell ref="L55:M55"/>
    <mergeCell ref="O55:Q55"/>
    <mergeCell ref="D56:N57"/>
    <mergeCell ref="O56:Q57"/>
  </mergeCells>
  <pageMargins left="0.7" right="0.7" top="0.75" bottom="0.75" header="0.3" footer="0.3"/>
  <pageSetup paperSize="9" scale="21" orientation="portrait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tabColor rgb="FFFF0000"/>
    <pageSetUpPr fitToPage="1"/>
  </sheetPr>
  <dimension ref="A1:AJ59"/>
  <sheetViews>
    <sheetView topLeftCell="A30" workbookViewId="0">
      <selection activeCell="D47" sqref="D47:Q57"/>
    </sheetView>
  </sheetViews>
  <sheetFormatPr baseColWidth="10" defaultRowHeight="15" x14ac:dyDescent="0.25"/>
  <sheetData>
    <row r="1" spans="1:36" ht="18" x14ac:dyDescent="0.25">
      <c r="A1" s="1" t="s">
        <v>0</v>
      </c>
      <c r="B1" s="58"/>
      <c r="C1" s="228"/>
      <c r="D1" s="181"/>
      <c r="E1" s="181"/>
      <c r="F1" s="181"/>
      <c r="G1" s="181"/>
      <c r="H1" s="229"/>
      <c r="I1" s="2"/>
      <c r="J1" s="2"/>
      <c r="K1" s="1" t="s">
        <v>1</v>
      </c>
      <c r="L1" s="58"/>
      <c r="M1" s="228"/>
      <c r="N1" s="230"/>
      <c r="O1" s="230"/>
      <c r="P1" s="230"/>
      <c r="Q1" s="231"/>
      <c r="R1" s="2"/>
      <c r="S1" s="2"/>
      <c r="T1" s="2"/>
      <c r="U1" s="2"/>
      <c r="V1" s="2"/>
      <c r="W1" s="1" t="s">
        <v>2</v>
      </c>
      <c r="X1" s="58"/>
      <c r="Y1" s="228" t="s">
        <v>3</v>
      </c>
      <c r="Z1" s="230"/>
      <c r="AA1" s="230"/>
      <c r="AB1" s="230"/>
      <c r="AC1" s="230"/>
      <c r="AD1" s="230"/>
      <c r="AE1" s="230"/>
      <c r="AF1" s="230"/>
      <c r="AG1" s="230"/>
      <c r="AH1" s="230"/>
      <c r="AI1" s="230"/>
      <c r="AJ1" s="231"/>
    </row>
    <row r="2" spans="1:36" ht="18.75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</row>
    <row r="3" spans="1:36" ht="15" customHeight="1" thickBot="1" x14ac:dyDescent="0.3">
      <c r="A3" s="232">
        <v>42979</v>
      </c>
      <c r="B3" s="233"/>
      <c r="C3" s="233"/>
      <c r="D3" s="232">
        <v>43009</v>
      </c>
      <c r="E3" s="233"/>
      <c r="F3" s="233"/>
      <c r="G3" s="232">
        <v>43040</v>
      </c>
      <c r="H3" s="233"/>
      <c r="I3" s="233"/>
      <c r="J3" s="232">
        <v>43070</v>
      </c>
      <c r="K3" s="233"/>
      <c r="L3" s="233"/>
      <c r="M3" s="232">
        <v>43101</v>
      </c>
      <c r="N3" s="233"/>
      <c r="O3" s="233"/>
      <c r="P3" s="232">
        <v>43132</v>
      </c>
      <c r="Q3" s="233"/>
      <c r="R3" s="233"/>
      <c r="S3" s="232">
        <v>43160</v>
      </c>
      <c r="T3" s="233"/>
      <c r="U3" s="233"/>
      <c r="V3" s="232">
        <v>43191</v>
      </c>
      <c r="W3" s="233"/>
      <c r="X3" s="233"/>
      <c r="Y3" s="232">
        <v>43221</v>
      </c>
      <c r="Z3" s="233"/>
      <c r="AA3" s="233"/>
      <c r="AB3" s="232">
        <v>43252</v>
      </c>
      <c r="AC3" s="233"/>
      <c r="AD3" s="233"/>
      <c r="AE3" s="232">
        <v>43282</v>
      </c>
      <c r="AF3" s="233"/>
      <c r="AG3" s="233"/>
      <c r="AH3" s="232">
        <v>43313</v>
      </c>
      <c r="AI3" s="233"/>
      <c r="AJ3" s="233"/>
    </row>
    <row r="4" spans="1:36" x14ac:dyDescent="0.25">
      <c r="A4" s="5" t="s">
        <v>9</v>
      </c>
      <c r="B4" s="6">
        <f>$O$54</f>
        <v>0.19791666666666663</v>
      </c>
      <c r="C4" s="7">
        <v>1</v>
      </c>
      <c r="D4" s="8" t="s">
        <v>7</v>
      </c>
      <c r="E4" s="10">
        <f>$O$55</f>
        <v>0</v>
      </c>
      <c r="F4" s="11">
        <v>1</v>
      </c>
      <c r="G4" s="8" t="s">
        <v>42</v>
      </c>
      <c r="H4" s="9">
        <v>0</v>
      </c>
      <c r="I4" s="11">
        <v>1</v>
      </c>
      <c r="J4" s="5" t="s">
        <v>9</v>
      </c>
      <c r="K4" s="6">
        <f>$O$54</f>
        <v>0.19791666666666663</v>
      </c>
      <c r="L4" s="7">
        <v>1</v>
      </c>
      <c r="M4" s="8" t="s">
        <v>8</v>
      </c>
      <c r="N4" s="9">
        <v>0</v>
      </c>
      <c r="O4" s="11">
        <v>1</v>
      </c>
      <c r="P4" s="12" t="s">
        <v>4</v>
      </c>
      <c r="Q4" s="10">
        <f>$O$53</f>
        <v>0.38541666666666663</v>
      </c>
      <c r="R4" s="11">
        <v>1</v>
      </c>
      <c r="S4" s="12" t="s">
        <v>4</v>
      </c>
      <c r="T4" s="10">
        <f>$O$53</f>
        <v>0.38541666666666663</v>
      </c>
      <c r="U4" s="11">
        <v>1</v>
      </c>
      <c r="V4" s="8" t="s">
        <v>7</v>
      </c>
      <c r="W4" s="9">
        <f>$O$55</f>
        <v>0</v>
      </c>
      <c r="X4" s="11">
        <v>1</v>
      </c>
      <c r="Y4" s="12" t="s">
        <v>6</v>
      </c>
      <c r="Z4" s="10">
        <f>$O$51</f>
        <v>0</v>
      </c>
      <c r="AA4" s="11">
        <v>1</v>
      </c>
      <c r="AB4" s="5" t="s">
        <v>9</v>
      </c>
      <c r="AC4" s="6">
        <f>$O$54</f>
        <v>0.19791666666666663</v>
      </c>
      <c r="AD4" s="11">
        <v>1</v>
      </c>
      <c r="AE4" s="8" t="s">
        <v>7</v>
      </c>
      <c r="AF4" s="9">
        <f>$O$55</f>
        <v>0</v>
      </c>
      <c r="AG4" s="11">
        <v>1</v>
      </c>
      <c r="AH4" s="8" t="s">
        <v>42</v>
      </c>
      <c r="AI4" s="9">
        <v>0</v>
      </c>
      <c r="AJ4" s="59">
        <v>1</v>
      </c>
    </row>
    <row r="5" spans="1:36" x14ac:dyDescent="0.25">
      <c r="A5" s="8" t="s">
        <v>5</v>
      </c>
      <c r="B5" s="9"/>
      <c r="C5" s="15">
        <v>2</v>
      </c>
      <c r="D5" s="12" t="s">
        <v>8</v>
      </c>
      <c r="E5" s="10">
        <f>$O$50</f>
        <v>0</v>
      </c>
      <c r="F5" s="14">
        <v>2</v>
      </c>
      <c r="G5" s="8" t="s">
        <v>4</v>
      </c>
      <c r="H5" s="9">
        <v>0</v>
      </c>
      <c r="I5" s="14">
        <v>2</v>
      </c>
      <c r="J5" s="8" t="s">
        <v>5</v>
      </c>
      <c r="K5" s="9"/>
      <c r="L5" s="13">
        <v>2</v>
      </c>
      <c r="M5" s="8" t="s">
        <v>6</v>
      </c>
      <c r="N5" s="9">
        <v>0</v>
      </c>
      <c r="O5" s="14">
        <v>2</v>
      </c>
      <c r="P5" s="5" t="s">
        <v>9</v>
      </c>
      <c r="Q5" s="6">
        <f>$O$54</f>
        <v>0.19791666666666663</v>
      </c>
      <c r="R5" s="14">
        <v>2</v>
      </c>
      <c r="S5" s="5" t="s">
        <v>9</v>
      </c>
      <c r="T5" s="6">
        <f>$O$54</f>
        <v>0.19791666666666663</v>
      </c>
      <c r="U5" s="14">
        <v>2</v>
      </c>
      <c r="V5" s="12" t="s">
        <v>8</v>
      </c>
      <c r="W5" s="10">
        <f>$O$50</f>
        <v>0</v>
      </c>
      <c r="X5" s="14">
        <v>2</v>
      </c>
      <c r="Y5" s="12" t="s">
        <v>42</v>
      </c>
      <c r="Z5" s="10">
        <f>$O$52</f>
        <v>0.29166666666666663</v>
      </c>
      <c r="AA5" s="14">
        <v>2</v>
      </c>
      <c r="AB5" s="8" t="s">
        <v>5</v>
      </c>
      <c r="AC5" s="9"/>
      <c r="AD5" s="14">
        <v>2</v>
      </c>
      <c r="AE5" s="12" t="s">
        <v>8</v>
      </c>
      <c r="AF5" s="10">
        <f>$O$50</f>
        <v>0</v>
      </c>
      <c r="AG5" s="14">
        <v>2</v>
      </c>
      <c r="AH5" s="8" t="s">
        <v>4</v>
      </c>
      <c r="AI5" s="9">
        <v>0</v>
      </c>
      <c r="AJ5" s="60">
        <v>2</v>
      </c>
    </row>
    <row r="6" spans="1:36" x14ac:dyDescent="0.25">
      <c r="A6" s="8" t="s">
        <v>7</v>
      </c>
      <c r="B6" s="9">
        <f>$O$55</f>
        <v>0</v>
      </c>
      <c r="C6" s="15">
        <v>3</v>
      </c>
      <c r="D6" s="12" t="s">
        <v>6</v>
      </c>
      <c r="E6" s="10">
        <f>$O$51</f>
        <v>0</v>
      </c>
      <c r="F6" s="14">
        <v>3</v>
      </c>
      <c r="G6" s="77" t="s">
        <v>9</v>
      </c>
      <c r="H6" s="9">
        <v>0</v>
      </c>
      <c r="I6" s="14">
        <v>3</v>
      </c>
      <c r="J6" s="8" t="s">
        <v>7</v>
      </c>
      <c r="K6" s="9">
        <f>$O$55</f>
        <v>0</v>
      </c>
      <c r="L6" s="13">
        <v>3</v>
      </c>
      <c r="M6" s="8" t="s">
        <v>42</v>
      </c>
      <c r="N6" s="9">
        <v>0</v>
      </c>
      <c r="O6" s="14">
        <v>3</v>
      </c>
      <c r="P6" s="8" t="s">
        <v>5</v>
      </c>
      <c r="Q6" s="9"/>
      <c r="R6" s="14">
        <v>3</v>
      </c>
      <c r="S6" s="8" t="s">
        <v>5</v>
      </c>
      <c r="T6" s="9"/>
      <c r="U6" s="14">
        <v>3</v>
      </c>
      <c r="V6" s="12" t="s">
        <v>6</v>
      </c>
      <c r="W6" s="10">
        <f>$O$51</f>
        <v>0</v>
      </c>
      <c r="X6" s="14">
        <v>3</v>
      </c>
      <c r="Y6" s="12" t="s">
        <v>4</v>
      </c>
      <c r="Z6" s="10">
        <f>$O$53</f>
        <v>0.38541666666666663</v>
      </c>
      <c r="AA6" s="14">
        <v>3</v>
      </c>
      <c r="AB6" s="8" t="s">
        <v>7</v>
      </c>
      <c r="AC6" s="9">
        <f>$O$55</f>
        <v>0</v>
      </c>
      <c r="AD6" s="14">
        <v>3</v>
      </c>
      <c r="AE6" s="12" t="s">
        <v>6</v>
      </c>
      <c r="AF6" s="10">
        <f>$O$51</f>
        <v>0</v>
      </c>
      <c r="AG6" s="14">
        <v>3</v>
      </c>
      <c r="AH6" s="77" t="s">
        <v>9</v>
      </c>
      <c r="AI6" s="9">
        <v>0</v>
      </c>
      <c r="AJ6" s="60">
        <v>3</v>
      </c>
    </row>
    <row r="7" spans="1:36" x14ac:dyDescent="0.25">
      <c r="A7" s="12" t="s">
        <v>8</v>
      </c>
      <c r="B7" s="10">
        <f>$O$50</f>
        <v>0</v>
      </c>
      <c r="C7" s="13">
        <v>4</v>
      </c>
      <c r="D7" s="12" t="s">
        <v>42</v>
      </c>
      <c r="E7" s="10">
        <f>$O$52</f>
        <v>0.29166666666666663</v>
      </c>
      <c r="F7" s="14">
        <v>4</v>
      </c>
      <c r="G7" s="8" t="s">
        <v>5</v>
      </c>
      <c r="H7" s="9">
        <v>0</v>
      </c>
      <c r="I7" s="14">
        <v>4</v>
      </c>
      <c r="J7" s="12" t="s">
        <v>8</v>
      </c>
      <c r="K7" s="10">
        <f>$O$50</f>
        <v>0</v>
      </c>
      <c r="L7" s="13">
        <v>4</v>
      </c>
      <c r="M7" s="8" t="s">
        <v>4</v>
      </c>
      <c r="N7" s="9">
        <v>0</v>
      </c>
      <c r="O7" s="14">
        <v>4</v>
      </c>
      <c r="P7" s="8" t="s">
        <v>7</v>
      </c>
      <c r="Q7" s="9">
        <f>$O$55</f>
        <v>0</v>
      </c>
      <c r="R7" s="14">
        <v>4</v>
      </c>
      <c r="S7" s="8" t="s">
        <v>7</v>
      </c>
      <c r="T7" s="9">
        <f>$O$55</f>
        <v>0</v>
      </c>
      <c r="U7" s="14">
        <v>4</v>
      </c>
      <c r="V7" s="12" t="s">
        <v>42</v>
      </c>
      <c r="W7" s="10">
        <f>$O$52</f>
        <v>0.29166666666666663</v>
      </c>
      <c r="X7" s="14">
        <v>4</v>
      </c>
      <c r="Y7" s="5" t="s">
        <v>9</v>
      </c>
      <c r="Z7" s="6">
        <f>$O$54</f>
        <v>0.19791666666666663</v>
      </c>
      <c r="AA7" s="14">
        <v>4</v>
      </c>
      <c r="AB7" s="12" t="s">
        <v>8</v>
      </c>
      <c r="AC7" s="10">
        <f>$O$50</f>
        <v>0</v>
      </c>
      <c r="AD7" s="14">
        <v>4</v>
      </c>
      <c r="AE7" s="12" t="s">
        <v>42</v>
      </c>
      <c r="AF7" s="10">
        <f>$O$52</f>
        <v>0.29166666666666663</v>
      </c>
      <c r="AG7" s="14">
        <v>4</v>
      </c>
      <c r="AH7" s="8" t="s">
        <v>5</v>
      </c>
      <c r="AI7" s="9">
        <v>0</v>
      </c>
      <c r="AJ7" s="60">
        <v>4</v>
      </c>
    </row>
    <row r="8" spans="1:36" x14ac:dyDescent="0.25">
      <c r="A8" s="12" t="s">
        <v>6</v>
      </c>
      <c r="B8" s="10">
        <f>$O$51</f>
        <v>0</v>
      </c>
      <c r="C8" s="14">
        <v>5</v>
      </c>
      <c r="D8" s="12" t="s">
        <v>4</v>
      </c>
      <c r="E8" s="10">
        <f>$O$53</f>
        <v>0.38541666666666663</v>
      </c>
      <c r="F8" s="14">
        <v>5</v>
      </c>
      <c r="G8" s="8" t="s">
        <v>7</v>
      </c>
      <c r="H8" s="9">
        <f>$O$55</f>
        <v>0</v>
      </c>
      <c r="I8" s="14">
        <v>5</v>
      </c>
      <c r="J8" s="12" t="s">
        <v>6</v>
      </c>
      <c r="K8" s="10">
        <f>$O$51</f>
        <v>0</v>
      </c>
      <c r="L8" s="14">
        <v>5</v>
      </c>
      <c r="M8" s="77" t="s">
        <v>9</v>
      </c>
      <c r="N8" s="9">
        <v>0</v>
      </c>
      <c r="O8" s="14">
        <v>5</v>
      </c>
      <c r="P8" s="12" t="s">
        <v>8</v>
      </c>
      <c r="Q8" s="10">
        <f>$O$50</f>
        <v>0</v>
      </c>
      <c r="R8" s="14">
        <v>5</v>
      </c>
      <c r="S8" s="12" t="s">
        <v>8</v>
      </c>
      <c r="T8" s="10">
        <f>$O$50</f>
        <v>0</v>
      </c>
      <c r="U8" s="14">
        <v>5</v>
      </c>
      <c r="V8" s="12" t="s">
        <v>4</v>
      </c>
      <c r="W8" s="10">
        <f>$O$53</f>
        <v>0.38541666666666663</v>
      </c>
      <c r="X8" s="14">
        <v>5</v>
      </c>
      <c r="Y8" s="8" t="s">
        <v>5</v>
      </c>
      <c r="Z8" s="9"/>
      <c r="AA8" s="14">
        <v>5</v>
      </c>
      <c r="AB8" s="12" t="s">
        <v>6</v>
      </c>
      <c r="AC8" s="10">
        <f>$O$51</f>
        <v>0</v>
      </c>
      <c r="AD8" s="14">
        <v>5</v>
      </c>
      <c r="AE8" s="12" t="s">
        <v>4</v>
      </c>
      <c r="AF8" s="10">
        <f>$O$53</f>
        <v>0.38541666666666663</v>
      </c>
      <c r="AG8" s="14">
        <v>5</v>
      </c>
      <c r="AH8" s="8" t="s">
        <v>7</v>
      </c>
      <c r="AI8" s="9">
        <v>0</v>
      </c>
      <c r="AJ8" s="60">
        <v>5</v>
      </c>
    </row>
    <row r="9" spans="1:36" x14ac:dyDescent="0.25">
      <c r="A9" s="12" t="s">
        <v>42</v>
      </c>
      <c r="B9" s="10">
        <f>$O$52</f>
        <v>0.29166666666666663</v>
      </c>
      <c r="C9" s="13">
        <v>6</v>
      </c>
      <c r="D9" s="5" t="s">
        <v>9</v>
      </c>
      <c r="E9" s="6">
        <f>$O$54</f>
        <v>0.19791666666666663</v>
      </c>
      <c r="F9" s="13">
        <v>6</v>
      </c>
      <c r="G9" s="12" t="s">
        <v>8</v>
      </c>
      <c r="H9" s="10">
        <f>$O$50</f>
        <v>0</v>
      </c>
      <c r="I9" s="14">
        <v>6</v>
      </c>
      <c r="J9" s="12" t="s">
        <v>42</v>
      </c>
      <c r="K9" s="10">
        <f>$O$52</f>
        <v>0.29166666666666663</v>
      </c>
      <c r="L9" s="13">
        <v>6</v>
      </c>
      <c r="M9" s="8" t="s">
        <v>5</v>
      </c>
      <c r="N9" s="9">
        <v>0</v>
      </c>
      <c r="O9" s="14">
        <v>6</v>
      </c>
      <c r="P9" s="12" t="s">
        <v>6</v>
      </c>
      <c r="Q9" s="10">
        <f>$O$51</f>
        <v>0</v>
      </c>
      <c r="R9" s="14">
        <v>6</v>
      </c>
      <c r="S9" s="12" t="s">
        <v>6</v>
      </c>
      <c r="T9" s="10">
        <f>$O$51</f>
        <v>0</v>
      </c>
      <c r="U9" s="14">
        <v>6</v>
      </c>
      <c r="V9" s="5" t="s">
        <v>9</v>
      </c>
      <c r="W9" s="6">
        <f>$O$54</f>
        <v>0.19791666666666663</v>
      </c>
      <c r="X9" s="14">
        <v>6</v>
      </c>
      <c r="Y9" s="8" t="s">
        <v>7</v>
      </c>
      <c r="Z9" s="9">
        <f>$O$55</f>
        <v>0</v>
      </c>
      <c r="AA9" s="14">
        <v>6</v>
      </c>
      <c r="AB9" s="12" t="s">
        <v>42</v>
      </c>
      <c r="AC9" s="10">
        <f>$O$52</f>
        <v>0.29166666666666663</v>
      </c>
      <c r="AD9" s="14">
        <v>6</v>
      </c>
      <c r="AE9" s="5" t="s">
        <v>9</v>
      </c>
      <c r="AF9" s="6">
        <f>$O$54</f>
        <v>0.19791666666666663</v>
      </c>
      <c r="AG9" s="14">
        <v>6</v>
      </c>
      <c r="AH9" s="8" t="s">
        <v>8</v>
      </c>
      <c r="AI9" s="9">
        <v>0</v>
      </c>
      <c r="AJ9" s="60">
        <v>6</v>
      </c>
    </row>
    <row r="10" spans="1:36" x14ac:dyDescent="0.25">
      <c r="A10" s="12" t="s">
        <v>4</v>
      </c>
      <c r="B10" s="10">
        <f>$O$53</f>
        <v>0.38541666666666663</v>
      </c>
      <c r="C10" s="13">
        <v>7</v>
      </c>
      <c r="D10" s="8" t="s">
        <v>5</v>
      </c>
      <c r="E10" s="9"/>
      <c r="F10" s="13">
        <v>7</v>
      </c>
      <c r="G10" s="12" t="s">
        <v>6</v>
      </c>
      <c r="H10" s="10">
        <f>$O$51</f>
        <v>0</v>
      </c>
      <c r="I10" s="14">
        <v>7</v>
      </c>
      <c r="J10" s="12" t="s">
        <v>4</v>
      </c>
      <c r="K10" s="10">
        <f>$O$53</f>
        <v>0.38541666666666663</v>
      </c>
      <c r="L10" s="13">
        <v>7</v>
      </c>
      <c r="M10" s="8" t="s">
        <v>7</v>
      </c>
      <c r="N10" s="9">
        <v>0</v>
      </c>
      <c r="O10" s="14">
        <v>7</v>
      </c>
      <c r="P10" s="12" t="s">
        <v>42</v>
      </c>
      <c r="Q10" s="10">
        <f>$O$52</f>
        <v>0.29166666666666663</v>
      </c>
      <c r="R10" s="14">
        <v>7</v>
      </c>
      <c r="S10" s="12" t="s">
        <v>42</v>
      </c>
      <c r="T10" s="10">
        <f>$O$52</f>
        <v>0.29166666666666663</v>
      </c>
      <c r="U10" s="14">
        <v>7</v>
      </c>
      <c r="V10" s="8" t="s">
        <v>5</v>
      </c>
      <c r="W10" s="9"/>
      <c r="X10" s="14">
        <v>7</v>
      </c>
      <c r="Y10" s="12" t="s">
        <v>8</v>
      </c>
      <c r="Z10" s="10">
        <f>$O$50</f>
        <v>0</v>
      </c>
      <c r="AA10" s="14">
        <v>7</v>
      </c>
      <c r="AB10" s="12" t="s">
        <v>4</v>
      </c>
      <c r="AC10" s="10">
        <f>$O$53</f>
        <v>0.38541666666666663</v>
      </c>
      <c r="AD10" s="14">
        <v>7</v>
      </c>
      <c r="AE10" s="8" t="s">
        <v>5</v>
      </c>
      <c r="AF10" s="9"/>
      <c r="AG10" s="14">
        <v>7</v>
      </c>
      <c r="AH10" s="8" t="s">
        <v>6</v>
      </c>
      <c r="AI10" s="9">
        <v>0</v>
      </c>
      <c r="AJ10" s="60">
        <v>7</v>
      </c>
    </row>
    <row r="11" spans="1:36" x14ac:dyDescent="0.25">
      <c r="A11" s="5" t="s">
        <v>9</v>
      </c>
      <c r="B11" s="6">
        <f>$O$54</f>
        <v>0.19791666666666663</v>
      </c>
      <c r="C11" s="13">
        <v>8</v>
      </c>
      <c r="D11" s="8" t="s">
        <v>7</v>
      </c>
      <c r="E11" s="9">
        <f>$O$55</f>
        <v>0</v>
      </c>
      <c r="F11" s="13">
        <v>8</v>
      </c>
      <c r="G11" s="12" t="s">
        <v>42</v>
      </c>
      <c r="H11" s="10">
        <f>$O$52</f>
        <v>0.29166666666666663</v>
      </c>
      <c r="I11" s="14">
        <v>8</v>
      </c>
      <c r="J11" s="5" t="s">
        <v>9</v>
      </c>
      <c r="K11" s="6">
        <f>$O$54</f>
        <v>0.19791666666666663</v>
      </c>
      <c r="L11" s="13">
        <v>8</v>
      </c>
      <c r="M11" s="12" t="s">
        <v>8</v>
      </c>
      <c r="N11" s="10">
        <f>$O$50</f>
        <v>0</v>
      </c>
      <c r="O11" s="14">
        <v>8</v>
      </c>
      <c r="P11" s="12" t="s">
        <v>4</v>
      </c>
      <c r="Q11" s="10">
        <f>$O$53</f>
        <v>0.38541666666666663</v>
      </c>
      <c r="R11" s="14">
        <v>8</v>
      </c>
      <c r="S11" s="12" t="s">
        <v>4</v>
      </c>
      <c r="T11" s="10">
        <f>$O$53</f>
        <v>0.38541666666666663</v>
      </c>
      <c r="U11" s="14">
        <v>8</v>
      </c>
      <c r="V11" s="8" t="s">
        <v>7</v>
      </c>
      <c r="W11" s="9">
        <v>0</v>
      </c>
      <c r="X11" s="14">
        <v>8</v>
      </c>
      <c r="Y11" s="12" t="s">
        <v>6</v>
      </c>
      <c r="Z11" s="10">
        <f>$O$51</f>
        <v>0</v>
      </c>
      <c r="AA11" s="14">
        <v>8</v>
      </c>
      <c r="AB11" s="5" t="s">
        <v>9</v>
      </c>
      <c r="AC11" s="6">
        <f>$O$54</f>
        <v>0.19791666666666663</v>
      </c>
      <c r="AD11" s="14">
        <v>8</v>
      </c>
      <c r="AE11" s="8" t="s">
        <v>7</v>
      </c>
      <c r="AF11" s="9">
        <v>0</v>
      </c>
      <c r="AG11" s="14">
        <v>8</v>
      </c>
      <c r="AH11" s="8" t="s">
        <v>42</v>
      </c>
      <c r="AI11" s="9">
        <v>0</v>
      </c>
      <c r="AJ11" s="60">
        <v>8</v>
      </c>
    </row>
    <row r="12" spans="1:36" x14ac:dyDescent="0.25">
      <c r="A12" s="8" t="s">
        <v>5</v>
      </c>
      <c r="B12" s="9"/>
      <c r="C12" s="15">
        <v>9</v>
      </c>
      <c r="D12" s="12" t="s">
        <v>8</v>
      </c>
      <c r="E12" s="10">
        <f>$O$50</f>
        <v>0</v>
      </c>
      <c r="F12" s="13">
        <v>9</v>
      </c>
      <c r="G12" s="12" t="s">
        <v>4</v>
      </c>
      <c r="H12" s="10">
        <f>$O$53</f>
        <v>0.38541666666666663</v>
      </c>
      <c r="I12" s="14">
        <v>9</v>
      </c>
      <c r="J12" s="8" t="s">
        <v>5</v>
      </c>
      <c r="K12" s="9"/>
      <c r="L12" s="13">
        <v>9</v>
      </c>
      <c r="M12" s="12" t="s">
        <v>6</v>
      </c>
      <c r="N12" s="10">
        <f>$O$51</f>
        <v>0</v>
      </c>
      <c r="O12" s="14">
        <v>9</v>
      </c>
      <c r="P12" s="5" t="s">
        <v>9</v>
      </c>
      <c r="Q12" s="6">
        <f>$O$54</f>
        <v>0.19791666666666663</v>
      </c>
      <c r="R12" s="14">
        <v>9</v>
      </c>
      <c r="S12" s="5" t="s">
        <v>9</v>
      </c>
      <c r="T12" s="6">
        <f>$O$54</f>
        <v>0.19791666666666663</v>
      </c>
      <c r="U12" s="14">
        <v>9</v>
      </c>
      <c r="V12" s="8" t="s">
        <v>8</v>
      </c>
      <c r="W12" s="9">
        <v>0</v>
      </c>
      <c r="X12" s="14">
        <v>9</v>
      </c>
      <c r="Y12" s="12" t="s">
        <v>42</v>
      </c>
      <c r="Z12" s="10">
        <f>$O$52</f>
        <v>0.29166666666666663</v>
      </c>
      <c r="AA12" s="14">
        <v>9</v>
      </c>
      <c r="AB12" s="8" t="s">
        <v>5</v>
      </c>
      <c r="AC12" s="9"/>
      <c r="AD12" s="14">
        <v>9</v>
      </c>
      <c r="AE12" s="8" t="s">
        <v>8</v>
      </c>
      <c r="AF12" s="9">
        <v>0</v>
      </c>
      <c r="AG12" s="14">
        <v>9</v>
      </c>
      <c r="AH12" s="8" t="s">
        <v>4</v>
      </c>
      <c r="AI12" s="9">
        <v>0</v>
      </c>
      <c r="AJ12" s="60">
        <v>9</v>
      </c>
    </row>
    <row r="13" spans="1:36" x14ac:dyDescent="0.25">
      <c r="A13" s="8" t="s">
        <v>7</v>
      </c>
      <c r="B13" s="9">
        <f>$O$55</f>
        <v>0</v>
      </c>
      <c r="C13" s="15">
        <v>10</v>
      </c>
      <c r="D13" s="12" t="s">
        <v>6</v>
      </c>
      <c r="E13" s="10">
        <f>$O$51</f>
        <v>0</v>
      </c>
      <c r="F13" s="14">
        <v>10</v>
      </c>
      <c r="G13" s="5" t="s">
        <v>9</v>
      </c>
      <c r="H13" s="6">
        <f>$O$54</f>
        <v>0.19791666666666663</v>
      </c>
      <c r="I13" s="14">
        <v>10</v>
      </c>
      <c r="J13" s="8" t="s">
        <v>7</v>
      </c>
      <c r="K13" s="9">
        <f>$O$55</f>
        <v>0</v>
      </c>
      <c r="L13" s="13">
        <v>10</v>
      </c>
      <c r="M13" s="12" t="s">
        <v>42</v>
      </c>
      <c r="N13" s="10">
        <f>$O$52</f>
        <v>0.29166666666666663</v>
      </c>
      <c r="O13" s="14">
        <v>10</v>
      </c>
      <c r="P13" s="8" t="s">
        <v>5</v>
      </c>
      <c r="Q13" s="9"/>
      <c r="R13" s="14">
        <v>10</v>
      </c>
      <c r="S13" s="8" t="s">
        <v>5</v>
      </c>
      <c r="T13" s="9"/>
      <c r="U13" s="14">
        <v>10</v>
      </c>
      <c r="V13" s="8" t="s">
        <v>6</v>
      </c>
      <c r="W13" s="9">
        <v>0</v>
      </c>
      <c r="X13" s="14">
        <v>10</v>
      </c>
      <c r="Y13" s="12" t="s">
        <v>4</v>
      </c>
      <c r="Z13" s="10">
        <f>$O$53</f>
        <v>0.38541666666666663</v>
      </c>
      <c r="AA13" s="14">
        <v>10</v>
      </c>
      <c r="AB13" s="8" t="s">
        <v>7</v>
      </c>
      <c r="AC13" s="9">
        <f>$O$55</f>
        <v>0</v>
      </c>
      <c r="AD13" s="14">
        <v>10</v>
      </c>
      <c r="AE13" s="8" t="s">
        <v>6</v>
      </c>
      <c r="AF13" s="9">
        <v>0</v>
      </c>
      <c r="AG13" s="14">
        <v>10</v>
      </c>
      <c r="AH13" s="77" t="s">
        <v>9</v>
      </c>
      <c r="AI13" s="9">
        <v>0</v>
      </c>
      <c r="AJ13" s="60">
        <v>10</v>
      </c>
    </row>
    <row r="14" spans="1:36" x14ac:dyDescent="0.25">
      <c r="A14" s="12" t="s">
        <v>8</v>
      </c>
      <c r="B14" s="10">
        <f>$O$50</f>
        <v>0</v>
      </c>
      <c r="C14" s="13">
        <v>11</v>
      </c>
      <c r="D14" s="12" t="s">
        <v>42</v>
      </c>
      <c r="E14" s="10">
        <f>$O$52</f>
        <v>0.29166666666666663</v>
      </c>
      <c r="F14" s="13">
        <v>11</v>
      </c>
      <c r="G14" s="8" t="s">
        <v>5</v>
      </c>
      <c r="H14" s="9"/>
      <c r="I14" s="14">
        <v>11</v>
      </c>
      <c r="J14" s="12" t="s">
        <v>8</v>
      </c>
      <c r="K14" s="10">
        <f>$O$50</f>
        <v>0</v>
      </c>
      <c r="L14" s="13">
        <v>11</v>
      </c>
      <c r="M14" s="12" t="s">
        <v>4</v>
      </c>
      <c r="N14" s="10">
        <f>$O$53</f>
        <v>0.38541666666666663</v>
      </c>
      <c r="O14" s="14">
        <v>11</v>
      </c>
      <c r="P14" s="8" t="s">
        <v>7</v>
      </c>
      <c r="Q14" s="9">
        <v>0</v>
      </c>
      <c r="R14" s="14">
        <v>11</v>
      </c>
      <c r="S14" s="8" t="s">
        <v>7</v>
      </c>
      <c r="T14" s="9">
        <f>$O$55</f>
        <v>0</v>
      </c>
      <c r="U14" s="14">
        <v>11</v>
      </c>
      <c r="V14" s="8" t="s">
        <v>42</v>
      </c>
      <c r="W14" s="9">
        <v>0</v>
      </c>
      <c r="X14" s="14">
        <v>11</v>
      </c>
      <c r="Y14" s="5" t="s">
        <v>9</v>
      </c>
      <c r="Z14" s="6">
        <f>$O$54</f>
        <v>0.19791666666666663</v>
      </c>
      <c r="AA14" s="14">
        <v>11</v>
      </c>
      <c r="AB14" s="12" t="s">
        <v>8</v>
      </c>
      <c r="AC14" s="10">
        <f>$O$50</f>
        <v>0</v>
      </c>
      <c r="AD14" s="14">
        <v>11</v>
      </c>
      <c r="AE14" s="8" t="s">
        <v>42</v>
      </c>
      <c r="AF14" s="9">
        <v>0</v>
      </c>
      <c r="AG14" s="14">
        <v>11</v>
      </c>
      <c r="AH14" s="8" t="s">
        <v>5</v>
      </c>
      <c r="AI14" s="9">
        <v>0</v>
      </c>
      <c r="AJ14" s="60">
        <v>11</v>
      </c>
    </row>
    <row r="15" spans="1:36" x14ac:dyDescent="0.25">
      <c r="A15" s="12" t="s">
        <v>6</v>
      </c>
      <c r="B15" s="10">
        <f>$O$51</f>
        <v>0</v>
      </c>
      <c r="C15" s="14">
        <v>12</v>
      </c>
      <c r="D15" s="12" t="s">
        <v>4</v>
      </c>
      <c r="E15" s="10">
        <f>$O$53</f>
        <v>0.38541666666666663</v>
      </c>
      <c r="F15" s="13">
        <v>12</v>
      </c>
      <c r="G15" s="8" t="s">
        <v>7</v>
      </c>
      <c r="H15" s="9">
        <f>$O$55</f>
        <v>0</v>
      </c>
      <c r="I15" s="14">
        <v>12</v>
      </c>
      <c r="J15" s="12" t="s">
        <v>6</v>
      </c>
      <c r="K15" s="10">
        <f>$O$51</f>
        <v>0</v>
      </c>
      <c r="L15" s="14">
        <v>12</v>
      </c>
      <c r="M15" s="5" t="s">
        <v>9</v>
      </c>
      <c r="N15" s="6">
        <f>$O$54</f>
        <v>0.19791666666666663</v>
      </c>
      <c r="O15" s="14">
        <v>12</v>
      </c>
      <c r="P15" s="8" t="s">
        <v>8</v>
      </c>
      <c r="Q15" s="9">
        <v>0</v>
      </c>
      <c r="R15" s="14">
        <v>12</v>
      </c>
      <c r="S15" s="12" t="s">
        <v>8</v>
      </c>
      <c r="T15" s="10">
        <f>$O$50</f>
        <v>0</v>
      </c>
      <c r="U15" s="14">
        <v>12</v>
      </c>
      <c r="V15" s="8" t="s">
        <v>4</v>
      </c>
      <c r="W15" s="9">
        <v>0</v>
      </c>
      <c r="X15" s="14">
        <v>12</v>
      </c>
      <c r="Y15" s="8" t="s">
        <v>5</v>
      </c>
      <c r="Z15" s="9"/>
      <c r="AA15" s="14">
        <v>12</v>
      </c>
      <c r="AB15" s="12" t="s">
        <v>6</v>
      </c>
      <c r="AC15" s="10">
        <f>$O$51</f>
        <v>0</v>
      </c>
      <c r="AD15" s="14">
        <v>12</v>
      </c>
      <c r="AE15" s="8" t="s">
        <v>4</v>
      </c>
      <c r="AF15" s="9">
        <v>0</v>
      </c>
      <c r="AG15" s="14">
        <v>12</v>
      </c>
      <c r="AH15" s="8" t="s">
        <v>7</v>
      </c>
      <c r="AI15" s="9">
        <v>0</v>
      </c>
      <c r="AJ15" s="60">
        <v>12</v>
      </c>
    </row>
    <row r="16" spans="1:36" x14ac:dyDescent="0.25">
      <c r="A16" s="12" t="s">
        <v>42</v>
      </c>
      <c r="B16" s="10">
        <f>$O$52</f>
        <v>0.29166666666666663</v>
      </c>
      <c r="C16" s="13">
        <v>13</v>
      </c>
      <c r="D16" s="5" t="s">
        <v>9</v>
      </c>
      <c r="E16" s="6">
        <f>$O$54</f>
        <v>0.19791666666666663</v>
      </c>
      <c r="F16" s="13">
        <v>13</v>
      </c>
      <c r="G16" s="12" t="s">
        <v>8</v>
      </c>
      <c r="H16" s="10">
        <f>$O$50</f>
        <v>0</v>
      </c>
      <c r="I16" s="14">
        <v>13</v>
      </c>
      <c r="J16" s="12" t="s">
        <v>42</v>
      </c>
      <c r="K16" s="10">
        <f>$O$52</f>
        <v>0.29166666666666663</v>
      </c>
      <c r="L16" s="13">
        <v>13</v>
      </c>
      <c r="M16" s="8" t="s">
        <v>5</v>
      </c>
      <c r="N16" s="9"/>
      <c r="O16" s="14">
        <v>13</v>
      </c>
      <c r="P16" s="8" t="s">
        <v>6</v>
      </c>
      <c r="Q16" s="9">
        <v>0</v>
      </c>
      <c r="R16" s="14">
        <v>13</v>
      </c>
      <c r="S16" s="12" t="s">
        <v>6</v>
      </c>
      <c r="T16" s="10">
        <f>$O$51</f>
        <v>0</v>
      </c>
      <c r="U16" s="14">
        <v>13</v>
      </c>
      <c r="V16" s="77" t="s">
        <v>9</v>
      </c>
      <c r="W16" s="9">
        <v>0</v>
      </c>
      <c r="X16" s="14">
        <v>13</v>
      </c>
      <c r="Y16" s="8" t="s">
        <v>7</v>
      </c>
      <c r="Z16" s="9">
        <f>$O$55</f>
        <v>0</v>
      </c>
      <c r="AA16" s="14">
        <v>13</v>
      </c>
      <c r="AB16" s="12" t="s">
        <v>42</v>
      </c>
      <c r="AC16" s="10">
        <f>$O$52</f>
        <v>0.29166666666666663</v>
      </c>
      <c r="AD16" s="14">
        <v>13</v>
      </c>
      <c r="AE16" s="77" t="s">
        <v>9</v>
      </c>
      <c r="AF16" s="9">
        <v>0</v>
      </c>
      <c r="AG16" s="14">
        <v>13</v>
      </c>
      <c r="AH16" s="8" t="s">
        <v>8</v>
      </c>
      <c r="AI16" s="9">
        <v>0</v>
      </c>
      <c r="AJ16" s="60">
        <v>13</v>
      </c>
    </row>
    <row r="17" spans="1:36" x14ac:dyDescent="0.25">
      <c r="A17" s="12" t="s">
        <v>4</v>
      </c>
      <c r="B17" s="10">
        <f>$O$53</f>
        <v>0.38541666666666663</v>
      </c>
      <c r="C17" s="13">
        <v>14</v>
      </c>
      <c r="D17" s="8" t="s">
        <v>5</v>
      </c>
      <c r="E17" s="9"/>
      <c r="F17" s="13">
        <v>14</v>
      </c>
      <c r="G17" s="12" t="s">
        <v>6</v>
      </c>
      <c r="H17" s="10">
        <f>$O$51</f>
        <v>0</v>
      </c>
      <c r="I17" s="14">
        <v>14</v>
      </c>
      <c r="J17" s="12" t="s">
        <v>4</v>
      </c>
      <c r="K17" s="10">
        <f>$O$53</f>
        <v>0.38541666666666663</v>
      </c>
      <c r="L17" s="13">
        <v>14</v>
      </c>
      <c r="M17" s="8" t="s">
        <v>7</v>
      </c>
      <c r="N17" s="9">
        <f>$O$55</f>
        <v>0</v>
      </c>
      <c r="O17" s="14">
        <v>14</v>
      </c>
      <c r="P17" s="8" t="s">
        <v>42</v>
      </c>
      <c r="Q17" s="9">
        <v>0</v>
      </c>
      <c r="R17" s="14">
        <v>14</v>
      </c>
      <c r="S17" s="12" t="s">
        <v>42</v>
      </c>
      <c r="T17" s="10">
        <f>$O$52</f>
        <v>0.29166666666666663</v>
      </c>
      <c r="U17" s="14">
        <v>14</v>
      </c>
      <c r="V17" s="8" t="s">
        <v>5</v>
      </c>
      <c r="W17" s="9">
        <v>0</v>
      </c>
      <c r="X17" s="14">
        <v>14</v>
      </c>
      <c r="Y17" s="12" t="s">
        <v>8</v>
      </c>
      <c r="Z17" s="10">
        <f>$O$50</f>
        <v>0</v>
      </c>
      <c r="AA17" s="14">
        <v>14</v>
      </c>
      <c r="AB17" s="12" t="s">
        <v>4</v>
      </c>
      <c r="AC17" s="10">
        <f>$O$53</f>
        <v>0.38541666666666663</v>
      </c>
      <c r="AD17" s="14">
        <v>14</v>
      </c>
      <c r="AE17" s="8" t="s">
        <v>5</v>
      </c>
      <c r="AF17" s="9">
        <v>0</v>
      </c>
      <c r="AG17" s="14">
        <v>14</v>
      </c>
      <c r="AH17" s="8" t="s">
        <v>6</v>
      </c>
      <c r="AI17" s="9">
        <v>0</v>
      </c>
      <c r="AJ17" s="60">
        <v>14</v>
      </c>
    </row>
    <row r="18" spans="1:36" x14ac:dyDescent="0.25">
      <c r="A18" s="5" t="s">
        <v>9</v>
      </c>
      <c r="B18" s="6">
        <f>$O$54</f>
        <v>0.19791666666666663</v>
      </c>
      <c r="C18" s="13">
        <v>15</v>
      </c>
      <c r="D18" s="8" t="s">
        <v>7</v>
      </c>
      <c r="E18" s="9">
        <f>$O$55</f>
        <v>0</v>
      </c>
      <c r="F18" s="13">
        <v>15</v>
      </c>
      <c r="G18" s="12" t="s">
        <v>42</v>
      </c>
      <c r="H18" s="10">
        <f>$O$52</f>
        <v>0.29166666666666663</v>
      </c>
      <c r="I18" s="14">
        <v>15</v>
      </c>
      <c r="J18" s="5" t="s">
        <v>9</v>
      </c>
      <c r="K18" s="6">
        <f>$O$54</f>
        <v>0.19791666666666663</v>
      </c>
      <c r="L18" s="13">
        <v>15</v>
      </c>
      <c r="M18" s="12" t="s">
        <v>8</v>
      </c>
      <c r="N18" s="10">
        <f>$O$50</f>
        <v>0</v>
      </c>
      <c r="O18" s="14">
        <v>15</v>
      </c>
      <c r="P18" s="8" t="s">
        <v>4</v>
      </c>
      <c r="Q18" s="9">
        <v>0</v>
      </c>
      <c r="R18" s="14">
        <v>15</v>
      </c>
      <c r="S18" s="12" t="s">
        <v>4</v>
      </c>
      <c r="T18" s="10">
        <f>$O$53</f>
        <v>0.38541666666666663</v>
      </c>
      <c r="U18" s="14">
        <v>15</v>
      </c>
      <c r="V18" s="8" t="s">
        <v>7</v>
      </c>
      <c r="W18" s="9">
        <v>0</v>
      </c>
      <c r="X18" s="14">
        <v>15</v>
      </c>
      <c r="Y18" s="12" t="s">
        <v>6</v>
      </c>
      <c r="Z18" s="10">
        <f>$O$51</f>
        <v>0</v>
      </c>
      <c r="AA18" s="14">
        <v>15</v>
      </c>
      <c r="AB18" s="5" t="s">
        <v>9</v>
      </c>
      <c r="AC18" s="6">
        <f>$O$54</f>
        <v>0.19791666666666663</v>
      </c>
      <c r="AD18" s="14">
        <v>15</v>
      </c>
      <c r="AE18" s="8" t="s">
        <v>7</v>
      </c>
      <c r="AF18" s="9">
        <v>0</v>
      </c>
      <c r="AG18" s="14">
        <v>15</v>
      </c>
      <c r="AH18" s="8" t="s">
        <v>42</v>
      </c>
      <c r="AI18" s="9">
        <v>0</v>
      </c>
      <c r="AJ18" s="60">
        <v>15</v>
      </c>
    </row>
    <row r="19" spans="1:36" x14ac:dyDescent="0.25">
      <c r="A19" s="8" t="s">
        <v>5</v>
      </c>
      <c r="B19" s="9"/>
      <c r="C19" s="13">
        <v>16</v>
      </c>
      <c r="D19" s="12" t="s">
        <v>8</v>
      </c>
      <c r="E19" s="10">
        <f>$O$50</f>
        <v>0</v>
      </c>
      <c r="F19" s="13">
        <v>16</v>
      </c>
      <c r="G19" s="12" t="s">
        <v>4</v>
      </c>
      <c r="H19" s="10">
        <f>$O$53</f>
        <v>0.38541666666666663</v>
      </c>
      <c r="I19" s="14">
        <v>16</v>
      </c>
      <c r="J19" s="8" t="s">
        <v>5</v>
      </c>
      <c r="K19" s="9"/>
      <c r="L19" s="13">
        <v>16</v>
      </c>
      <c r="M19" s="12" t="s">
        <v>6</v>
      </c>
      <c r="N19" s="10">
        <f>$O$51</f>
        <v>0</v>
      </c>
      <c r="O19" s="14">
        <v>16</v>
      </c>
      <c r="P19" s="77" t="s">
        <v>9</v>
      </c>
      <c r="Q19" s="9">
        <v>0</v>
      </c>
      <c r="R19" s="14">
        <v>16</v>
      </c>
      <c r="S19" s="5" t="s">
        <v>9</v>
      </c>
      <c r="T19" s="6">
        <f>$O$54</f>
        <v>0.19791666666666663</v>
      </c>
      <c r="U19" s="14">
        <v>16</v>
      </c>
      <c r="V19" s="8" t="s">
        <v>8</v>
      </c>
      <c r="W19" s="9">
        <v>0</v>
      </c>
      <c r="X19" s="14">
        <v>16</v>
      </c>
      <c r="Y19" s="12" t="s">
        <v>42</v>
      </c>
      <c r="Z19" s="10">
        <f>$O$52</f>
        <v>0.29166666666666663</v>
      </c>
      <c r="AA19" s="14">
        <v>16</v>
      </c>
      <c r="AB19" s="8" t="s">
        <v>5</v>
      </c>
      <c r="AC19" s="9"/>
      <c r="AD19" s="14">
        <v>16</v>
      </c>
      <c r="AE19" s="8" t="s">
        <v>8</v>
      </c>
      <c r="AF19" s="9">
        <v>0</v>
      </c>
      <c r="AG19" s="14">
        <v>16</v>
      </c>
      <c r="AH19" s="8" t="s">
        <v>4</v>
      </c>
      <c r="AI19" s="9">
        <v>0</v>
      </c>
      <c r="AJ19" s="60">
        <v>16</v>
      </c>
    </row>
    <row r="20" spans="1:36" x14ac:dyDescent="0.25">
      <c r="A20" s="8" t="s">
        <v>7</v>
      </c>
      <c r="B20" s="9">
        <f>$O$55</f>
        <v>0</v>
      </c>
      <c r="C20" s="13">
        <v>17</v>
      </c>
      <c r="D20" s="12" t="s">
        <v>6</v>
      </c>
      <c r="E20" s="10">
        <f>$O$51</f>
        <v>0</v>
      </c>
      <c r="F20" s="14">
        <v>17</v>
      </c>
      <c r="G20" s="5" t="s">
        <v>9</v>
      </c>
      <c r="H20" s="6">
        <f>$O$54</f>
        <v>0.19791666666666663</v>
      </c>
      <c r="I20" s="14">
        <v>17</v>
      </c>
      <c r="J20" s="8" t="s">
        <v>7</v>
      </c>
      <c r="K20" s="9">
        <f>$O$55</f>
        <v>0</v>
      </c>
      <c r="L20" s="13">
        <v>17</v>
      </c>
      <c r="M20" s="12" t="s">
        <v>42</v>
      </c>
      <c r="N20" s="10">
        <f>$O$52</f>
        <v>0.29166666666666663</v>
      </c>
      <c r="O20" s="14">
        <v>17</v>
      </c>
      <c r="P20" s="8" t="s">
        <v>5</v>
      </c>
      <c r="Q20" s="9">
        <v>0</v>
      </c>
      <c r="R20" s="14">
        <v>17</v>
      </c>
      <c r="S20" s="8" t="s">
        <v>5</v>
      </c>
      <c r="T20" s="9"/>
      <c r="U20" s="14">
        <v>17</v>
      </c>
      <c r="V20" s="8" t="s">
        <v>6</v>
      </c>
      <c r="W20" s="9">
        <v>0</v>
      </c>
      <c r="X20" s="14">
        <v>17</v>
      </c>
      <c r="Y20" s="12" t="s">
        <v>4</v>
      </c>
      <c r="Z20" s="10">
        <f>$O$53</f>
        <v>0.38541666666666663</v>
      </c>
      <c r="AA20" s="14">
        <v>17</v>
      </c>
      <c r="AB20" s="8" t="s">
        <v>7</v>
      </c>
      <c r="AC20" s="9">
        <f>$O$55</f>
        <v>0</v>
      </c>
      <c r="AD20" s="14">
        <v>17</v>
      </c>
      <c r="AE20" s="8" t="s">
        <v>6</v>
      </c>
      <c r="AF20" s="9">
        <v>0</v>
      </c>
      <c r="AG20" s="14">
        <v>17</v>
      </c>
      <c r="AH20" s="77" t="s">
        <v>9</v>
      </c>
      <c r="AI20" s="9">
        <v>0</v>
      </c>
      <c r="AJ20" s="60">
        <v>17</v>
      </c>
    </row>
    <row r="21" spans="1:36" x14ac:dyDescent="0.25">
      <c r="A21" s="12" t="s">
        <v>8</v>
      </c>
      <c r="B21" s="10">
        <f>$O$50</f>
        <v>0</v>
      </c>
      <c r="C21" s="13">
        <v>18</v>
      </c>
      <c r="D21" s="12" t="s">
        <v>42</v>
      </c>
      <c r="E21" s="10">
        <f>$O$52</f>
        <v>0.29166666666666663</v>
      </c>
      <c r="F21" s="13">
        <v>18</v>
      </c>
      <c r="G21" s="8" t="s">
        <v>5</v>
      </c>
      <c r="H21" s="9"/>
      <c r="I21" s="14">
        <v>18</v>
      </c>
      <c r="J21" s="12" t="s">
        <v>8</v>
      </c>
      <c r="K21" s="10">
        <f>$O$50</f>
        <v>0</v>
      </c>
      <c r="L21" s="13">
        <v>18</v>
      </c>
      <c r="M21" s="12" t="s">
        <v>4</v>
      </c>
      <c r="N21" s="10">
        <f>$O$53</f>
        <v>0.38541666666666663</v>
      </c>
      <c r="O21" s="14">
        <v>18</v>
      </c>
      <c r="P21" s="8" t="s">
        <v>7</v>
      </c>
      <c r="Q21" s="9">
        <v>0</v>
      </c>
      <c r="R21" s="14">
        <v>18</v>
      </c>
      <c r="S21" s="8" t="s">
        <v>7</v>
      </c>
      <c r="T21" s="9">
        <f>$O$55</f>
        <v>0</v>
      </c>
      <c r="U21" s="14">
        <v>18</v>
      </c>
      <c r="V21" s="8" t="s">
        <v>42</v>
      </c>
      <c r="W21" s="9">
        <v>0</v>
      </c>
      <c r="X21" s="14">
        <v>18</v>
      </c>
      <c r="Y21" s="5" t="s">
        <v>9</v>
      </c>
      <c r="Z21" s="6">
        <f>$O$54</f>
        <v>0.19791666666666663</v>
      </c>
      <c r="AA21" s="14">
        <v>18</v>
      </c>
      <c r="AB21" s="12" t="s">
        <v>8</v>
      </c>
      <c r="AC21" s="10">
        <f>$O$50</f>
        <v>0</v>
      </c>
      <c r="AD21" s="14">
        <v>18</v>
      </c>
      <c r="AE21" s="8" t="s">
        <v>42</v>
      </c>
      <c r="AF21" s="9">
        <v>0</v>
      </c>
      <c r="AG21" s="14">
        <v>18</v>
      </c>
      <c r="AH21" s="8" t="s">
        <v>5</v>
      </c>
      <c r="AI21" s="9">
        <v>0</v>
      </c>
      <c r="AJ21" s="60">
        <v>18</v>
      </c>
    </row>
    <row r="22" spans="1:36" x14ac:dyDescent="0.25">
      <c r="A22" s="12" t="s">
        <v>6</v>
      </c>
      <c r="B22" s="10">
        <f>$O$51</f>
        <v>0</v>
      </c>
      <c r="C22" s="14">
        <v>19</v>
      </c>
      <c r="D22" s="12" t="s">
        <v>4</v>
      </c>
      <c r="E22" s="10">
        <f>$O$53</f>
        <v>0.38541666666666663</v>
      </c>
      <c r="F22" s="13">
        <v>19</v>
      </c>
      <c r="G22" s="8" t="s">
        <v>7</v>
      </c>
      <c r="H22" s="9">
        <f>$O$55</f>
        <v>0</v>
      </c>
      <c r="I22" s="14">
        <v>19</v>
      </c>
      <c r="J22" s="12" t="s">
        <v>6</v>
      </c>
      <c r="K22" s="10">
        <f>$O$51</f>
        <v>0</v>
      </c>
      <c r="L22" s="14">
        <v>19</v>
      </c>
      <c r="M22" s="5" t="s">
        <v>9</v>
      </c>
      <c r="N22" s="6">
        <f>$O$54</f>
        <v>0.19791666666666663</v>
      </c>
      <c r="O22" s="14">
        <v>19</v>
      </c>
      <c r="P22" s="8" t="s">
        <v>8</v>
      </c>
      <c r="Q22" s="9">
        <v>0</v>
      </c>
      <c r="R22" s="14">
        <v>19</v>
      </c>
      <c r="S22" s="12" t="s">
        <v>8</v>
      </c>
      <c r="T22" s="10">
        <f>$O$50</f>
        <v>0</v>
      </c>
      <c r="U22" s="14">
        <v>19</v>
      </c>
      <c r="V22" s="8" t="s">
        <v>4</v>
      </c>
      <c r="W22" s="9">
        <v>0</v>
      </c>
      <c r="X22" s="14">
        <v>19</v>
      </c>
      <c r="Y22" s="8" t="s">
        <v>5</v>
      </c>
      <c r="Z22" s="9"/>
      <c r="AA22" s="14">
        <v>19</v>
      </c>
      <c r="AB22" s="12" t="s">
        <v>6</v>
      </c>
      <c r="AC22" s="10">
        <f>$O$51</f>
        <v>0</v>
      </c>
      <c r="AD22" s="14">
        <v>19</v>
      </c>
      <c r="AE22" s="8" t="s">
        <v>4</v>
      </c>
      <c r="AF22" s="9">
        <v>0</v>
      </c>
      <c r="AG22" s="14">
        <v>19</v>
      </c>
      <c r="AH22" s="8" t="s">
        <v>7</v>
      </c>
      <c r="AI22" s="9">
        <v>0</v>
      </c>
      <c r="AJ22" s="60">
        <v>19</v>
      </c>
    </row>
    <row r="23" spans="1:36" x14ac:dyDescent="0.25">
      <c r="A23" s="12" t="s">
        <v>42</v>
      </c>
      <c r="B23" s="10">
        <f>$O$52</f>
        <v>0.29166666666666663</v>
      </c>
      <c r="C23" s="13">
        <v>20</v>
      </c>
      <c r="D23" s="5" t="s">
        <v>9</v>
      </c>
      <c r="E23" s="6">
        <f>$O$54</f>
        <v>0.19791666666666663</v>
      </c>
      <c r="F23" s="13">
        <v>20</v>
      </c>
      <c r="G23" s="12" t="s">
        <v>8</v>
      </c>
      <c r="H23" s="10">
        <f>$O$50</f>
        <v>0</v>
      </c>
      <c r="I23" s="14">
        <v>20</v>
      </c>
      <c r="J23" s="12" t="s">
        <v>42</v>
      </c>
      <c r="K23" s="10">
        <f>$O$52</f>
        <v>0.29166666666666663</v>
      </c>
      <c r="L23" s="13">
        <v>20</v>
      </c>
      <c r="M23" s="8" t="s">
        <v>5</v>
      </c>
      <c r="N23" s="9"/>
      <c r="O23" s="14">
        <v>20</v>
      </c>
      <c r="P23" s="8" t="s">
        <v>6</v>
      </c>
      <c r="Q23" s="9">
        <v>0</v>
      </c>
      <c r="R23" s="14">
        <v>20</v>
      </c>
      <c r="S23" s="12" t="s">
        <v>6</v>
      </c>
      <c r="T23" s="10">
        <f>$O$51</f>
        <v>0</v>
      </c>
      <c r="U23" s="14">
        <v>20</v>
      </c>
      <c r="V23" s="77" t="s">
        <v>9</v>
      </c>
      <c r="W23" s="9">
        <v>0</v>
      </c>
      <c r="X23" s="14">
        <v>20</v>
      </c>
      <c r="Y23" s="8" t="s">
        <v>7</v>
      </c>
      <c r="Z23" s="9">
        <f>$O$55</f>
        <v>0</v>
      </c>
      <c r="AA23" s="14">
        <v>20</v>
      </c>
      <c r="AB23" s="12" t="s">
        <v>42</v>
      </c>
      <c r="AC23" s="10">
        <f>$O$52</f>
        <v>0.29166666666666663</v>
      </c>
      <c r="AD23" s="14">
        <v>20</v>
      </c>
      <c r="AE23" s="77" t="s">
        <v>9</v>
      </c>
      <c r="AF23" s="9">
        <v>0</v>
      </c>
      <c r="AG23" s="14">
        <v>20</v>
      </c>
      <c r="AH23" s="8" t="s">
        <v>8</v>
      </c>
      <c r="AI23" s="9">
        <v>0</v>
      </c>
      <c r="AJ23" s="60">
        <v>20</v>
      </c>
    </row>
    <row r="24" spans="1:36" x14ac:dyDescent="0.25">
      <c r="A24" s="12" t="s">
        <v>4</v>
      </c>
      <c r="B24" s="10">
        <f>$O$53</f>
        <v>0.38541666666666663</v>
      </c>
      <c r="C24" s="13">
        <v>21</v>
      </c>
      <c r="D24" s="8" t="s">
        <v>5</v>
      </c>
      <c r="E24" s="9">
        <v>0</v>
      </c>
      <c r="F24" s="13">
        <v>21</v>
      </c>
      <c r="G24" s="12" t="s">
        <v>6</v>
      </c>
      <c r="H24" s="10">
        <f>$O$51</f>
        <v>0</v>
      </c>
      <c r="I24" s="14">
        <v>21</v>
      </c>
      <c r="J24" s="12" t="s">
        <v>4</v>
      </c>
      <c r="K24" s="10">
        <f>$O$53</f>
        <v>0.38541666666666663</v>
      </c>
      <c r="L24" s="13">
        <v>21</v>
      </c>
      <c r="M24" s="8" t="s">
        <v>7</v>
      </c>
      <c r="N24" s="9">
        <f>$O$55</f>
        <v>0</v>
      </c>
      <c r="O24" s="14">
        <v>21</v>
      </c>
      <c r="P24" s="8" t="s">
        <v>42</v>
      </c>
      <c r="Q24" s="9">
        <v>0</v>
      </c>
      <c r="R24" s="14">
        <v>21</v>
      </c>
      <c r="S24" s="12" t="s">
        <v>42</v>
      </c>
      <c r="T24" s="10">
        <f>$O$52</f>
        <v>0.29166666666666663</v>
      </c>
      <c r="U24" s="14">
        <v>21</v>
      </c>
      <c r="V24" s="8" t="s">
        <v>5</v>
      </c>
      <c r="W24" s="9">
        <v>0</v>
      </c>
      <c r="X24" s="14">
        <v>21</v>
      </c>
      <c r="Y24" s="12" t="s">
        <v>8</v>
      </c>
      <c r="Z24" s="10">
        <f>$O$50</f>
        <v>0</v>
      </c>
      <c r="AA24" s="14">
        <v>21</v>
      </c>
      <c r="AB24" s="12" t="s">
        <v>4</v>
      </c>
      <c r="AC24" s="10">
        <f>$O$53</f>
        <v>0.38541666666666663</v>
      </c>
      <c r="AD24" s="14">
        <v>21</v>
      </c>
      <c r="AE24" s="8" t="s">
        <v>5</v>
      </c>
      <c r="AF24" s="9">
        <v>0</v>
      </c>
      <c r="AG24" s="14">
        <v>21</v>
      </c>
      <c r="AH24" s="8" t="s">
        <v>6</v>
      </c>
      <c r="AI24" s="9">
        <v>0</v>
      </c>
      <c r="AJ24" s="60">
        <v>21</v>
      </c>
    </row>
    <row r="25" spans="1:36" x14ac:dyDescent="0.25">
      <c r="A25" s="5" t="s">
        <v>9</v>
      </c>
      <c r="B25" s="6">
        <f>$O$54</f>
        <v>0.19791666666666663</v>
      </c>
      <c r="C25" s="13">
        <v>22</v>
      </c>
      <c r="D25" s="8" t="s">
        <v>7</v>
      </c>
      <c r="E25" s="9">
        <v>0</v>
      </c>
      <c r="F25" s="13">
        <v>22</v>
      </c>
      <c r="G25" s="12" t="s">
        <v>42</v>
      </c>
      <c r="H25" s="10">
        <f>$O$52</f>
        <v>0.29166666666666663</v>
      </c>
      <c r="I25" s="14">
        <v>22</v>
      </c>
      <c r="J25" s="5" t="s">
        <v>9</v>
      </c>
      <c r="K25" s="6">
        <f>$O$54</f>
        <v>0.19791666666666663</v>
      </c>
      <c r="L25" s="13">
        <v>22</v>
      </c>
      <c r="M25" s="12" t="s">
        <v>8</v>
      </c>
      <c r="N25" s="10">
        <f>$O$50</f>
        <v>0</v>
      </c>
      <c r="O25" s="14">
        <v>22</v>
      </c>
      <c r="P25" s="8" t="s">
        <v>4</v>
      </c>
      <c r="Q25" s="9">
        <v>0</v>
      </c>
      <c r="R25" s="14">
        <v>22</v>
      </c>
      <c r="S25" s="12" t="s">
        <v>4</v>
      </c>
      <c r="T25" s="10">
        <f>$O$53</f>
        <v>0.38541666666666663</v>
      </c>
      <c r="U25" s="14">
        <v>22</v>
      </c>
      <c r="V25" s="8" t="s">
        <v>7</v>
      </c>
      <c r="W25" s="9">
        <f>$O$55</f>
        <v>0</v>
      </c>
      <c r="X25" s="14">
        <v>22</v>
      </c>
      <c r="Y25" s="12" t="s">
        <v>6</v>
      </c>
      <c r="Z25" s="10">
        <f>$O$51</f>
        <v>0</v>
      </c>
      <c r="AA25" s="14">
        <v>22</v>
      </c>
      <c r="AB25" s="5" t="s">
        <v>9</v>
      </c>
      <c r="AC25" s="6">
        <f>$O$54</f>
        <v>0.19791666666666663</v>
      </c>
      <c r="AD25" s="14">
        <v>22</v>
      </c>
      <c r="AE25" s="8" t="s">
        <v>7</v>
      </c>
      <c r="AF25" s="9">
        <v>0</v>
      </c>
      <c r="AG25" s="14">
        <v>22</v>
      </c>
      <c r="AH25" s="8" t="s">
        <v>42</v>
      </c>
      <c r="AI25" s="9">
        <v>0</v>
      </c>
      <c r="AJ25" s="60">
        <v>22</v>
      </c>
    </row>
    <row r="26" spans="1:36" x14ac:dyDescent="0.25">
      <c r="A26" s="8" t="s">
        <v>5</v>
      </c>
      <c r="B26" s="9"/>
      <c r="C26" s="13">
        <v>23</v>
      </c>
      <c r="D26" s="8" t="s">
        <v>8</v>
      </c>
      <c r="E26" s="9">
        <v>0</v>
      </c>
      <c r="F26" s="13">
        <v>23</v>
      </c>
      <c r="G26" s="12" t="s">
        <v>4</v>
      </c>
      <c r="H26" s="10">
        <f>$O$53</f>
        <v>0.38541666666666663</v>
      </c>
      <c r="I26" s="14">
        <v>23</v>
      </c>
      <c r="J26" s="8" t="s">
        <v>5</v>
      </c>
      <c r="K26" s="9"/>
      <c r="L26" s="13">
        <v>23</v>
      </c>
      <c r="M26" s="12" t="s">
        <v>6</v>
      </c>
      <c r="N26" s="10">
        <f>$O$51</f>
        <v>0</v>
      </c>
      <c r="O26" s="14">
        <v>23</v>
      </c>
      <c r="P26" s="77" t="s">
        <v>9</v>
      </c>
      <c r="Q26" s="9">
        <v>0</v>
      </c>
      <c r="R26" s="14">
        <v>23</v>
      </c>
      <c r="S26" s="5" t="s">
        <v>9</v>
      </c>
      <c r="T26" s="6">
        <f>$O$54</f>
        <v>0.19791666666666663</v>
      </c>
      <c r="U26" s="14">
        <v>23</v>
      </c>
      <c r="V26" s="12" t="s">
        <v>8</v>
      </c>
      <c r="W26" s="10">
        <f>$O$50</f>
        <v>0</v>
      </c>
      <c r="X26" s="14">
        <v>23</v>
      </c>
      <c r="Y26" s="12" t="s">
        <v>42</v>
      </c>
      <c r="Z26" s="10">
        <f>$O$52</f>
        <v>0.29166666666666663</v>
      </c>
      <c r="AA26" s="14">
        <v>23</v>
      </c>
      <c r="AB26" s="8" t="s">
        <v>5</v>
      </c>
      <c r="AC26" s="9"/>
      <c r="AD26" s="14">
        <v>23</v>
      </c>
      <c r="AE26" s="8" t="s">
        <v>8</v>
      </c>
      <c r="AF26" s="9">
        <v>0</v>
      </c>
      <c r="AG26" s="14">
        <v>23</v>
      </c>
      <c r="AH26" s="8" t="s">
        <v>4</v>
      </c>
      <c r="AI26" s="9">
        <v>0</v>
      </c>
      <c r="AJ26" s="60">
        <v>23</v>
      </c>
    </row>
    <row r="27" spans="1:36" x14ac:dyDescent="0.25">
      <c r="A27" s="8" t="s">
        <v>7</v>
      </c>
      <c r="B27" s="9">
        <f>$O$55</f>
        <v>0</v>
      </c>
      <c r="C27" s="13">
        <v>24</v>
      </c>
      <c r="D27" s="8" t="s">
        <v>6</v>
      </c>
      <c r="E27" s="9">
        <v>0</v>
      </c>
      <c r="F27" s="14">
        <v>24</v>
      </c>
      <c r="G27" s="5" t="s">
        <v>9</v>
      </c>
      <c r="H27" s="6">
        <f>$O$54</f>
        <v>0.19791666666666663</v>
      </c>
      <c r="I27" s="14">
        <v>24</v>
      </c>
      <c r="J27" s="8" t="s">
        <v>7</v>
      </c>
      <c r="K27" s="9">
        <v>0</v>
      </c>
      <c r="L27" s="13">
        <v>24</v>
      </c>
      <c r="M27" s="12" t="s">
        <v>42</v>
      </c>
      <c r="N27" s="10">
        <f>$O$52</f>
        <v>0.29166666666666663</v>
      </c>
      <c r="O27" s="14">
        <v>24</v>
      </c>
      <c r="P27" s="8" t="s">
        <v>5</v>
      </c>
      <c r="Q27" s="9">
        <v>0</v>
      </c>
      <c r="R27" s="14">
        <v>24</v>
      </c>
      <c r="S27" s="8" t="s">
        <v>5</v>
      </c>
      <c r="T27" s="9"/>
      <c r="U27" s="14">
        <v>24</v>
      </c>
      <c r="V27" s="12" t="s">
        <v>6</v>
      </c>
      <c r="W27" s="10">
        <f>$O$51</f>
        <v>0</v>
      </c>
      <c r="X27" s="14">
        <v>24</v>
      </c>
      <c r="Y27" s="12" t="s">
        <v>4</v>
      </c>
      <c r="Z27" s="10">
        <f>$O$53</f>
        <v>0.38541666666666663</v>
      </c>
      <c r="AA27" s="14">
        <v>24</v>
      </c>
      <c r="AB27" s="8" t="s">
        <v>7</v>
      </c>
      <c r="AC27" s="9">
        <f>$O$55</f>
        <v>0</v>
      </c>
      <c r="AD27" s="14">
        <v>24</v>
      </c>
      <c r="AE27" s="8" t="s">
        <v>6</v>
      </c>
      <c r="AF27" s="9">
        <v>0</v>
      </c>
      <c r="AG27" s="14">
        <v>24</v>
      </c>
      <c r="AH27" s="77" t="s">
        <v>9</v>
      </c>
      <c r="AI27" s="9">
        <v>0</v>
      </c>
      <c r="AJ27" s="60">
        <v>24</v>
      </c>
    </row>
    <row r="28" spans="1:36" x14ac:dyDescent="0.25">
      <c r="A28" s="12" t="s">
        <v>8</v>
      </c>
      <c r="B28" s="10">
        <f>$O$50</f>
        <v>0</v>
      </c>
      <c r="C28" s="13">
        <v>25</v>
      </c>
      <c r="D28" s="8" t="s">
        <v>42</v>
      </c>
      <c r="E28" s="9">
        <v>0</v>
      </c>
      <c r="F28" s="13">
        <v>25</v>
      </c>
      <c r="G28" s="8" t="s">
        <v>5</v>
      </c>
      <c r="H28" s="9"/>
      <c r="I28" s="14">
        <v>25</v>
      </c>
      <c r="J28" s="8" t="s">
        <v>8</v>
      </c>
      <c r="K28" s="9">
        <v>0</v>
      </c>
      <c r="L28" s="13">
        <v>25</v>
      </c>
      <c r="M28" s="12" t="s">
        <v>4</v>
      </c>
      <c r="N28" s="10">
        <f>$O$53</f>
        <v>0.38541666666666663</v>
      </c>
      <c r="O28" s="14">
        <v>25</v>
      </c>
      <c r="P28" s="8" t="s">
        <v>7</v>
      </c>
      <c r="Q28" s="9">
        <f>$O$55</f>
        <v>0</v>
      </c>
      <c r="R28" s="14">
        <v>25</v>
      </c>
      <c r="S28" s="8" t="s">
        <v>7</v>
      </c>
      <c r="T28" s="9">
        <f>$O$55</f>
        <v>0</v>
      </c>
      <c r="U28" s="14">
        <v>25</v>
      </c>
      <c r="V28" s="12" t="s">
        <v>42</v>
      </c>
      <c r="W28" s="10">
        <f>$O$52</f>
        <v>0.29166666666666663</v>
      </c>
      <c r="X28" s="14">
        <v>25</v>
      </c>
      <c r="Y28" s="5" t="s">
        <v>9</v>
      </c>
      <c r="Z28" s="6">
        <f>$O$54</f>
        <v>0.19791666666666663</v>
      </c>
      <c r="AA28" s="14">
        <v>25</v>
      </c>
      <c r="AB28" s="12" t="s">
        <v>8</v>
      </c>
      <c r="AC28" s="10">
        <f>$O$50</f>
        <v>0</v>
      </c>
      <c r="AD28" s="14">
        <v>25</v>
      </c>
      <c r="AE28" s="8" t="s">
        <v>42</v>
      </c>
      <c r="AF28" s="9">
        <v>0</v>
      </c>
      <c r="AG28" s="14">
        <v>25</v>
      </c>
      <c r="AH28" s="8" t="s">
        <v>5</v>
      </c>
      <c r="AI28" s="9">
        <v>0</v>
      </c>
      <c r="AJ28" s="60">
        <v>25</v>
      </c>
    </row>
    <row r="29" spans="1:36" x14ac:dyDescent="0.25">
      <c r="A29" s="12" t="s">
        <v>6</v>
      </c>
      <c r="B29" s="10">
        <f>$O$51</f>
        <v>0</v>
      </c>
      <c r="C29" s="14">
        <v>26</v>
      </c>
      <c r="D29" s="8" t="s">
        <v>4</v>
      </c>
      <c r="E29" s="9">
        <v>0</v>
      </c>
      <c r="F29" s="13">
        <v>26</v>
      </c>
      <c r="G29" s="8" t="s">
        <v>7</v>
      </c>
      <c r="H29" s="9">
        <f>$O$55</f>
        <v>0</v>
      </c>
      <c r="I29" s="14">
        <v>26</v>
      </c>
      <c r="J29" s="8" t="s">
        <v>6</v>
      </c>
      <c r="K29" s="9">
        <v>0</v>
      </c>
      <c r="L29" s="14">
        <v>26</v>
      </c>
      <c r="M29" s="5" t="s">
        <v>9</v>
      </c>
      <c r="N29" s="6">
        <f>$O$54</f>
        <v>0.19791666666666663</v>
      </c>
      <c r="O29" s="14">
        <v>26</v>
      </c>
      <c r="P29" s="12" t="s">
        <v>8</v>
      </c>
      <c r="Q29" s="10">
        <f>$O$50</f>
        <v>0</v>
      </c>
      <c r="R29" s="14">
        <v>26</v>
      </c>
      <c r="S29" s="12" t="s">
        <v>8</v>
      </c>
      <c r="T29" s="10">
        <f>$O$50</f>
        <v>0</v>
      </c>
      <c r="U29" s="14">
        <v>26</v>
      </c>
      <c r="V29" s="12" t="s">
        <v>4</v>
      </c>
      <c r="W29" s="10">
        <f>$O$53</f>
        <v>0.38541666666666663</v>
      </c>
      <c r="X29" s="14">
        <v>26</v>
      </c>
      <c r="Y29" s="8" t="s">
        <v>5</v>
      </c>
      <c r="Z29" s="9"/>
      <c r="AA29" s="14">
        <v>26</v>
      </c>
      <c r="AB29" s="12" t="s">
        <v>6</v>
      </c>
      <c r="AC29" s="10">
        <f>$O$51</f>
        <v>0</v>
      </c>
      <c r="AD29" s="14">
        <v>26</v>
      </c>
      <c r="AE29" s="8" t="s">
        <v>4</v>
      </c>
      <c r="AF29" s="9">
        <v>0</v>
      </c>
      <c r="AG29" s="14">
        <v>26</v>
      </c>
      <c r="AH29" s="8" t="s">
        <v>7</v>
      </c>
      <c r="AI29" s="9">
        <v>0</v>
      </c>
      <c r="AJ29" s="60">
        <v>26</v>
      </c>
    </row>
    <row r="30" spans="1:36" x14ac:dyDescent="0.25">
      <c r="A30" s="12" t="s">
        <v>42</v>
      </c>
      <c r="B30" s="10">
        <f>$O$52</f>
        <v>0.29166666666666663</v>
      </c>
      <c r="C30" s="13">
        <v>27</v>
      </c>
      <c r="D30" s="77" t="s">
        <v>9</v>
      </c>
      <c r="E30" s="9">
        <v>0</v>
      </c>
      <c r="F30" s="13">
        <v>27</v>
      </c>
      <c r="G30" s="12" t="s">
        <v>8</v>
      </c>
      <c r="H30" s="10">
        <f>$O$50</f>
        <v>0</v>
      </c>
      <c r="I30" s="14">
        <v>27</v>
      </c>
      <c r="J30" s="8" t="s">
        <v>42</v>
      </c>
      <c r="K30" s="9">
        <v>0</v>
      </c>
      <c r="L30" s="13">
        <v>27</v>
      </c>
      <c r="M30" s="8" t="s">
        <v>5</v>
      </c>
      <c r="N30" s="9"/>
      <c r="O30" s="14">
        <v>27</v>
      </c>
      <c r="P30" s="12" t="s">
        <v>6</v>
      </c>
      <c r="Q30" s="10">
        <f>$O$51</f>
        <v>0</v>
      </c>
      <c r="R30" s="14">
        <v>27</v>
      </c>
      <c r="S30" s="12" t="s">
        <v>6</v>
      </c>
      <c r="T30" s="10">
        <f>$O$51</f>
        <v>0</v>
      </c>
      <c r="U30" s="14">
        <v>27</v>
      </c>
      <c r="V30" s="5" t="s">
        <v>9</v>
      </c>
      <c r="W30" s="6">
        <f>$O$54</f>
        <v>0.19791666666666663</v>
      </c>
      <c r="X30" s="14">
        <v>27</v>
      </c>
      <c r="Y30" s="8" t="s">
        <v>7</v>
      </c>
      <c r="Z30" s="9">
        <f>$O$55</f>
        <v>0</v>
      </c>
      <c r="AA30" s="14">
        <v>27</v>
      </c>
      <c r="AB30" s="12" t="s">
        <v>42</v>
      </c>
      <c r="AC30" s="10">
        <f>$O$52</f>
        <v>0.29166666666666663</v>
      </c>
      <c r="AD30" s="14">
        <v>27</v>
      </c>
      <c r="AE30" s="77" t="s">
        <v>9</v>
      </c>
      <c r="AF30" s="9">
        <v>0</v>
      </c>
      <c r="AG30" s="14">
        <v>27</v>
      </c>
      <c r="AH30" s="8" t="s">
        <v>8</v>
      </c>
      <c r="AI30" s="9">
        <v>0</v>
      </c>
      <c r="AJ30" s="60">
        <v>27</v>
      </c>
    </row>
    <row r="31" spans="1:36" x14ac:dyDescent="0.25">
      <c r="A31" s="12" t="s">
        <v>4</v>
      </c>
      <c r="B31" s="10">
        <f>$O$53</f>
        <v>0.38541666666666663</v>
      </c>
      <c r="C31" s="13">
        <v>28</v>
      </c>
      <c r="D31" s="8" t="s">
        <v>5</v>
      </c>
      <c r="E31" s="9">
        <v>0</v>
      </c>
      <c r="F31" s="13">
        <v>28</v>
      </c>
      <c r="G31" s="12" t="s">
        <v>6</v>
      </c>
      <c r="H31" s="10">
        <f>$O$51</f>
        <v>0</v>
      </c>
      <c r="I31" s="14">
        <v>28</v>
      </c>
      <c r="J31" s="8" t="s">
        <v>4</v>
      </c>
      <c r="K31" s="9">
        <v>0</v>
      </c>
      <c r="L31" s="13">
        <v>28</v>
      </c>
      <c r="M31" s="8" t="s">
        <v>7</v>
      </c>
      <c r="N31" s="9">
        <f>$O$55</f>
        <v>0</v>
      </c>
      <c r="O31" s="14">
        <v>28</v>
      </c>
      <c r="P31" s="12" t="s">
        <v>42</v>
      </c>
      <c r="Q31" s="10">
        <f>$O$52</f>
        <v>0.29166666666666663</v>
      </c>
      <c r="R31" s="14">
        <v>28</v>
      </c>
      <c r="S31" s="12" t="s">
        <v>42</v>
      </c>
      <c r="T31" s="10">
        <f>$O$52</f>
        <v>0.29166666666666663</v>
      </c>
      <c r="U31" s="14">
        <v>28</v>
      </c>
      <c r="V31" s="8" t="s">
        <v>5</v>
      </c>
      <c r="W31" s="9"/>
      <c r="X31" s="14">
        <v>28</v>
      </c>
      <c r="Y31" s="12" t="s">
        <v>8</v>
      </c>
      <c r="Z31" s="10">
        <f>$O$50</f>
        <v>0</v>
      </c>
      <c r="AA31" s="14">
        <v>28</v>
      </c>
      <c r="AB31" s="12" t="s">
        <v>4</v>
      </c>
      <c r="AC31" s="10">
        <f>$O$53</f>
        <v>0.38541666666666663</v>
      </c>
      <c r="AD31" s="14">
        <v>28</v>
      </c>
      <c r="AE31" s="8" t="s">
        <v>5</v>
      </c>
      <c r="AF31" s="9">
        <v>0</v>
      </c>
      <c r="AG31" s="14">
        <v>28</v>
      </c>
      <c r="AH31" s="8" t="s">
        <v>6</v>
      </c>
      <c r="AI31" s="9">
        <v>0</v>
      </c>
      <c r="AJ31" s="60">
        <v>28</v>
      </c>
    </row>
    <row r="32" spans="1:36" x14ac:dyDescent="0.25">
      <c r="A32" s="5" t="s">
        <v>9</v>
      </c>
      <c r="B32" s="6">
        <f>$O$54</f>
        <v>0.19791666666666663</v>
      </c>
      <c r="C32" s="13">
        <v>29</v>
      </c>
      <c r="D32" s="8" t="s">
        <v>7</v>
      </c>
      <c r="E32" s="9">
        <v>0</v>
      </c>
      <c r="F32" s="14">
        <v>29</v>
      </c>
      <c r="G32" s="12" t="s">
        <v>42</v>
      </c>
      <c r="H32" s="10">
        <f>$O$52</f>
        <v>0.29166666666666663</v>
      </c>
      <c r="I32" s="14">
        <v>29</v>
      </c>
      <c r="J32" s="77" t="s">
        <v>9</v>
      </c>
      <c r="K32" s="9">
        <v>0</v>
      </c>
      <c r="L32" s="13">
        <v>29</v>
      </c>
      <c r="M32" s="12" t="s">
        <v>8</v>
      </c>
      <c r="N32" s="10">
        <f>$O$50</f>
        <v>0</v>
      </c>
      <c r="O32" s="14">
        <v>29</v>
      </c>
      <c r="P32" s="62"/>
      <c r="Q32" s="63"/>
      <c r="R32" s="64"/>
      <c r="S32" s="12" t="s">
        <v>4</v>
      </c>
      <c r="T32" s="10">
        <f>$O$53</f>
        <v>0.38541666666666663</v>
      </c>
      <c r="U32" s="14">
        <v>29</v>
      </c>
      <c r="V32" s="8" t="s">
        <v>7</v>
      </c>
      <c r="W32" s="9">
        <f>$O$55</f>
        <v>0</v>
      </c>
      <c r="X32" s="14">
        <v>29</v>
      </c>
      <c r="Y32" s="12" t="s">
        <v>6</v>
      </c>
      <c r="Z32" s="10">
        <f>$O$51</f>
        <v>0</v>
      </c>
      <c r="AA32" s="14">
        <v>29</v>
      </c>
      <c r="AB32" s="5" t="s">
        <v>9</v>
      </c>
      <c r="AC32" s="6">
        <f>$O$54</f>
        <v>0.19791666666666663</v>
      </c>
      <c r="AD32" s="14">
        <v>29</v>
      </c>
      <c r="AE32" s="8" t="s">
        <v>7</v>
      </c>
      <c r="AF32" s="9">
        <v>0</v>
      </c>
      <c r="AG32" s="14">
        <v>29</v>
      </c>
      <c r="AH32" s="8" t="s">
        <v>42</v>
      </c>
      <c r="AI32" s="9">
        <v>0</v>
      </c>
      <c r="AJ32" s="60">
        <v>29</v>
      </c>
    </row>
    <row r="33" spans="1:36" x14ac:dyDescent="0.25">
      <c r="A33" s="8" t="s">
        <v>5</v>
      </c>
      <c r="B33" s="9"/>
      <c r="C33" s="13">
        <v>30</v>
      </c>
      <c r="D33" s="8" t="s">
        <v>8</v>
      </c>
      <c r="E33" s="9">
        <v>0</v>
      </c>
      <c r="F33" s="14">
        <v>30</v>
      </c>
      <c r="G33" s="12" t="s">
        <v>4</v>
      </c>
      <c r="H33" s="10">
        <f>$O$53</f>
        <v>0.38541666666666663</v>
      </c>
      <c r="I33" s="14">
        <v>30</v>
      </c>
      <c r="J33" s="8" t="s">
        <v>5</v>
      </c>
      <c r="K33" s="9">
        <v>0</v>
      </c>
      <c r="L33" s="13">
        <v>30</v>
      </c>
      <c r="M33" s="12" t="s">
        <v>6</v>
      </c>
      <c r="N33" s="10">
        <f>$O$51</f>
        <v>0</v>
      </c>
      <c r="O33" s="14">
        <v>30</v>
      </c>
      <c r="P33" s="65"/>
      <c r="Q33" s="66"/>
      <c r="R33" s="64"/>
      <c r="S33" s="5" t="s">
        <v>9</v>
      </c>
      <c r="T33" s="6">
        <f>$O$54</f>
        <v>0.19791666666666663</v>
      </c>
      <c r="U33" s="14">
        <v>30</v>
      </c>
      <c r="V33" s="12" t="s">
        <v>8</v>
      </c>
      <c r="W33" s="10">
        <f>$O$50</f>
        <v>0</v>
      </c>
      <c r="X33" s="14">
        <v>30</v>
      </c>
      <c r="Y33" s="12" t="s">
        <v>42</v>
      </c>
      <c r="Z33" s="10">
        <f>$O$52</f>
        <v>0.29166666666666663</v>
      </c>
      <c r="AA33" s="14">
        <v>30</v>
      </c>
      <c r="AB33" s="8" t="s">
        <v>5</v>
      </c>
      <c r="AC33" s="9"/>
      <c r="AD33" s="14">
        <v>30</v>
      </c>
      <c r="AE33" s="8" t="s">
        <v>8</v>
      </c>
      <c r="AF33" s="9">
        <v>0</v>
      </c>
      <c r="AG33" s="14">
        <v>30</v>
      </c>
      <c r="AH33" s="8" t="s">
        <v>4</v>
      </c>
      <c r="AI33" s="9">
        <v>0</v>
      </c>
      <c r="AJ33" s="60">
        <v>30</v>
      </c>
    </row>
    <row r="34" spans="1:36" ht="15.75" thickBot="1" x14ac:dyDescent="0.3">
      <c r="A34" s="71"/>
      <c r="B34" s="72"/>
      <c r="C34" s="73"/>
      <c r="D34" s="8" t="s">
        <v>6</v>
      </c>
      <c r="E34" s="9">
        <v>0</v>
      </c>
      <c r="F34" s="16">
        <v>31</v>
      </c>
      <c r="G34" s="62"/>
      <c r="H34" s="63"/>
      <c r="I34" s="70"/>
      <c r="J34" s="8" t="s">
        <v>7</v>
      </c>
      <c r="K34" s="9">
        <v>0</v>
      </c>
      <c r="L34" s="16">
        <v>31</v>
      </c>
      <c r="M34" s="12" t="s">
        <v>42</v>
      </c>
      <c r="N34" s="10">
        <f>$O$52</f>
        <v>0.29166666666666663</v>
      </c>
      <c r="O34" s="16">
        <v>31</v>
      </c>
      <c r="P34" s="67"/>
      <c r="Q34" s="68"/>
      <c r="R34" s="69"/>
      <c r="S34" s="8" t="s">
        <v>5</v>
      </c>
      <c r="T34" s="9"/>
      <c r="U34" s="16">
        <v>31</v>
      </c>
      <c r="V34" s="74"/>
      <c r="W34" s="75"/>
      <c r="X34" s="69"/>
      <c r="Y34" s="12" t="s">
        <v>4</v>
      </c>
      <c r="Z34" s="10">
        <f>$O$53</f>
        <v>0.38541666666666663</v>
      </c>
      <c r="AA34" s="16">
        <v>31</v>
      </c>
      <c r="AB34" s="76"/>
      <c r="AC34" s="75"/>
      <c r="AD34" s="69"/>
      <c r="AE34" s="8" t="s">
        <v>6</v>
      </c>
      <c r="AF34" s="9">
        <v>0</v>
      </c>
      <c r="AG34" s="16">
        <v>31</v>
      </c>
      <c r="AH34" s="77" t="s">
        <v>9</v>
      </c>
      <c r="AI34" s="9">
        <v>0</v>
      </c>
      <c r="AJ34" s="61">
        <v>31</v>
      </c>
    </row>
    <row r="35" spans="1:36" ht="15.75" thickBot="1" x14ac:dyDescent="0.3">
      <c r="A35" s="17"/>
      <c r="B35" s="18">
        <f>SUM(B4:B34)</f>
        <v>3.6979166666666652</v>
      </c>
      <c r="C35" s="18"/>
      <c r="D35" s="18"/>
      <c r="E35" s="18">
        <f>SUM(E4:E34)</f>
        <v>2.6249999999999991</v>
      </c>
      <c r="F35" s="18"/>
      <c r="G35" s="18"/>
      <c r="H35" s="18">
        <f>SUM(H4:H34)</f>
        <v>3.3020833333333321</v>
      </c>
      <c r="I35" s="18"/>
      <c r="J35" s="19"/>
      <c r="K35" s="20">
        <f>SUM(K4:K34)</f>
        <v>2.8229166666666656</v>
      </c>
      <c r="L35" s="18"/>
      <c r="M35" s="18"/>
      <c r="N35" s="18">
        <f>SUM(N4:N34)</f>
        <v>2.9166666666666656</v>
      </c>
      <c r="O35" s="18"/>
      <c r="P35" s="18"/>
      <c r="Q35" s="18">
        <f>SUM(Q4:Q34)</f>
        <v>1.7499999999999996</v>
      </c>
      <c r="R35" s="18"/>
      <c r="S35" s="18"/>
      <c r="T35" s="18">
        <f>SUM(T4:T34)</f>
        <v>4.0833333333333321</v>
      </c>
      <c r="U35" s="18"/>
      <c r="V35" s="18"/>
      <c r="W35" s="18">
        <f>SUM(W4:W34)</f>
        <v>1.7499999999999996</v>
      </c>
      <c r="X35" s="18"/>
      <c r="Y35" s="18"/>
      <c r="Z35" s="18">
        <f>SUM(Z4:Z34)</f>
        <v>4.1770833333333321</v>
      </c>
      <c r="AA35" s="18"/>
      <c r="AB35" s="19"/>
      <c r="AC35" s="18">
        <f>SUM(AC4:AC34)</f>
        <v>3.6979166666666652</v>
      </c>
      <c r="AD35" s="18"/>
      <c r="AE35" s="18"/>
      <c r="AF35" s="18">
        <f>SUM(AF4:AF34)</f>
        <v>0.87499999999999989</v>
      </c>
      <c r="AG35" s="18"/>
      <c r="AH35" s="18"/>
      <c r="AI35" s="18">
        <f>SUM(AI4:AI34)</f>
        <v>0</v>
      </c>
      <c r="AJ35" s="21"/>
    </row>
    <row r="36" spans="1:36" ht="15.75" thickBot="1" x14ac:dyDescent="0.3">
      <c r="A36" s="22"/>
      <c r="B36" s="3"/>
      <c r="C36" s="22"/>
      <c r="D36" s="22"/>
      <c r="E36" s="3"/>
      <c r="F36" s="22"/>
      <c r="G36" s="22"/>
      <c r="H36" s="3"/>
      <c r="I36" s="22"/>
      <c r="J36" s="22"/>
      <c r="K36" s="3"/>
      <c r="L36" s="22"/>
      <c r="M36" s="22"/>
      <c r="N36" s="3"/>
      <c r="O36" s="22"/>
      <c r="P36" s="22"/>
      <c r="Q36" s="3"/>
      <c r="R36" s="22"/>
      <c r="S36" s="22"/>
      <c r="T36" s="3"/>
      <c r="U36" s="22"/>
      <c r="V36" s="22"/>
      <c r="W36" s="3"/>
      <c r="X36" s="22"/>
      <c r="Y36" s="22"/>
      <c r="Z36" s="3"/>
      <c r="AA36" s="22"/>
      <c r="AB36" s="22"/>
      <c r="AC36" s="3"/>
      <c r="AD36" s="22"/>
      <c r="AE36" s="22"/>
      <c r="AF36" s="3"/>
      <c r="AG36" s="22"/>
      <c r="AH36" s="22"/>
      <c r="AI36" s="3"/>
      <c r="AJ36" s="22"/>
    </row>
    <row r="37" spans="1:36" ht="15.75" thickBot="1" x14ac:dyDescent="0.3">
      <c r="A37" s="210" t="s">
        <v>10</v>
      </c>
      <c r="B37" s="211"/>
      <c r="C37" s="211"/>
      <c r="D37" s="212"/>
      <c r="E37" s="212"/>
      <c r="F37" s="212"/>
      <c r="G37" s="212"/>
      <c r="H37" s="212"/>
      <c r="I37" s="212"/>
      <c r="J37" s="212"/>
      <c r="K37" s="213"/>
      <c r="L37" s="22"/>
      <c r="M37" s="22"/>
      <c r="N37" s="214" t="s">
        <v>11</v>
      </c>
      <c r="O37" s="215"/>
      <c r="P37" s="216"/>
      <c r="Q37" s="217" t="s">
        <v>12</v>
      </c>
      <c r="R37" s="218"/>
      <c r="S37" s="219"/>
      <c r="T37" s="237" t="s">
        <v>13</v>
      </c>
      <c r="U37" s="238"/>
      <c r="V37" s="239"/>
      <c r="W37" s="220" t="s">
        <v>14</v>
      </c>
      <c r="X37" s="221"/>
      <c r="Y37" s="221"/>
      <c r="Z37" s="234" t="s">
        <v>15</v>
      </c>
      <c r="AA37" s="235"/>
      <c r="AB37" s="236"/>
      <c r="AC37" s="3"/>
      <c r="AD37" s="22"/>
      <c r="AE37" s="22"/>
      <c r="AF37" s="3"/>
      <c r="AG37" s="22"/>
      <c r="AH37" s="22"/>
      <c r="AI37" s="3"/>
      <c r="AJ37" s="22"/>
    </row>
    <row r="38" spans="1:36" x14ac:dyDescent="0.25">
      <c r="A38" s="192" t="s">
        <v>16</v>
      </c>
      <c r="B38" s="193"/>
      <c r="C38" s="193"/>
      <c r="D38" s="194"/>
      <c r="E38" s="194"/>
      <c r="F38" s="194"/>
      <c r="G38" s="194"/>
      <c r="H38" s="194"/>
      <c r="I38" s="194"/>
      <c r="J38" s="194"/>
      <c r="K38" s="195"/>
      <c r="L38" s="22"/>
      <c r="M38" s="22"/>
      <c r="N38" s="196" t="s">
        <v>17</v>
      </c>
      <c r="O38" s="197"/>
      <c r="P38" s="198"/>
      <c r="Q38" s="243">
        <v>66.958333333333329</v>
      </c>
      <c r="R38" s="244"/>
      <c r="S38" s="245"/>
      <c r="T38" s="248">
        <f>Q38*0.5</f>
        <v>33.479166666666664</v>
      </c>
      <c r="U38" s="249"/>
      <c r="V38" s="250"/>
      <c r="W38" s="205">
        <f>Q38*0.8</f>
        <v>53.566666666666663</v>
      </c>
      <c r="X38" s="206"/>
      <c r="Y38" s="206"/>
      <c r="Z38" s="207">
        <f>Q38*0.9</f>
        <v>60.262499999999996</v>
      </c>
      <c r="AA38" s="208"/>
      <c r="AB38" s="209"/>
      <c r="AC38" s="3"/>
      <c r="AD38" s="22"/>
      <c r="AE38" s="22"/>
      <c r="AF38" s="3"/>
      <c r="AG38" s="22"/>
      <c r="AH38" s="22"/>
      <c r="AI38" s="3"/>
      <c r="AJ38" s="22"/>
    </row>
    <row r="39" spans="1:36" x14ac:dyDescent="0.25">
      <c r="A39" s="222" t="s">
        <v>18</v>
      </c>
      <c r="B39" s="87"/>
      <c r="C39" s="87"/>
      <c r="D39" s="223"/>
      <c r="E39" s="223"/>
      <c r="F39" s="223"/>
      <c r="G39" s="223"/>
      <c r="H39" s="223"/>
      <c r="I39" s="223"/>
      <c r="J39" s="223"/>
      <c r="K39" s="224"/>
      <c r="L39" s="22"/>
      <c r="M39" s="22"/>
      <c r="N39" s="225" t="s">
        <v>19</v>
      </c>
      <c r="O39" s="226"/>
      <c r="P39" s="227"/>
      <c r="Q39" s="172">
        <v>0.58333333333333337</v>
      </c>
      <c r="R39" s="173"/>
      <c r="S39" s="174"/>
      <c r="T39" s="240">
        <v>0.58333333333333337</v>
      </c>
      <c r="U39" s="241"/>
      <c r="V39" s="242"/>
      <c r="W39" s="175">
        <v>0.58333333333333337</v>
      </c>
      <c r="X39" s="176"/>
      <c r="Y39" s="177"/>
      <c r="Z39" s="186">
        <v>0.58333333333333337</v>
      </c>
      <c r="AA39" s="187"/>
      <c r="AB39" s="188"/>
      <c r="AC39" s="3"/>
      <c r="AD39" s="22"/>
      <c r="AE39" s="22"/>
      <c r="AF39" s="3"/>
      <c r="AG39" s="22"/>
      <c r="AH39" s="22"/>
      <c r="AI39" s="3"/>
      <c r="AJ39" s="22"/>
    </row>
    <row r="40" spans="1:36" x14ac:dyDescent="0.25">
      <c r="A40" s="178"/>
      <c r="B40" s="178"/>
      <c r="C40" s="178"/>
      <c r="D40" s="179"/>
      <c r="E40" s="179"/>
      <c r="F40" s="179"/>
      <c r="G40" s="179"/>
      <c r="H40" s="3"/>
      <c r="I40" s="22"/>
      <c r="J40" s="22"/>
      <c r="K40" s="3"/>
      <c r="L40" s="22"/>
      <c r="M40" s="22"/>
      <c r="N40" s="180" t="s">
        <v>20</v>
      </c>
      <c r="O40" s="181"/>
      <c r="P40" s="182"/>
      <c r="Q40" s="172"/>
      <c r="R40" s="173"/>
      <c r="S40" s="174"/>
      <c r="T40" s="240">
        <v>0</v>
      </c>
      <c r="U40" s="241"/>
      <c r="V40" s="242"/>
      <c r="W40" s="175"/>
      <c r="X40" s="176"/>
      <c r="Y40" s="177"/>
      <c r="Z40" s="163"/>
      <c r="AA40" s="164"/>
      <c r="AB40" s="165"/>
      <c r="AC40" s="3"/>
      <c r="AD40" s="22"/>
      <c r="AE40" s="22"/>
      <c r="AF40" s="3"/>
      <c r="AG40" s="22"/>
      <c r="AH40" s="22"/>
      <c r="AI40" s="3"/>
      <c r="AJ40" s="22"/>
    </row>
    <row r="41" spans="1:36" x14ac:dyDescent="0.25">
      <c r="A41" s="56"/>
      <c r="B41" s="56"/>
      <c r="C41" s="56"/>
      <c r="D41" s="57"/>
      <c r="E41" s="57"/>
      <c r="F41" s="57"/>
      <c r="G41" s="57"/>
      <c r="H41" s="3"/>
      <c r="I41" s="22"/>
      <c r="J41" s="22"/>
      <c r="K41" s="3"/>
      <c r="L41" s="22"/>
      <c r="M41" s="22"/>
      <c r="N41" s="166" t="s">
        <v>21</v>
      </c>
      <c r="O41" s="167"/>
      <c r="P41" s="168"/>
      <c r="Q41" s="172">
        <f>+Q38-Q39-Q40</f>
        <v>66.375</v>
      </c>
      <c r="R41" s="173"/>
      <c r="S41" s="174"/>
      <c r="T41" s="169">
        <f>+T38-T39-T40</f>
        <v>32.895833333333329</v>
      </c>
      <c r="U41" s="170"/>
      <c r="V41" s="171"/>
      <c r="W41" s="172">
        <f>+W38-W39-W40</f>
        <v>52.983333333333327</v>
      </c>
      <c r="X41" s="173"/>
      <c r="Y41" s="174"/>
      <c r="Z41" s="172">
        <f>+Z38-Z39-Z40</f>
        <v>59.67916666666666</v>
      </c>
      <c r="AA41" s="173"/>
      <c r="AB41" s="174"/>
      <c r="AC41" s="3"/>
      <c r="AD41" s="22"/>
      <c r="AE41" s="22"/>
      <c r="AF41" s="3"/>
      <c r="AG41" s="22"/>
      <c r="AH41" s="22"/>
      <c r="AI41" s="3"/>
      <c r="AJ41" s="22"/>
    </row>
    <row r="42" spans="1:36" ht="15.75" thickBot="1" x14ac:dyDescent="0.3">
      <c r="A42" s="140" t="s">
        <v>22</v>
      </c>
      <c r="B42" s="141"/>
      <c r="C42" s="141"/>
      <c r="D42" s="141"/>
      <c r="E42" s="141"/>
      <c r="F42" s="141"/>
      <c r="G42" s="141"/>
      <c r="H42" s="141"/>
      <c r="I42" s="141"/>
      <c r="J42" s="141"/>
      <c r="K42" s="141"/>
      <c r="L42" s="22"/>
      <c r="M42" s="22"/>
      <c r="N42" s="142" t="s">
        <v>23</v>
      </c>
      <c r="O42" s="143"/>
      <c r="P42" s="144"/>
      <c r="Q42" s="148">
        <f>SUM($A$35:$AJ$35)</f>
        <v>31.697916666666657</v>
      </c>
      <c r="R42" s="149"/>
      <c r="S42" s="150"/>
      <c r="T42" s="145">
        <f>SUM($A$35:$AJ$35)</f>
        <v>31.697916666666657</v>
      </c>
      <c r="U42" s="146"/>
      <c r="V42" s="147"/>
      <c r="W42" s="148">
        <f>SUM($A$35:$AJ$35)</f>
        <v>31.697916666666657</v>
      </c>
      <c r="X42" s="149"/>
      <c r="Y42" s="150"/>
      <c r="Z42" s="148">
        <f>SUM($A$35:$AJ$35)</f>
        <v>31.697916666666657</v>
      </c>
      <c r="AA42" s="149"/>
      <c r="AB42" s="150"/>
      <c r="AC42" s="3"/>
      <c r="AD42" s="22"/>
      <c r="AE42" s="22"/>
      <c r="AF42" s="3"/>
      <c r="AG42" s="22"/>
      <c r="AH42" s="22"/>
      <c r="AI42" s="3"/>
      <c r="AJ42" s="22"/>
    </row>
    <row r="43" spans="1:36" x14ac:dyDescent="0.25">
      <c r="A43" s="141"/>
      <c r="B43" s="141"/>
      <c r="C43" s="141"/>
      <c r="D43" s="141"/>
      <c r="E43" s="141"/>
      <c r="F43" s="141"/>
      <c r="G43" s="141"/>
      <c r="H43" s="141"/>
      <c r="I43" s="141"/>
      <c r="J43" s="141"/>
      <c r="K43" s="141"/>
      <c r="L43" s="22"/>
      <c r="M43" s="22"/>
      <c r="N43" s="151" t="s">
        <v>24</v>
      </c>
      <c r="O43" s="152"/>
      <c r="P43" s="153"/>
      <c r="Q43" s="111">
        <f>Q41-Q42</f>
        <v>34.677083333333343</v>
      </c>
      <c r="R43" s="112"/>
      <c r="S43" s="113"/>
      <c r="T43" s="157">
        <f>T41-T42</f>
        <v>1.1979166666666714</v>
      </c>
      <c r="U43" s="158"/>
      <c r="V43" s="159"/>
      <c r="W43" s="111">
        <f>W41-W42</f>
        <v>21.28541666666667</v>
      </c>
      <c r="X43" s="112"/>
      <c r="Y43" s="113"/>
      <c r="Z43" s="111">
        <f>Z41-Z42</f>
        <v>27.981250000000003</v>
      </c>
      <c r="AA43" s="112"/>
      <c r="AB43" s="113"/>
      <c r="AC43" s="3"/>
      <c r="AD43" s="22"/>
      <c r="AE43" s="22"/>
      <c r="AF43" s="3"/>
      <c r="AG43" s="22"/>
      <c r="AH43" s="22"/>
      <c r="AI43" s="3"/>
      <c r="AJ43" s="22"/>
    </row>
    <row r="44" spans="1:36" ht="15.75" thickBot="1" x14ac:dyDescent="0.3">
      <c r="A44" s="22"/>
      <c r="B44" s="3"/>
      <c r="C44" s="22"/>
      <c r="D44" s="22"/>
      <c r="E44" s="3"/>
      <c r="F44" s="22"/>
      <c r="G44" s="22"/>
      <c r="H44" s="23"/>
      <c r="I44" s="22"/>
      <c r="J44" s="22"/>
      <c r="K44" s="3"/>
      <c r="L44" s="22"/>
      <c r="M44" s="22"/>
      <c r="N44" s="154"/>
      <c r="O44" s="155"/>
      <c r="P44" s="156"/>
      <c r="Q44" s="114"/>
      <c r="R44" s="115"/>
      <c r="S44" s="116"/>
      <c r="T44" s="160"/>
      <c r="U44" s="161"/>
      <c r="V44" s="162"/>
      <c r="W44" s="114"/>
      <c r="X44" s="115"/>
      <c r="Y44" s="116"/>
      <c r="Z44" s="114"/>
      <c r="AA44" s="115"/>
      <c r="AB44" s="116"/>
      <c r="AC44" s="3"/>
      <c r="AD44" s="22"/>
      <c r="AE44" s="22"/>
      <c r="AF44" s="3"/>
      <c r="AG44" s="22"/>
      <c r="AH44" s="22"/>
      <c r="AI44" s="3"/>
      <c r="AJ44" s="22"/>
    </row>
    <row r="45" spans="1:36" x14ac:dyDescent="0.25">
      <c r="A45" s="22"/>
      <c r="B45" s="3"/>
      <c r="C45" s="22"/>
      <c r="D45" s="22"/>
      <c r="E45" s="3"/>
      <c r="F45" s="22"/>
      <c r="G45" s="22"/>
      <c r="H45" s="3"/>
      <c r="I45" s="22"/>
      <c r="J45" s="22"/>
      <c r="K45" s="3"/>
      <c r="L45" s="22"/>
      <c r="M45" s="22"/>
      <c r="N45" s="3"/>
      <c r="O45" s="22"/>
      <c r="P45" s="22"/>
      <c r="Q45" s="3" t="s">
        <v>41</v>
      </c>
      <c r="R45" s="22"/>
      <c r="S45" s="22"/>
      <c r="T45" s="3"/>
      <c r="U45" s="22"/>
      <c r="V45" s="22"/>
      <c r="W45" s="3"/>
      <c r="X45" s="22"/>
      <c r="Y45" s="22"/>
      <c r="Z45" s="3"/>
      <c r="AA45" s="22"/>
      <c r="AB45" s="22"/>
      <c r="AC45" s="23"/>
      <c r="AD45" s="24"/>
      <c r="AE45" s="24"/>
      <c r="AF45" s="23"/>
      <c r="AG45" s="24"/>
      <c r="AH45" s="24"/>
      <c r="AI45" s="23"/>
      <c r="AJ45" s="22"/>
    </row>
    <row r="46" spans="1:36" ht="15.75" thickBot="1" x14ac:dyDescent="0.3">
      <c r="A46" s="22"/>
      <c r="B46" s="3"/>
      <c r="C46" s="22"/>
      <c r="D46" s="22"/>
      <c r="E46" s="3"/>
      <c r="F46" s="22"/>
      <c r="G46" s="22"/>
      <c r="H46" s="3"/>
      <c r="I46" s="22"/>
      <c r="J46" s="22"/>
      <c r="K46" s="3"/>
      <c r="L46" s="22"/>
      <c r="M46" s="22"/>
      <c r="N46" s="3"/>
      <c r="O46" s="22"/>
      <c r="P46" s="25"/>
      <c r="Q46" s="26"/>
      <c r="R46" s="25"/>
      <c r="S46" s="27"/>
      <c r="T46" s="27"/>
      <c r="U46" s="27"/>
      <c r="V46" s="28"/>
      <c r="W46" s="28"/>
      <c r="X46" s="28"/>
      <c r="Y46" s="28"/>
      <c r="Z46" s="28"/>
      <c r="AA46" s="28"/>
      <c r="AB46" s="28"/>
      <c r="AC46" s="55"/>
      <c r="AD46" s="28"/>
      <c r="AE46" s="28"/>
      <c r="AF46" s="28"/>
      <c r="AG46" s="28"/>
      <c r="AH46" s="22"/>
      <c r="AI46" s="3"/>
      <c r="AJ46" s="22"/>
    </row>
    <row r="47" spans="1:36" ht="15.75" thickBot="1" x14ac:dyDescent="0.3">
      <c r="A47" s="22"/>
      <c r="B47" s="3"/>
      <c r="C47" s="22"/>
      <c r="D47" s="117" t="s">
        <v>25</v>
      </c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9"/>
      <c r="R47" s="29"/>
      <c r="S47" s="22"/>
      <c r="T47" s="3"/>
      <c r="U47" s="22"/>
      <c r="V47" s="22"/>
      <c r="W47" s="3"/>
      <c r="X47" s="22"/>
      <c r="Y47" s="22"/>
      <c r="Z47" s="3"/>
      <c r="AA47" s="22"/>
      <c r="AB47" s="22"/>
      <c r="AC47" s="3"/>
      <c r="AD47" s="22"/>
      <c r="AE47" s="22"/>
      <c r="AF47" s="3"/>
      <c r="AG47" s="30"/>
      <c r="AH47" s="30"/>
      <c r="AI47" s="30"/>
      <c r="AJ47" s="28"/>
    </row>
    <row r="48" spans="1:36" x14ac:dyDescent="0.25">
      <c r="A48" s="22"/>
      <c r="B48" s="3"/>
      <c r="C48" s="22"/>
      <c r="D48" s="120">
        <v>26</v>
      </c>
      <c r="E48" s="122" t="s">
        <v>26</v>
      </c>
      <c r="F48" s="123"/>
      <c r="G48" s="123"/>
      <c r="H48" s="124"/>
      <c r="I48" s="125" t="s">
        <v>27</v>
      </c>
      <c r="J48" s="126"/>
      <c r="K48" s="131" t="s">
        <v>28</v>
      </c>
      <c r="L48" s="131"/>
      <c r="M48" s="131"/>
      <c r="N48" s="132"/>
      <c r="O48" s="133" t="s">
        <v>29</v>
      </c>
      <c r="P48" s="134"/>
      <c r="Q48" s="135"/>
      <c r="R48" s="29"/>
      <c r="S48" s="31"/>
      <c r="T48" s="55"/>
      <c r="U48" s="31"/>
      <c r="V48" s="31"/>
      <c r="W48" s="55"/>
      <c r="X48" s="31"/>
      <c r="Y48" s="31"/>
      <c r="Z48" s="3"/>
      <c r="AA48" s="22"/>
      <c r="AB48" s="22"/>
      <c r="AC48" s="3"/>
      <c r="AD48" s="31"/>
      <c r="AE48" s="31"/>
      <c r="AF48" s="55"/>
      <c r="AG48" s="30"/>
      <c r="AH48" s="30"/>
      <c r="AI48" s="30"/>
      <c r="AJ48" s="28"/>
    </row>
    <row r="49" spans="1:36" ht="15.75" thickBot="1" x14ac:dyDescent="0.3">
      <c r="A49" s="22"/>
      <c r="B49" s="3"/>
      <c r="C49" s="22"/>
      <c r="D49" s="121"/>
      <c r="E49" s="32" t="s">
        <v>30</v>
      </c>
      <c r="F49" s="139" t="s">
        <v>31</v>
      </c>
      <c r="G49" s="139"/>
      <c r="H49" s="33" t="s">
        <v>32</v>
      </c>
      <c r="I49" s="127"/>
      <c r="J49" s="128"/>
      <c r="K49" s="32" t="s">
        <v>30</v>
      </c>
      <c r="L49" s="139" t="s">
        <v>31</v>
      </c>
      <c r="M49" s="139"/>
      <c r="N49" s="34" t="s">
        <v>33</v>
      </c>
      <c r="O49" s="136"/>
      <c r="P49" s="137"/>
      <c r="Q49" s="138"/>
      <c r="R49" s="29"/>
      <c r="S49" s="22"/>
      <c r="T49" s="3"/>
      <c r="U49" s="22"/>
      <c r="V49" s="22"/>
      <c r="W49" s="3"/>
      <c r="X49" s="22"/>
      <c r="Y49" s="22"/>
      <c r="Z49" s="3"/>
      <c r="AA49" s="22"/>
      <c r="AB49" s="22"/>
      <c r="AC49" s="3"/>
      <c r="AD49" s="22"/>
      <c r="AE49" s="22"/>
      <c r="AF49" s="3"/>
      <c r="AG49" s="30"/>
      <c r="AH49" s="30"/>
      <c r="AI49" s="30"/>
      <c r="AJ49" s="28"/>
    </row>
    <row r="50" spans="1:36" x14ac:dyDescent="0.25">
      <c r="A50" s="22"/>
      <c r="B50" s="3"/>
      <c r="C50" s="22"/>
      <c r="D50" s="35" t="s">
        <v>8</v>
      </c>
      <c r="E50" s="36">
        <v>0</v>
      </c>
      <c r="F50" s="84">
        <v>0</v>
      </c>
      <c r="G50" s="84"/>
      <c r="H50" s="37">
        <f t="shared" ref="H50:H55" si="0">SUM(F50-E50)</f>
        <v>0</v>
      </c>
      <c r="I50" s="127"/>
      <c r="J50" s="128"/>
      <c r="K50" s="38">
        <v>0</v>
      </c>
      <c r="L50" s="85">
        <v>0</v>
      </c>
      <c r="M50" s="85"/>
      <c r="N50" s="39">
        <f t="shared" ref="N50:N55" si="1">SUM(L50-K50)</f>
        <v>0</v>
      </c>
      <c r="O50" s="108">
        <f t="shared" ref="O50:O55" si="2">SUM(H50+N50)</f>
        <v>0</v>
      </c>
      <c r="P50" s="109"/>
      <c r="Q50" s="110"/>
      <c r="R50" s="29"/>
      <c r="S50" s="22"/>
      <c r="T50" s="3"/>
      <c r="U50" s="22"/>
      <c r="V50" s="22"/>
      <c r="W50" s="3"/>
      <c r="X50" s="22"/>
      <c r="Y50" s="22"/>
      <c r="Z50" s="3"/>
      <c r="AA50" s="22"/>
      <c r="AB50" s="22"/>
      <c r="AC50" s="3"/>
      <c r="AD50" s="22"/>
      <c r="AE50" s="22"/>
      <c r="AF50" s="3"/>
      <c r="AG50" s="40"/>
      <c r="AH50" s="40"/>
      <c r="AI50" s="40"/>
      <c r="AJ50" s="28"/>
    </row>
    <row r="51" spans="1:36" x14ac:dyDescent="0.25">
      <c r="A51" s="22"/>
      <c r="B51" s="3"/>
      <c r="C51" s="22"/>
      <c r="D51" s="41" t="s">
        <v>6</v>
      </c>
      <c r="E51" s="36">
        <v>0</v>
      </c>
      <c r="F51" s="84">
        <v>0</v>
      </c>
      <c r="G51" s="84"/>
      <c r="H51" s="42">
        <f t="shared" si="0"/>
        <v>0</v>
      </c>
      <c r="I51" s="127"/>
      <c r="J51" s="128"/>
      <c r="K51" s="38">
        <v>0</v>
      </c>
      <c r="L51" s="85">
        <v>0</v>
      </c>
      <c r="M51" s="85"/>
      <c r="N51" s="43">
        <f t="shared" si="1"/>
        <v>0</v>
      </c>
      <c r="O51" s="86">
        <f t="shared" si="2"/>
        <v>0</v>
      </c>
      <c r="P51" s="87"/>
      <c r="Q51" s="88"/>
      <c r="R51" s="29"/>
      <c r="S51" s="22"/>
      <c r="T51" s="3"/>
      <c r="U51" s="22"/>
      <c r="V51" s="22"/>
      <c r="W51" s="3"/>
      <c r="X51" s="22"/>
      <c r="Y51" s="22"/>
      <c r="Z51" s="3"/>
      <c r="AA51" s="22"/>
      <c r="AB51" s="22"/>
      <c r="AC51" s="3"/>
      <c r="AD51" s="22"/>
      <c r="AE51" s="22"/>
      <c r="AF51" s="3"/>
      <c r="AG51" s="40"/>
      <c r="AH51" s="40"/>
      <c r="AI51" s="40"/>
      <c r="AJ51" s="28"/>
    </row>
    <row r="52" spans="1:36" x14ac:dyDescent="0.25">
      <c r="A52" s="22"/>
      <c r="B52" s="3"/>
      <c r="C52" s="22"/>
      <c r="D52" s="44" t="s">
        <v>34</v>
      </c>
      <c r="E52" s="36">
        <v>0.4375</v>
      </c>
      <c r="F52" s="84">
        <v>0.52083333333333337</v>
      </c>
      <c r="G52" s="84"/>
      <c r="H52" s="42">
        <f t="shared" si="0"/>
        <v>8.333333333333337E-2</v>
      </c>
      <c r="I52" s="127"/>
      <c r="J52" s="128"/>
      <c r="K52" s="38">
        <v>0.55208333333333337</v>
      </c>
      <c r="L52" s="85">
        <v>0.76041666666666663</v>
      </c>
      <c r="M52" s="85"/>
      <c r="N52" s="43">
        <f t="shared" si="1"/>
        <v>0.20833333333333326</v>
      </c>
      <c r="O52" s="86">
        <f t="shared" si="2"/>
        <v>0.29166666666666663</v>
      </c>
      <c r="P52" s="87"/>
      <c r="Q52" s="88"/>
      <c r="R52" s="29"/>
      <c r="S52" s="22"/>
      <c r="T52" s="3"/>
      <c r="U52" s="22"/>
      <c r="V52" s="22"/>
      <c r="W52" s="3"/>
      <c r="X52" s="22"/>
      <c r="Y52" s="22"/>
      <c r="Z52" s="3"/>
      <c r="AA52" s="22"/>
      <c r="AB52" s="22"/>
      <c r="AC52" s="3"/>
      <c r="AD52" s="22"/>
      <c r="AE52" s="22"/>
      <c r="AF52" s="3"/>
      <c r="AG52" s="40"/>
      <c r="AH52" s="40"/>
      <c r="AI52" s="40"/>
      <c r="AJ52" s="28"/>
    </row>
    <row r="53" spans="1:36" x14ac:dyDescent="0.25">
      <c r="A53" s="22"/>
      <c r="B53" s="3"/>
      <c r="C53" s="22"/>
      <c r="D53" s="44" t="s">
        <v>4</v>
      </c>
      <c r="E53" s="36">
        <v>0.3125</v>
      </c>
      <c r="F53" s="84">
        <v>0.52083333333333337</v>
      </c>
      <c r="G53" s="84"/>
      <c r="H53" s="42">
        <f t="shared" si="0"/>
        <v>0.20833333333333337</v>
      </c>
      <c r="I53" s="127"/>
      <c r="J53" s="128"/>
      <c r="K53" s="38">
        <v>0.55208333333333337</v>
      </c>
      <c r="L53" s="85">
        <v>0.72916666666666663</v>
      </c>
      <c r="M53" s="85"/>
      <c r="N53" s="43">
        <f t="shared" si="1"/>
        <v>0.17708333333333326</v>
      </c>
      <c r="O53" s="86">
        <f t="shared" si="2"/>
        <v>0.38541666666666663</v>
      </c>
      <c r="P53" s="87"/>
      <c r="Q53" s="88"/>
      <c r="R53" s="29"/>
      <c r="S53" s="22"/>
      <c r="T53" s="3"/>
      <c r="U53" s="22"/>
      <c r="V53" s="22"/>
      <c r="W53" s="3"/>
      <c r="X53" s="22"/>
      <c r="Y53" s="22"/>
      <c r="Z53" s="45"/>
      <c r="AA53" s="22"/>
      <c r="AB53" s="22"/>
      <c r="AC53" s="3"/>
      <c r="AD53" s="22"/>
      <c r="AE53" s="22"/>
      <c r="AF53" s="3"/>
      <c r="AG53" s="46"/>
      <c r="AH53" s="46"/>
      <c r="AI53" s="46"/>
      <c r="AJ53" s="28"/>
    </row>
    <row r="54" spans="1:36" ht="15.75" thickBot="1" x14ac:dyDescent="0.3">
      <c r="A54" s="22"/>
      <c r="B54" s="3"/>
      <c r="C54" s="22"/>
      <c r="D54" s="47" t="s">
        <v>9</v>
      </c>
      <c r="E54" s="36">
        <v>0.3125</v>
      </c>
      <c r="F54" s="84">
        <v>0.51041666666666663</v>
      </c>
      <c r="G54" s="84"/>
      <c r="H54" s="48">
        <f t="shared" si="0"/>
        <v>0.19791666666666663</v>
      </c>
      <c r="I54" s="129"/>
      <c r="J54" s="130"/>
      <c r="K54" s="38"/>
      <c r="L54" s="85"/>
      <c r="M54" s="85"/>
      <c r="N54" s="49">
        <f t="shared" si="1"/>
        <v>0</v>
      </c>
      <c r="O54" s="89">
        <f t="shared" si="2"/>
        <v>0.19791666666666663</v>
      </c>
      <c r="P54" s="90"/>
      <c r="Q54" s="91"/>
      <c r="R54" s="29"/>
      <c r="S54" s="22"/>
      <c r="T54" s="3"/>
      <c r="U54" s="22"/>
      <c r="V54" s="22"/>
      <c r="W54" s="3"/>
      <c r="X54" s="22"/>
      <c r="Y54" s="22"/>
      <c r="Z54" s="3"/>
      <c r="AA54" s="22"/>
      <c r="AB54" s="22"/>
      <c r="AC54" s="3"/>
      <c r="AD54" s="22"/>
      <c r="AE54" s="22"/>
      <c r="AF54" s="3"/>
      <c r="AG54" s="46"/>
      <c r="AH54" s="46"/>
      <c r="AI54" s="46"/>
      <c r="AJ54" s="28"/>
    </row>
    <row r="55" spans="1:36" ht="15.75" thickBot="1" x14ac:dyDescent="0.3">
      <c r="A55" s="22"/>
      <c r="B55" s="3"/>
      <c r="C55" s="22"/>
      <c r="D55" s="50" t="s">
        <v>7</v>
      </c>
      <c r="E55" s="36">
        <v>0</v>
      </c>
      <c r="F55" s="92">
        <v>0</v>
      </c>
      <c r="G55" s="93"/>
      <c r="H55" s="48">
        <f t="shared" si="0"/>
        <v>0</v>
      </c>
      <c r="I55" s="51"/>
      <c r="J55" s="52"/>
      <c r="K55" s="38"/>
      <c r="L55" s="94"/>
      <c r="M55" s="95"/>
      <c r="N55" s="49">
        <f t="shared" si="1"/>
        <v>0</v>
      </c>
      <c r="O55" s="89">
        <f t="shared" si="2"/>
        <v>0</v>
      </c>
      <c r="P55" s="90"/>
      <c r="Q55" s="91"/>
      <c r="R55" s="29"/>
      <c r="S55" s="22"/>
      <c r="T55" s="3"/>
      <c r="U55" s="22"/>
      <c r="V55" s="22"/>
      <c r="W55" s="3"/>
      <c r="X55" s="22"/>
      <c r="Y55" s="22"/>
      <c r="Z55" s="3"/>
      <c r="AA55" s="22"/>
      <c r="AB55" s="22"/>
      <c r="AC55" s="3"/>
      <c r="AD55" s="22"/>
      <c r="AE55" s="22"/>
      <c r="AF55" s="3"/>
      <c r="AG55" s="46"/>
      <c r="AH55" s="46"/>
      <c r="AI55" s="46"/>
      <c r="AJ55" s="28"/>
    </row>
    <row r="56" spans="1:36" x14ac:dyDescent="0.25">
      <c r="A56" s="22"/>
      <c r="B56" s="3"/>
      <c r="C56" s="22"/>
      <c r="D56" s="96" t="s">
        <v>35</v>
      </c>
      <c r="E56" s="97"/>
      <c r="F56" s="97"/>
      <c r="G56" s="97"/>
      <c r="H56" s="97"/>
      <c r="I56" s="97"/>
      <c r="J56" s="97"/>
      <c r="K56" s="97"/>
      <c r="L56" s="97"/>
      <c r="M56" s="97"/>
      <c r="N56" s="98"/>
      <c r="O56" s="102">
        <f>SUM(O50:Q55)</f>
        <v>0.87499999999999989</v>
      </c>
      <c r="P56" s="103"/>
      <c r="Q56" s="104"/>
      <c r="R56" s="29"/>
      <c r="S56" s="22"/>
      <c r="T56" s="3"/>
      <c r="U56" s="22"/>
      <c r="V56" s="22"/>
      <c r="W56" s="3"/>
      <c r="X56" s="22"/>
      <c r="Y56" s="22"/>
      <c r="Z56" s="3"/>
      <c r="AA56" s="22"/>
      <c r="AB56" s="22"/>
      <c r="AC56" s="3"/>
      <c r="AD56" s="22"/>
      <c r="AE56" s="22"/>
      <c r="AF56" s="3"/>
      <c r="AG56" s="22"/>
      <c r="AH56" s="22"/>
      <c r="AI56" s="3"/>
      <c r="AJ56" s="28"/>
    </row>
    <row r="57" spans="1:36" ht="15.75" thickBot="1" x14ac:dyDescent="0.3">
      <c r="A57" s="22"/>
      <c r="B57" s="3"/>
      <c r="C57" s="22"/>
      <c r="D57" s="99"/>
      <c r="E57" s="100"/>
      <c r="F57" s="100"/>
      <c r="G57" s="100"/>
      <c r="H57" s="100"/>
      <c r="I57" s="100"/>
      <c r="J57" s="100"/>
      <c r="K57" s="100"/>
      <c r="L57" s="100"/>
      <c r="M57" s="100"/>
      <c r="N57" s="101"/>
      <c r="O57" s="105"/>
      <c r="P57" s="106"/>
      <c r="Q57" s="107"/>
      <c r="R57" s="22"/>
      <c r="S57" s="22"/>
      <c r="T57" s="3"/>
      <c r="U57" s="22"/>
      <c r="V57" s="22"/>
      <c r="W57" s="3"/>
      <c r="X57" s="22"/>
      <c r="Y57" s="22"/>
      <c r="Z57" s="3"/>
      <c r="AA57" s="22"/>
      <c r="AB57" s="22"/>
      <c r="AC57" s="3"/>
      <c r="AD57" s="22"/>
      <c r="AE57" s="22"/>
      <c r="AF57" s="3"/>
      <c r="AG57" s="22"/>
      <c r="AH57" s="22"/>
      <c r="AI57" s="3"/>
      <c r="AJ57" s="24"/>
    </row>
    <row r="58" spans="1:36" x14ac:dyDescent="0.25">
      <c r="A58" s="22"/>
      <c r="B58" s="3"/>
      <c r="C58" s="22"/>
      <c r="D58" s="22"/>
      <c r="E58" s="3"/>
      <c r="F58" s="22"/>
      <c r="G58" s="22"/>
      <c r="H58" s="3"/>
      <c r="I58" s="22"/>
      <c r="J58" s="22"/>
      <c r="K58" s="3"/>
      <c r="L58" s="22"/>
      <c r="M58" s="22"/>
      <c r="N58" s="3"/>
      <c r="O58" s="22"/>
      <c r="P58" s="22"/>
      <c r="Q58" s="3"/>
      <c r="R58" s="22"/>
      <c r="S58" s="22"/>
      <c r="T58" s="3"/>
      <c r="U58" s="22"/>
      <c r="V58" s="22"/>
      <c r="W58" s="3"/>
      <c r="X58" s="22"/>
      <c r="Y58" s="22"/>
      <c r="Z58" s="3"/>
      <c r="AA58" s="22"/>
      <c r="AB58" s="22"/>
      <c r="AC58" s="3"/>
      <c r="AD58" s="22"/>
      <c r="AE58" s="22"/>
      <c r="AF58" s="3"/>
      <c r="AG58" s="22"/>
      <c r="AH58" s="22"/>
      <c r="AI58" s="3"/>
      <c r="AJ58" s="22"/>
    </row>
    <row r="59" spans="1:36" x14ac:dyDescent="0.25">
      <c r="A59" s="22"/>
      <c r="B59" s="53" t="s">
        <v>36</v>
      </c>
      <c r="C59" s="54"/>
      <c r="D59" s="54"/>
      <c r="E59" s="53"/>
      <c r="F59" s="54"/>
      <c r="G59" s="54"/>
      <c r="H59" s="55"/>
      <c r="I59" s="31"/>
      <c r="J59" s="31"/>
      <c r="K59" s="83" t="s">
        <v>37</v>
      </c>
      <c r="L59" s="83"/>
      <c r="M59" s="83"/>
      <c r="N59" s="55"/>
      <c r="O59" s="31"/>
      <c r="P59" s="31"/>
      <c r="Q59" s="55"/>
      <c r="R59" s="31" t="s">
        <v>38</v>
      </c>
      <c r="S59" s="22"/>
      <c r="T59" s="3"/>
      <c r="U59" s="22"/>
      <c r="V59" s="22"/>
      <c r="W59" s="3"/>
      <c r="X59" s="31" t="s">
        <v>39</v>
      </c>
      <c r="Y59" s="31"/>
      <c r="Z59" s="55"/>
      <c r="AA59" s="55"/>
      <c r="AB59" s="55"/>
      <c r="AC59" s="55" t="s">
        <v>40</v>
      </c>
      <c r="AD59" s="22"/>
      <c r="AE59" s="22"/>
      <c r="AF59" s="3"/>
      <c r="AG59" s="31"/>
      <c r="AH59" s="31"/>
      <c r="AI59" s="55"/>
      <c r="AJ59" s="22"/>
    </row>
  </sheetData>
  <mergeCells count="85">
    <mergeCell ref="C1:H1"/>
    <mergeCell ref="M1:Q1"/>
    <mergeCell ref="Y1:AJ1"/>
    <mergeCell ref="A3:C3"/>
    <mergeCell ref="D3:F3"/>
    <mergeCell ref="G3:I3"/>
    <mergeCell ref="J3:L3"/>
    <mergeCell ref="M3:O3"/>
    <mergeCell ref="P3:R3"/>
    <mergeCell ref="S3:U3"/>
    <mergeCell ref="V3:X3"/>
    <mergeCell ref="Y3:AA3"/>
    <mergeCell ref="AB3:AD3"/>
    <mergeCell ref="AE3:AG3"/>
    <mergeCell ref="AH3:AJ3"/>
    <mergeCell ref="Z39:AB39"/>
    <mergeCell ref="Z37:AB37"/>
    <mergeCell ref="A38:K38"/>
    <mergeCell ref="N38:P38"/>
    <mergeCell ref="Q38:S38"/>
    <mergeCell ref="T38:V38"/>
    <mergeCell ref="W38:Y38"/>
    <mergeCell ref="Z38:AB38"/>
    <mergeCell ref="A37:K37"/>
    <mergeCell ref="N37:P37"/>
    <mergeCell ref="Q37:S37"/>
    <mergeCell ref="T37:V37"/>
    <mergeCell ref="W37:Y37"/>
    <mergeCell ref="A39:K39"/>
    <mergeCell ref="N39:P39"/>
    <mergeCell ref="Q39:S39"/>
    <mergeCell ref="T39:V39"/>
    <mergeCell ref="W39:Y39"/>
    <mergeCell ref="A40:C40"/>
    <mergeCell ref="D40:G40"/>
    <mergeCell ref="N40:P40"/>
    <mergeCell ref="Q40:S40"/>
    <mergeCell ref="T40:V40"/>
    <mergeCell ref="Z40:AB40"/>
    <mergeCell ref="N41:P41"/>
    <mergeCell ref="Q41:S41"/>
    <mergeCell ref="T41:V41"/>
    <mergeCell ref="W41:Y41"/>
    <mergeCell ref="Z41:AB41"/>
    <mergeCell ref="W40:Y40"/>
    <mergeCell ref="T42:V42"/>
    <mergeCell ref="W42:Y42"/>
    <mergeCell ref="Z42:AB42"/>
    <mergeCell ref="N43:P44"/>
    <mergeCell ref="Q43:S44"/>
    <mergeCell ref="T43:V44"/>
    <mergeCell ref="W43:Y44"/>
    <mergeCell ref="F52:G52"/>
    <mergeCell ref="L52:M52"/>
    <mergeCell ref="O52:Q52"/>
    <mergeCell ref="Z43:AB44"/>
    <mergeCell ref="D47:Q47"/>
    <mergeCell ref="D48:D49"/>
    <mergeCell ref="E48:H48"/>
    <mergeCell ref="I48:J54"/>
    <mergeCell ref="K48:N48"/>
    <mergeCell ref="O48:Q49"/>
    <mergeCell ref="F49:G49"/>
    <mergeCell ref="L49:M49"/>
    <mergeCell ref="F50:G50"/>
    <mergeCell ref="A42:K43"/>
    <mergeCell ref="N42:P42"/>
    <mergeCell ref="Q42:S42"/>
    <mergeCell ref="L50:M50"/>
    <mergeCell ref="O50:Q50"/>
    <mergeCell ref="F51:G51"/>
    <mergeCell ref="L51:M51"/>
    <mergeCell ref="O51:Q51"/>
    <mergeCell ref="K59:M59"/>
    <mergeCell ref="F53:G53"/>
    <mergeCell ref="L53:M53"/>
    <mergeCell ref="O53:Q53"/>
    <mergeCell ref="F54:G54"/>
    <mergeCell ref="L54:M54"/>
    <mergeCell ref="O54:Q54"/>
    <mergeCell ref="F55:G55"/>
    <mergeCell ref="L55:M55"/>
    <mergeCell ref="O55:Q55"/>
    <mergeCell ref="D56:N57"/>
    <mergeCell ref="O56:Q57"/>
  </mergeCells>
  <pageMargins left="0.7" right="0.7" top="0.75" bottom="0.75" header="0.3" footer="0.3"/>
  <pageSetup paperSize="9" scale="21" orientation="portrait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>
    <tabColor rgb="FFFF0000"/>
    <pageSetUpPr fitToPage="1"/>
  </sheetPr>
  <dimension ref="A1:AJ59"/>
  <sheetViews>
    <sheetView topLeftCell="A31" workbookViewId="0">
      <selection activeCell="D47" sqref="D47:Q57"/>
    </sheetView>
  </sheetViews>
  <sheetFormatPr baseColWidth="10" defaultRowHeight="15" x14ac:dyDescent="0.25"/>
  <sheetData>
    <row r="1" spans="1:36" ht="18" x14ac:dyDescent="0.25">
      <c r="A1" s="1" t="s">
        <v>0</v>
      </c>
      <c r="B1" s="58"/>
      <c r="C1" s="228"/>
      <c r="D1" s="181"/>
      <c r="E1" s="181"/>
      <c r="F1" s="181"/>
      <c r="G1" s="181"/>
      <c r="H1" s="229"/>
      <c r="I1" s="2"/>
      <c r="J1" s="2"/>
      <c r="K1" s="1" t="s">
        <v>1</v>
      </c>
      <c r="L1" s="58"/>
      <c r="M1" s="228"/>
      <c r="N1" s="230"/>
      <c r="O1" s="230"/>
      <c r="P1" s="230"/>
      <c r="Q1" s="231"/>
      <c r="R1" s="2"/>
      <c r="S1" s="2"/>
      <c r="T1" s="2"/>
      <c r="U1" s="2"/>
      <c r="V1" s="2"/>
      <c r="W1" s="1" t="s">
        <v>2</v>
      </c>
      <c r="X1" s="58"/>
      <c r="Y1" s="228" t="s">
        <v>3</v>
      </c>
      <c r="Z1" s="230"/>
      <c r="AA1" s="230"/>
      <c r="AB1" s="230"/>
      <c r="AC1" s="230"/>
      <c r="AD1" s="230"/>
      <c r="AE1" s="230"/>
      <c r="AF1" s="230"/>
      <c r="AG1" s="230"/>
      <c r="AH1" s="230"/>
      <c r="AI1" s="230"/>
      <c r="AJ1" s="231"/>
    </row>
    <row r="2" spans="1:36" ht="18.75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</row>
    <row r="3" spans="1:36" ht="15" customHeight="1" thickBot="1" x14ac:dyDescent="0.3">
      <c r="A3" s="232">
        <v>42979</v>
      </c>
      <c r="B3" s="233"/>
      <c r="C3" s="233"/>
      <c r="D3" s="232">
        <v>43009</v>
      </c>
      <c r="E3" s="233"/>
      <c r="F3" s="233"/>
      <c r="G3" s="232">
        <v>43040</v>
      </c>
      <c r="H3" s="233"/>
      <c r="I3" s="233"/>
      <c r="J3" s="232">
        <v>43070</v>
      </c>
      <c r="K3" s="233"/>
      <c r="L3" s="233"/>
      <c r="M3" s="232">
        <v>43101</v>
      </c>
      <c r="N3" s="233"/>
      <c r="O3" s="233"/>
      <c r="P3" s="232">
        <v>43132</v>
      </c>
      <c r="Q3" s="233"/>
      <c r="R3" s="233"/>
      <c r="S3" s="232">
        <v>43160</v>
      </c>
      <c r="T3" s="233"/>
      <c r="U3" s="233"/>
      <c r="V3" s="232">
        <v>43191</v>
      </c>
      <c r="W3" s="233"/>
      <c r="X3" s="233"/>
      <c r="Y3" s="232">
        <v>43221</v>
      </c>
      <c r="Z3" s="233"/>
      <c r="AA3" s="233"/>
      <c r="AB3" s="232">
        <v>43252</v>
      </c>
      <c r="AC3" s="233"/>
      <c r="AD3" s="233"/>
      <c r="AE3" s="232">
        <v>43282</v>
      </c>
      <c r="AF3" s="233"/>
      <c r="AG3" s="233"/>
      <c r="AH3" s="232">
        <v>43313</v>
      </c>
      <c r="AI3" s="233"/>
      <c r="AJ3" s="233"/>
    </row>
    <row r="4" spans="1:36" x14ac:dyDescent="0.25">
      <c r="A4" s="5" t="s">
        <v>9</v>
      </c>
      <c r="B4" s="6">
        <f>$O$54</f>
        <v>0.41666666666666663</v>
      </c>
      <c r="C4" s="7">
        <v>1</v>
      </c>
      <c r="D4" s="8" t="s">
        <v>7</v>
      </c>
      <c r="E4" s="10">
        <f>$O$55</f>
        <v>0</v>
      </c>
      <c r="F4" s="11">
        <v>1</v>
      </c>
      <c r="G4" s="8" t="s">
        <v>42</v>
      </c>
      <c r="H4" s="9">
        <v>0</v>
      </c>
      <c r="I4" s="11">
        <v>1</v>
      </c>
      <c r="J4" s="5" t="s">
        <v>9</v>
      </c>
      <c r="K4" s="6">
        <f>$O$54</f>
        <v>0.41666666666666663</v>
      </c>
      <c r="L4" s="7">
        <v>1</v>
      </c>
      <c r="M4" s="8" t="s">
        <v>8</v>
      </c>
      <c r="N4" s="9">
        <v>0</v>
      </c>
      <c r="O4" s="11">
        <v>1</v>
      </c>
      <c r="P4" s="12" t="s">
        <v>4</v>
      </c>
      <c r="Q4" s="10">
        <f>$O$53</f>
        <v>0.41666666666666663</v>
      </c>
      <c r="R4" s="11">
        <v>1</v>
      </c>
      <c r="S4" s="12" t="s">
        <v>4</v>
      </c>
      <c r="T4" s="10">
        <f>$O$53</f>
        <v>0.41666666666666663</v>
      </c>
      <c r="U4" s="11">
        <v>1</v>
      </c>
      <c r="V4" s="8" t="s">
        <v>7</v>
      </c>
      <c r="W4" s="9">
        <f>$O$55</f>
        <v>0</v>
      </c>
      <c r="X4" s="11">
        <v>1</v>
      </c>
      <c r="Y4" s="12" t="s">
        <v>6</v>
      </c>
      <c r="Z4" s="10">
        <f>$O$51</f>
        <v>0</v>
      </c>
      <c r="AA4" s="11">
        <v>1</v>
      </c>
      <c r="AB4" s="5" t="s">
        <v>9</v>
      </c>
      <c r="AC4" s="6">
        <f>$O$54</f>
        <v>0.41666666666666663</v>
      </c>
      <c r="AD4" s="11">
        <v>1</v>
      </c>
      <c r="AE4" s="8" t="s">
        <v>7</v>
      </c>
      <c r="AF4" s="9">
        <f>$O$55</f>
        <v>0</v>
      </c>
      <c r="AG4" s="11">
        <v>1</v>
      </c>
      <c r="AH4" s="8" t="s">
        <v>42</v>
      </c>
      <c r="AI4" s="9">
        <v>0</v>
      </c>
      <c r="AJ4" s="59">
        <v>1</v>
      </c>
    </row>
    <row r="5" spans="1:36" x14ac:dyDescent="0.25">
      <c r="A5" s="8" t="s">
        <v>5</v>
      </c>
      <c r="B5" s="9"/>
      <c r="C5" s="15">
        <v>2</v>
      </c>
      <c r="D5" s="12" t="s">
        <v>8</v>
      </c>
      <c r="E5" s="10">
        <f>$O$50</f>
        <v>0</v>
      </c>
      <c r="F5" s="14">
        <v>2</v>
      </c>
      <c r="G5" s="8" t="s">
        <v>4</v>
      </c>
      <c r="H5" s="9">
        <v>0</v>
      </c>
      <c r="I5" s="14">
        <v>2</v>
      </c>
      <c r="J5" s="8" t="s">
        <v>5</v>
      </c>
      <c r="K5" s="9"/>
      <c r="L5" s="13">
        <v>2</v>
      </c>
      <c r="M5" s="8" t="s">
        <v>6</v>
      </c>
      <c r="N5" s="9">
        <v>0</v>
      </c>
      <c r="O5" s="14">
        <v>2</v>
      </c>
      <c r="P5" s="5" t="s">
        <v>9</v>
      </c>
      <c r="Q5" s="6">
        <f>$O$54</f>
        <v>0.41666666666666663</v>
      </c>
      <c r="R5" s="14">
        <v>2</v>
      </c>
      <c r="S5" s="5" t="s">
        <v>9</v>
      </c>
      <c r="T5" s="6">
        <f>$O$54</f>
        <v>0.41666666666666663</v>
      </c>
      <c r="U5" s="14">
        <v>2</v>
      </c>
      <c r="V5" s="12" t="s">
        <v>8</v>
      </c>
      <c r="W5" s="10">
        <f>$O$50</f>
        <v>0</v>
      </c>
      <c r="X5" s="14">
        <v>2</v>
      </c>
      <c r="Y5" s="12" t="s">
        <v>42</v>
      </c>
      <c r="Z5" s="10">
        <f>$O$52</f>
        <v>0</v>
      </c>
      <c r="AA5" s="14">
        <v>2</v>
      </c>
      <c r="AB5" s="8" t="s">
        <v>5</v>
      </c>
      <c r="AC5" s="9"/>
      <c r="AD5" s="14">
        <v>2</v>
      </c>
      <c r="AE5" s="12" t="s">
        <v>8</v>
      </c>
      <c r="AF5" s="10">
        <f>$O$50</f>
        <v>0</v>
      </c>
      <c r="AG5" s="14">
        <v>2</v>
      </c>
      <c r="AH5" s="8" t="s">
        <v>4</v>
      </c>
      <c r="AI5" s="9">
        <v>0</v>
      </c>
      <c r="AJ5" s="60">
        <v>2</v>
      </c>
    </row>
    <row r="6" spans="1:36" x14ac:dyDescent="0.25">
      <c r="A6" s="8" t="s">
        <v>7</v>
      </c>
      <c r="B6" s="9">
        <f>$O$55</f>
        <v>0</v>
      </c>
      <c r="C6" s="15">
        <v>3</v>
      </c>
      <c r="D6" s="12" t="s">
        <v>6</v>
      </c>
      <c r="E6" s="10">
        <f>$O$51</f>
        <v>0</v>
      </c>
      <c r="F6" s="14">
        <v>3</v>
      </c>
      <c r="G6" s="77" t="s">
        <v>9</v>
      </c>
      <c r="H6" s="9">
        <v>0</v>
      </c>
      <c r="I6" s="14">
        <v>3</v>
      </c>
      <c r="J6" s="8" t="s">
        <v>7</v>
      </c>
      <c r="K6" s="9">
        <f>$O$55</f>
        <v>0</v>
      </c>
      <c r="L6" s="13">
        <v>3</v>
      </c>
      <c r="M6" s="8" t="s">
        <v>42</v>
      </c>
      <c r="N6" s="9">
        <v>0</v>
      </c>
      <c r="O6" s="14">
        <v>3</v>
      </c>
      <c r="P6" s="8" t="s">
        <v>5</v>
      </c>
      <c r="Q6" s="9"/>
      <c r="R6" s="14">
        <v>3</v>
      </c>
      <c r="S6" s="8" t="s">
        <v>5</v>
      </c>
      <c r="T6" s="9"/>
      <c r="U6" s="14">
        <v>3</v>
      </c>
      <c r="V6" s="12" t="s">
        <v>6</v>
      </c>
      <c r="W6" s="10">
        <f>$O$51</f>
        <v>0</v>
      </c>
      <c r="X6" s="14">
        <v>3</v>
      </c>
      <c r="Y6" s="12" t="s">
        <v>4</v>
      </c>
      <c r="Z6" s="10">
        <f>$O$53</f>
        <v>0.41666666666666663</v>
      </c>
      <c r="AA6" s="14">
        <v>3</v>
      </c>
      <c r="AB6" s="8" t="s">
        <v>7</v>
      </c>
      <c r="AC6" s="9">
        <f>$O$55</f>
        <v>0</v>
      </c>
      <c r="AD6" s="14">
        <v>3</v>
      </c>
      <c r="AE6" s="12" t="s">
        <v>6</v>
      </c>
      <c r="AF6" s="10">
        <f>$O$51</f>
        <v>0</v>
      </c>
      <c r="AG6" s="14">
        <v>3</v>
      </c>
      <c r="AH6" s="77" t="s">
        <v>9</v>
      </c>
      <c r="AI6" s="9">
        <v>0</v>
      </c>
      <c r="AJ6" s="60">
        <v>3</v>
      </c>
    </row>
    <row r="7" spans="1:36" x14ac:dyDescent="0.25">
      <c r="A7" s="12" t="s">
        <v>8</v>
      </c>
      <c r="B7" s="10">
        <f>$O$50</f>
        <v>0</v>
      </c>
      <c r="C7" s="13">
        <v>4</v>
      </c>
      <c r="D7" s="12" t="s">
        <v>42</v>
      </c>
      <c r="E7" s="10">
        <f>$O$52</f>
        <v>0</v>
      </c>
      <c r="F7" s="14">
        <v>4</v>
      </c>
      <c r="G7" s="8" t="s">
        <v>5</v>
      </c>
      <c r="H7" s="9">
        <v>0</v>
      </c>
      <c r="I7" s="14">
        <v>4</v>
      </c>
      <c r="J7" s="12" t="s">
        <v>8</v>
      </c>
      <c r="K7" s="10">
        <f>$O$50</f>
        <v>0</v>
      </c>
      <c r="L7" s="13">
        <v>4</v>
      </c>
      <c r="M7" s="8" t="s">
        <v>4</v>
      </c>
      <c r="N7" s="9">
        <v>0</v>
      </c>
      <c r="O7" s="14">
        <v>4</v>
      </c>
      <c r="P7" s="8" t="s">
        <v>7</v>
      </c>
      <c r="Q7" s="9">
        <f>$O$55</f>
        <v>0</v>
      </c>
      <c r="R7" s="14">
        <v>4</v>
      </c>
      <c r="S7" s="8" t="s">
        <v>7</v>
      </c>
      <c r="T7" s="9">
        <f>$O$55</f>
        <v>0</v>
      </c>
      <c r="U7" s="14">
        <v>4</v>
      </c>
      <c r="V7" s="12" t="s">
        <v>42</v>
      </c>
      <c r="W7" s="10">
        <f>$O$52</f>
        <v>0</v>
      </c>
      <c r="X7" s="14">
        <v>4</v>
      </c>
      <c r="Y7" s="5" t="s">
        <v>9</v>
      </c>
      <c r="Z7" s="6">
        <f>$O$54</f>
        <v>0.41666666666666663</v>
      </c>
      <c r="AA7" s="14">
        <v>4</v>
      </c>
      <c r="AB7" s="12" t="s">
        <v>8</v>
      </c>
      <c r="AC7" s="10">
        <f>$O$50</f>
        <v>0</v>
      </c>
      <c r="AD7" s="14">
        <v>4</v>
      </c>
      <c r="AE7" s="12" t="s">
        <v>42</v>
      </c>
      <c r="AF7" s="10">
        <f>$O$52</f>
        <v>0</v>
      </c>
      <c r="AG7" s="14">
        <v>4</v>
      </c>
      <c r="AH7" s="8" t="s">
        <v>5</v>
      </c>
      <c r="AI7" s="9">
        <v>0</v>
      </c>
      <c r="AJ7" s="60">
        <v>4</v>
      </c>
    </row>
    <row r="8" spans="1:36" x14ac:dyDescent="0.25">
      <c r="A8" s="12" t="s">
        <v>6</v>
      </c>
      <c r="B8" s="10">
        <f>$O$51</f>
        <v>0</v>
      </c>
      <c r="C8" s="14">
        <v>5</v>
      </c>
      <c r="D8" s="12" t="s">
        <v>4</v>
      </c>
      <c r="E8" s="10">
        <f>$O$53</f>
        <v>0.41666666666666663</v>
      </c>
      <c r="F8" s="14">
        <v>5</v>
      </c>
      <c r="G8" s="8" t="s">
        <v>7</v>
      </c>
      <c r="H8" s="9">
        <f>$O$55</f>
        <v>0</v>
      </c>
      <c r="I8" s="14">
        <v>5</v>
      </c>
      <c r="J8" s="12" t="s">
        <v>6</v>
      </c>
      <c r="K8" s="10">
        <f>$O$51</f>
        <v>0</v>
      </c>
      <c r="L8" s="14">
        <v>5</v>
      </c>
      <c r="M8" s="77" t="s">
        <v>9</v>
      </c>
      <c r="N8" s="9">
        <v>0</v>
      </c>
      <c r="O8" s="14">
        <v>5</v>
      </c>
      <c r="P8" s="12" t="s">
        <v>8</v>
      </c>
      <c r="Q8" s="10">
        <f>$O$50</f>
        <v>0</v>
      </c>
      <c r="R8" s="14">
        <v>5</v>
      </c>
      <c r="S8" s="12" t="s">
        <v>8</v>
      </c>
      <c r="T8" s="10">
        <f>$O$50</f>
        <v>0</v>
      </c>
      <c r="U8" s="14">
        <v>5</v>
      </c>
      <c r="V8" s="12" t="s">
        <v>4</v>
      </c>
      <c r="W8" s="10">
        <f>$O$53</f>
        <v>0.41666666666666663</v>
      </c>
      <c r="X8" s="14">
        <v>5</v>
      </c>
      <c r="Y8" s="8" t="s">
        <v>5</v>
      </c>
      <c r="Z8" s="9"/>
      <c r="AA8" s="14">
        <v>5</v>
      </c>
      <c r="AB8" s="12" t="s">
        <v>6</v>
      </c>
      <c r="AC8" s="10">
        <f>$O$51</f>
        <v>0</v>
      </c>
      <c r="AD8" s="14">
        <v>5</v>
      </c>
      <c r="AE8" s="12" t="s">
        <v>4</v>
      </c>
      <c r="AF8" s="10">
        <f>$O$53</f>
        <v>0.41666666666666663</v>
      </c>
      <c r="AG8" s="14">
        <v>5</v>
      </c>
      <c r="AH8" s="8" t="s">
        <v>7</v>
      </c>
      <c r="AI8" s="9">
        <v>0</v>
      </c>
      <c r="AJ8" s="60">
        <v>5</v>
      </c>
    </row>
    <row r="9" spans="1:36" x14ac:dyDescent="0.25">
      <c r="A9" s="12" t="s">
        <v>42</v>
      </c>
      <c r="B9" s="10">
        <f>$O$52</f>
        <v>0</v>
      </c>
      <c r="C9" s="13">
        <v>6</v>
      </c>
      <c r="D9" s="5" t="s">
        <v>9</v>
      </c>
      <c r="E9" s="6">
        <f>$O$54</f>
        <v>0.41666666666666663</v>
      </c>
      <c r="F9" s="13">
        <v>6</v>
      </c>
      <c r="G9" s="12" t="s">
        <v>8</v>
      </c>
      <c r="H9" s="10">
        <f>$O$50</f>
        <v>0</v>
      </c>
      <c r="I9" s="14">
        <v>6</v>
      </c>
      <c r="J9" s="12" t="s">
        <v>42</v>
      </c>
      <c r="K9" s="10">
        <f>$O$52</f>
        <v>0</v>
      </c>
      <c r="L9" s="13">
        <v>6</v>
      </c>
      <c r="M9" s="8" t="s">
        <v>5</v>
      </c>
      <c r="N9" s="9">
        <v>0</v>
      </c>
      <c r="O9" s="14">
        <v>6</v>
      </c>
      <c r="P9" s="12" t="s">
        <v>6</v>
      </c>
      <c r="Q9" s="10">
        <f>$O$51</f>
        <v>0</v>
      </c>
      <c r="R9" s="14">
        <v>6</v>
      </c>
      <c r="S9" s="12" t="s">
        <v>6</v>
      </c>
      <c r="T9" s="10">
        <f>$O$51</f>
        <v>0</v>
      </c>
      <c r="U9" s="14">
        <v>6</v>
      </c>
      <c r="V9" s="5" t="s">
        <v>9</v>
      </c>
      <c r="W9" s="6">
        <f>$O$54</f>
        <v>0.41666666666666663</v>
      </c>
      <c r="X9" s="14">
        <v>6</v>
      </c>
      <c r="Y9" s="8" t="s">
        <v>7</v>
      </c>
      <c r="Z9" s="9">
        <f>$O$55</f>
        <v>0</v>
      </c>
      <c r="AA9" s="14">
        <v>6</v>
      </c>
      <c r="AB9" s="12" t="s">
        <v>42</v>
      </c>
      <c r="AC9" s="10">
        <f>$O$52</f>
        <v>0</v>
      </c>
      <c r="AD9" s="14">
        <v>6</v>
      </c>
      <c r="AE9" s="5" t="s">
        <v>9</v>
      </c>
      <c r="AF9" s="6">
        <f>$O$54</f>
        <v>0.41666666666666663</v>
      </c>
      <c r="AG9" s="14">
        <v>6</v>
      </c>
      <c r="AH9" s="8" t="s">
        <v>8</v>
      </c>
      <c r="AI9" s="9">
        <v>0</v>
      </c>
      <c r="AJ9" s="60">
        <v>6</v>
      </c>
    </row>
    <row r="10" spans="1:36" x14ac:dyDescent="0.25">
      <c r="A10" s="12" t="s">
        <v>4</v>
      </c>
      <c r="B10" s="10">
        <f>$O$53</f>
        <v>0.41666666666666663</v>
      </c>
      <c r="C10" s="13">
        <v>7</v>
      </c>
      <c r="D10" s="8" t="s">
        <v>5</v>
      </c>
      <c r="E10" s="9"/>
      <c r="F10" s="13">
        <v>7</v>
      </c>
      <c r="G10" s="12" t="s">
        <v>6</v>
      </c>
      <c r="H10" s="10">
        <f>$O$51</f>
        <v>0</v>
      </c>
      <c r="I10" s="14">
        <v>7</v>
      </c>
      <c r="J10" s="12" t="s">
        <v>4</v>
      </c>
      <c r="K10" s="10">
        <f>$O$53</f>
        <v>0.41666666666666663</v>
      </c>
      <c r="L10" s="13">
        <v>7</v>
      </c>
      <c r="M10" s="8" t="s">
        <v>7</v>
      </c>
      <c r="N10" s="9">
        <v>0</v>
      </c>
      <c r="O10" s="14">
        <v>7</v>
      </c>
      <c r="P10" s="12" t="s">
        <v>42</v>
      </c>
      <c r="Q10" s="10">
        <f>$O$52</f>
        <v>0</v>
      </c>
      <c r="R10" s="14">
        <v>7</v>
      </c>
      <c r="S10" s="12" t="s">
        <v>42</v>
      </c>
      <c r="T10" s="10">
        <f>$O$52</f>
        <v>0</v>
      </c>
      <c r="U10" s="14">
        <v>7</v>
      </c>
      <c r="V10" s="8" t="s">
        <v>5</v>
      </c>
      <c r="W10" s="9"/>
      <c r="X10" s="14">
        <v>7</v>
      </c>
      <c r="Y10" s="12" t="s">
        <v>8</v>
      </c>
      <c r="Z10" s="10">
        <f>$O$50</f>
        <v>0</v>
      </c>
      <c r="AA10" s="14">
        <v>7</v>
      </c>
      <c r="AB10" s="12" t="s">
        <v>4</v>
      </c>
      <c r="AC10" s="10">
        <f>$O$53</f>
        <v>0.41666666666666663</v>
      </c>
      <c r="AD10" s="14">
        <v>7</v>
      </c>
      <c r="AE10" s="8" t="s">
        <v>5</v>
      </c>
      <c r="AF10" s="9"/>
      <c r="AG10" s="14">
        <v>7</v>
      </c>
      <c r="AH10" s="8" t="s">
        <v>6</v>
      </c>
      <c r="AI10" s="9">
        <v>0</v>
      </c>
      <c r="AJ10" s="60">
        <v>7</v>
      </c>
    </row>
    <row r="11" spans="1:36" x14ac:dyDescent="0.25">
      <c r="A11" s="5" t="s">
        <v>9</v>
      </c>
      <c r="B11" s="6">
        <f>$O$54</f>
        <v>0.41666666666666663</v>
      </c>
      <c r="C11" s="13">
        <v>8</v>
      </c>
      <c r="D11" s="8" t="s">
        <v>7</v>
      </c>
      <c r="E11" s="9">
        <f>$O$55</f>
        <v>0</v>
      </c>
      <c r="F11" s="13">
        <v>8</v>
      </c>
      <c r="G11" s="12" t="s">
        <v>42</v>
      </c>
      <c r="H11" s="10">
        <f>$O$52</f>
        <v>0</v>
      </c>
      <c r="I11" s="14">
        <v>8</v>
      </c>
      <c r="J11" s="5" t="s">
        <v>9</v>
      </c>
      <c r="K11" s="6">
        <f>$O$54</f>
        <v>0.41666666666666663</v>
      </c>
      <c r="L11" s="13">
        <v>8</v>
      </c>
      <c r="M11" s="12" t="s">
        <v>8</v>
      </c>
      <c r="N11" s="10">
        <f>$O$50</f>
        <v>0</v>
      </c>
      <c r="O11" s="14">
        <v>8</v>
      </c>
      <c r="P11" s="12" t="s">
        <v>4</v>
      </c>
      <c r="Q11" s="10">
        <f>$O$53</f>
        <v>0.41666666666666663</v>
      </c>
      <c r="R11" s="14">
        <v>8</v>
      </c>
      <c r="S11" s="12" t="s">
        <v>4</v>
      </c>
      <c r="T11" s="10">
        <f>$O$53</f>
        <v>0.41666666666666663</v>
      </c>
      <c r="U11" s="14">
        <v>8</v>
      </c>
      <c r="V11" s="8" t="s">
        <v>7</v>
      </c>
      <c r="W11" s="9">
        <v>0</v>
      </c>
      <c r="X11" s="14">
        <v>8</v>
      </c>
      <c r="Y11" s="12" t="s">
        <v>6</v>
      </c>
      <c r="Z11" s="10">
        <f>$O$51</f>
        <v>0</v>
      </c>
      <c r="AA11" s="14">
        <v>8</v>
      </c>
      <c r="AB11" s="5" t="s">
        <v>9</v>
      </c>
      <c r="AC11" s="6">
        <f>$O$54</f>
        <v>0.41666666666666663</v>
      </c>
      <c r="AD11" s="14">
        <v>8</v>
      </c>
      <c r="AE11" s="8" t="s">
        <v>7</v>
      </c>
      <c r="AF11" s="9">
        <v>0</v>
      </c>
      <c r="AG11" s="14">
        <v>8</v>
      </c>
      <c r="AH11" s="8" t="s">
        <v>42</v>
      </c>
      <c r="AI11" s="9">
        <v>0</v>
      </c>
      <c r="AJ11" s="60">
        <v>8</v>
      </c>
    </row>
    <row r="12" spans="1:36" x14ac:dyDescent="0.25">
      <c r="A12" s="8" t="s">
        <v>5</v>
      </c>
      <c r="B12" s="9"/>
      <c r="C12" s="15">
        <v>9</v>
      </c>
      <c r="D12" s="12" t="s">
        <v>8</v>
      </c>
      <c r="E12" s="10">
        <f>$O$50</f>
        <v>0</v>
      </c>
      <c r="F12" s="13">
        <v>9</v>
      </c>
      <c r="G12" s="12" t="s">
        <v>4</v>
      </c>
      <c r="H12" s="10">
        <f>$O$53</f>
        <v>0.41666666666666663</v>
      </c>
      <c r="I12" s="14">
        <v>9</v>
      </c>
      <c r="J12" s="8" t="s">
        <v>5</v>
      </c>
      <c r="K12" s="9"/>
      <c r="L12" s="13">
        <v>9</v>
      </c>
      <c r="M12" s="12" t="s">
        <v>6</v>
      </c>
      <c r="N12" s="10">
        <f>$O$51</f>
        <v>0</v>
      </c>
      <c r="O12" s="14">
        <v>9</v>
      </c>
      <c r="P12" s="5" t="s">
        <v>9</v>
      </c>
      <c r="Q12" s="6">
        <f>$O$54</f>
        <v>0.41666666666666663</v>
      </c>
      <c r="R12" s="14">
        <v>9</v>
      </c>
      <c r="S12" s="5" t="s">
        <v>9</v>
      </c>
      <c r="T12" s="6">
        <f>$O$54</f>
        <v>0.41666666666666663</v>
      </c>
      <c r="U12" s="14">
        <v>9</v>
      </c>
      <c r="V12" s="8" t="s">
        <v>8</v>
      </c>
      <c r="W12" s="9">
        <v>0</v>
      </c>
      <c r="X12" s="14">
        <v>9</v>
      </c>
      <c r="Y12" s="12" t="s">
        <v>42</v>
      </c>
      <c r="Z12" s="10">
        <f>$O$52</f>
        <v>0</v>
      </c>
      <c r="AA12" s="14">
        <v>9</v>
      </c>
      <c r="AB12" s="8" t="s">
        <v>5</v>
      </c>
      <c r="AC12" s="9"/>
      <c r="AD12" s="14">
        <v>9</v>
      </c>
      <c r="AE12" s="8" t="s">
        <v>8</v>
      </c>
      <c r="AF12" s="9">
        <v>0</v>
      </c>
      <c r="AG12" s="14">
        <v>9</v>
      </c>
      <c r="AH12" s="8" t="s">
        <v>4</v>
      </c>
      <c r="AI12" s="9">
        <v>0</v>
      </c>
      <c r="AJ12" s="60">
        <v>9</v>
      </c>
    </row>
    <row r="13" spans="1:36" x14ac:dyDescent="0.25">
      <c r="A13" s="8" t="s">
        <v>7</v>
      </c>
      <c r="B13" s="9">
        <f>$O$55</f>
        <v>0</v>
      </c>
      <c r="C13" s="15">
        <v>10</v>
      </c>
      <c r="D13" s="12" t="s">
        <v>6</v>
      </c>
      <c r="E13" s="10">
        <f>$O$51</f>
        <v>0</v>
      </c>
      <c r="F13" s="14">
        <v>10</v>
      </c>
      <c r="G13" s="5" t="s">
        <v>9</v>
      </c>
      <c r="H13" s="6">
        <f>$O$54</f>
        <v>0.41666666666666663</v>
      </c>
      <c r="I13" s="14">
        <v>10</v>
      </c>
      <c r="J13" s="8" t="s">
        <v>7</v>
      </c>
      <c r="K13" s="9">
        <f>$O$55</f>
        <v>0</v>
      </c>
      <c r="L13" s="13">
        <v>10</v>
      </c>
      <c r="M13" s="12" t="s">
        <v>42</v>
      </c>
      <c r="N13" s="10">
        <f>$O$52</f>
        <v>0</v>
      </c>
      <c r="O13" s="14">
        <v>10</v>
      </c>
      <c r="P13" s="8" t="s">
        <v>5</v>
      </c>
      <c r="Q13" s="9"/>
      <c r="R13" s="14">
        <v>10</v>
      </c>
      <c r="S13" s="8" t="s">
        <v>5</v>
      </c>
      <c r="T13" s="9"/>
      <c r="U13" s="14">
        <v>10</v>
      </c>
      <c r="V13" s="8" t="s">
        <v>6</v>
      </c>
      <c r="W13" s="9">
        <v>0</v>
      </c>
      <c r="X13" s="14">
        <v>10</v>
      </c>
      <c r="Y13" s="12" t="s">
        <v>4</v>
      </c>
      <c r="Z13" s="10">
        <f>$O$53</f>
        <v>0.41666666666666663</v>
      </c>
      <c r="AA13" s="14">
        <v>10</v>
      </c>
      <c r="AB13" s="8" t="s">
        <v>7</v>
      </c>
      <c r="AC13" s="9">
        <f>$O$55</f>
        <v>0</v>
      </c>
      <c r="AD13" s="14">
        <v>10</v>
      </c>
      <c r="AE13" s="8" t="s">
        <v>6</v>
      </c>
      <c r="AF13" s="9">
        <v>0</v>
      </c>
      <c r="AG13" s="14">
        <v>10</v>
      </c>
      <c r="AH13" s="77" t="s">
        <v>9</v>
      </c>
      <c r="AI13" s="9">
        <v>0</v>
      </c>
      <c r="AJ13" s="60">
        <v>10</v>
      </c>
    </row>
    <row r="14" spans="1:36" x14ac:dyDescent="0.25">
      <c r="A14" s="12" t="s">
        <v>8</v>
      </c>
      <c r="B14" s="10">
        <f>$O$50</f>
        <v>0</v>
      </c>
      <c r="C14" s="13">
        <v>11</v>
      </c>
      <c r="D14" s="12" t="s">
        <v>42</v>
      </c>
      <c r="E14" s="10">
        <f>$O$52</f>
        <v>0</v>
      </c>
      <c r="F14" s="13">
        <v>11</v>
      </c>
      <c r="G14" s="8" t="s">
        <v>5</v>
      </c>
      <c r="H14" s="9"/>
      <c r="I14" s="14">
        <v>11</v>
      </c>
      <c r="J14" s="12" t="s">
        <v>8</v>
      </c>
      <c r="K14" s="10">
        <f>$O$50</f>
        <v>0</v>
      </c>
      <c r="L14" s="13">
        <v>11</v>
      </c>
      <c r="M14" s="12" t="s">
        <v>4</v>
      </c>
      <c r="N14" s="10">
        <f>$O$53</f>
        <v>0.41666666666666663</v>
      </c>
      <c r="O14" s="14">
        <v>11</v>
      </c>
      <c r="P14" s="8" t="s">
        <v>7</v>
      </c>
      <c r="Q14" s="9">
        <v>0</v>
      </c>
      <c r="R14" s="14">
        <v>11</v>
      </c>
      <c r="S14" s="8" t="s">
        <v>7</v>
      </c>
      <c r="T14" s="9">
        <f>$O$55</f>
        <v>0</v>
      </c>
      <c r="U14" s="14">
        <v>11</v>
      </c>
      <c r="V14" s="8" t="s">
        <v>42</v>
      </c>
      <c r="W14" s="9">
        <v>0</v>
      </c>
      <c r="X14" s="14">
        <v>11</v>
      </c>
      <c r="Y14" s="5" t="s">
        <v>9</v>
      </c>
      <c r="Z14" s="6">
        <f>$O$54</f>
        <v>0.41666666666666663</v>
      </c>
      <c r="AA14" s="14">
        <v>11</v>
      </c>
      <c r="AB14" s="12" t="s">
        <v>8</v>
      </c>
      <c r="AC14" s="10">
        <f>$O$50</f>
        <v>0</v>
      </c>
      <c r="AD14" s="14">
        <v>11</v>
      </c>
      <c r="AE14" s="8" t="s">
        <v>42</v>
      </c>
      <c r="AF14" s="9">
        <v>0</v>
      </c>
      <c r="AG14" s="14">
        <v>11</v>
      </c>
      <c r="AH14" s="8" t="s">
        <v>5</v>
      </c>
      <c r="AI14" s="9">
        <v>0</v>
      </c>
      <c r="AJ14" s="60">
        <v>11</v>
      </c>
    </row>
    <row r="15" spans="1:36" x14ac:dyDescent="0.25">
      <c r="A15" s="12" t="s">
        <v>6</v>
      </c>
      <c r="B15" s="10">
        <f>$O$51</f>
        <v>0</v>
      </c>
      <c r="C15" s="14">
        <v>12</v>
      </c>
      <c r="D15" s="12" t="s">
        <v>4</v>
      </c>
      <c r="E15" s="10">
        <f>$O$53</f>
        <v>0.41666666666666663</v>
      </c>
      <c r="F15" s="13">
        <v>12</v>
      </c>
      <c r="G15" s="8" t="s">
        <v>7</v>
      </c>
      <c r="H15" s="9">
        <f>$O$55</f>
        <v>0</v>
      </c>
      <c r="I15" s="14">
        <v>12</v>
      </c>
      <c r="J15" s="12" t="s">
        <v>6</v>
      </c>
      <c r="K15" s="10">
        <f>$O$51</f>
        <v>0</v>
      </c>
      <c r="L15" s="14">
        <v>12</v>
      </c>
      <c r="M15" s="5" t="s">
        <v>9</v>
      </c>
      <c r="N15" s="6">
        <f>$O$54</f>
        <v>0.41666666666666663</v>
      </c>
      <c r="O15" s="14">
        <v>12</v>
      </c>
      <c r="P15" s="8" t="s">
        <v>8</v>
      </c>
      <c r="Q15" s="9">
        <v>0</v>
      </c>
      <c r="R15" s="14">
        <v>12</v>
      </c>
      <c r="S15" s="12" t="s">
        <v>8</v>
      </c>
      <c r="T15" s="10">
        <f>$O$50</f>
        <v>0</v>
      </c>
      <c r="U15" s="14">
        <v>12</v>
      </c>
      <c r="V15" s="8" t="s">
        <v>4</v>
      </c>
      <c r="W15" s="9">
        <v>0</v>
      </c>
      <c r="X15" s="14">
        <v>12</v>
      </c>
      <c r="Y15" s="8" t="s">
        <v>5</v>
      </c>
      <c r="Z15" s="9"/>
      <c r="AA15" s="14">
        <v>12</v>
      </c>
      <c r="AB15" s="12" t="s">
        <v>6</v>
      </c>
      <c r="AC15" s="10">
        <f>$O$51</f>
        <v>0</v>
      </c>
      <c r="AD15" s="14">
        <v>12</v>
      </c>
      <c r="AE15" s="8" t="s">
        <v>4</v>
      </c>
      <c r="AF15" s="9">
        <v>0</v>
      </c>
      <c r="AG15" s="14">
        <v>12</v>
      </c>
      <c r="AH15" s="8" t="s">
        <v>7</v>
      </c>
      <c r="AI15" s="9">
        <v>0</v>
      </c>
      <c r="AJ15" s="60">
        <v>12</v>
      </c>
    </row>
    <row r="16" spans="1:36" x14ac:dyDescent="0.25">
      <c r="A16" s="12" t="s">
        <v>42</v>
      </c>
      <c r="B16" s="10">
        <f>$O$52</f>
        <v>0</v>
      </c>
      <c r="C16" s="13">
        <v>13</v>
      </c>
      <c r="D16" s="5" t="s">
        <v>9</v>
      </c>
      <c r="E16" s="6">
        <f>$O$54</f>
        <v>0.41666666666666663</v>
      </c>
      <c r="F16" s="13">
        <v>13</v>
      </c>
      <c r="G16" s="12" t="s">
        <v>8</v>
      </c>
      <c r="H16" s="10">
        <f>$O$50</f>
        <v>0</v>
      </c>
      <c r="I16" s="14">
        <v>13</v>
      </c>
      <c r="J16" s="12" t="s">
        <v>42</v>
      </c>
      <c r="K16" s="10">
        <f>$O$52</f>
        <v>0</v>
      </c>
      <c r="L16" s="13">
        <v>13</v>
      </c>
      <c r="M16" s="8" t="s">
        <v>5</v>
      </c>
      <c r="N16" s="9"/>
      <c r="O16" s="14">
        <v>13</v>
      </c>
      <c r="P16" s="8" t="s">
        <v>6</v>
      </c>
      <c r="Q16" s="9">
        <v>0</v>
      </c>
      <c r="R16" s="14">
        <v>13</v>
      </c>
      <c r="S16" s="12" t="s">
        <v>6</v>
      </c>
      <c r="T16" s="10">
        <f>$O$51</f>
        <v>0</v>
      </c>
      <c r="U16" s="14">
        <v>13</v>
      </c>
      <c r="V16" s="77" t="s">
        <v>9</v>
      </c>
      <c r="W16" s="9">
        <v>0</v>
      </c>
      <c r="X16" s="14">
        <v>13</v>
      </c>
      <c r="Y16" s="8" t="s">
        <v>7</v>
      </c>
      <c r="Z16" s="9">
        <f>$O$55</f>
        <v>0</v>
      </c>
      <c r="AA16" s="14">
        <v>13</v>
      </c>
      <c r="AB16" s="12" t="s">
        <v>42</v>
      </c>
      <c r="AC16" s="10">
        <f>$O$52</f>
        <v>0</v>
      </c>
      <c r="AD16" s="14">
        <v>13</v>
      </c>
      <c r="AE16" s="77" t="s">
        <v>9</v>
      </c>
      <c r="AF16" s="9">
        <v>0</v>
      </c>
      <c r="AG16" s="14">
        <v>13</v>
      </c>
      <c r="AH16" s="8" t="s">
        <v>8</v>
      </c>
      <c r="AI16" s="9">
        <v>0</v>
      </c>
      <c r="AJ16" s="60">
        <v>13</v>
      </c>
    </row>
    <row r="17" spans="1:36" x14ac:dyDescent="0.25">
      <c r="A17" s="12" t="s">
        <v>4</v>
      </c>
      <c r="B17" s="10">
        <f>$O$53</f>
        <v>0.41666666666666663</v>
      </c>
      <c r="C17" s="13">
        <v>14</v>
      </c>
      <c r="D17" s="8" t="s">
        <v>5</v>
      </c>
      <c r="E17" s="9"/>
      <c r="F17" s="13">
        <v>14</v>
      </c>
      <c r="G17" s="12" t="s">
        <v>6</v>
      </c>
      <c r="H17" s="10">
        <f>$O$51</f>
        <v>0</v>
      </c>
      <c r="I17" s="14">
        <v>14</v>
      </c>
      <c r="J17" s="12" t="s">
        <v>4</v>
      </c>
      <c r="K17" s="10">
        <f>$O$53</f>
        <v>0.41666666666666663</v>
      </c>
      <c r="L17" s="13">
        <v>14</v>
      </c>
      <c r="M17" s="8" t="s">
        <v>7</v>
      </c>
      <c r="N17" s="9">
        <f>$O$55</f>
        <v>0</v>
      </c>
      <c r="O17" s="14">
        <v>14</v>
      </c>
      <c r="P17" s="8" t="s">
        <v>42</v>
      </c>
      <c r="Q17" s="9">
        <v>0</v>
      </c>
      <c r="R17" s="14">
        <v>14</v>
      </c>
      <c r="S17" s="12" t="s">
        <v>42</v>
      </c>
      <c r="T17" s="10">
        <f>$O$52</f>
        <v>0</v>
      </c>
      <c r="U17" s="14">
        <v>14</v>
      </c>
      <c r="V17" s="8" t="s">
        <v>5</v>
      </c>
      <c r="W17" s="9">
        <v>0</v>
      </c>
      <c r="X17" s="14">
        <v>14</v>
      </c>
      <c r="Y17" s="12" t="s">
        <v>8</v>
      </c>
      <c r="Z17" s="10">
        <f>$O$50</f>
        <v>0</v>
      </c>
      <c r="AA17" s="14">
        <v>14</v>
      </c>
      <c r="AB17" s="12" t="s">
        <v>4</v>
      </c>
      <c r="AC17" s="10">
        <f>$O$53</f>
        <v>0.41666666666666663</v>
      </c>
      <c r="AD17" s="14">
        <v>14</v>
      </c>
      <c r="AE17" s="8" t="s">
        <v>5</v>
      </c>
      <c r="AF17" s="9">
        <v>0</v>
      </c>
      <c r="AG17" s="14">
        <v>14</v>
      </c>
      <c r="AH17" s="8" t="s">
        <v>6</v>
      </c>
      <c r="AI17" s="9">
        <v>0</v>
      </c>
      <c r="AJ17" s="60">
        <v>14</v>
      </c>
    </row>
    <row r="18" spans="1:36" x14ac:dyDescent="0.25">
      <c r="A18" s="5" t="s">
        <v>9</v>
      </c>
      <c r="B18" s="6">
        <f>$O$54</f>
        <v>0.41666666666666663</v>
      </c>
      <c r="C18" s="13">
        <v>15</v>
      </c>
      <c r="D18" s="8" t="s">
        <v>7</v>
      </c>
      <c r="E18" s="9">
        <f>$O$55</f>
        <v>0</v>
      </c>
      <c r="F18" s="13">
        <v>15</v>
      </c>
      <c r="G18" s="12" t="s">
        <v>42</v>
      </c>
      <c r="H18" s="10">
        <f>$O$52</f>
        <v>0</v>
      </c>
      <c r="I18" s="14">
        <v>15</v>
      </c>
      <c r="J18" s="5" t="s">
        <v>9</v>
      </c>
      <c r="K18" s="6">
        <f>$O$54</f>
        <v>0.41666666666666663</v>
      </c>
      <c r="L18" s="13">
        <v>15</v>
      </c>
      <c r="M18" s="12" t="s">
        <v>8</v>
      </c>
      <c r="N18" s="10">
        <f>$O$50</f>
        <v>0</v>
      </c>
      <c r="O18" s="14">
        <v>15</v>
      </c>
      <c r="P18" s="8" t="s">
        <v>4</v>
      </c>
      <c r="Q18" s="9">
        <v>0</v>
      </c>
      <c r="R18" s="14">
        <v>15</v>
      </c>
      <c r="S18" s="12" t="s">
        <v>4</v>
      </c>
      <c r="T18" s="10">
        <f>$O$53</f>
        <v>0.41666666666666663</v>
      </c>
      <c r="U18" s="14">
        <v>15</v>
      </c>
      <c r="V18" s="8" t="s">
        <v>7</v>
      </c>
      <c r="W18" s="9">
        <v>0</v>
      </c>
      <c r="X18" s="14">
        <v>15</v>
      </c>
      <c r="Y18" s="12" t="s">
        <v>6</v>
      </c>
      <c r="Z18" s="10">
        <f>$O$51</f>
        <v>0</v>
      </c>
      <c r="AA18" s="14">
        <v>15</v>
      </c>
      <c r="AB18" s="5" t="s">
        <v>9</v>
      </c>
      <c r="AC18" s="6">
        <f>$O$54</f>
        <v>0.41666666666666663</v>
      </c>
      <c r="AD18" s="14">
        <v>15</v>
      </c>
      <c r="AE18" s="8" t="s">
        <v>7</v>
      </c>
      <c r="AF18" s="9">
        <v>0</v>
      </c>
      <c r="AG18" s="14">
        <v>15</v>
      </c>
      <c r="AH18" s="8" t="s">
        <v>42</v>
      </c>
      <c r="AI18" s="9">
        <v>0</v>
      </c>
      <c r="AJ18" s="60">
        <v>15</v>
      </c>
    </row>
    <row r="19" spans="1:36" x14ac:dyDescent="0.25">
      <c r="A19" s="8" t="s">
        <v>5</v>
      </c>
      <c r="B19" s="9"/>
      <c r="C19" s="13">
        <v>16</v>
      </c>
      <c r="D19" s="12" t="s">
        <v>8</v>
      </c>
      <c r="E19" s="10">
        <f>$O$50</f>
        <v>0</v>
      </c>
      <c r="F19" s="13">
        <v>16</v>
      </c>
      <c r="G19" s="12" t="s">
        <v>4</v>
      </c>
      <c r="H19" s="10">
        <f>$O$53</f>
        <v>0.41666666666666663</v>
      </c>
      <c r="I19" s="14">
        <v>16</v>
      </c>
      <c r="J19" s="8" t="s">
        <v>5</v>
      </c>
      <c r="K19" s="9"/>
      <c r="L19" s="13">
        <v>16</v>
      </c>
      <c r="M19" s="12" t="s">
        <v>6</v>
      </c>
      <c r="N19" s="10">
        <f>$O$51</f>
        <v>0</v>
      </c>
      <c r="O19" s="14">
        <v>16</v>
      </c>
      <c r="P19" s="77" t="s">
        <v>9</v>
      </c>
      <c r="Q19" s="9">
        <v>0</v>
      </c>
      <c r="R19" s="14">
        <v>16</v>
      </c>
      <c r="S19" s="5" t="s">
        <v>9</v>
      </c>
      <c r="T19" s="6">
        <f>$O$54</f>
        <v>0.41666666666666663</v>
      </c>
      <c r="U19" s="14">
        <v>16</v>
      </c>
      <c r="V19" s="8" t="s">
        <v>8</v>
      </c>
      <c r="W19" s="9">
        <v>0</v>
      </c>
      <c r="X19" s="14">
        <v>16</v>
      </c>
      <c r="Y19" s="12" t="s">
        <v>42</v>
      </c>
      <c r="Z19" s="10">
        <f>$O$52</f>
        <v>0</v>
      </c>
      <c r="AA19" s="14">
        <v>16</v>
      </c>
      <c r="AB19" s="8" t="s">
        <v>5</v>
      </c>
      <c r="AC19" s="9"/>
      <c r="AD19" s="14">
        <v>16</v>
      </c>
      <c r="AE19" s="8" t="s">
        <v>8</v>
      </c>
      <c r="AF19" s="9">
        <v>0</v>
      </c>
      <c r="AG19" s="14">
        <v>16</v>
      </c>
      <c r="AH19" s="8" t="s">
        <v>4</v>
      </c>
      <c r="AI19" s="9">
        <v>0</v>
      </c>
      <c r="AJ19" s="60">
        <v>16</v>
      </c>
    </row>
    <row r="20" spans="1:36" x14ac:dyDescent="0.25">
      <c r="A20" s="8" t="s">
        <v>7</v>
      </c>
      <c r="B20" s="9">
        <f>$O$55</f>
        <v>0</v>
      </c>
      <c r="C20" s="13">
        <v>17</v>
      </c>
      <c r="D20" s="12" t="s">
        <v>6</v>
      </c>
      <c r="E20" s="10">
        <f>$O$51</f>
        <v>0</v>
      </c>
      <c r="F20" s="14">
        <v>17</v>
      </c>
      <c r="G20" s="5" t="s">
        <v>9</v>
      </c>
      <c r="H20" s="6">
        <f>$O$54</f>
        <v>0.41666666666666663</v>
      </c>
      <c r="I20" s="14">
        <v>17</v>
      </c>
      <c r="J20" s="8" t="s">
        <v>7</v>
      </c>
      <c r="K20" s="9">
        <f>$O$55</f>
        <v>0</v>
      </c>
      <c r="L20" s="13">
        <v>17</v>
      </c>
      <c r="M20" s="12" t="s">
        <v>42</v>
      </c>
      <c r="N20" s="10">
        <f>$O$52</f>
        <v>0</v>
      </c>
      <c r="O20" s="14">
        <v>17</v>
      </c>
      <c r="P20" s="8" t="s">
        <v>5</v>
      </c>
      <c r="Q20" s="9">
        <v>0</v>
      </c>
      <c r="R20" s="14">
        <v>17</v>
      </c>
      <c r="S20" s="8" t="s">
        <v>5</v>
      </c>
      <c r="T20" s="9"/>
      <c r="U20" s="14">
        <v>17</v>
      </c>
      <c r="V20" s="8" t="s">
        <v>6</v>
      </c>
      <c r="W20" s="9">
        <v>0</v>
      </c>
      <c r="X20" s="14">
        <v>17</v>
      </c>
      <c r="Y20" s="12" t="s">
        <v>4</v>
      </c>
      <c r="Z20" s="10">
        <f>$O$53</f>
        <v>0.41666666666666663</v>
      </c>
      <c r="AA20" s="14">
        <v>17</v>
      </c>
      <c r="AB20" s="8" t="s">
        <v>7</v>
      </c>
      <c r="AC20" s="9">
        <f>$O$55</f>
        <v>0</v>
      </c>
      <c r="AD20" s="14">
        <v>17</v>
      </c>
      <c r="AE20" s="8" t="s">
        <v>6</v>
      </c>
      <c r="AF20" s="9">
        <v>0</v>
      </c>
      <c r="AG20" s="14">
        <v>17</v>
      </c>
      <c r="AH20" s="77" t="s">
        <v>9</v>
      </c>
      <c r="AI20" s="9">
        <v>0</v>
      </c>
      <c r="AJ20" s="60">
        <v>17</v>
      </c>
    </row>
    <row r="21" spans="1:36" x14ac:dyDescent="0.25">
      <c r="A21" s="12" t="s">
        <v>8</v>
      </c>
      <c r="B21" s="10">
        <f>$O$50</f>
        <v>0</v>
      </c>
      <c r="C21" s="13">
        <v>18</v>
      </c>
      <c r="D21" s="12" t="s">
        <v>42</v>
      </c>
      <c r="E21" s="10">
        <f>$O$52</f>
        <v>0</v>
      </c>
      <c r="F21" s="13">
        <v>18</v>
      </c>
      <c r="G21" s="8" t="s">
        <v>5</v>
      </c>
      <c r="H21" s="9"/>
      <c r="I21" s="14">
        <v>18</v>
      </c>
      <c r="J21" s="12" t="s">
        <v>8</v>
      </c>
      <c r="K21" s="10">
        <f>$O$50</f>
        <v>0</v>
      </c>
      <c r="L21" s="13">
        <v>18</v>
      </c>
      <c r="M21" s="12" t="s">
        <v>4</v>
      </c>
      <c r="N21" s="10">
        <f>$O$53</f>
        <v>0.41666666666666663</v>
      </c>
      <c r="O21" s="14">
        <v>18</v>
      </c>
      <c r="P21" s="8" t="s">
        <v>7</v>
      </c>
      <c r="Q21" s="9">
        <v>0</v>
      </c>
      <c r="R21" s="14">
        <v>18</v>
      </c>
      <c r="S21" s="8" t="s">
        <v>7</v>
      </c>
      <c r="T21" s="9">
        <f>$O$55</f>
        <v>0</v>
      </c>
      <c r="U21" s="14">
        <v>18</v>
      </c>
      <c r="V21" s="8" t="s">
        <v>42</v>
      </c>
      <c r="W21" s="9">
        <v>0</v>
      </c>
      <c r="X21" s="14">
        <v>18</v>
      </c>
      <c r="Y21" s="5" t="s">
        <v>9</v>
      </c>
      <c r="Z21" s="6">
        <f>$O$54</f>
        <v>0.41666666666666663</v>
      </c>
      <c r="AA21" s="14">
        <v>18</v>
      </c>
      <c r="AB21" s="12" t="s">
        <v>8</v>
      </c>
      <c r="AC21" s="10">
        <f>$O$50</f>
        <v>0</v>
      </c>
      <c r="AD21" s="14">
        <v>18</v>
      </c>
      <c r="AE21" s="8" t="s">
        <v>42</v>
      </c>
      <c r="AF21" s="9">
        <v>0</v>
      </c>
      <c r="AG21" s="14">
        <v>18</v>
      </c>
      <c r="AH21" s="8" t="s">
        <v>5</v>
      </c>
      <c r="AI21" s="9">
        <v>0</v>
      </c>
      <c r="AJ21" s="60">
        <v>18</v>
      </c>
    </row>
    <row r="22" spans="1:36" x14ac:dyDescent="0.25">
      <c r="A22" s="12" t="s">
        <v>6</v>
      </c>
      <c r="B22" s="10">
        <f>$O$51</f>
        <v>0</v>
      </c>
      <c r="C22" s="14">
        <v>19</v>
      </c>
      <c r="D22" s="12" t="s">
        <v>4</v>
      </c>
      <c r="E22" s="10">
        <f>$O$53</f>
        <v>0.41666666666666663</v>
      </c>
      <c r="F22" s="13">
        <v>19</v>
      </c>
      <c r="G22" s="8" t="s">
        <v>7</v>
      </c>
      <c r="H22" s="9">
        <f>$O$55</f>
        <v>0</v>
      </c>
      <c r="I22" s="14">
        <v>19</v>
      </c>
      <c r="J22" s="12" t="s">
        <v>6</v>
      </c>
      <c r="K22" s="10">
        <f>$O$51</f>
        <v>0</v>
      </c>
      <c r="L22" s="14">
        <v>19</v>
      </c>
      <c r="M22" s="5" t="s">
        <v>9</v>
      </c>
      <c r="N22" s="6">
        <f>$O$54</f>
        <v>0.41666666666666663</v>
      </c>
      <c r="O22" s="14">
        <v>19</v>
      </c>
      <c r="P22" s="8" t="s">
        <v>8</v>
      </c>
      <c r="Q22" s="9">
        <v>0</v>
      </c>
      <c r="R22" s="14">
        <v>19</v>
      </c>
      <c r="S22" s="12" t="s">
        <v>8</v>
      </c>
      <c r="T22" s="10">
        <f>$O$50</f>
        <v>0</v>
      </c>
      <c r="U22" s="14">
        <v>19</v>
      </c>
      <c r="V22" s="8" t="s">
        <v>4</v>
      </c>
      <c r="W22" s="9">
        <v>0</v>
      </c>
      <c r="X22" s="14">
        <v>19</v>
      </c>
      <c r="Y22" s="8" t="s">
        <v>5</v>
      </c>
      <c r="Z22" s="9"/>
      <c r="AA22" s="14">
        <v>19</v>
      </c>
      <c r="AB22" s="12" t="s">
        <v>6</v>
      </c>
      <c r="AC22" s="10">
        <f>$O$51</f>
        <v>0</v>
      </c>
      <c r="AD22" s="14">
        <v>19</v>
      </c>
      <c r="AE22" s="8" t="s">
        <v>4</v>
      </c>
      <c r="AF22" s="9">
        <v>0</v>
      </c>
      <c r="AG22" s="14">
        <v>19</v>
      </c>
      <c r="AH22" s="8" t="s">
        <v>7</v>
      </c>
      <c r="AI22" s="9">
        <v>0</v>
      </c>
      <c r="AJ22" s="60">
        <v>19</v>
      </c>
    </row>
    <row r="23" spans="1:36" x14ac:dyDescent="0.25">
      <c r="A23" s="12" t="s">
        <v>42</v>
      </c>
      <c r="B23" s="10">
        <f>$O$52</f>
        <v>0</v>
      </c>
      <c r="C23" s="13">
        <v>20</v>
      </c>
      <c r="D23" s="5" t="s">
        <v>9</v>
      </c>
      <c r="E23" s="6">
        <f>$O$54</f>
        <v>0.41666666666666663</v>
      </c>
      <c r="F23" s="13">
        <v>20</v>
      </c>
      <c r="G23" s="12" t="s">
        <v>8</v>
      </c>
      <c r="H23" s="10">
        <f>$O$50</f>
        <v>0</v>
      </c>
      <c r="I23" s="14">
        <v>20</v>
      </c>
      <c r="J23" s="12" t="s">
        <v>42</v>
      </c>
      <c r="K23" s="10">
        <f>$O$52</f>
        <v>0</v>
      </c>
      <c r="L23" s="13">
        <v>20</v>
      </c>
      <c r="M23" s="8" t="s">
        <v>5</v>
      </c>
      <c r="N23" s="9"/>
      <c r="O23" s="14">
        <v>20</v>
      </c>
      <c r="P23" s="8" t="s">
        <v>6</v>
      </c>
      <c r="Q23" s="9">
        <v>0</v>
      </c>
      <c r="R23" s="14">
        <v>20</v>
      </c>
      <c r="S23" s="12" t="s">
        <v>6</v>
      </c>
      <c r="T23" s="10">
        <f>$O$51</f>
        <v>0</v>
      </c>
      <c r="U23" s="14">
        <v>20</v>
      </c>
      <c r="V23" s="77" t="s">
        <v>9</v>
      </c>
      <c r="W23" s="9">
        <v>0</v>
      </c>
      <c r="X23" s="14">
        <v>20</v>
      </c>
      <c r="Y23" s="8" t="s">
        <v>7</v>
      </c>
      <c r="Z23" s="9">
        <f>$O$55</f>
        <v>0</v>
      </c>
      <c r="AA23" s="14">
        <v>20</v>
      </c>
      <c r="AB23" s="12" t="s">
        <v>42</v>
      </c>
      <c r="AC23" s="10">
        <f>$O$52</f>
        <v>0</v>
      </c>
      <c r="AD23" s="14">
        <v>20</v>
      </c>
      <c r="AE23" s="77" t="s">
        <v>9</v>
      </c>
      <c r="AF23" s="9">
        <v>0</v>
      </c>
      <c r="AG23" s="14">
        <v>20</v>
      </c>
      <c r="AH23" s="8" t="s">
        <v>8</v>
      </c>
      <c r="AI23" s="9">
        <v>0</v>
      </c>
      <c r="AJ23" s="60">
        <v>20</v>
      </c>
    </row>
    <row r="24" spans="1:36" x14ac:dyDescent="0.25">
      <c r="A24" s="12" t="s">
        <v>4</v>
      </c>
      <c r="B24" s="10">
        <f>$O$53</f>
        <v>0.41666666666666663</v>
      </c>
      <c r="C24" s="13">
        <v>21</v>
      </c>
      <c r="D24" s="8" t="s">
        <v>5</v>
      </c>
      <c r="E24" s="9">
        <v>0</v>
      </c>
      <c r="F24" s="13">
        <v>21</v>
      </c>
      <c r="G24" s="12" t="s">
        <v>6</v>
      </c>
      <c r="H24" s="10">
        <f>$O$51</f>
        <v>0</v>
      </c>
      <c r="I24" s="14">
        <v>21</v>
      </c>
      <c r="J24" s="12" t="s">
        <v>4</v>
      </c>
      <c r="K24" s="10">
        <f>$O$53</f>
        <v>0.41666666666666663</v>
      </c>
      <c r="L24" s="13">
        <v>21</v>
      </c>
      <c r="M24" s="8" t="s">
        <v>7</v>
      </c>
      <c r="N24" s="9">
        <f>$O$55</f>
        <v>0</v>
      </c>
      <c r="O24" s="14">
        <v>21</v>
      </c>
      <c r="P24" s="8" t="s">
        <v>42</v>
      </c>
      <c r="Q24" s="9">
        <v>0</v>
      </c>
      <c r="R24" s="14">
        <v>21</v>
      </c>
      <c r="S24" s="12" t="s">
        <v>42</v>
      </c>
      <c r="T24" s="10">
        <f>$O$52</f>
        <v>0</v>
      </c>
      <c r="U24" s="14">
        <v>21</v>
      </c>
      <c r="V24" s="8" t="s">
        <v>5</v>
      </c>
      <c r="W24" s="9">
        <v>0</v>
      </c>
      <c r="X24" s="14">
        <v>21</v>
      </c>
      <c r="Y24" s="12" t="s">
        <v>8</v>
      </c>
      <c r="Z24" s="10">
        <f>$O$50</f>
        <v>0</v>
      </c>
      <c r="AA24" s="14">
        <v>21</v>
      </c>
      <c r="AB24" s="12" t="s">
        <v>4</v>
      </c>
      <c r="AC24" s="10">
        <f>$O$53</f>
        <v>0.41666666666666663</v>
      </c>
      <c r="AD24" s="14">
        <v>21</v>
      </c>
      <c r="AE24" s="8" t="s">
        <v>5</v>
      </c>
      <c r="AF24" s="9">
        <v>0</v>
      </c>
      <c r="AG24" s="14">
        <v>21</v>
      </c>
      <c r="AH24" s="8" t="s">
        <v>6</v>
      </c>
      <c r="AI24" s="9">
        <v>0</v>
      </c>
      <c r="AJ24" s="60">
        <v>21</v>
      </c>
    </row>
    <row r="25" spans="1:36" x14ac:dyDescent="0.25">
      <c r="A25" s="5" t="s">
        <v>9</v>
      </c>
      <c r="B25" s="6">
        <f>$O$54</f>
        <v>0.41666666666666663</v>
      </c>
      <c r="C25" s="13">
        <v>22</v>
      </c>
      <c r="D25" s="8" t="s">
        <v>7</v>
      </c>
      <c r="E25" s="9">
        <v>0</v>
      </c>
      <c r="F25" s="13">
        <v>22</v>
      </c>
      <c r="G25" s="12" t="s">
        <v>42</v>
      </c>
      <c r="H25" s="10">
        <f>$O$52</f>
        <v>0</v>
      </c>
      <c r="I25" s="14">
        <v>22</v>
      </c>
      <c r="J25" s="5" t="s">
        <v>9</v>
      </c>
      <c r="K25" s="6">
        <f>$O$54</f>
        <v>0.41666666666666663</v>
      </c>
      <c r="L25" s="13">
        <v>22</v>
      </c>
      <c r="M25" s="12" t="s">
        <v>8</v>
      </c>
      <c r="N25" s="10">
        <f>$O$50</f>
        <v>0</v>
      </c>
      <c r="O25" s="14">
        <v>22</v>
      </c>
      <c r="P25" s="8" t="s">
        <v>4</v>
      </c>
      <c r="Q25" s="9">
        <v>0</v>
      </c>
      <c r="R25" s="14">
        <v>22</v>
      </c>
      <c r="S25" s="12" t="s">
        <v>4</v>
      </c>
      <c r="T25" s="10">
        <f>$O$53</f>
        <v>0.41666666666666663</v>
      </c>
      <c r="U25" s="14">
        <v>22</v>
      </c>
      <c r="V25" s="8" t="s">
        <v>7</v>
      </c>
      <c r="W25" s="9">
        <f>$O$55</f>
        <v>0</v>
      </c>
      <c r="X25" s="14">
        <v>22</v>
      </c>
      <c r="Y25" s="12" t="s">
        <v>6</v>
      </c>
      <c r="Z25" s="10">
        <f>$O$51</f>
        <v>0</v>
      </c>
      <c r="AA25" s="14">
        <v>22</v>
      </c>
      <c r="AB25" s="5" t="s">
        <v>9</v>
      </c>
      <c r="AC25" s="6">
        <f>$O$54</f>
        <v>0.41666666666666663</v>
      </c>
      <c r="AD25" s="14">
        <v>22</v>
      </c>
      <c r="AE25" s="8" t="s">
        <v>7</v>
      </c>
      <c r="AF25" s="9">
        <v>0</v>
      </c>
      <c r="AG25" s="14">
        <v>22</v>
      </c>
      <c r="AH25" s="8" t="s">
        <v>42</v>
      </c>
      <c r="AI25" s="9">
        <v>0</v>
      </c>
      <c r="AJ25" s="60">
        <v>22</v>
      </c>
    </row>
    <row r="26" spans="1:36" x14ac:dyDescent="0.25">
      <c r="A26" s="8" t="s">
        <v>5</v>
      </c>
      <c r="B26" s="9"/>
      <c r="C26" s="13">
        <v>23</v>
      </c>
      <c r="D26" s="8" t="s">
        <v>8</v>
      </c>
      <c r="E26" s="9">
        <v>0</v>
      </c>
      <c r="F26" s="13">
        <v>23</v>
      </c>
      <c r="G26" s="12" t="s">
        <v>4</v>
      </c>
      <c r="H26" s="10">
        <f>$O$53</f>
        <v>0.41666666666666663</v>
      </c>
      <c r="I26" s="14">
        <v>23</v>
      </c>
      <c r="J26" s="8" t="s">
        <v>5</v>
      </c>
      <c r="K26" s="9"/>
      <c r="L26" s="13">
        <v>23</v>
      </c>
      <c r="M26" s="12" t="s">
        <v>6</v>
      </c>
      <c r="N26" s="10">
        <f>$O$51</f>
        <v>0</v>
      </c>
      <c r="O26" s="14">
        <v>23</v>
      </c>
      <c r="P26" s="77" t="s">
        <v>9</v>
      </c>
      <c r="Q26" s="9">
        <v>0</v>
      </c>
      <c r="R26" s="14">
        <v>23</v>
      </c>
      <c r="S26" s="5" t="s">
        <v>9</v>
      </c>
      <c r="T26" s="6">
        <f>$O$54</f>
        <v>0.41666666666666663</v>
      </c>
      <c r="U26" s="14">
        <v>23</v>
      </c>
      <c r="V26" s="12" t="s">
        <v>8</v>
      </c>
      <c r="W26" s="10">
        <f>$O$50</f>
        <v>0</v>
      </c>
      <c r="X26" s="14">
        <v>23</v>
      </c>
      <c r="Y26" s="12" t="s">
        <v>42</v>
      </c>
      <c r="Z26" s="10">
        <f>$O$52</f>
        <v>0</v>
      </c>
      <c r="AA26" s="14">
        <v>23</v>
      </c>
      <c r="AB26" s="8" t="s">
        <v>5</v>
      </c>
      <c r="AC26" s="9"/>
      <c r="AD26" s="14">
        <v>23</v>
      </c>
      <c r="AE26" s="8" t="s">
        <v>8</v>
      </c>
      <c r="AF26" s="9">
        <v>0</v>
      </c>
      <c r="AG26" s="14">
        <v>23</v>
      </c>
      <c r="AH26" s="8" t="s">
        <v>4</v>
      </c>
      <c r="AI26" s="9">
        <v>0</v>
      </c>
      <c r="AJ26" s="60">
        <v>23</v>
      </c>
    </row>
    <row r="27" spans="1:36" x14ac:dyDescent="0.25">
      <c r="A27" s="8" t="s">
        <v>7</v>
      </c>
      <c r="B27" s="9">
        <f>$O$55</f>
        <v>0</v>
      </c>
      <c r="C27" s="13">
        <v>24</v>
      </c>
      <c r="D27" s="8" t="s">
        <v>6</v>
      </c>
      <c r="E27" s="9">
        <v>0</v>
      </c>
      <c r="F27" s="14">
        <v>24</v>
      </c>
      <c r="G27" s="5" t="s">
        <v>9</v>
      </c>
      <c r="H27" s="6">
        <f>$O$54</f>
        <v>0.41666666666666663</v>
      </c>
      <c r="I27" s="14">
        <v>24</v>
      </c>
      <c r="J27" s="8" t="s">
        <v>7</v>
      </c>
      <c r="K27" s="9">
        <v>0</v>
      </c>
      <c r="L27" s="13">
        <v>24</v>
      </c>
      <c r="M27" s="12" t="s">
        <v>42</v>
      </c>
      <c r="N27" s="10">
        <f>$O$52</f>
        <v>0</v>
      </c>
      <c r="O27" s="14">
        <v>24</v>
      </c>
      <c r="P27" s="8" t="s">
        <v>5</v>
      </c>
      <c r="Q27" s="9">
        <v>0</v>
      </c>
      <c r="R27" s="14">
        <v>24</v>
      </c>
      <c r="S27" s="8" t="s">
        <v>5</v>
      </c>
      <c r="T27" s="9"/>
      <c r="U27" s="14">
        <v>24</v>
      </c>
      <c r="V27" s="12" t="s">
        <v>6</v>
      </c>
      <c r="W27" s="10">
        <f>$O$51</f>
        <v>0</v>
      </c>
      <c r="X27" s="14">
        <v>24</v>
      </c>
      <c r="Y27" s="12" t="s">
        <v>4</v>
      </c>
      <c r="Z27" s="10">
        <f>$O$53</f>
        <v>0.41666666666666663</v>
      </c>
      <c r="AA27" s="14">
        <v>24</v>
      </c>
      <c r="AB27" s="8" t="s">
        <v>7</v>
      </c>
      <c r="AC27" s="9">
        <f>$O$55</f>
        <v>0</v>
      </c>
      <c r="AD27" s="14">
        <v>24</v>
      </c>
      <c r="AE27" s="8" t="s">
        <v>6</v>
      </c>
      <c r="AF27" s="9">
        <v>0</v>
      </c>
      <c r="AG27" s="14">
        <v>24</v>
      </c>
      <c r="AH27" s="77" t="s">
        <v>9</v>
      </c>
      <c r="AI27" s="9">
        <v>0</v>
      </c>
      <c r="AJ27" s="60">
        <v>24</v>
      </c>
    </row>
    <row r="28" spans="1:36" x14ac:dyDescent="0.25">
      <c r="A28" s="12" t="s">
        <v>8</v>
      </c>
      <c r="B28" s="10">
        <f>$O$50</f>
        <v>0</v>
      </c>
      <c r="C28" s="13">
        <v>25</v>
      </c>
      <c r="D28" s="8" t="s">
        <v>42</v>
      </c>
      <c r="E28" s="9">
        <v>0</v>
      </c>
      <c r="F28" s="13">
        <v>25</v>
      </c>
      <c r="G28" s="8" t="s">
        <v>5</v>
      </c>
      <c r="H28" s="9"/>
      <c r="I28" s="14">
        <v>25</v>
      </c>
      <c r="J28" s="8" t="s">
        <v>8</v>
      </c>
      <c r="K28" s="9">
        <v>0</v>
      </c>
      <c r="L28" s="13">
        <v>25</v>
      </c>
      <c r="M28" s="12" t="s">
        <v>4</v>
      </c>
      <c r="N28" s="10">
        <f>$O$53</f>
        <v>0.41666666666666663</v>
      </c>
      <c r="O28" s="14">
        <v>25</v>
      </c>
      <c r="P28" s="8" t="s">
        <v>7</v>
      </c>
      <c r="Q28" s="9">
        <f>$O$55</f>
        <v>0</v>
      </c>
      <c r="R28" s="14">
        <v>25</v>
      </c>
      <c r="S28" s="8" t="s">
        <v>7</v>
      </c>
      <c r="T28" s="9">
        <f>$O$55</f>
        <v>0</v>
      </c>
      <c r="U28" s="14">
        <v>25</v>
      </c>
      <c r="V28" s="12" t="s">
        <v>42</v>
      </c>
      <c r="W28" s="10">
        <f>$O$52</f>
        <v>0</v>
      </c>
      <c r="X28" s="14">
        <v>25</v>
      </c>
      <c r="Y28" s="5" t="s">
        <v>9</v>
      </c>
      <c r="Z28" s="6">
        <f>$O$54</f>
        <v>0.41666666666666663</v>
      </c>
      <c r="AA28" s="14">
        <v>25</v>
      </c>
      <c r="AB28" s="12" t="s">
        <v>8</v>
      </c>
      <c r="AC28" s="10">
        <f>$O$50</f>
        <v>0</v>
      </c>
      <c r="AD28" s="14">
        <v>25</v>
      </c>
      <c r="AE28" s="8" t="s">
        <v>42</v>
      </c>
      <c r="AF28" s="9">
        <v>0</v>
      </c>
      <c r="AG28" s="14">
        <v>25</v>
      </c>
      <c r="AH28" s="8" t="s">
        <v>5</v>
      </c>
      <c r="AI28" s="9">
        <v>0</v>
      </c>
      <c r="AJ28" s="60">
        <v>25</v>
      </c>
    </row>
    <row r="29" spans="1:36" x14ac:dyDescent="0.25">
      <c r="A29" s="12" t="s">
        <v>6</v>
      </c>
      <c r="B29" s="10">
        <f>$O$51</f>
        <v>0</v>
      </c>
      <c r="C29" s="14">
        <v>26</v>
      </c>
      <c r="D29" s="8" t="s">
        <v>4</v>
      </c>
      <c r="E29" s="9">
        <v>0</v>
      </c>
      <c r="F29" s="13">
        <v>26</v>
      </c>
      <c r="G29" s="8" t="s">
        <v>7</v>
      </c>
      <c r="H29" s="9">
        <f>$O$55</f>
        <v>0</v>
      </c>
      <c r="I29" s="14">
        <v>26</v>
      </c>
      <c r="J29" s="8" t="s">
        <v>6</v>
      </c>
      <c r="K29" s="9">
        <v>0</v>
      </c>
      <c r="L29" s="14">
        <v>26</v>
      </c>
      <c r="M29" s="5" t="s">
        <v>9</v>
      </c>
      <c r="N29" s="6">
        <f>$O$54</f>
        <v>0.41666666666666663</v>
      </c>
      <c r="O29" s="14">
        <v>26</v>
      </c>
      <c r="P29" s="12" t="s">
        <v>8</v>
      </c>
      <c r="Q29" s="10">
        <f>$O$50</f>
        <v>0</v>
      </c>
      <c r="R29" s="14">
        <v>26</v>
      </c>
      <c r="S29" s="12" t="s">
        <v>8</v>
      </c>
      <c r="T29" s="10">
        <f>$O$50</f>
        <v>0</v>
      </c>
      <c r="U29" s="14">
        <v>26</v>
      </c>
      <c r="V29" s="12" t="s">
        <v>4</v>
      </c>
      <c r="W29" s="10">
        <f>$O$53</f>
        <v>0.41666666666666663</v>
      </c>
      <c r="X29" s="14">
        <v>26</v>
      </c>
      <c r="Y29" s="8" t="s">
        <v>5</v>
      </c>
      <c r="Z29" s="9"/>
      <c r="AA29" s="14">
        <v>26</v>
      </c>
      <c r="AB29" s="12" t="s">
        <v>6</v>
      </c>
      <c r="AC29" s="10">
        <f>$O$51</f>
        <v>0</v>
      </c>
      <c r="AD29" s="14">
        <v>26</v>
      </c>
      <c r="AE29" s="8" t="s">
        <v>4</v>
      </c>
      <c r="AF29" s="9">
        <v>0</v>
      </c>
      <c r="AG29" s="14">
        <v>26</v>
      </c>
      <c r="AH29" s="8" t="s">
        <v>7</v>
      </c>
      <c r="AI29" s="9">
        <v>0</v>
      </c>
      <c r="AJ29" s="60">
        <v>26</v>
      </c>
    </row>
    <row r="30" spans="1:36" x14ac:dyDescent="0.25">
      <c r="A30" s="12" t="s">
        <v>42</v>
      </c>
      <c r="B30" s="10">
        <f>$O$52</f>
        <v>0</v>
      </c>
      <c r="C30" s="13">
        <v>27</v>
      </c>
      <c r="D30" s="77" t="s">
        <v>9</v>
      </c>
      <c r="E30" s="9">
        <v>0</v>
      </c>
      <c r="F30" s="13">
        <v>27</v>
      </c>
      <c r="G30" s="12" t="s">
        <v>8</v>
      </c>
      <c r="H30" s="10">
        <f>$O$50</f>
        <v>0</v>
      </c>
      <c r="I30" s="14">
        <v>27</v>
      </c>
      <c r="J30" s="8" t="s">
        <v>42</v>
      </c>
      <c r="K30" s="9">
        <v>0</v>
      </c>
      <c r="L30" s="13">
        <v>27</v>
      </c>
      <c r="M30" s="8" t="s">
        <v>5</v>
      </c>
      <c r="N30" s="9"/>
      <c r="O30" s="14">
        <v>27</v>
      </c>
      <c r="P30" s="12" t="s">
        <v>6</v>
      </c>
      <c r="Q30" s="10">
        <f>$O$51</f>
        <v>0</v>
      </c>
      <c r="R30" s="14">
        <v>27</v>
      </c>
      <c r="S30" s="12" t="s">
        <v>6</v>
      </c>
      <c r="T30" s="10">
        <f>$O$51</f>
        <v>0</v>
      </c>
      <c r="U30" s="14">
        <v>27</v>
      </c>
      <c r="V30" s="5" t="s">
        <v>9</v>
      </c>
      <c r="W30" s="6">
        <f>$O$54</f>
        <v>0.41666666666666663</v>
      </c>
      <c r="X30" s="14">
        <v>27</v>
      </c>
      <c r="Y30" s="8" t="s">
        <v>7</v>
      </c>
      <c r="Z30" s="9">
        <f>$O$55</f>
        <v>0</v>
      </c>
      <c r="AA30" s="14">
        <v>27</v>
      </c>
      <c r="AB30" s="12" t="s">
        <v>42</v>
      </c>
      <c r="AC30" s="10">
        <f>$O$52</f>
        <v>0</v>
      </c>
      <c r="AD30" s="14">
        <v>27</v>
      </c>
      <c r="AE30" s="77" t="s">
        <v>9</v>
      </c>
      <c r="AF30" s="9">
        <v>0</v>
      </c>
      <c r="AG30" s="14">
        <v>27</v>
      </c>
      <c r="AH30" s="8" t="s">
        <v>8</v>
      </c>
      <c r="AI30" s="9">
        <v>0</v>
      </c>
      <c r="AJ30" s="60">
        <v>27</v>
      </c>
    </row>
    <row r="31" spans="1:36" x14ac:dyDescent="0.25">
      <c r="A31" s="12" t="s">
        <v>4</v>
      </c>
      <c r="B31" s="10">
        <f>$O$53</f>
        <v>0.41666666666666663</v>
      </c>
      <c r="C31" s="13">
        <v>28</v>
      </c>
      <c r="D31" s="8" t="s">
        <v>5</v>
      </c>
      <c r="E31" s="9">
        <v>0</v>
      </c>
      <c r="F31" s="13">
        <v>28</v>
      </c>
      <c r="G31" s="12" t="s">
        <v>6</v>
      </c>
      <c r="H31" s="10">
        <f>$O$51</f>
        <v>0</v>
      </c>
      <c r="I31" s="14">
        <v>28</v>
      </c>
      <c r="J31" s="8" t="s">
        <v>4</v>
      </c>
      <c r="K31" s="9">
        <v>0</v>
      </c>
      <c r="L31" s="13">
        <v>28</v>
      </c>
      <c r="M31" s="8" t="s">
        <v>7</v>
      </c>
      <c r="N31" s="9">
        <f>$O$55</f>
        <v>0</v>
      </c>
      <c r="O31" s="14">
        <v>28</v>
      </c>
      <c r="P31" s="12" t="s">
        <v>42</v>
      </c>
      <c r="Q31" s="10">
        <f>$O$52</f>
        <v>0</v>
      </c>
      <c r="R31" s="14">
        <v>28</v>
      </c>
      <c r="S31" s="12" t="s">
        <v>42</v>
      </c>
      <c r="T31" s="10">
        <f>$O$52</f>
        <v>0</v>
      </c>
      <c r="U31" s="14">
        <v>28</v>
      </c>
      <c r="V31" s="8" t="s">
        <v>5</v>
      </c>
      <c r="W31" s="9"/>
      <c r="X31" s="14">
        <v>28</v>
      </c>
      <c r="Y31" s="12" t="s">
        <v>8</v>
      </c>
      <c r="Z31" s="10">
        <f>$O$50</f>
        <v>0</v>
      </c>
      <c r="AA31" s="14">
        <v>28</v>
      </c>
      <c r="AB31" s="12" t="s">
        <v>4</v>
      </c>
      <c r="AC31" s="10">
        <f>$O$53</f>
        <v>0.41666666666666663</v>
      </c>
      <c r="AD31" s="14">
        <v>28</v>
      </c>
      <c r="AE31" s="8" t="s">
        <v>5</v>
      </c>
      <c r="AF31" s="9">
        <v>0</v>
      </c>
      <c r="AG31" s="14">
        <v>28</v>
      </c>
      <c r="AH31" s="8" t="s">
        <v>6</v>
      </c>
      <c r="AI31" s="9">
        <v>0</v>
      </c>
      <c r="AJ31" s="60">
        <v>28</v>
      </c>
    </row>
    <row r="32" spans="1:36" x14ac:dyDescent="0.25">
      <c r="A32" s="5" t="s">
        <v>9</v>
      </c>
      <c r="B32" s="6">
        <f>$O$54</f>
        <v>0.41666666666666663</v>
      </c>
      <c r="C32" s="13">
        <v>29</v>
      </c>
      <c r="D32" s="8" t="s">
        <v>7</v>
      </c>
      <c r="E32" s="9">
        <v>0</v>
      </c>
      <c r="F32" s="14">
        <v>29</v>
      </c>
      <c r="G32" s="12" t="s">
        <v>42</v>
      </c>
      <c r="H32" s="10">
        <f>$O$52</f>
        <v>0</v>
      </c>
      <c r="I32" s="14">
        <v>29</v>
      </c>
      <c r="J32" s="77" t="s">
        <v>9</v>
      </c>
      <c r="K32" s="9">
        <v>0</v>
      </c>
      <c r="L32" s="13">
        <v>29</v>
      </c>
      <c r="M32" s="12" t="s">
        <v>8</v>
      </c>
      <c r="N32" s="10">
        <f>$O$50</f>
        <v>0</v>
      </c>
      <c r="O32" s="14">
        <v>29</v>
      </c>
      <c r="P32" s="62"/>
      <c r="Q32" s="63"/>
      <c r="R32" s="64"/>
      <c r="S32" s="12" t="s">
        <v>4</v>
      </c>
      <c r="T32" s="10">
        <f>$O$53</f>
        <v>0.41666666666666663</v>
      </c>
      <c r="U32" s="14">
        <v>29</v>
      </c>
      <c r="V32" s="8" t="s">
        <v>7</v>
      </c>
      <c r="W32" s="9">
        <f>$O$55</f>
        <v>0</v>
      </c>
      <c r="X32" s="14">
        <v>29</v>
      </c>
      <c r="Y32" s="12" t="s">
        <v>6</v>
      </c>
      <c r="Z32" s="10">
        <f>$O$51</f>
        <v>0</v>
      </c>
      <c r="AA32" s="14">
        <v>29</v>
      </c>
      <c r="AB32" s="5" t="s">
        <v>9</v>
      </c>
      <c r="AC32" s="6">
        <f>$O$54</f>
        <v>0.41666666666666663</v>
      </c>
      <c r="AD32" s="14">
        <v>29</v>
      </c>
      <c r="AE32" s="8" t="s">
        <v>7</v>
      </c>
      <c r="AF32" s="9">
        <v>0</v>
      </c>
      <c r="AG32" s="14">
        <v>29</v>
      </c>
      <c r="AH32" s="8" t="s">
        <v>42</v>
      </c>
      <c r="AI32" s="9">
        <v>0</v>
      </c>
      <c r="AJ32" s="60">
        <v>29</v>
      </c>
    </row>
    <row r="33" spans="1:36" x14ac:dyDescent="0.25">
      <c r="A33" s="8" t="s">
        <v>5</v>
      </c>
      <c r="B33" s="9"/>
      <c r="C33" s="13">
        <v>30</v>
      </c>
      <c r="D33" s="8" t="s">
        <v>8</v>
      </c>
      <c r="E33" s="9">
        <v>0</v>
      </c>
      <c r="F33" s="14">
        <v>30</v>
      </c>
      <c r="G33" s="12" t="s">
        <v>4</v>
      </c>
      <c r="H33" s="10">
        <f>$O$53</f>
        <v>0.41666666666666663</v>
      </c>
      <c r="I33" s="14">
        <v>30</v>
      </c>
      <c r="J33" s="8" t="s">
        <v>5</v>
      </c>
      <c r="K33" s="9">
        <v>0</v>
      </c>
      <c r="L33" s="13">
        <v>30</v>
      </c>
      <c r="M33" s="12" t="s">
        <v>6</v>
      </c>
      <c r="N33" s="10">
        <f>$O$51</f>
        <v>0</v>
      </c>
      <c r="O33" s="14">
        <v>30</v>
      </c>
      <c r="P33" s="65"/>
      <c r="Q33" s="66"/>
      <c r="R33" s="64"/>
      <c r="S33" s="5" t="s">
        <v>9</v>
      </c>
      <c r="T33" s="6">
        <f>$O$54</f>
        <v>0.41666666666666663</v>
      </c>
      <c r="U33" s="14">
        <v>30</v>
      </c>
      <c r="V33" s="12" t="s">
        <v>8</v>
      </c>
      <c r="W33" s="10">
        <f>$O$50</f>
        <v>0</v>
      </c>
      <c r="X33" s="14">
        <v>30</v>
      </c>
      <c r="Y33" s="12" t="s">
        <v>42</v>
      </c>
      <c r="Z33" s="10">
        <f>$O$52</f>
        <v>0</v>
      </c>
      <c r="AA33" s="14">
        <v>30</v>
      </c>
      <c r="AB33" s="8" t="s">
        <v>5</v>
      </c>
      <c r="AC33" s="9"/>
      <c r="AD33" s="14">
        <v>30</v>
      </c>
      <c r="AE33" s="8" t="s">
        <v>8</v>
      </c>
      <c r="AF33" s="9">
        <v>0</v>
      </c>
      <c r="AG33" s="14">
        <v>30</v>
      </c>
      <c r="AH33" s="8" t="s">
        <v>4</v>
      </c>
      <c r="AI33" s="9">
        <v>0</v>
      </c>
      <c r="AJ33" s="60">
        <v>30</v>
      </c>
    </row>
    <row r="34" spans="1:36" ht="15.75" thickBot="1" x14ac:dyDescent="0.3">
      <c r="A34" s="71"/>
      <c r="B34" s="72"/>
      <c r="C34" s="73"/>
      <c r="D34" s="8" t="s">
        <v>6</v>
      </c>
      <c r="E34" s="9">
        <v>0</v>
      </c>
      <c r="F34" s="16">
        <v>31</v>
      </c>
      <c r="G34" s="62"/>
      <c r="H34" s="63"/>
      <c r="I34" s="70"/>
      <c r="J34" s="8" t="s">
        <v>7</v>
      </c>
      <c r="K34" s="9">
        <v>0</v>
      </c>
      <c r="L34" s="16">
        <v>31</v>
      </c>
      <c r="M34" s="12" t="s">
        <v>42</v>
      </c>
      <c r="N34" s="10">
        <f>$O$52</f>
        <v>0</v>
      </c>
      <c r="O34" s="16">
        <v>31</v>
      </c>
      <c r="P34" s="67"/>
      <c r="Q34" s="68"/>
      <c r="R34" s="69"/>
      <c r="S34" s="8" t="s">
        <v>5</v>
      </c>
      <c r="T34" s="9"/>
      <c r="U34" s="16">
        <v>31</v>
      </c>
      <c r="V34" s="74"/>
      <c r="W34" s="75"/>
      <c r="X34" s="69"/>
      <c r="Y34" s="12" t="s">
        <v>4</v>
      </c>
      <c r="Z34" s="10">
        <f>$O$53</f>
        <v>0.41666666666666663</v>
      </c>
      <c r="AA34" s="16">
        <v>31</v>
      </c>
      <c r="AB34" s="76"/>
      <c r="AC34" s="75"/>
      <c r="AD34" s="69"/>
      <c r="AE34" s="8" t="s">
        <v>6</v>
      </c>
      <c r="AF34" s="9">
        <v>0</v>
      </c>
      <c r="AG34" s="16">
        <v>31</v>
      </c>
      <c r="AH34" s="77" t="s">
        <v>9</v>
      </c>
      <c r="AI34" s="9">
        <v>0</v>
      </c>
      <c r="AJ34" s="61">
        <v>31</v>
      </c>
    </row>
    <row r="35" spans="1:36" ht="15.75" thickBot="1" x14ac:dyDescent="0.3">
      <c r="A35" s="17"/>
      <c r="B35" s="18">
        <f>SUM(B4:B34)</f>
        <v>3.7499999999999991</v>
      </c>
      <c r="C35" s="18"/>
      <c r="D35" s="18"/>
      <c r="E35" s="18">
        <f>SUM(E4:E34)</f>
        <v>2.4999999999999996</v>
      </c>
      <c r="F35" s="18"/>
      <c r="G35" s="18"/>
      <c r="H35" s="18">
        <f>SUM(H4:H34)</f>
        <v>2.9166666666666661</v>
      </c>
      <c r="I35" s="18"/>
      <c r="J35" s="19"/>
      <c r="K35" s="20">
        <f>SUM(K4:K34)</f>
        <v>2.9166666666666661</v>
      </c>
      <c r="L35" s="18"/>
      <c r="M35" s="18"/>
      <c r="N35" s="18">
        <f>SUM(N4:N34)</f>
        <v>2.4999999999999996</v>
      </c>
      <c r="O35" s="18"/>
      <c r="P35" s="18"/>
      <c r="Q35" s="18">
        <f>SUM(Q4:Q34)</f>
        <v>1.6666666666666665</v>
      </c>
      <c r="R35" s="18"/>
      <c r="S35" s="18"/>
      <c r="T35" s="18">
        <f>SUM(T4:T34)</f>
        <v>4.1666666666666661</v>
      </c>
      <c r="U35" s="18"/>
      <c r="V35" s="18"/>
      <c r="W35" s="18">
        <f>SUM(W4:W34)</f>
        <v>1.6666666666666665</v>
      </c>
      <c r="X35" s="18"/>
      <c r="Y35" s="18"/>
      <c r="Z35" s="18">
        <f>SUM(Z4:Z34)</f>
        <v>3.7499999999999991</v>
      </c>
      <c r="AA35" s="18"/>
      <c r="AB35" s="19"/>
      <c r="AC35" s="18">
        <f>SUM(AC4:AC34)</f>
        <v>3.7499999999999991</v>
      </c>
      <c r="AD35" s="18"/>
      <c r="AE35" s="18"/>
      <c r="AF35" s="18">
        <f>SUM(AF4:AF34)</f>
        <v>0.83333333333333326</v>
      </c>
      <c r="AG35" s="18"/>
      <c r="AH35" s="18"/>
      <c r="AI35" s="18">
        <f>SUM(AI4:AI34)</f>
        <v>0</v>
      </c>
      <c r="AJ35" s="21"/>
    </row>
    <row r="36" spans="1:36" ht="15.75" thickBot="1" x14ac:dyDescent="0.3">
      <c r="A36" s="22"/>
      <c r="B36" s="3"/>
      <c r="C36" s="22"/>
      <c r="D36" s="22"/>
      <c r="E36" s="3"/>
      <c r="F36" s="22"/>
      <c r="G36" s="22"/>
      <c r="H36" s="3"/>
      <c r="I36" s="22"/>
      <c r="J36" s="22"/>
      <c r="K36" s="3"/>
      <c r="L36" s="22"/>
      <c r="M36" s="22"/>
      <c r="N36" s="3"/>
      <c r="O36" s="22"/>
      <c r="P36" s="22"/>
      <c r="Q36" s="3"/>
      <c r="R36" s="22"/>
      <c r="S36" s="22"/>
      <c r="T36" s="3"/>
      <c r="U36" s="22"/>
      <c r="V36" s="22"/>
      <c r="W36" s="3"/>
      <c r="X36" s="22"/>
      <c r="Y36" s="22"/>
      <c r="Z36" s="3"/>
      <c r="AA36" s="22"/>
      <c r="AB36" s="22"/>
      <c r="AC36" s="3"/>
      <c r="AD36" s="22"/>
      <c r="AE36" s="22"/>
      <c r="AF36" s="3"/>
      <c r="AG36" s="22"/>
      <c r="AH36" s="22"/>
      <c r="AI36" s="3"/>
      <c r="AJ36" s="22"/>
    </row>
    <row r="37" spans="1:36" ht="15.75" thickBot="1" x14ac:dyDescent="0.3">
      <c r="A37" s="210" t="s">
        <v>10</v>
      </c>
      <c r="B37" s="211"/>
      <c r="C37" s="211"/>
      <c r="D37" s="212"/>
      <c r="E37" s="212"/>
      <c r="F37" s="212"/>
      <c r="G37" s="212"/>
      <c r="H37" s="212"/>
      <c r="I37" s="212"/>
      <c r="J37" s="212"/>
      <c r="K37" s="213"/>
      <c r="L37" s="22"/>
      <c r="M37" s="22"/>
      <c r="N37" s="214" t="s">
        <v>11</v>
      </c>
      <c r="O37" s="215"/>
      <c r="P37" s="216"/>
      <c r="Q37" s="217" t="s">
        <v>12</v>
      </c>
      <c r="R37" s="218"/>
      <c r="S37" s="219"/>
      <c r="T37" s="237" t="s">
        <v>13</v>
      </c>
      <c r="U37" s="238"/>
      <c r="V37" s="239"/>
      <c r="W37" s="220" t="s">
        <v>14</v>
      </c>
      <c r="X37" s="221"/>
      <c r="Y37" s="221"/>
      <c r="Z37" s="234" t="s">
        <v>15</v>
      </c>
      <c r="AA37" s="235"/>
      <c r="AB37" s="236"/>
      <c r="AC37" s="3"/>
      <c r="AD37" s="22"/>
      <c r="AE37" s="22"/>
      <c r="AF37" s="3"/>
      <c r="AG37" s="22"/>
      <c r="AH37" s="22"/>
      <c r="AI37" s="3"/>
      <c r="AJ37" s="22"/>
    </row>
    <row r="38" spans="1:36" x14ac:dyDescent="0.25">
      <c r="A38" s="192" t="s">
        <v>16</v>
      </c>
      <c r="B38" s="193"/>
      <c r="C38" s="193"/>
      <c r="D38" s="194"/>
      <c r="E38" s="194"/>
      <c r="F38" s="194"/>
      <c r="G38" s="194"/>
      <c r="H38" s="194"/>
      <c r="I38" s="194"/>
      <c r="J38" s="194"/>
      <c r="K38" s="195"/>
      <c r="L38" s="22"/>
      <c r="M38" s="22"/>
      <c r="N38" s="196" t="s">
        <v>17</v>
      </c>
      <c r="O38" s="197"/>
      <c r="P38" s="198"/>
      <c r="Q38" s="243">
        <v>66.958333333333329</v>
      </c>
      <c r="R38" s="244"/>
      <c r="S38" s="245"/>
      <c r="T38" s="248">
        <f>Q38*0.5</f>
        <v>33.479166666666664</v>
      </c>
      <c r="U38" s="249"/>
      <c r="V38" s="250"/>
      <c r="W38" s="205">
        <f>Q38*0.8</f>
        <v>53.566666666666663</v>
      </c>
      <c r="X38" s="206"/>
      <c r="Y38" s="206"/>
      <c r="Z38" s="207">
        <f>Q38*0.9</f>
        <v>60.262499999999996</v>
      </c>
      <c r="AA38" s="208"/>
      <c r="AB38" s="209"/>
      <c r="AC38" s="3"/>
      <c r="AD38" s="22"/>
      <c r="AE38" s="22"/>
      <c r="AF38" s="3"/>
      <c r="AG38" s="22"/>
      <c r="AH38" s="22"/>
      <c r="AI38" s="3"/>
      <c r="AJ38" s="22"/>
    </row>
    <row r="39" spans="1:36" x14ac:dyDescent="0.25">
      <c r="A39" s="222" t="s">
        <v>18</v>
      </c>
      <c r="B39" s="87"/>
      <c r="C39" s="87"/>
      <c r="D39" s="223"/>
      <c r="E39" s="223"/>
      <c r="F39" s="223"/>
      <c r="G39" s="223"/>
      <c r="H39" s="223"/>
      <c r="I39" s="223"/>
      <c r="J39" s="223"/>
      <c r="K39" s="224"/>
      <c r="L39" s="22"/>
      <c r="M39" s="22"/>
      <c r="N39" s="225" t="s">
        <v>19</v>
      </c>
      <c r="O39" s="226"/>
      <c r="P39" s="227"/>
      <c r="Q39" s="172">
        <v>0.58333333333333337</v>
      </c>
      <c r="R39" s="173"/>
      <c r="S39" s="174"/>
      <c r="T39" s="240">
        <v>0.58333333333333337</v>
      </c>
      <c r="U39" s="241"/>
      <c r="V39" s="242"/>
      <c r="W39" s="175">
        <v>0.58333333333333337</v>
      </c>
      <c r="X39" s="176"/>
      <c r="Y39" s="177"/>
      <c r="Z39" s="186">
        <v>0.58333333333333337</v>
      </c>
      <c r="AA39" s="187"/>
      <c r="AB39" s="188"/>
      <c r="AC39" s="3"/>
      <c r="AD39" s="22"/>
      <c r="AE39" s="22"/>
      <c r="AF39" s="3"/>
      <c r="AG39" s="22"/>
      <c r="AH39" s="22"/>
      <c r="AI39" s="3"/>
      <c r="AJ39" s="22"/>
    </row>
    <row r="40" spans="1:36" x14ac:dyDescent="0.25">
      <c r="A40" s="178"/>
      <c r="B40" s="178"/>
      <c r="C40" s="178"/>
      <c r="D40" s="179"/>
      <c r="E40" s="179"/>
      <c r="F40" s="179"/>
      <c r="G40" s="179"/>
      <c r="H40" s="3"/>
      <c r="I40" s="22"/>
      <c r="J40" s="22"/>
      <c r="K40" s="3"/>
      <c r="L40" s="22"/>
      <c r="M40" s="22"/>
      <c r="N40" s="180" t="s">
        <v>20</v>
      </c>
      <c r="O40" s="181"/>
      <c r="P40" s="182"/>
      <c r="Q40" s="172"/>
      <c r="R40" s="173"/>
      <c r="S40" s="174"/>
      <c r="T40" s="240"/>
      <c r="U40" s="241"/>
      <c r="V40" s="242"/>
      <c r="W40" s="175"/>
      <c r="X40" s="176"/>
      <c r="Y40" s="177"/>
      <c r="Z40" s="163"/>
      <c r="AA40" s="164"/>
      <c r="AB40" s="165"/>
      <c r="AC40" s="3"/>
      <c r="AD40" s="22"/>
      <c r="AE40" s="22"/>
      <c r="AF40" s="3"/>
      <c r="AG40" s="22"/>
      <c r="AH40" s="22"/>
      <c r="AI40" s="3"/>
      <c r="AJ40" s="22"/>
    </row>
    <row r="41" spans="1:36" x14ac:dyDescent="0.25">
      <c r="A41" s="56"/>
      <c r="B41" s="56"/>
      <c r="C41" s="56"/>
      <c r="D41" s="57"/>
      <c r="E41" s="57"/>
      <c r="F41" s="57"/>
      <c r="G41" s="57"/>
      <c r="H41" s="3"/>
      <c r="I41" s="22"/>
      <c r="J41" s="22"/>
      <c r="K41" s="3"/>
      <c r="L41" s="22"/>
      <c r="M41" s="22"/>
      <c r="N41" s="166" t="s">
        <v>21</v>
      </c>
      <c r="O41" s="167"/>
      <c r="P41" s="168"/>
      <c r="Q41" s="172">
        <f>+Q38-Q39-Q40</f>
        <v>66.375</v>
      </c>
      <c r="R41" s="173"/>
      <c r="S41" s="174"/>
      <c r="T41" s="169">
        <f>+T38-T39-T40</f>
        <v>32.895833333333329</v>
      </c>
      <c r="U41" s="170"/>
      <c r="V41" s="171"/>
      <c r="W41" s="172">
        <f>+W38-W39-W40</f>
        <v>52.983333333333327</v>
      </c>
      <c r="X41" s="173"/>
      <c r="Y41" s="174"/>
      <c r="Z41" s="172">
        <f>+Z38-Z39-Z40</f>
        <v>59.67916666666666</v>
      </c>
      <c r="AA41" s="173"/>
      <c r="AB41" s="174"/>
      <c r="AC41" s="3"/>
      <c r="AD41" s="22"/>
      <c r="AE41" s="22"/>
      <c r="AF41" s="3"/>
      <c r="AG41" s="22"/>
      <c r="AH41" s="22"/>
      <c r="AI41" s="3"/>
      <c r="AJ41" s="22"/>
    </row>
    <row r="42" spans="1:36" ht="15.75" thickBot="1" x14ac:dyDescent="0.3">
      <c r="A42" s="140" t="s">
        <v>22</v>
      </c>
      <c r="B42" s="141"/>
      <c r="C42" s="141"/>
      <c r="D42" s="141"/>
      <c r="E42" s="141"/>
      <c r="F42" s="141"/>
      <c r="G42" s="141"/>
      <c r="H42" s="141"/>
      <c r="I42" s="141"/>
      <c r="J42" s="141"/>
      <c r="K42" s="141"/>
      <c r="L42" s="22"/>
      <c r="M42" s="22"/>
      <c r="N42" s="142" t="s">
        <v>23</v>
      </c>
      <c r="O42" s="143"/>
      <c r="P42" s="144"/>
      <c r="Q42" s="148">
        <f>SUM($A$35:$AJ$35)</f>
        <v>30.416666666666664</v>
      </c>
      <c r="R42" s="149"/>
      <c r="S42" s="150"/>
      <c r="T42" s="145">
        <f>SUM($A$35:$AJ$35)</f>
        <v>30.416666666666664</v>
      </c>
      <c r="U42" s="146"/>
      <c r="V42" s="147"/>
      <c r="W42" s="148">
        <f>SUM($A$35:$AJ$35)</f>
        <v>30.416666666666664</v>
      </c>
      <c r="X42" s="149"/>
      <c r="Y42" s="150"/>
      <c r="Z42" s="148">
        <f>SUM($A$35:$AJ$35)</f>
        <v>30.416666666666664</v>
      </c>
      <c r="AA42" s="149"/>
      <c r="AB42" s="150"/>
      <c r="AC42" s="3"/>
      <c r="AD42" s="22"/>
      <c r="AE42" s="22"/>
      <c r="AF42" s="3"/>
      <c r="AG42" s="22"/>
      <c r="AH42" s="22"/>
      <c r="AI42" s="3"/>
      <c r="AJ42" s="22"/>
    </row>
    <row r="43" spans="1:36" x14ac:dyDescent="0.25">
      <c r="A43" s="141"/>
      <c r="B43" s="141"/>
      <c r="C43" s="141"/>
      <c r="D43" s="141"/>
      <c r="E43" s="141"/>
      <c r="F43" s="141"/>
      <c r="G43" s="141"/>
      <c r="H43" s="141"/>
      <c r="I43" s="141"/>
      <c r="J43" s="141"/>
      <c r="K43" s="141"/>
      <c r="L43" s="22"/>
      <c r="M43" s="22"/>
      <c r="N43" s="151" t="s">
        <v>24</v>
      </c>
      <c r="O43" s="152"/>
      <c r="P43" s="153"/>
      <c r="Q43" s="111">
        <f>Q41-Q42</f>
        <v>35.958333333333336</v>
      </c>
      <c r="R43" s="112"/>
      <c r="S43" s="113"/>
      <c r="T43" s="157">
        <f>T41-T42</f>
        <v>2.4791666666666643</v>
      </c>
      <c r="U43" s="158"/>
      <c r="V43" s="159"/>
      <c r="W43" s="111">
        <f>W41-W42</f>
        <v>22.566666666666663</v>
      </c>
      <c r="X43" s="112"/>
      <c r="Y43" s="113"/>
      <c r="Z43" s="111">
        <f>Z41-Z42</f>
        <v>29.262499999999996</v>
      </c>
      <c r="AA43" s="112"/>
      <c r="AB43" s="113"/>
      <c r="AC43" s="3"/>
      <c r="AD43" s="22"/>
      <c r="AE43" s="22"/>
      <c r="AF43" s="3"/>
      <c r="AG43" s="22"/>
      <c r="AH43" s="22"/>
      <c r="AI43" s="3"/>
      <c r="AJ43" s="22"/>
    </row>
    <row r="44" spans="1:36" ht="15.75" thickBot="1" x14ac:dyDescent="0.3">
      <c r="A44" s="22"/>
      <c r="B44" s="3"/>
      <c r="C44" s="22"/>
      <c r="D44" s="22"/>
      <c r="E44" s="3"/>
      <c r="F44" s="22"/>
      <c r="G44" s="22"/>
      <c r="H44" s="23"/>
      <c r="I44" s="22"/>
      <c r="J44" s="22"/>
      <c r="K44" s="3"/>
      <c r="L44" s="22"/>
      <c r="M44" s="22"/>
      <c r="N44" s="154"/>
      <c r="O44" s="155"/>
      <c r="P44" s="156"/>
      <c r="Q44" s="114"/>
      <c r="R44" s="115"/>
      <c r="S44" s="116"/>
      <c r="T44" s="160"/>
      <c r="U44" s="161"/>
      <c r="V44" s="162"/>
      <c r="W44" s="114"/>
      <c r="X44" s="115"/>
      <c r="Y44" s="116"/>
      <c r="Z44" s="114"/>
      <c r="AA44" s="115"/>
      <c r="AB44" s="116"/>
      <c r="AC44" s="3"/>
      <c r="AD44" s="22"/>
      <c r="AE44" s="22"/>
      <c r="AF44" s="3"/>
      <c r="AG44" s="22"/>
      <c r="AH44" s="22"/>
      <c r="AI44" s="3"/>
      <c r="AJ44" s="22"/>
    </row>
    <row r="45" spans="1:36" x14ac:dyDescent="0.25">
      <c r="A45" s="22"/>
      <c r="B45" s="3"/>
      <c r="C45" s="22"/>
      <c r="D45" s="22"/>
      <c r="E45" s="3"/>
      <c r="F45" s="22"/>
      <c r="G45" s="22"/>
      <c r="H45" s="3"/>
      <c r="I45" s="22"/>
      <c r="J45" s="22"/>
      <c r="K45" s="3"/>
      <c r="L45" s="22"/>
      <c r="M45" s="22"/>
      <c r="N45" s="3"/>
      <c r="O45" s="22"/>
      <c r="P45" s="22"/>
      <c r="Q45" s="3" t="s">
        <v>41</v>
      </c>
      <c r="R45" s="22"/>
      <c r="S45" s="22"/>
      <c r="T45" s="3"/>
      <c r="U45" s="22"/>
      <c r="V45" s="22"/>
      <c r="W45" s="3"/>
      <c r="X45" s="22"/>
      <c r="Y45" s="22"/>
      <c r="Z45" s="3"/>
      <c r="AA45" s="22"/>
      <c r="AB45" s="22"/>
      <c r="AC45" s="23"/>
      <c r="AD45" s="24"/>
      <c r="AE45" s="24"/>
      <c r="AF45" s="23"/>
      <c r="AG45" s="24"/>
      <c r="AH45" s="24"/>
      <c r="AI45" s="23"/>
      <c r="AJ45" s="22"/>
    </row>
    <row r="46" spans="1:36" ht="15.75" thickBot="1" x14ac:dyDescent="0.3">
      <c r="A46" s="22"/>
      <c r="B46" s="3"/>
      <c r="C46" s="22"/>
      <c r="D46" s="22"/>
      <c r="E46" s="3"/>
      <c r="F46" s="22"/>
      <c r="G46" s="22"/>
      <c r="H46" s="3"/>
      <c r="I46" s="22"/>
      <c r="J46" s="22"/>
      <c r="K46" s="3"/>
      <c r="L46" s="22"/>
      <c r="M46" s="22"/>
      <c r="N46" s="3"/>
      <c r="O46" s="22"/>
      <c r="P46" s="25"/>
      <c r="Q46" s="26"/>
      <c r="R46" s="25"/>
      <c r="S46" s="27"/>
      <c r="T46" s="27"/>
      <c r="U46" s="27"/>
      <c r="V46" s="28"/>
      <c r="W46" s="28"/>
      <c r="X46" s="28"/>
      <c r="Y46" s="28"/>
      <c r="Z46" s="28"/>
      <c r="AA46" s="28"/>
      <c r="AB46" s="28"/>
      <c r="AC46" s="55"/>
      <c r="AD46" s="28"/>
      <c r="AE46" s="28"/>
      <c r="AF46" s="28"/>
      <c r="AG46" s="28"/>
      <c r="AH46" s="22"/>
      <c r="AI46" s="3"/>
      <c r="AJ46" s="22"/>
    </row>
    <row r="47" spans="1:36" ht="15.75" thickBot="1" x14ac:dyDescent="0.3">
      <c r="A47" s="22"/>
      <c r="B47" s="3"/>
      <c r="C47" s="22"/>
      <c r="D47" s="117" t="s">
        <v>25</v>
      </c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9"/>
      <c r="R47" s="29"/>
      <c r="S47" s="22"/>
      <c r="T47" s="3"/>
      <c r="U47" s="22"/>
      <c r="V47" s="22"/>
      <c r="W47" s="3"/>
      <c r="X47" s="22"/>
      <c r="Y47" s="22"/>
      <c r="Z47" s="3"/>
      <c r="AA47" s="22"/>
      <c r="AB47" s="22"/>
      <c r="AC47" s="3"/>
      <c r="AD47" s="22"/>
      <c r="AE47" s="22"/>
      <c r="AF47" s="3"/>
      <c r="AG47" s="30"/>
      <c r="AH47" s="30"/>
      <c r="AI47" s="30"/>
      <c r="AJ47" s="28"/>
    </row>
    <row r="48" spans="1:36" x14ac:dyDescent="0.25">
      <c r="A48" s="22"/>
      <c r="B48" s="3"/>
      <c r="C48" s="22"/>
      <c r="D48" s="120">
        <v>27</v>
      </c>
      <c r="E48" s="122" t="s">
        <v>26</v>
      </c>
      <c r="F48" s="123"/>
      <c r="G48" s="123"/>
      <c r="H48" s="124"/>
      <c r="I48" s="125" t="s">
        <v>27</v>
      </c>
      <c r="J48" s="126"/>
      <c r="K48" s="131" t="s">
        <v>28</v>
      </c>
      <c r="L48" s="131"/>
      <c r="M48" s="131"/>
      <c r="N48" s="132"/>
      <c r="O48" s="133" t="s">
        <v>29</v>
      </c>
      <c r="P48" s="134"/>
      <c r="Q48" s="135"/>
      <c r="R48" s="29"/>
      <c r="S48" s="31"/>
      <c r="T48" s="55"/>
      <c r="U48" s="31"/>
      <c r="V48" s="31"/>
      <c r="W48" s="55"/>
      <c r="X48" s="31"/>
      <c r="Y48" s="31"/>
      <c r="Z48" s="3"/>
      <c r="AA48" s="22"/>
      <c r="AB48" s="22"/>
      <c r="AC48" s="3"/>
      <c r="AD48" s="31"/>
      <c r="AE48" s="31"/>
      <c r="AF48" s="55"/>
      <c r="AG48" s="30"/>
      <c r="AH48" s="30"/>
      <c r="AI48" s="30"/>
      <c r="AJ48" s="28"/>
    </row>
    <row r="49" spans="1:36" ht="15.75" thickBot="1" x14ac:dyDescent="0.3">
      <c r="A49" s="22"/>
      <c r="B49" s="3"/>
      <c r="C49" s="22"/>
      <c r="D49" s="121"/>
      <c r="E49" s="32" t="s">
        <v>30</v>
      </c>
      <c r="F49" s="139" t="s">
        <v>31</v>
      </c>
      <c r="G49" s="139"/>
      <c r="H49" s="33" t="s">
        <v>32</v>
      </c>
      <c r="I49" s="127"/>
      <c r="J49" s="128"/>
      <c r="K49" s="32" t="s">
        <v>30</v>
      </c>
      <c r="L49" s="139" t="s">
        <v>31</v>
      </c>
      <c r="M49" s="139"/>
      <c r="N49" s="34" t="s">
        <v>33</v>
      </c>
      <c r="O49" s="136"/>
      <c r="P49" s="137"/>
      <c r="Q49" s="138"/>
      <c r="R49" s="29"/>
      <c r="S49" s="22"/>
      <c r="T49" s="3"/>
      <c r="U49" s="22"/>
      <c r="V49" s="22"/>
      <c r="W49" s="3"/>
      <c r="X49" s="22"/>
      <c r="Y49" s="22"/>
      <c r="Z49" s="3"/>
      <c r="AA49" s="22"/>
      <c r="AB49" s="22"/>
      <c r="AC49" s="3"/>
      <c r="AD49" s="22"/>
      <c r="AE49" s="22"/>
      <c r="AF49" s="3"/>
      <c r="AG49" s="30"/>
      <c r="AH49" s="30"/>
      <c r="AI49" s="30"/>
      <c r="AJ49" s="28"/>
    </row>
    <row r="50" spans="1:36" x14ac:dyDescent="0.25">
      <c r="A50" s="22"/>
      <c r="B50" s="3"/>
      <c r="C50" s="22"/>
      <c r="D50" s="35" t="s">
        <v>8</v>
      </c>
      <c r="E50" s="36">
        <v>0</v>
      </c>
      <c r="F50" s="84">
        <v>0</v>
      </c>
      <c r="G50" s="84"/>
      <c r="H50" s="37">
        <f t="shared" ref="H50:H55" si="0">SUM(F50-E50)</f>
        <v>0</v>
      </c>
      <c r="I50" s="127"/>
      <c r="J50" s="128"/>
      <c r="K50" s="38">
        <v>0</v>
      </c>
      <c r="L50" s="85">
        <v>0</v>
      </c>
      <c r="M50" s="85"/>
      <c r="N50" s="39">
        <f t="shared" ref="N50:N55" si="1">SUM(L50-K50)</f>
        <v>0</v>
      </c>
      <c r="O50" s="108">
        <f t="shared" ref="O50:O55" si="2">SUM(H50+N50)</f>
        <v>0</v>
      </c>
      <c r="P50" s="109"/>
      <c r="Q50" s="110"/>
      <c r="R50" s="29"/>
      <c r="S50" s="22"/>
      <c r="T50" s="3"/>
      <c r="U50" s="22"/>
      <c r="V50" s="22"/>
      <c r="W50" s="3"/>
      <c r="X50" s="22"/>
      <c r="Y50" s="22"/>
      <c r="Z50" s="3"/>
      <c r="AA50" s="22"/>
      <c r="AB50" s="22"/>
      <c r="AC50" s="3"/>
      <c r="AD50" s="22"/>
      <c r="AE50" s="22"/>
      <c r="AF50" s="3"/>
      <c r="AG50" s="40"/>
      <c r="AH50" s="40"/>
      <c r="AI50" s="40"/>
      <c r="AJ50" s="28"/>
    </row>
    <row r="51" spans="1:36" x14ac:dyDescent="0.25">
      <c r="A51" s="22"/>
      <c r="B51" s="3"/>
      <c r="C51" s="22"/>
      <c r="D51" s="41" t="s">
        <v>6</v>
      </c>
      <c r="E51" s="36">
        <v>0</v>
      </c>
      <c r="F51" s="84">
        <v>0</v>
      </c>
      <c r="G51" s="84"/>
      <c r="H51" s="42">
        <f t="shared" si="0"/>
        <v>0</v>
      </c>
      <c r="I51" s="127"/>
      <c r="J51" s="128"/>
      <c r="K51" s="38">
        <v>0</v>
      </c>
      <c r="L51" s="85">
        <v>0</v>
      </c>
      <c r="M51" s="85"/>
      <c r="N51" s="43">
        <f t="shared" si="1"/>
        <v>0</v>
      </c>
      <c r="O51" s="86">
        <f t="shared" si="2"/>
        <v>0</v>
      </c>
      <c r="P51" s="87"/>
      <c r="Q51" s="88"/>
      <c r="R51" s="29"/>
      <c r="S51" s="22"/>
      <c r="T51" s="3"/>
      <c r="U51" s="22"/>
      <c r="V51" s="22"/>
      <c r="W51" s="3"/>
      <c r="X51" s="22"/>
      <c r="Y51" s="22"/>
      <c r="Z51" s="3"/>
      <c r="AA51" s="22"/>
      <c r="AB51" s="22"/>
      <c r="AC51" s="3"/>
      <c r="AD51" s="22"/>
      <c r="AE51" s="22"/>
      <c r="AF51" s="3"/>
      <c r="AG51" s="40"/>
      <c r="AH51" s="40"/>
      <c r="AI51" s="40"/>
      <c r="AJ51" s="28"/>
    </row>
    <row r="52" spans="1:36" x14ac:dyDescent="0.25">
      <c r="A52" s="22"/>
      <c r="B52" s="3"/>
      <c r="C52" s="22"/>
      <c r="D52" s="44" t="s">
        <v>34</v>
      </c>
      <c r="E52" s="36">
        <v>0</v>
      </c>
      <c r="F52" s="84">
        <v>0</v>
      </c>
      <c r="G52" s="84"/>
      <c r="H52" s="42">
        <f t="shared" si="0"/>
        <v>0</v>
      </c>
      <c r="I52" s="127"/>
      <c r="J52" s="128"/>
      <c r="K52" s="38"/>
      <c r="L52" s="85"/>
      <c r="M52" s="85"/>
      <c r="N52" s="43">
        <f t="shared" si="1"/>
        <v>0</v>
      </c>
      <c r="O52" s="86">
        <f t="shared" si="2"/>
        <v>0</v>
      </c>
      <c r="P52" s="87"/>
      <c r="Q52" s="88"/>
      <c r="R52" s="29"/>
      <c r="S52" s="22"/>
      <c r="T52" s="3"/>
      <c r="U52" s="22"/>
      <c r="V52" s="22"/>
      <c r="W52" s="3"/>
      <c r="X52" s="22"/>
      <c r="Y52" s="22"/>
      <c r="Z52" s="3"/>
      <c r="AA52" s="22"/>
      <c r="AB52" s="22"/>
      <c r="AC52" s="3"/>
      <c r="AD52" s="22"/>
      <c r="AE52" s="22"/>
      <c r="AF52" s="3"/>
      <c r="AG52" s="40"/>
      <c r="AH52" s="40"/>
      <c r="AI52" s="40"/>
      <c r="AJ52" s="28"/>
    </row>
    <row r="53" spans="1:36" x14ac:dyDescent="0.25">
      <c r="A53" s="22"/>
      <c r="B53" s="3"/>
      <c r="C53" s="22"/>
      <c r="D53" s="44" t="s">
        <v>4</v>
      </c>
      <c r="E53" s="36">
        <v>0.3125</v>
      </c>
      <c r="F53" s="84">
        <v>0.45833333333333331</v>
      </c>
      <c r="G53" s="84"/>
      <c r="H53" s="42">
        <f t="shared" si="0"/>
        <v>0.14583333333333331</v>
      </c>
      <c r="I53" s="127"/>
      <c r="J53" s="128"/>
      <c r="K53" s="38">
        <v>0.48958333333333331</v>
      </c>
      <c r="L53" s="85">
        <v>0.76041666666666663</v>
      </c>
      <c r="M53" s="85"/>
      <c r="N53" s="43">
        <f t="shared" si="1"/>
        <v>0.27083333333333331</v>
      </c>
      <c r="O53" s="86">
        <f t="shared" si="2"/>
        <v>0.41666666666666663</v>
      </c>
      <c r="P53" s="87"/>
      <c r="Q53" s="88"/>
      <c r="R53" s="29"/>
      <c r="S53" s="22"/>
      <c r="T53" s="3"/>
      <c r="U53" s="22"/>
      <c r="V53" s="22"/>
      <c r="W53" s="3"/>
      <c r="X53" s="22"/>
      <c r="Y53" s="22"/>
      <c r="Z53" s="45"/>
      <c r="AA53" s="22"/>
      <c r="AB53" s="22"/>
      <c r="AC53" s="3"/>
      <c r="AD53" s="22"/>
      <c r="AE53" s="22"/>
      <c r="AF53" s="3"/>
      <c r="AG53" s="46"/>
      <c r="AH53" s="46"/>
      <c r="AI53" s="46"/>
      <c r="AJ53" s="28"/>
    </row>
    <row r="54" spans="1:36" ht="15.75" thickBot="1" x14ac:dyDescent="0.3">
      <c r="A54" s="22"/>
      <c r="B54" s="3"/>
      <c r="C54" s="22"/>
      <c r="D54" s="47" t="s">
        <v>9</v>
      </c>
      <c r="E54" s="36">
        <v>0.3125</v>
      </c>
      <c r="F54" s="84">
        <v>0.45833333333333331</v>
      </c>
      <c r="G54" s="84"/>
      <c r="H54" s="48">
        <f t="shared" si="0"/>
        <v>0.14583333333333331</v>
      </c>
      <c r="I54" s="129"/>
      <c r="J54" s="130"/>
      <c r="K54" s="38">
        <v>0.48958333333333331</v>
      </c>
      <c r="L54" s="85">
        <v>0.76041666666666663</v>
      </c>
      <c r="M54" s="85"/>
      <c r="N54" s="49">
        <f t="shared" si="1"/>
        <v>0.27083333333333331</v>
      </c>
      <c r="O54" s="89">
        <f t="shared" si="2"/>
        <v>0.41666666666666663</v>
      </c>
      <c r="P54" s="90"/>
      <c r="Q54" s="91"/>
      <c r="R54" s="29"/>
      <c r="S54" s="22"/>
      <c r="T54" s="3"/>
      <c r="U54" s="22"/>
      <c r="V54" s="22"/>
      <c r="W54" s="3"/>
      <c r="X54" s="22"/>
      <c r="Y54" s="22"/>
      <c r="Z54" s="3"/>
      <c r="AA54" s="22"/>
      <c r="AB54" s="22"/>
      <c r="AC54" s="3"/>
      <c r="AD54" s="22"/>
      <c r="AE54" s="22"/>
      <c r="AF54" s="3"/>
      <c r="AG54" s="46"/>
      <c r="AH54" s="46"/>
      <c r="AI54" s="46"/>
      <c r="AJ54" s="28"/>
    </row>
    <row r="55" spans="1:36" ht="15.75" thickBot="1" x14ac:dyDescent="0.3">
      <c r="A55" s="22"/>
      <c r="B55" s="3"/>
      <c r="C55" s="22"/>
      <c r="D55" s="50" t="s">
        <v>7</v>
      </c>
      <c r="E55" s="36">
        <v>0</v>
      </c>
      <c r="F55" s="92">
        <v>0</v>
      </c>
      <c r="G55" s="93"/>
      <c r="H55" s="48">
        <f t="shared" si="0"/>
        <v>0</v>
      </c>
      <c r="I55" s="51"/>
      <c r="J55" s="52"/>
      <c r="K55" s="38"/>
      <c r="L55" s="94"/>
      <c r="M55" s="95"/>
      <c r="N55" s="49">
        <f t="shared" si="1"/>
        <v>0</v>
      </c>
      <c r="O55" s="89">
        <f t="shared" si="2"/>
        <v>0</v>
      </c>
      <c r="P55" s="90"/>
      <c r="Q55" s="91"/>
      <c r="R55" s="29"/>
      <c r="S55" s="22"/>
      <c r="T55" s="3"/>
      <c r="U55" s="22"/>
      <c r="V55" s="22"/>
      <c r="W55" s="3"/>
      <c r="X55" s="22"/>
      <c r="Y55" s="22"/>
      <c r="Z55" s="3"/>
      <c r="AA55" s="22"/>
      <c r="AB55" s="22"/>
      <c r="AC55" s="3"/>
      <c r="AD55" s="22"/>
      <c r="AE55" s="22"/>
      <c r="AF55" s="3"/>
      <c r="AG55" s="46"/>
      <c r="AH55" s="46"/>
      <c r="AI55" s="46"/>
      <c r="AJ55" s="28"/>
    </row>
    <row r="56" spans="1:36" x14ac:dyDescent="0.25">
      <c r="A56" s="22"/>
      <c r="B56" s="3"/>
      <c r="C56" s="22"/>
      <c r="D56" s="96" t="s">
        <v>35</v>
      </c>
      <c r="E56" s="97"/>
      <c r="F56" s="97"/>
      <c r="G56" s="97"/>
      <c r="H56" s="97"/>
      <c r="I56" s="97"/>
      <c r="J56" s="97"/>
      <c r="K56" s="97"/>
      <c r="L56" s="97"/>
      <c r="M56" s="97"/>
      <c r="N56" s="98"/>
      <c r="O56" s="102">
        <f>SUM(O50:Q55)</f>
        <v>0.83333333333333326</v>
      </c>
      <c r="P56" s="103"/>
      <c r="Q56" s="104"/>
      <c r="R56" s="29"/>
      <c r="S56" s="22"/>
      <c r="T56" s="3"/>
      <c r="U56" s="22"/>
      <c r="V56" s="22"/>
      <c r="W56" s="3"/>
      <c r="X56" s="22"/>
      <c r="Y56" s="22"/>
      <c r="Z56" s="3"/>
      <c r="AA56" s="22"/>
      <c r="AB56" s="22"/>
      <c r="AC56" s="3"/>
      <c r="AD56" s="22"/>
      <c r="AE56" s="22"/>
      <c r="AF56" s="3"/>
      <c r="AG56" s="22"/>
      <c r="AH56" s="22"/>
      <c r="AI56" s="3"/>
      <c r="AJ56" s="28"/>
    </row>
    <row r="57" spans="1:36" ht="15.75" thickBot="1" x14ac:dyDescent="0.3">
      <c r="A57" s="22"/>
      <c r="B57" s="3"/>
      <c r="C57" s="22"/>
      <c r="D57" s="99"/>
      <c r="E57" s="100"/>
      <c r="F57" s="100"/>
      <c r="G57" s="100"/>
      <c r="H57" s="100"/>
      <c r="I57" s="100"/>
      <c r="J57" s="100"/>
      <c r="K57" s="100"/>
      <c r="L57" s="100"/>
      <c r="M57" s="100"/>
      <c r="N57" s="101"/>
      <c r="O57" s="105"/>
      <c r="P57" s="106"/>
      <c r="Q57" s="107"/>
      <c r="R57" s="22"/>
      <c r="S57" s="22"/>
      <c r="T57" s="3"/>
      <c r="U57" s="22"/>
      <c r="V57" s="22"/>
      <c r="W57" s="3"/>
      <c r="X57" s="22"/>
      <c r="Y57" s="22"/>
      <c r="Z57" s="3"/>
      <c r="AA57" s="22"/>
      <c r="AB57" s="22"/>
      <c r="AC57" s="3"/>
      <c r="AD57" s="22"/>
      <c r="AE57" s="22"/>
      <c r="AF57" s="3"/>
      <c r="AG57" s="22"/>
      <c r="AH57" s="22"/>
      <c r="AI57" s="3"/>
      <c r="AJ57" s="24"/>
    </row>
    <row r="58" spans="1:36" x14ac:dyDescent="0.25">
      <c r="A58" s="22"/>
      <c r="B58" s="3"/>
      <c r="C58" s="22"/>
      <c r="D58" s="22"/>
      <c r="E58" s="3"/>
      <c r="F58" s="22"/>
      <c r="G58" s="22"/>
      <c r="H58" s="3"/>
      <c r="I58" s="22"/>
      <c r="J58" s="22"/>
      <c r="K58" s="3"/>
      <c r="L58" s="22"/>
      <c r="M58" s="22"/>
      <c r="N58" s="3"/>
      <c r="O58" s="22"/>
      <c r="P58" s="22"/>
      <c r="Q58" s="3"/>
      <c r="R58" s="22"/>
      <c r="S58" s="22"/>
      <c r="T58" s="3"/>
      <c r="U58" s="22"/>
      <c r="V58" s="22"/>
      <c r="W58" s="3"/>
      <c r="X58" s="22"/>
      <c r="Y58" s="22"/>
      <c r="Z58" s="3"/>
      <c r="AA58" s="22"/>
      <c r="AB58" s="22"/>
      <c r="AC58" s="3"/>
      <c r="AD58" s="22"/>
      <c r="AE58" s="22"/>
      <c r="AF58" s="3"/>
      <c r="AG58" s="22"/>
      <c r="AH58" s="22"/>
      <c r="AI58" s="3"/>
      <c r="AJ58" s="22"/>
    </row>
    <row r="59" spans="1:36" x14ac:dyDescent="0.25">
      <c r="A59" s="22"/>
      <c r="B59" s="53" t="s">
        <v>36</v>
      </c>
      <c r="C59" s="54"/>
      <c r="D59" s="54"/>
      <c r="E59" s="53"/>
      <c r="F59" s="54"/>
      <c r="G59" s="54"/>
      <c r="H59" s="55"/>
      <c r="I59" s="31"/>
      <c r="J59" s="31"/>
      <c r="K59" s="83" t="s">
        <v>37</v>
      </c>
      <c r="L59" s="83"/>
      <c r="M59" s="83"/>
      <c r="N59" s="55"/>
      <c r="O59" s="31"/>
      <c r="P59" s="31"/>
      <c r="Q59" s="55"/>
      <c r="R59" s="31" t="s">
        <v>38</v>
      </c>
      <c r="S59" s="22"/>
      <c r="T59" s="3"/>
      <c r="U59" s="22"/>
      <c r="V59" s="22"/>
      <c r="W59" s="3"/>
      <c r="X59" s="31" t="s">
        <v>39</v>
      </c>
      <c r="Y59" s="31"/>
      <c r="Z59" s="55"/>
      <c r="AA59" s="55"/>
      <c r="AB59" s="55"/>
      <c r="AC59" s="55" t="s">
        <v>40</v>
      </c>
      <c r="AD59" s="22"/>
      <c r="AE59" s="22"/>
      <c r="AF59" s="3"/>
      <c r="AG59" s="31"/>
      <c r="AH59" s="31"/>
      <c r="AI59" s="55"/>
      <c r="AJ59" s="22"/>
    </row>
  </sheetData>
  <mergeCells count="85">
    <mergeCell ref="C1:H1"/>
    <mergeCell ref="M1:Q1"/>
    <mergeCell ref="Y1:AJ1"/>
    <mergeCell ref="A3:C3"/>
    <mergeCell ref="D3:F3"/>
    <mergeCell ref="G3:I3"/>
    <mergeCell ref="J3:L3"/>
    <mergeCell ref="M3:O3"/>
    <mergeCell ref="P3:R3"/>
    <mergeCell ref="S3:U3"/>
    <mergeCell ref="V3:X3"/>
    <mergeCell ref="Y3:AA3"/>
    <mergeCell ref="AB3:AD3"/>
    <mergeCell ref="AE3:AG3"/>
    <mergeCell ref="AH3:AJ3"/>
    <mergeCell ref="Z39:AB39"/>
    <mergeCell ref="Z37:AB37"/>
    <mergeCell ref="A38:K38"/>
    <mergeCell ref="N38:P38"/>
    <mergeCell ref="Q38:S38"/>
    <mergeCell ref="T38:V38"/>
    <mergeCell ref="W38:Y38"/>
    <mergeCell ref="Z38:AB38"/>
    <mergeCell ref="A37:K37"/>
    <mergeCell ref="N37:P37"/>
    <mergeCell ref="Q37:S37"/>
    <mergeCell ref="T37:V37"/>
    <mergeCell ref="W37:Y37"/>
    <mergeCell ref="A39:K39"/>
    <mergeCell ref="N39:P39"/>
    <mergeCell ref="Q39:S39"/>
    <mergeCell ref="T39:V39"/>
    <mergeCell ref="W39:Y39"/>
    <mergeCell ref="A40:C40"/>
    <mergeCell ref="D40:G40"/>
    <mergeCell ref="N40:P40"/>
    <mergeCell ref="Q40:S40"/>
    <mergeCell ref="T40:V40"/>
    <mergeCell ref="Z40:AB40"/>
    <mergeCell ref="N41:P41"/>
    <mergeCell ref="Q41:S41"/>
    <mergeCell ref="T41:V41"/>
    <mergeCell ref="W41:Y41"/>
    <mergeCell ref="Z41:AB41"/>
    <mergeCell ref="W40:Y40"/>
    <mergeCell ref="T42:V42"/>
    <mergeCell ref="W42:Y42"/>
    <mergeCell ref="Z42:AB42"/>
    <mergeCell ref="N43:P44"/>
    <mergeCell ref="Q43:S44"/>
    <mergeCell ref="T43:V44"/>
    <mergeCell ref="W43:Y44"/>
    <mergeCell ref="F52:G52"/>
    <mergeCell ref="L52:M52"/>
    <mergeCell ref="O52:Q52"/>
    <mergeCell ref="Z43:AB44"/>
    <mergeCell ref="D47:Q47"/>
    <mergeCell ref="D48:D49"/>
    <mergeCell ref="E48:H48"/>
    <mergeCell ref="I48:J54"/>
    <mergeCell ref="K48:N48"/>
    <mergeCell ref="O48:Q49"/>
    <mergeCell ref="F49:G49"/>
    <mergeCell ref="L49:M49"/>
    <mergeCell ref="F50:G50"/>
    <mergeCell ref="A42:K43"/>
    <mergeCell ref="N42:P42"/>
    <mergeCell ref="Q42:S42"/>
    <mergeCell ref="L50:M50"/>
    <mergeCell ref="O50:Q50"/>
    <mergeCell ref="F51:G51"/>
    <mergeCell ref="L51:M51"/>
    <mergeCell ref="O51:Q51"/>
    <mergeCell ref="K59:M59"/>
    <mergeCell ref="F53:G53"/>
    <mergeCell ref="L53:M53"/>
    <mergeCell ref="O53:Q53"/>
    <mergeCell ref="F54:G54"/>
    <mergeCell ref="L54:M54"/>
    <mergeCell ref="O54:Q54"/>
    <mergeCell ref="F55:G55"/>
    <mergeCell ref="L55:M55"/>
    <mergeCell ref="O55:Q55"/>
    <mergeCell ref="D56:N57"/>
    <mergeCell ref="O56:Q57"/>
  </mergeCells>
  <pageMargins left="0.7" right="0.7" top="0.75" bottom="0.75" header="0.3" footer="0.3"/>
  <pageSetup paperSize="9" scale="21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>
    <tabColor rgb="FFFF0000"/>
    <pageSetUpPr fitToPage="1"/>
  </sheetPr>
  <dimension ref="A1:AJ59"/>
  <sheetViews>
    <sheetView topLeftCell="A28" workbookViewId="0">
      <selection activeCell="T41" sqref="T41:V41"/>
    </sheetView>
  </sheetViews>
  <sheetFormatPr baseColWidth="10" defaultRowHeight="15" x14ac:dyDescent="0.25"/>
  <sheetData>
    <row r="1" spans="1:36" ht="18" x14ac:dyDescent="0.25">
      <c r="A1" s="1" t="s">
        <v>0</v>
      </c>
      <c r="B1" s="58"/>
      <c r="C1" s="228"/>
      <c r="D1" s="181"/>
      <c r="E1" s="181"/>
      <c r="F1" s="181"/>
      <c r="G1" s="181"/>
      <c r="H1" s="229"/>
      <c r="I1" s="2"/>
      <c r="J1" s="2"/>
      <c r="K1" s="1" t="s">
        <v>1</v>
      </c>
      <c r="L1" s="58"/>
      <c r="M1" s="228"/>
      <c r="N1" s="230"/>
      <c r="O1" s="230"/>
      <c r="P1" s="230"/>
      <c r="Q1" s="231"/>
      <c r="R1" s="2"/>
      <c r="S1" s="2"/>
      <c r="T1" s="2"/>
      <c r="U1" s="2"/>
      <c r="V1" s="2"/>
      <c r="W1" s="1" t="s">
        <v>2</v>
      </c>
      <c r="X1" s="58"/>
      <c r="Y1" s="228" t="s">
        <v>3</v>
      </c>
      <c r="Z1" s="230"/>
      <c r="AA1" s="230"/>
      <c r="AB1" s="230"/>
      <c r="AC1" s="230"/>
      <c r="AD1" s="230"/>
      <c r="AE1" s="230"/>
      <c r="AF1" s="230"/>
      <c r="AG1" s="230"/>
      <c r="AH1" s="230"/>
      <c r="AI1" s="230"/>
      <c r="AJ1" s="231"/>
    </row>
    <row r="2" spans="1:36" ht="18.75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</row>
    <row r="3" spans="1:36" ht="15" customHeight="1" thickBot="1" x14ac:dyDescent="0.3">
      <c r="A3" s="232">
        <v>42979</v>
      </c>
      <c r="B3" s="233"/>
      <c r="C3" s="233"/>
      <c r="D3" s="232">
        <v>43009</v>
      </c>
      <c r="E3" s="233"/>
      <c r="F3" s="233"/>
      <c r="G3" s="232">
        <v>43040</v>
      </c>
      <c r="H3" s="233"/>
      <c r="I3" s="233"/>
      <c r="J3" s="232">
        <v>43070</v>
      </c>
      <c r="K3" s="233"/>
      <c r="L3" s="233"/>
      <c r="M3" s="232">
        <v>43101</v>
      </c>
      <c r="N3" s="233"/>
      <c r="O3" s="233"/>
      <c r="P3" s="232">
        <v>43132</v>
      </c>
      <c r="Q3" s="233"/>
      <c r="R3" s="233"/>
      <c r="S3" s="232">
        <v>43160</v>
      </c>
      <c r="T3" s="233"/>
      <c r="U3" s="233"/>
      <c r="V3" s="232">
        <v>43191</v>
      </c>
      <c r="W3" s="233"/>
      <c r="X3" s="233"/>
      <c r="Y3" s="232">
        <v>43221</v>
      </c>
      <c r="Z3" s="233"/>
      <c r="AA3" s="233"/>
      <c r="AB3" s="232">
        <v>43252</v>
      </c>
      <c r="AC3" s="233"/>
      <c r="AD3" s="233"/>
      <c r="AE3" s="232">
        <v>43282</v>
      </c>
      <c r="AF3" s="233"/>
      <c r="AG3" s="233"/>
      <c r="AH3" s="232">
        <v>43313</v>
      </c>
      <c r="AI3" s="233"/>
      <c r="AJ3" s="233"/>
    </row>
    <row r="4" spans="1:36" x14ac:dyDescent="0.25">
      <c r="A4" s="5" t="s">
        <v>9</v>
      </c>
      <c r="B4" s="6">
        <f>$O$54</f>
        <v>0.37499999999999994</v>
      </c>
      <c r="C4" s="7">
        <v>1</v>
      </c>
      <c r="D4" s="8" t="s">
        <v>7</v>
      </c>
      <c r="E4" s="10">
        <f>$O$55</f>
        <v>0</v>
      </c>
      <c r="F4" s="11">
        <v>1</v>
      </c>
      <c r="G4" s="8" t="s">
        <v>42</v>
      </c>
      <c r="H4" s="9">
        <v>0</v>
      </c>
      <c r="I4" s="11">
        <v>1</v>
      </c>
      <c r="J4" s="5" t="s">
        <v>9</v>
      </c>
      <c r="K4" s="6">
        <f>$O$54</f>
        <v>0.37499999999999994</v>
      </c>
      <c r="L4" s="7">
        <v>1</v>
      </c>
      <c r="M4" s="8" t="s">
        <v>8</v>
      </c>
      <c r="N4" s="9">
        <v>0</v>
      </c>
      <c r="O4" s="11">
        <v>1</v>
      </c>
      <c r="P4" s="12" t="s">
        <v>4</v>
      </c>
      <c r="Q4" s="10">
        <f>$O$53</f>
        <v>0.33333333333333331</v>
      </c>
      <c r="R4" s="11">
        <v>1</v>
      </c>
      <c r="S4" s="12" t="s">
        <v>4</v>
      </c>
      <c r="T4" s="10">
        <f>$O$53</f>
        <v>0.33333333333333331</v>
      </c>
      <c r="U4" s="11">
        <v>1</v>
      </c>
      <c r="V4" s="8" t="s">
        <v>7</v>
      </c>
      <c r="W4" s="9">
        <f>$O$55</f>
        <v>0</v>
      </c>
      <c r="X4" s="11">
        <v>1</v>
      </c>
      <c r="Y4" s="12" t="s">
        <v>6</v>
      </c>
      <c r="Z4" s="10">
        <f>$O$51</f>
        <v>0</v>
      </c>
      <c r="AA4" s="11">
        <v>1</v>
      </c>
      <c r="AB4" s="5" t="s">
        <v>9</v>
      </c>
      <c r="AC4" s="6">
        <f>$O$54</f>
        <v>0.37499999999999994</v>
      </c>
      <c r="AD4" s="11">
        <v>1</v>
      </c>
      <c r="AE4" s="8" t="s">
        <v>7</v>
      </c>
      <c r="AF4" s="9">
        <f>$O$55</f>
        <v>0</v>
      </c>
      <c r="AG4" s="11">
        <v>1</v>
      </c>
      <c r="AH4" s="8" t="s">
        <v>42</v>
      </c>
      <c r="AI4" s="9">
        <v>0</v>
      </c>
      <c r="AJ4" s="59">
        <v>1</v>
      </c>
    </row>
    <row r="5" spans="1:36" x14ac:dyDescent="0.25">
      <c r="A5" s="8" t="s">
        <v>5</v>
      </c>
      <c r="B5" s="9"/>
      <c r="C5" s="15">
        <v>2</v>
      </c>
      <c r="D5" s="12" t="s">
        <v>8</v>
      </c>
      <c r="E5" s="10">
        <f>$O$50</f>
        <v>0</v>
      </c>
      <c r="F5" s="14">
        <v>2</v>
      </c>
      <c r="G5" s="8" t="s">
        <v>4</v>
      </c>
      <c r="H5" s="9">
        <v>0</v>
      </c>
      <c r="I5" s="14">
        <v>2</v>
      </c>
      <c r="J5" s="8" t="s">
        <v>5</v>
      </c>
      <c r="K5" s="9"/>
      <c r="L5" s="13">
        <v>2</v>
      </c>
      <c r="M5" s="8" t="s">
        <v>6</v>
      </c>
      <c r="N5" s="9">
        <v>0</v>
      </c>
      <c r="O5" s="14">
        <v>2</v>
      </c>
      <c r="P5" s="5" t="s">
        <v>9</v>
      </c>
      <c r="Q5" s="6">
        <f>$O$54</f>
        <v>0.37499999999999994</v>
      </c>
      <c r="R5" s="14">
        <v>2</v>
      </c>
      <c r="S5" s="5" t="s">
        <v>9</v>
      </c>
      <c r="T5" s="6">
        <f>$O$54</f>
        <v>0.37499999999999994</v>
      </c>
      <c r="U5" s="14">
        <v>2</v>
      </c>
      <c r="V5" s="12" t="s">
        <v>8</v>
      </c>
      <c r="W5" s="10">
        <f>$O$50</f>
        <v>0</v>
      </c>
      <c r="X5" s="14">
        <v>2</v>
      </c>
      <c r="Y5" s="12" t="s">
        <v>42</v>
      </c>
      <c r="Z5" s="10">
        <f>$O$52</f>
        <v>0.16666666666666669</v>
      </c>
      <c r="AA5" s="14">
        <v>2</v>
      </c>
      <c r="AB5" s="8" t="s">
        <v>5</v>
      </c>
      <c r="AC5" s="9"/>
      <c r="AD5" s="14">
        <v>2</v>
      </c>
      <c r="AE5" s="12" t="s">
        <v>8</v>
      </c>
      <c r="AF5" s="10">
        <f>$O$50</f>
        <v>0</v>
      </c>
      <c r="AG5" s="14">
        <v>2</v>
      </c>
      <c r="AH5" s="8" t="s">
        <v>4</v>
      </c>
      <c r="AI5" s="9">
        <v>0</v>
      </c>
      <c r="AJ5" s="60">
        <v>2</v>
      </c>
    </row>
    <row r="6" spans="1:36" x14ac:dyDescent="0.25">
      <c r="A6" s="8" t="s">
        <v>7</v>
      </c>
      <c r="B6" s="9">
        <f>$O$55</f>
        <v>0</v>
      </c>
      <c r="C6" s="15">
        <v>3</v>
      </c>
      <c r="D6" s="12" t="s">
        <v>6</v>
      </c>
      <c r="E6" s="10">
        <f>$O$51</f>
        <v>0</v>
      </c>
      <c r="F6" s="14">
        <v>3</v>
      </c>
      <c r="G6" s="77" t="s">
        <v>9</v>
      </c>
      <c r="H6" s="9">
        <v>0</v>
      </c>
      <c r="I6" s="14">
        <v>3</v>
      </c>
      <c r="J6" s="8" t="s">
        <v>7</v>
      </c>
      <c r="K6" s="9">
        <f>$O$55</f>
        <v>0</v>
      </c>
      <c r="L6" s="13">
        <v>3</v>
      </c>
      <c r="M6" s="8" t="s">
        <v>42</v>
      </c>
      <c r="N6" s="9">
        <v>0</v>
      </c>
      <c r="O6" s="14">
        <v>3</v>
      </c>
      <c r="P6" s="8" t="s">
        <v>5</v>
      </c>
      <c r="Q6" s="9"/>
      <c r="R6" s="14">
        <v>3</v>
      </c>
      <c r="S6" s="8" t="s">
        <v>5</v>
      </c>
      <c r="T6" s="9"/>
      <c r="U6" s="14">
        <v>3</v>
      </c>
      <c r="V6" s="12" t="s">
        <v>6</v>
      </c>
      <c r="W6" s="10">
        <f>$O$51</f>
        <v>0</v>
      </c>
      <c r="X6" s="14">
        <v>3</v>
      </c>
      <c r="Y6" s="12" t="s">
        <v>4</v>
      </c>
      <c r="Z6" s="10">
        <f>$O$53</f>
        <v>0.33333333333333331</v>
      </c>
      <c r="AA6" s="14">
        <v>3</v>
      </c>
      <c r="AB6" s="8" t="s">
        <v>7</v>
      </c>
      <c r="AC6" s="9">
        <f>$O$55</f>
        <v>0</v>
      </c>
      <c r="AD6" s="14">
        <v>3</v>
      </c>
      <c r="AE6" s="12" t="s">
        <v>6</v>
      </c>
      <c r="AF6" s="10">
        <f>$O$51</f>
        <v>0</v>
      </c>
      <c r="AG6" s="14">
        <v>3</v>
      </c>
      <c r="AH6" s="77" t="s">
        <v>9</v>
      </c>
      <c r="AI6" s="9">
        <v>0</v>
      </c>
      <c r="AJ6" s="60">
        <v>3</v>
      </c>
    </row>
    <row r="7" spans="1:36" x14ac:dyDescent="0.25">
      <c r="A7" s="12" t="s">
        <v>8</v>
      </c>
      <c r="B7" s="10">
        <f>$O$50</f>
        <v>0</v>
      </c>
      <c r="C7" s="13">
        <v>4</v>
      </c>
      <c r="D7" s="12" t="s">
        <v>42</v>
      </c>
      <c r="E7" s="10">
        <f>$O$52</f>
        <v>0.16666666666666669</v>
      </c>
      <c r="F7" s="14">
        <v>4</v>
      </c>
      <c r="G7" s="8" t="s">
        <v>5</v>
      </c>
      <c r="H7" s="9">
        <v>0</v>
      </c>
      <c r="I7" s="14">
        <v>4</v>
      </c>
      <c r="J7" s="12" t="s">
        <v>8</v>
      </c>
      <c r="K7" s="10">
        <f>$O$50</f>
        <v>0</v>
      </c>
      <c r="L7" s="13">
        <v>4</v>
      </c>
      <c r="M7" s="8" t="s">
        <v>4</v>
      </c>
      <c r="N7" s="9">
        <v>0</v>
      </c>
      <c r="O7" s="14">
        <v>4</v>
      </c>
      <c r="P7" s="8" t="s">
        <v>7</v>
      </c>
      <c r="Q7" s="9">
        <f>$O$55</f>
        <v>0</v>
      </c>
      <c r="R7" s="14">
        <v>4</v>
      </c>
      <c r="S7" s="8" t="s">
        <v>7</v>
      </c>
      <c r="T7" s="9">
        <f>$O$55</f>
        <v>0</v>
      </c>
      <c r="U7" s="14">
        <v>4</v>
      </c>
      <c r="V7" s="12" t="s">
        <v>42</v>
      </c>
      <c r="W7" s="10">
        <f>$O$52</f>
        <v>0.16666666666666669</v>
      </c>
      <c r="X7" s="14">
        <v>4</v>
      </c>
      <c r="Y7" s="5" t="s">
        <v>9</v>
      </c>
      <c r="Z7" s="6">
        <f>$O$54</f>
        <v>0.37499999999999994</v>
      </c>
      <c r="AA7" s="14">
        <v>4</v>
      </c>
      <c r="AB7" s="12" t="s">
        <v>8</v>
      </c>
      <c r="AC7" s="10">
        <f>$O$50</f>
        <v>0</v>
      </c>
      <c r="AD7" s="14">
        <v>4</v>
      </c>
      <c r="AE7" s="12" t="s">
        <v>42</v>
      </c>
      <c r="AF7" s="10">
        <f>$O$52</f>
        <v>0.16666666666666669</v>
      </c>
      <c r="AG7" s="14">
        <v>4</v>
      </c>
      <c r="AH7" s="8" t="s">
        <v>5</v>
      </c>
      <c r="AI7" s="9">
        <v>0</v>
      </c>
      <c r="AJ7" s="60">
        <v>4</v>
      </c>
    </row>
    <row r="8" spans="1:36" x14ac:dyDescent="0.25">
      <c r="A8" s="12" t="s">
        <v>6</v>
      </c>
      <c r="B8" s="10">
        <f>$O$51</f>
        <v>0</v>
      </c>
      <c r="C8" s="14">
        <v>5</v>
      </c>
      <c r="D8" s="12" t="s">
        <v>4</v>
      </c>
      <c r="E8" s="10">
        <f>$O$53</f>
        <v>0.33333333333333331</v>
      </c>
      <c r="F8" s="14">
        <v>5</v>
      </c>
      <c r="G8" s="8" t="s">
        <v>7</v>
      </c>
      <c r="H8" s="9">
        <f>$O$55</f>
        <v>0</v>
      </c>
      <c r="I8" s="14">
        <v>5</v>
      </c>
      <c r="J8" s="12" t="s">
        <v>6</v>
      </c>
      <c r="K8" s="10">
        <f>$O$51</f>
        <v>0</v>
      </c>
      <c r="L8" s="14">
        <v>5</v>
      </c>
      <c r="M8" s="77" t="s">
        <v>9</v>
      </c>
      <c r="N8" s="9">
        <v>0</v>
      </c>
      <c r="O8" s="14">
        <v>5</v>
      </c>
      <c r="P8" s="12" t="s">
        <v>8</v>
      </c>
      <c r="Q8" s="10">
        <f>$O$50</f>
        <v>0</v>
      </c>
      <c r="R8" s="14">
        <v>5</v>
      </c>
      <c r="S8" s="12" t="s">
        <v>8</v>
      </c>
      <c r="T8" s="10">
        <f>$O$50</f>
        <v>0</v>
      </c>
      <c r="U8" s="14">
        <v>5</v>
      </c>
      <c r="V8" s="12" t="s">
        <v>4</v>
      </c>
      <c r="W8" s="10">
        <f>$O$53</f>
        <v>0.33333333333333331</v>
      </c>
      <c r="X8" s="14">
        <v>5</v>
      </c>
      <c r="Y8" s="8" t="s">
        <v>5</v>
      </c>
      <c r="Z8" s="9"/>
      <c r="AA8" s="14">
        <v>5</v>
      </c>
      <c r="AB8" s="12" t="s">
        <v>6</v>
      </c>
      <c r="AC8" s="10">
        <f>$O$51</f>
        <v>0</v>
      </c>
      <c r="AD8" s="14">
        <v>5</v>
      </c>
      <c r="AE8" s="12" t="s">
        <v>4</v>
      </c>
      <c r="AF8" s="10">
        <f>$O$53</f>
        <v>0.33333333333333331</v>
      </c>
      <c r="AG8" s="14">
        <v>5</v>
      </c>
      <c r="AH8" s="8" t="s">
        <v>7</v>
      </c>
      <c r="AI8" s="9">
        <v>0</v>
      </c>
      <c r="AJ8" s="60">
        <v>5</v>
      </c>
    </row>
    <row r="9" spans="1:36" x14ac:dyDescent="0.25">
      <c r="A9" s="12" t="s">
        <v>42</v>
      </c>
      <c r="B9" s="10">
        <f>$O$52</f>
        <v>0.16666666666666669</v>
      </c>
      <c r="C9" s="13">
        <v>6</v>
      </c>
      <c r="D9" s="5" t="s">
        <v>9</v>
      </c>
      <c r="E9" s="6">
        <f>$O$54</f>
        <v>0.37499999999999994</v>
      </c>
      <c r="F9" s="13">
        <v>6</v>
      </c>
      <c r="G9" s="12" t="s">
        <v>8</v>
      </c>
      <c r="H9" s="10">
        <f>$O$50</f>
        <v>0</v>
      </c>
      <c r="I9" s="14">
        <v>6</v>
      </c>
      <c r="J9" s="12" t="s">
        <v>42</v>
      </c>
      <c r="K9" s="10">
        <f>$O$52</f>
        <v>0.16666666666666669</v>
      </c>
      <c r="L9" s="13">
        <v>6</v>
      </c>
      <c r="M9" s="8" t="s">
        <v>5</v>
      </c>
      <c r="N9" s="9">
        <v>0</v>
      </c>
      <c r="O9" s="14">
        <v>6</v>
      </c>
      <c r="P9" s="12" t="s">
        <v>6</v>
      </c>
      <c r="Q9" s="10">
        <f>$O$51</f>
        <v>0</v>
      </c>
      <c r="R9" s="14">
        <v>6</v>
      </c>
      <c r="S9" s="12" t="s">
        <v>6</v>
      </c>
      <c r="T9" s="10">
        <f>$O$51</f>
        <v>0</v>
      </c>
      <c r="U9" s="14">
        <v>6</v>
      </c>
      <c r="V9" s="5" t="s">
        <v>9</v>
      </c>
      <c r="W9" s="6">
        <f>$O$54</f>
        <v>0.37499999999999994</v>
      </c>
      <c r="X9" s="14">
        <v>6</v>
      </c>
      <c r="Y9" s="8" t="s">
        <v>7</v>
      </c>
      <c r="Z9" s="9">
        <f>$O$55</f>
        <v>0</v>
      </c>
      <c r="AA9" s="14">
        <v>6</v>
      </c>
      <c r="AB9" s="12" t="s">
        <v>42</v>
      </c>
      <c r="AC9" s="10">
        <f>$O$52</f>
        <v>0.16666666666666669</v>
      </c>
      <c r="AD9" s="14">
        <v>6</v>
      </c>
      <c r="AE9" s="5" t="s">
        <v>9</v>
      </c>
      <c r="AF9" s="6">
        <f>$O$54</f>
        <v>0.37499999999999994</v>
      </c>
      <c r="AG9" s="14">
        <v>6</v>
      </c>
      <c r="AH9" s="8" t="s">
        <v>8</v>
      </c>
      <c r="AI9" s="9">
        <v>0</v>
      </c>
      <c r="AJ9" s="60">
        <v>6</v>
      </c>
    </row>
    <row r="10" spans="1:36" x14ac:dyDescent="0.25">
      <c r="A10" s="12" t="s">
        <v>4</v>
      </c>
      <c r="B10" s="10">
        <f>$O$53</f>
        <v>0.33333333333333331</v>
      </c>
      <c r="C10" s="13">
        <v>7</v>
      </c>
      <c r="D10" s="8" t="s">
        <v>5</v>
      </c>
      <c r="E10" s="9"/>
      <c r="F10" s="13">
        <v>7</v>
      </c>
      <c r="G10" s="12" t="s">
        <v>6</v>
      </c>
      <c r="H10" s="10">
        <f>$O$51</f>
        <v>0</v>
      </c>
      <c r="I10" s="14">
        <v>7</v>
      </c>
      <c r="J10" s="12" t="s">
        <v>4</v>
      </c>
      <c r="K10" s="10">
        <f>$O$53</f>
        <v>0.33333333333333331</v>
      </c>
      <c r="L10" s="13">
        <v>7</v>
      </c>
      <c r="M10" s="8" t="s">
        <v>7</v>
      </c>
      <c r="N10" s="9">
        <v>0</v>
      </c>
      <c r="O10" s="14">
        <v>7</v>
      </c>
      <c r="P10" s="12" t="s">
        <v>42</v>
      </c>
      <c r="Q10" s="10">
        <f>$O$52</f>
        <v>0.16666666666666669</v>
      </c>
      <c r="R10" s="14">
        <v>7</v>
      </c>
      <c r="S10" s="12" t="s">
        <v>42</v>
      </c>
      <c r="T10" s="10">
        <f>$O$52</f>
        <v>0.16666666666666669</v>
      </c>
      <c r="U10" s="14">
        <v>7</v>
      </c>
      <c r="V10" s="8" t="s">
        <v>5</v>
      </c>
      <c r="W10" s="9"/>
      <c r="X10" s="14">
        <v>7</v>
      </c>
      <c r="Y10" s="12" t="s">
        <v>8</v>
      </c>
      <c r="Z10" s="10">
        <f>$O$50</f>
        <v>0</v>
      </c>
      <c r="AA10" s="14">
        <v>7</v>
      </c>
      <c r="AB10" s="12" t="s">
        <v>4</v>
      </c>
      <c r="AC10" s="10">
        <f>$O$53</f>
        <v>0.33333333333333331</v>
      </c>
      <c r="AD10" s="14">
        <v>7</v>
      </c>
      <c r="AE10" s="8" t="s">
        <v>5</v>
      </c>
      <c r="AF10" s="9"/>
      <c r="AG10" s="14">
        <v>7</v>
      </c>
      <c r="AH10" s="8" t="s">
        <v>6</v>
      </c>
      <c r="AI10" s="9">
        <v>0</v>
      </c>
      <c r="AJ10" s="60">
        <v>7</v>
      </c>
    </row>
    <row r="11" spans="1:36" x14ac:dyDescent="0.25">
      <c r="A11" s="5" t="s">
        <v>9</v>
      </c>
      <c r="B11" s="6">
        <f>$O$54</f>
        <v>0.37499999999999994</v>
      </c>
      <c r="C11" s="13">
        <v>8</v>
      </c>
      <c r="D11" s="8" t="s">
        <v>7</v>
      </c>
      <c r="E11" s="9">
        <f>$O$55</f>
        <v>0</v>
      </c>
      <c r="F11" s="13">
        <v>8</v>
      </c>
      <c r="G11" s="12" t="s">
        <v>42</v>
      </c>
      <c r="H11" s="10">
        <f>$O$52</f>
        <v>0.16666666666666669</v>
      </c>
      <c r="I11" s="14">
        <v>8</v>
      </c>
      <c r="J11" s="5" t="s">
        <v>9</v>
      </c>
      <c r="K11" s="6">
        <f>$O$54</f>
        <v>0.37499999999999994</v>
      </c>
      <c r="L11" s="13">
        <v>8</v>
      </c>
      <c r="M11" s="12" t="s">
        <v>8</v>
      </c>
      <c r="N11" s="10">
        <f>$O$50</f>
        <v>0</v>
      </c>
      <c r="O11" s="14">
        <v>8</v>
      </c>
      <c r="P11" s="12" t="s">
        <v>4</v>
      </c>
      <c r="Q11" s="10">
        <f>$O$53</f>
        <v>0.33333333333333331</v>
      </c>
      <c r="R11" s="14">
        <v>8</v>
      </c>
      <c r="S11" s="12" t="s">
        <v>4</v>
      </c>
      <c r="T11" s="10">
        <f>$O$53</f>
        <v>0.33333333333333331</v>
      </c>
      <c r="U11" s="14">
        <v>8</v>
      </c>
      <c r="V11" s="8" t="s">
        <v>7</v>
      </c>
      <c r="W11" s="9">
        <v>0</v>
      </c>
      <c r="X11" s="14">
        <v>8</v>
      </c>
      <c r="Y11" s="12" t="s">
        <v>6</v>
      </c>
      <c r="Z11" s="10">
        <f>$O$51</f>
        <v>0</v>
      </c>
      <c r="AA11" s="14">
        <v>8</v>
      </c>
      <c r="AB11" s="5" t="s">
        <v>9</v>
      </c>
      <c r="AC11" s="6">
        <f>$O$54</f>
        <v>0.37499999999999994</v>
      </c>
      <c r="AD11" s="14">
        <v>8</v>
      </c>
      <c r="AE11" s="8" t="s">
        <v>7</v>
      </c>
      <c r="AF11" s="9">
        <v>0</v>
      </c>
      <c r="AG11" s="14">
        <v>8</v>
      </c>
      <c r="AH11" s="8" t="s">
        <v>42</v>
      </c>
      <c r="AI11" s="9">
        <v>0</v>
      </c>
      <c r="AJ11" s="60">
        <v>8</v>
      </c>
    </row>
    <row r="12" spans="1:36" x14ac:dyDescent="0.25">
      <c r="A12" s="8" t="s">
        <v>5</v>
      </c>
      <c r="B12" s="9"/>
      <c r="C12" s="15">
        <v>9</v>
      </c>
      <c r="D12" s="12" t="s">
        <v>8</v>
      </c>
      <c r="E12" s="10">
        <f>$O$50</f>
        <v>0</v>
      </c>
      <c r="F12" s="13">
        <v>9</v>
      </c>
      <c r="G12" s="12" t="s">
        <v>4</v>
      </c>
      <c r="H12" s="10">
        <f>$O$53</f>
        <v>0.33333333333333331</v>
      </c>
      <c r="I12" s="14">
        <v>9</v>
      </c>
      <c r="J12" s="8" t="s">
        <v>5</v>
      </c>
      <c r="K12" s="9"/>
      <c r="L12" s="13">
        <v>9</v>
      </c>
      <c r="M12" s="12" t="s">
        <v>6</v>
      </c>
      <c r="N12" s="10">
        <f>$O$51</f>
        <v>0</v>
      </c>
      <c r="O12" s="14">
        <v>9</v>
      </c>
      <c r="P12" s="5" t="s">
        <v>9</v>
      </c>
      <c r="Q12" s="6">
        <f>$O$54</f>
        <v>0.37499999999999994</v>
      </c>
      <c r="R12" s="14">
        <v>9</v>
      </c>
      <c r="S12" s="5" t="s">
        <v>9</v>
      </c>
      <c r="T12" s="6">
        <f>$O$54</f>
        <v>0.37499999999999994</v>
      </c>
      <c r="U12" s="14">
        <v>9</v>
      </c>
      <c r="V12" s="8" t="s">
        <v>8</v>
      </c>
      <c r="W12" s="9">
        <v>0</v>
      </c>
      <c r="X12" s="14">
        <v>9</v>
      </c>
      <c r="Y12" s="12" t="s">
        <v>42</v>
      </c>
      <c r="Z12" s="10">
        <f>$O$52</f>
        <v>0.16666666666666669</v>
      </c>
      <c r="AA12" s="14">
        <v>9</v>
      </c>
      <c r="AB12" s="8" t="s">
        <v>5</v>
      </c>
      <c r="AC12" s="9"/>
      <c r="AD12" s="14">
        <v>9</v>
      </c>
      <c r="AE12" s="8" t="s">
        <v>8</v>
      </c>
      <c r="AF12" s="9">
        <v>0</v>
      </c>
      <c r="AG12" s="14">
        <v>9</v>
      </c>
      <c r="AH12" s="8" t="s">
        <v>4</v>
      </c>
      <c r="AI12" s="9">
        <v>0</v>
      </c>
      <c r="AJ12" s="60">
        <v>9</v>
      </c>
    </row>
    <row r="13" spans="1:36" x14ac:dyDescent="0.25">
      <c r="A13" s="8" t="s">
        <v>7</v>
      </c>
      <c r="B13" s="9">
        <f>$O$55</f>
        <v>0</v>
      </c>
      <c r="C13" s="15">
        <v>10</v>
      </c>
      <c r="D13" s="12" t="s">
        <v>6</v>
      </c>
      <c r="E13" s="10">
        <f>$O$51</f>
        <v>0</v>
      </c>
      <c r="F13" s="14">
        <v>10</v>
      </c>
      <c r="G13" s="5" t="s">
        <v>9</v>
      </c>
      <c r="H13" s="6">
        <f>$O$54</f>
        <v>0.37499999999999994</v>
      </c>
      <c r="I13" s="14">
        <v>10</v>
      </c>
      <c r="J13" s="8" t="s">
        <v>7</v>
      </c>
      <c r="K13" s="9">
        <f>$O$55</f>
        <v>0</v>
      </c>
      <c r="L13" s="13">
        <v>10</v>
      </c>
      <c r="M13" s="12" t="s">
        <v>42</v>
      </c>
      <c r="N13" s="10">
        <f>$O$52</f>
        <v>0.16666666666666669</v>
      </c>
      <c r="O13" s="14">
        <v>10</v>
      </c>
      <c r="P13" s="8" t="s">
        <v>5</v>
      </c>
      <c r="Q13" s="9"/>
      <c r="R13" s="14">
        <v>10</v>
      </c>
      <c r="S13" s="8" t="s">
        <v>5</v>
      </c>
      <c r="T13" s="9"/>
      <c r="U13" s="14">
        <v>10</v>
      </c>
      <c r="V13" s="8" t="s">
        <v>6</v>
      </c>
      <c r="W13" s="9">
        <v>0</v>
      </c>
      <c r="X13" s="14">
        <v>10</v>
      </c>
      <c r="Y13" s="12" t="s">
        <v>4</v>
      </c>
      <c r="Z13" s="10">
        <f>$O$53</f>
        <v>0.33333333333333331</v>
      </c>
      <c r="AA13" s="14">
        <v>10</v>
      </c>
      <c r="AB13" s="8" t="s">
        <v>7</v>
      </c>
      <c r="AC13" s="9">
        <f>$O$55</f>
        <v>0</v>
      </c>
      <c r="AD13" s="14">
        <v>10</v>
      </c>
      <c r="AE13" s="8" t="s">
        <v>6</v>
      </c>
      <c r="AF13" s="9">
        <v>0</v>
      </c>
      <c r="AG13" s="14">
        <v>10</v>
      </c>
      <c r="AH13" s="77" t="s">
        <v>9</v>
      </c>
      <c r="AI13" s="9">
        <v>0</v>
      </c>
      <c r="AJ13" s="60">
        <v>10</v>
      </c>
    </row>
    <row r="14" spans="1:36" x14ac:dyDescent="0.25">
      <c r="A14" s="12" t="s">
        <v>8</v>
      </c>
      <c r="B14" s="10">
        <f>$O$50</f>
        <v>0</v>
      </c>
      <c r="C14" s="13">
        <v>11</v>
      </c>
      <c r="D14" s="12" t="s">
        <v>42</v>
      </c>
      <c r="E14" s="10">
        <f>$O$52</f>
        <v>0.16666666666666669</v>
      </c>
      <c r="F14" s="13">
        <v>11</v>
      </c>
      <c r="G14" s="8" t="s">
        <v>5</v>
      </c>
      <c r="H14" s="9"/>
      <c r="I14" s="14">
        <v>11</v>
      </c>
      <c r="J14" s="12" t="s">
        <v>8</v>
      </c>
      <c r="K14" s="10">
        <f>$O$50</f>
        <v>0</v>
      </c>
      <c r="L14" s="13">
        <v>11</v>
      </c>
      <c r="M14" s="12" t="s">
        <v>4</v>
      </c>
      <c r="N14" s="10">
        <f>$O$53</f>
        <v>0.33333333333333331</v>
      </c>
      <c r="O14" s="14">
        <v>11</v>
      </c>
      <c r="P14" s="8" t="s">
        <v>7</v>
      </c>
      <c r="Q14" s="9">
        <v>0</v>
      </c>
      <c r="R14" s="14">
        <v>11</v>
      </c>
      <c r="S14" s="8" t="s">
        <v>7</v>
      </c>
      <c r="T14" s="9">
        <f>$O$55</f>
        <v>0</v>
      </c>
      <c r="U14" s="14">
        <v>11</v>
      </c>
      <c r="V14" s="8" t="s">
        <v>42</v>
      </c>
      <c r="W14" s="9">
        <v>0</v>
      </c>
      <c r="X14" s="14">
        <v>11</v>
      </c>
      <c r="Y14" s="5" t="s">
        <v>9</v>
      </c>
      <c r="Z14" s="6">
        <f>$O$54</f>
        <v>0.37499999999999994</v>
      </c>
      <c r="AA14" s="14">
        <v>11</v>
      </c>
      <c r="AB14" s="12" t="s">
        <v>8</v>
      </c>
      <c r="AC14" s="10">
        <f>$O$50</f>
        <v>0</v>
      </c>
      <c r="AD14" s="14">
        <v>11</v>
      </c>
      <c r="AE14" s="8" t="s">
        <v>42</v>
      </c>
      <c r="AF14" s="9">
        <v>0</v>
      </c>
      <c r="AG14" s="14">
        <v>11</v>
      </c>
      <c r="AH14" s="8" t="s">
        <v>5</v>
      </c>
      <c r="AI14" s="9">
        <v>0</v>
      </c>
      <c r="AJ14" s="60">
        <v>11</v>
      </c>
    </row>
    <row r="15" spans="1:36" x14ac:dyDescent="0.25">
      <c r="A15" s="12" t="s">
        <v>6</v>
      </c>
      <c r="B15" s="10">
        <f>$O$51</f>
        <v>0</v>
      </c>
      <c r="C15" s="14">
        <v>12</v>
      </c>
      <c r="D15" s="12" t="s">
        <v>4</v>
      </c>
      <c r="E15" s="10">
        <f>$O$53</f>
        <v>0.33333333333333331</v>
      </c>
      <c r="F15" s="13">
        <v>12</v>
      </c>
      <c r="G15" s="8" t="s">
        <v>7</v>
      </c>
      <c r="H15" s="9">
        <f>$O$55</f>
        <v>0</v>
      </c>
      <c r="I15" s="14">
        <v>12</v>
      </c>
      <c r="J15" s="12" t="s">
        <v>6</v>
      </c>
      <c r="K15" s="10">
        <f>$O$51</f>
        <v>0</v>
      </c>
      <c r="L15" s="14">
        <v>12</v>
      </c>
      <c r="M15" s="5" t="s">
        <v>9</v>
      </c>
      <c r="N15" s="6">
        <f>$O$54</f>
        <v>0.37499999999999994</v>
      </c>
      <c r="O15" s="14">
        <v>12</v>
      </c>
      <c r="P15" s="8" t="s">
        <v>8</v>
      </c>
      <c r="Q15" s="9">
        <v>0</v>
      </c>
      <c r="R15" s="14">
        <v>12</v>
      </c>
      <c r="S15" s="12" t="s">
        <v>8</v>
      </c>
      <c r="T15" s="10">
        <f>$O$50</f>
        <v>0</v>
      </c>
      <c r="U15" s="14">
        <v>12</v>
      </c>
      <c r="V15" s="8" t="s">
        <v>4</v>
      </c>
      <c r="W15" s="9">
        <v>0</v>
      </c>
      <c r="X15" s="14">
        <v>12</v>
      </c>
      <c r="Y15" s="8" t="s">
        <v>5</v>
      </c>
      <c r="Z15" s="9"/>
      <c r="AA15" s="14">
        <v>12</v>
      </c>
      <c r="AB15" s="12" t="s">
        <v>6</v>
      </c>
      <c r="AC15" s="10">
        <f>$O$51</f>
        <v>0</v>
      </c>
      <c r="AD15" s="14">
        <v>12</v>
      </c>
      <c r="AE15" s="8" t="s">
        <v>4</v>
      </c>
      <c r="AF15" s="9">
        <v>0</v>
      </c>
      <c r="AG15" s="14">
        <v>12</v>
      </c>
      <c r="AH15" s="8" t="s">
        <v>7</v>
      </c>
      <c r="AI15" s="9">
        <v>0</v>
      </c>
      <c r="AJ15" s="60">
        <v>12</v>
      </c>
    </row>
    <row r="16" spans="1:36" x14ac:dyDescent="0.25">
      <c r="A16" s="12" t="s">
        <v>42</v>
      </c>
      <c r="B16" s="10">
        <f>$O$52</f>
        <v>0.16666666666666669</v>
      </c>
      <c r="C16" s="13">
        <v>13</v>
      </c>
      <c r="D16" s="5" t="s">
        <v>9</v>
      </c>
      <c r="E16" s="6">
        <f>$O$54</f>
        <v>0.37499999999999994</v>
      </c>
      <c r="F16" s="13">
        <v>13</v>
      </c>
      <c r="G16" s="12" t="s">
        <v>8</v>
      </c>
      <c r="H16" s="10">
        <f>$O$50</f>
        <v>0</v>
      </c>
      <c r="I16" s="14">
        <v>13</v>
      </c>
      <c r="J16" s="12" t="s">
        <v>42</v>
      </c>
      <c r="K16" s="10">
        <f>$O$52</f>
        <v>0.16666666666666669</v>
      </c>
      <c r="L16" s="13">
        <v>13</v>
      </c>
      <c r="M16" s="8" t="s">
        <v>5</v>
      </c>
      <c r="N16" s="9"/>
      <c r="O16" s="14">
        <v>13</v>
      </c>
      <c r="P16" s="8" t="s">
        <v>6</v>
      </c>
      <c r="Q16" s="9">
        <v>0</v>
      </c>
      <c r="R16" s="14">
        <v>13</v>
      </c>
      <c r="S16" s="12" t="s">
        <v>6</v>
      </c>
      <c r="T16" s="10">
        <f>$O$51</f>
        <v>0</v>
      </c>
      <c r="U16" s="14">
        <v>13</v>
      </c>
      <c r="V16" s="77" t="s">
        <v>9</v>
      </c>
      <c r="W16" s="9">
        <v>0</v>
      </c>
      <c r="X16" s="14">
        <v>13</v>
      </c>
      <c r="Y16" s="8" t="s">
        <v>7</v>
      </c>
      <c r="Z16" s="9">
        <f>$O$55</f>
        <v>0</v>
      </c>
      <c r="AA16" s="14">
        <v>13</v>
      </c>
      <c r="AB16" s="12" t="s">
        <v>42</v>
      </c>
      <c r="AC16" s="10">
        <f>$O$52</f>
        <v>0.16666666666666669</v>
      </c>
      <c r="AD16" s="14">
        <v>13</v>
      </c>
      <c r="AE16" s="77" t="s">
        <v>9</v>
      </c>
      <c r="AF16" s="9">
        <v>0</v>
      </c>
      <c r="AG16" s="14">
        <v>13</v>
      </c>
      <c r="AH16" s="8" t="s">
        <v>8</v>
      </c>
      <c r="AI16" s="9">
        <v>0</v>
      </c>
      <c r="AJ16" s="60">
        <v>13</v>
      </c>
    </row>
    <row r="17" spans="1:36" x14ac:dyDescent="0.25">
      <c r="A17" s="12" t="s">
        <v>4</v>
      </c>
      <c r="B17" s="10">
        <f>$O$53</f>
        <v>0.33333333333333331</v>
      </c>
      <c r="C17" s="13">
        <v>14</v>
      </c>
      <c r="D17" s="8" t="s">
        <v>5</v>
      </c>
      <c r="E17" s="9"/>
      <c r="F17" s="13">
        <v>14</v>
      </c>
      <c r="G17" s="12" t="s">
        <v>6</v>
      </c>
      <c r="H17" s="10">
        <f>$O$51</f>
        <v>0</v>
      </c>
      <c r="I17" s="14">
        <v>14</v>
      </c>
      <c r="J17" s="12" t="s">
        <v>4</v>
      </c>
      <c r="K17" s="10">
        <f>$O$53</f>
        <v>0.33333333333333331</v>
      </c>
      <c r="L17" s="13">
        <v>14</v>
      </c>
      <c r="M17" s="8" t="s">
        <v>7</v>
      </c>
      <c r="N17" s="9">
        <f>$O$55</f>
        <v>0</v>
      </c>
      <c r="O17" s="14">
        <v>14</v>
      </c>
      <c r="P17" s="8" t="s">
        <v>42</v>
      </c>
      <c r="Q17" s="9">
        <v>0</v>
      </c>
      <c r="R17" s="14">
        <v>14</v>
      </c>
      <c r="S17" s="12" t="s">
        <v>42</v>
      </c>
      <c r="T17" s="10">
        <f>$O$52</f>
        <v>0.16666666666666669</v>
      </c>
      <c r="U17" s="14">
        <v>14</v>
      </c>
      <c r="V17" s="8" t="s">
        <v>5</v>
      </c>
      <c r="W17" s="9">
        <v>0</v>
      </c>
      <c r="X17" s="14">
        <v>14</v>
      </c>
      <c r="Y17" s="12" t="s">
        <v>8</v>
      </c>
      <c r="Z17" s="10">
        <f>$O$50</f>
        <v>0</v>
      </c>
      <c r="AA17" s="14">
        <v>14</v>
      </c>
      <c r="AB17" s="12" t="s">
        <v>4</v>
      </c>
      <c r="AC17" s="10">
        <f>$O$53</f>
        <v>0.33333333333333331</v>
      </c>
      <c r="AD17" s="14">
        <v>14</v>
      </c>
      <c r="AE17" s="8" t="s">
        <v>5</v>
      </c>
      <c r="AF17" s="9">
        <v>0</v>
      </c>
      <c r="AG17" s="14">
        <v>14</v>
      </c>
      <c r="AH17" s="8" t="s">
        <v>6</v>
      </c>
      <c r="AI17" s="9">
        <v>0</v>
      </c>
      <c r="AJ17" s="60">
        <v>14</v>
      </c>
    </row>
    <row r="18" spans="1:36" x14ac:dyDescent="0.25">
      <c r="A18" s="5" t="s">
        <v>9</v>
      </c>
      <c r="B18" s="6">
        <f>$O$54</f>
        <v>0.37499999999999994</v>
      </c>
      <c r="C18" s="13">
        <v>15</v>
      </c>
      <c r="D18" s="8" t="s">
        <v>7</v>
      </c>
      <c r="E18" s="9">
        <f>$O$55</f>
        <v>0</v>
      </c>
      <c r="F18" s="13">
        <v>15</v>
      </c>
      <c r="G18" s="12" t="s">
        <v>42</v>
      </c>
      <c r="H18" s="10">
        <f>$O$52</f>
        <v>0.16666666666666669</v>
      </c>
      <c r="I18" s="14">
        <v>15</v>
      </c>
      <c r="J18" s="5" t="s">
        <v>9</v>
      </c>
      <c r="K18" s="6">
        <f>$O$54</f>
        <v>0.37499999999999994</v>
      </c>
      <c r="L18" s="13">
        <v>15</v>
      </c>
      <c r="M18" s="12" t="s">
        <v>8</v>
      </c>
      <c r="N18" s="10">
        <f>$O$50</f>
        <v>0</v>
      </c>
      <c r="O18" s="14">
        <v>15</v>
      </c>
      <c r="P18" s="8" t="s">
        <v>4</v>
      </c>
      <c r="Q18" s="9">
        <v>0</v>
      </c>
      <c r="R18" s="14">
        <v>15</v>
      </c>
      <c r="S18" s="12" t="s">
        <v>4</v>
      </c>
      <c r="T18" s="10">
        <f>$O$53</f>
        <v>0.33333333333333331</v>
      </c>
      <c r="U18" s="14">
        <v>15</v>
      </c>
      <c r="V18" s="8" t="s">
        <v>7</v>
      </c>
      <c r="W18" s="9">
        <v>0</v>
      </c>
      <c r="X18" s="14">
        <v>15</v>
      </c>
      <c r="Y18" s="12" t="s">
        <v>6</v>
      </c>
      <c r="Z18" s="10">
        <f>$O$51</f>
        <v>0</v>
      </c>
      <c r="AA18" s="14">
        <v>15</v>
      </c>
      <c r="AB18" s="5" t="s">
        <v>9</v>
      </c>
      <c r="AC18" s="6">
        <f>$O$54</f>
        <v>0.37499999999999994</v>
      </c>
      <c r="AD18" s="14">
        <v>15</v>
      </c>
      <c r="AE18" s="8" t="s">
        <v>7</v>
      </c>
      <c r="AF18" s="9">
        <v>0</v>
      </c>
      <c r="AG18" s="14">
        <v>15</v>
      </c>
      <c r="AH18" s="8" t="s">
        <v>42</v>
      </c>
      <c r="AI18" s="9">
        <v>0</v>
      </c>
      <c r="AJ18" s="60">
        <v>15</v>
      </c>
    </row>
    <row r="19" spans="1:36" x14ac:dyDescent="0.25">
      <c r="A19" s="8" t="s">
        <v>5</v>
      </c>
      <c r="B19" s="9"/>
      <c r="C19" s="13">
        <v>16</v>
      </c>
      <c r="D19" s="12" t="s">
        <v>8</v>
      </c>
      <c r="E19" s="10">
        <f>$O$50</f>
        <v>0</v>
      </c>
      <c r="F19" s="13">
        <v>16</v>
      </c>
      <c r="G19" s="12" t="s">
        <v>4</v>
      </c>
      <c r="H19" s="10">
        <f>$O$53</f>
        <v>0.33333333333333331</v>
      </c>
      <c r="I19" s="14">
        <v>16</v>
      </c>
      <c r="J19" s="8" t="s">
        <v>5</v>
      </c>
      <c r="K19" s="9"/>
      <c r="L19" s="13">
        <v>16</v>
      </c>
      <c r="M19" s="12" t="s">
        <v>6</v>
      </c>
      <c r="N19" s="10">
        <f>$O$51</f>
        <v>0</v>
      </c>
      <c r="O19" s="14">
        <v>16</v>
      </c>
      <c r="P19" s="77" t="s">
        <v>9</v>
      </c>
      <c r="Q19" s="9">
        <v>0</v>
      </c>
      <c r="R19" s="14">
        <v>16</v>
      </c>
      <c r="S19" s="5" t="s">
        <v>9</v>
      </c>
      <c r="T19" s="6">
        <f>$O$54</f>
        <v>0.37499999999999994</v>
      </c>
      <c r="U19" s="14">
        <v>16</v>
      </c>
      <c r="V19" s="8" t="s">
        <v>8</v>
      </c>
      <c r="W19" s="9">
        <v>0</v>
      </c>
      <c r="X19" s="14">
        <v>16</v>
      </c>
      <c r="Y19" s="12" t="s">
        <v>42</v>
      </c>
      <c r="Z19" s="10">
        <f>$O$52</f>
        <v>0.16666666666666669</v>
      </c>
      <c r="AA19" s="14">
        <v>16</v>
      </c>
      <c r="AB19" s="8" t="s">
        <v>5</v>
      </c>
      <c r="AC19" s="9"/>
      <c r="AD19" s="14">
        <v>16</v>
      </c>
      <c r="AE19" s="8" t="s">
        <v>8</v>
      </c>
      <c r="AF19" s="9">
        <v>0</v>
      </c>
      <c r="AG19" s="14">
        <v>16</v>
      </c>
      <c r="AH19" s="8" t="s">
        <v>4</v>
      </c>
      <c r="AI19" s="9">
        <v>0</v>
      </c>
      <c r="AJ19" s="60">
        <v>16</v>
      </c>
    </row>
    <row r="20" spans="1:36" x14ac:dyDescent="0.25">
      <c r="A20" s="8" t="s">
        <v>7</v>
      </c>
      <c r="B20" s="9">
        <f>$O$55</f>
        <v>0</v>
      </c>
      <c r="C20" s="13">
        <v>17</v>
      </c>
      <c r="D20" s="12" t="s">
        <v>6</v>
      </c>
      <c r="E20" s="10">
        <f>$O$51</f>
        <v>0</v>
      </c>
      <c r="F20" s="14">
        <v>17</v>
      </c>
      <c r="G20" s="5" t="s">
        <v>9</v>
      </c>
      <c r="H20" s="6">
        <f>$O$54</f>
        <v>0.37499999999999994</v>
      </c>
      <c r="I20" s="14">
        <v>17</v>
      </c>
      <c r="J20" s="8" t="s">
        <v>7</v>
      </c>
      <c r="K20" s="9">
        <f>$O$55</f>
        <v>0</v>
      </c>
      <c r="L20" s="13">
        <v>17</v>
      </c>
      <c r="M20" s="12" t="s">
        <v>42</v>
      </c>
      <c r="N20" s="10">
        <f>$O$52</f>
        <v>0.16666666666666669</v>
      </c>
      <c r="O20" s="14">
        <v>17</v>
      </c>
      <c r="P20" s="8" t="s">
        <v>5</v>
      </c>
      <c r="Q20" s="9">
        <v>0</v>
      </c>
      <c r="R20" s="14">
        <v>17</v>
      </c>
      <c r="S20" s="8" t="s">
        <v>5</v>
      </c>
      <c r="T20" s="9"/>
      <c r="U20" s="14">
        <v>17</v>
      </c>
      <c r="V20" s="8" t="s">
        <v>6</v>
      </c>
      <c r="W20" s="9">
        <v>0</v>
      </c>
      <c r="X20" s="14">
        <v>17</v>
      </c>
      <c r="Y20" s="12" t="s">
        <v>4</v>
      </c>
      <c r="Z20" s="10">
        <f>$O$53</f>
        <v>0.33333333333333331</v>
      </c>
      <c r="AA20" s="14">
        <v>17</v>
      </c>
      <c r="AB20" s="8" t="s">
        <v>7</v>
      </c>
      <c r="AC20" s="9">
        <f>$O$55</f>
        <v>0</v>
      </c>
      <c r="AD20" s="14">
        <v>17</v>
      </c>
      <c r="AE20" s="8" t="s">
        <v>6</v>
      </c>
      <c r="AF20" s="9">
        <v>0</v>
      </c>
      <c r="AG20" s="14">
        <v>17</v>
      </c>
      <c r="AH20" s="77" t="s">
        <v>9</v>
      </c>
      <c r="AI20" s="9">
        <v>0</v>
      </c>
      <c r="AJ20" s="60">
        <v>17</v>
      </c>
    </row>
    <row r="21" spans="1:36" x14ac:dyDescent="0.25">
      <c r="A21" s="12" t="s">
        <v>8</v>
      </c>
      <c r="B21" s="10">
        <f>$O$50</f>
        <v>0</v>
      </c>
      <c r="C21" s="13">
        <v>18</v>
      </c>
      <c r="D21" s="12" t="s">
        <v>42</v>
      </c>
      <c r="E21" s="10">
        <f>$O$52</f>
        <v>0.16666666666666669</v>
      </c>
      <c r="F21" s="13">
        <v>18</v>
      </c>
      <c r="G21" s="8" t="s">
        <v>5</v>
      </c>
      <c r="H21" s="9"/>
      <c r="I21" s="14">
        <v>18</v>
      </c>
      <c r="J21" s="12" t="s">
        <v>8</v>
      </c>
      <c r="K21" s="10">
        <f>$O$50</f>
        <v>0</v>
      </c>
      <c r="L21" s="13">
        <v>18</v>
      </c>
      <c r="M21" s="12" t="s">
        <v>4</v>
      </c>
      <c r="N21" s="10">
        <f>$O$53</f>
        <v>0.33333333333333331</v>
      </c>
      <c r="O21" s="14">
        <v>18</v>
      </c>
      <c r="P21" s="8" t="s">
        <v>7</v>
      </c>
      <c r="Q21" s="9">
        <v>0</v>
      </c>
      <c r="R21" s="14">
        <v>18</v>
      </c>
      <c r="S21" s="8" t="s">
        <v>7</v>
      </c>
      <c r="T21" s="9">
        <f>$O$55</f>
        <v>0</v>
      </c>
      <c r="U21" s="14">
        <v>18</v>
      </c>
      <c r="V21" s="8" t="s">
        <v>42</v>
      </c>
      <c r="W21" s="9">
        <v>0</v>
      </c>
      <c r="X21" s="14">
        <v>18</v>
      </c>
      <c r="Y21" s="5" t="s">
        <v>9</v>
      </c>
      <c r="Z21" s="6">
        <f>$O$54</f>
        <v>0.37499999999999994</v>
      </c>
      <c r="AA21" s="14">
        <v>18</v>
      </c>
      <c r="AB21" s="12" t="s">
        <v>8</v>
      </c>
      <c r="AC21" s="10">
        <f>$O$50</f>
        <v>0</v>
      </c>
      <c r="AD21" s="14">
        <v>18</v>
      </c>
      <c r="AE21" s="8" t="s">
        <v>42</v>
      </c>
      <c r="AF21" s="9">
        <v>0</v>
      </c>
      <c r="AG21" s="14">
        <v>18</v>
      </c>
      <c r="AH21" s="8" t="s">
        <v>5</v>
      </c>
      <c r="AI21" s="9">
        <v>0</v>
      </c>
      <c r="AJ21" s="60">
        <v>18</v>
      </c>
    </row>
    <row r="22" spans="1:36" x14ac:dyDescent="0.25">
      <c r="A22" s="12" t="s">
        <v>6</v>
      </c>
      <c r="B22" s="10">
        <f>$O$51</f>
        <v>0</v>
      </c>
      <c r="C22" s="14">
        <v>19</v>
      </c>
      <c r="D22" s="12" t="s">
        <v>4</v>
      </c>
      <c r="E22" s="10">
        <f>$O$53</f>
        <v>0.33333333333333331</v>
      </c>
      <c r="F22" s="13">
        <v>19</v>
      </c>
      <c r="G22" s="8" t="s">
        <v>7</v>
      </c>
      <c r="H22" s="9">
        <f>$O$55</f>
        <v>0</v>
      </c>
      <c r="I22" s="14">
        <v>19</v>
      </c>
      <c r="J22" s="12" t="s">
        <v>6</v>
      </c>
      <c r="K22" s="10">
        <f>$O$51</f>
        <v>0</v>
      </c>
      <c r="L22" s="14">
        <v>19</v>
      </c>
      <c r="M22" s="5" t="s">
        <v>9</v>
      </c>
      <c r="N22" s="6">
        <f>$O$54</f>
        <v>0.37499999999999994</v>
      </c>
      <c r="O22" s="14">
        <v>19</v>
      </c>
      <c r="P22" s="8" t="s">
        <v>8</v>
      </c>
      <c r="Q22" s="9">
        <v>0</v>
      </c>
      <c r="R22" s="14">
        <v>19</v>
      </c>
      <c r="S22" s="12" t="s">
        <v>8</v>
      </c>
      <c r="T22" s="10">
        <f>$O$50</f>
        <v>0</v>
      </c>
      <c r="U22" s="14">
        <v>19</v>
      </c>
      <c r="V22" s="8" t="s">
        <v>4</v>
      </c>
      <c r="W22" s="9">
        <v>0</v>
      </c>
      <c r="X22" s="14">
        <v>19</v>
      </c>
      <c r="Y22" s="8" t="s">
        <v>5</v>
      </c>
      <c r="Z22" s="9"/>
      <c r="AA22" s="14">
        <v>19</v>
      </c>
      <c r="AB22" s="12" t="s">
        <v>6</v>
      </c>
      <c r="AC22" s="10">
        <f>$O$51</f>
        <v>0</v>
      </c>
      <c r="AD22" s="14">
        <v>19</v>
      </c>
      <c r="AE22" s="8" t="s">
        <v>4</v>
      </c>
      <c r="AF22" s="9">
        <v>0</v>
      </c>
      <c r="AG22" s="14">
        <v>19</v>
      </c>
      <c r="AH22" s="8" t="s">
        <v>7</v>
      </c>
      <c r="AI22" s="9">
        <v>0</v>
      </c>
      <c r="AJ22" s="60">
        <v>19</v>
      </c>
    </row>
    <row r="23" spans="1:36" x14ac:dyDescent="0.25">
      <c r="A23" s="12" t="s">
        <v>42</v>
      </c>
      <c r="B23" s="10">
        <f>$O$52</f>
        <v>0.16666666666666669</v>
      </c>
      <c r="C23" s="13">
        <v>20</v>
      </c>
      <c r="D23" s="5" t="s">
        <v>9</v>
      </c>
      <c r="E23" s="6">
        <f>$O$54</f>
        <v>0.37499999999999994</v>
      </c>
      <c r="F23" s="13">
        <v>20</v>
      </c>
      <c r="G23" s="12" t="s">
        <v>8</v>
      </c>
      <c r="H23" s="10">
        <f>$O$50</f>
        <v>0</v>
      </c>
      <c r="I23" s="14">
        <v>20</v>
      </c>
      <c r="J23" s="12" t="s">
        <v>42</v>
      </c>
      <c r="K23" s="10">
        <f>$O$52</f>
        <v>0.16666666666666669</v>
      </c>
      <c r="L23" s="13">
        <v>20</v>
      </c>
      <c r="M23" s="8" t="s">
        <v>5</v>
      </c>
      <c r="N23" s="9"/>
      <c r="O23" s="14">
        <v>20</v>
      </c>
      <c r="P23" s="8" t="s">
        <v>6</v>
      </c>
      <c r="Q23" s="9">
        <v>0</v>
      </c>
      <c r="R23" s="14">
        <v>20</v>
      </c>
      <c r="S23" s="12" t="s">
        <v>6</v>
      </c>
      <c r="T23" s="10">
        <f>$O$51</f>
        <v>0</v>
      </c>
      <c r="U23" s="14">
        <v>20</v>
      </c>
      <c r="V23" s="77" t="s">
        <v>9</v>
      </c>
      <c r="W23" s="9">
        <v>0</v>
      </c>
      <c r="X23" s="14">
        <v>20</v>
      </c>
      <c r="Y23" s="8" t="s">
        <v>7</v>
      </c>
      <c r="Z23" s="9">
        <f>$O$55</f>
        <v>0</v>
      </c>
      <c r="AA23" s="14">
        <v>20</v>
      </c>
      <c r="AB23" s="12" t="s">
        <v>42</v>
      </c>
      <c r="AC23" s="10">
        <f>$O$52</f>
        <v>0.16666666666666669</v>
      </c>
      <c r="AD23" s="14">
        <v>20</v>
      </c>
      <c r="AE23" s="77" t="s">
        <v>9</v>
      </c>
      <c r="AF23" s="9">
        <v>0</v>
      </c>
      <c r="AG23" s="14">
        <v>20</v>
      </c>
      <c r="AH23" s="8" t="s">
        <v>8</v>
      </c>
      <c r="AI23" s="9">
        <v>0</v>
      </c>
      <c r="AJ23" s="60">
        <v>20</v>
      </c>
    </row>
    <row r="24" spans="1:36" x14ac:dyDescent="0.25">
      <c r="A24" s="12" t="s">
        <v>4</v>
      </c>
      <c r="B24" s="10">
        <f>$O$53</f>
        <v>0.33333333333333331</v>
      </c>
      <c r="C24" s="13">
        <v>21</v>
      </c>
      <c r="D24" s="8" t="s">
        <v>5</v>
      </c>
      <c r="E24" s="9">
        <v>0</v>
      </c>
      <c r="F24" s="13">
        <v>21</v>
      </c>
      <c r="G24" s="12" t="s">
        <v>6</v>
      </c>
      <c r="H24" s="10">
        <f>$O$51</f>
        <v>0</v>
      </c>
      <c r="I24" s="14">
        <v>21</v>
      </c>
      <c r="J24" s="12" t="s">
        <v>4</v>
      </c>
      <c r="K24" s="10">
        <f>$O$53</f>
        <v>0.33333333333333331</v>
      </c>
      <c r="L24" s="13">
        <v>21</v>
      </c>
      <c r="M24" s="8" t="s">
        <v>7</v>
      </c>
      <c r="N24" s="9">
        <f>$O$55</f>
        <v>0</v>
      </c>
      <c r="O24" s="14">
        <v>21</v>
      </c>
      <c r="P24" s="8" t="s">
        <v>42</v>
      </c>
      <c r="Q24" s="9">
        <v>0</v>
      </c>
      <c r="R24" s="14">
        <v>21</v>
      </c>
      <c r="S24" s="12" t="s">
        <v>42</v>
      </c>
      <c r="T24" s="10">
        <f>$O$52</f>
        <v>0.16666666666666669</v>
      </c>
      <c r="U24" s="14">
        <v>21</v>
      </c>
      <c r="V24" s="8" t="s">
        <v>5</v>
      </c>
      <c r="W24" s="9">
        <v>0</v>
      </c>
      <c r="X24" s="14">
        <v>21</v>
      </c>
      <c r="Y24" s="12" t="s">
        <v>8</v>
      </c>
      <c r="Z24" s="10">
        <f>$O$50</f>
        <v>0</v>
      </c>
      <c r="AA24" s="14">
        <v>21</v>
      </c>
      <c r="AB24" s="12" t="s">
        <v>4</v>
      </c>
      <c r="AC24" s="10">
        <f>$O$53</f>
        <v>0.33333333333333331</v>
      </c>
      <c r="AD24" s="14">
        <v>21</v>
      </c>
      <c r="AE24" s="8" t="s">
        <v>5</v>
      </c>
      <c r="AF24" s="9">
        <v>0</v>
      </c>
      <c r="AG24" s="14">
        <v>21</v>
      </c>
      <c r="AH24" s="8" t="s">
        <v>6</v>
      </c>
      <c r="AI24" s="9">
        <v>0</v>
      </c>
      <c r="AJ24" s="60">
        <v>21</v>
      </c>
    </row>
    <row r="25" spans="1:36" x14ac:dyDescent="0.25">
      <c r="A25" s="5" t="s">
        <v>9</v>
      </c>
      <c r="B25" s="6">
        <f>$O$54</f>
        <v>0.37499999999999994</v>
      </c>
      <c r="C25" s="13">
        <v>22</v>
      </c>
      <c r="D25" s="8" t="s">
        <v>7</v>
      </c>
      <c r="E25" s="9">
        <v>0</v>
      </c>
      <c r="F25" s="13">
        <v>22</v>
      </c>
      <c r="G25" s="12" t="s">
        <v>42</v>
      </c>
      <c r="H25" s="10">
        <f>$O$52</f>
        <v>0.16666666666666669</v>
      </c>
      <c r="I25" s="14">
        <v>22</v>
      </c>
      <c r="J25" s="5" t="s">
        <v>9</v>
      </c>
      <c r="K25" s="6">
        <f>$O$54</f>
        <v>0.37499999999999994</v>
      </c>
      <c r="L25" s="13">
        <v>22</v>
      </c>
      <c r="M25" s="12" t="s">
        <v>8</v>
      </c>
      <c r="N25" s="10">
        <f>$O$50</f>
        <v>0</v>
      </c>
      <c r="O25" s="14">
        <v>22</v>
      </c>
      <c r="P25" s="8" t="s">
        <v>4</v>
      </c>
      <c r="Q25" s="9">
        <v>0</v>
      </c>
      <c r="R25" s="14">
        <v>22</v>
      </c>
      <c r="S25" s="12" t="s">
        <v>4</v>
      </c>
      <c r="T25" s="10">
        <f>$O$53</f>
        <v>0.33333333333333331</v>
      </c>
      <c r="U25" s="14">
        <v>22</v>
      </c>
      <c r="V25" s="8" t="s">
        <v>7</v>
      </c>
      <c r="W25" s="9">
        <f>$O$55</f>
        <v>0</v>
      </c>
      <c r="X25" s="14">
        <v>22</v>
      </c>
      <c r="Y25" s="12" t="s">
        <v>6</v>
      </c>
      <c r="Z25" s="10">
        <f>$O$51</f>
        <v>0</v>
      </c>
      <c r="AA25" s="14">
        <v>22</v>
      </c>
      <c r="AB25" s="5" t="s">
        <v>9</v>
      </c>
      <c r="AC25" s="6">
        <f>$O$54</f>
        <v>0.37499999999999994</v>
      </c>
      <c r="AD25" s="14">
        <v>22</v>
      </c>
      <c r="AE25" s="8" t="s">
        <v>7</v>
      </c>
      <c r="AF25" s="9">
        <v>0</v>
      </c>
      <c r="AG25" s="14">
        <v>22</v>
      </c>
      <c r="AH25" s="8" t="s">
        <v>42</v>
      </c>
      <c r="AI25" s="9">
        <v>0</v>
      </c>
      <c r="AJ25" s="60">
        <v>22</v>
      </c>
    </row>
    <row r="26" spans="1:36" x14ac:dyDescent="0.25">
      <c r="A26" s="8" t="s">
        <v>5</v>
      </c>
      <c r="B26" s="9"/>
      <c r="C26" s="13">
        <v>23</v>
      </c>
      <c r="D26" s="8" t="s">
        <v>8</v>
      </c>
      <c r="E26" s="9">
        <v>0</v>
      </c>
      <c r="F26" s="13">
        <v>23</v>
      </c>
      <c r="G26" s="12" t="s">
        <v>4</v>
      </c>
      <c r="H26" s="10">
        <f>$O$53</f>
        <v>0.33333333333333331</v>
      </c>
      <c r="I26" s="14">
        <v>23</v>
      </c>
      <c r="J26" s="8" t="s">
        <v>5</v>
      </c>
      <c r="K26" s="9"/>
      <c r="L26" s="13">
        <v>23</v>
      </c>
      <c r="M26" s="12" t="s">
        <v>6</v>
      </c>
      <c r="N26" s="10">
        <f>$O$51</f>
        <v>0</v>
      </c>
      <c r="O26" s="14">
        <v>23</v>
      </c>
      <c r="P26" s="77" t="s">
        <v>9</v>
      </c>
      <c r="Q26" s="9">
        <v>0</v>
      </c>
      <c r="R26" s="14">
        <v>23</v>
      </c>
      <c r="S26" s="5" t="s">
        <v>9</v>
      </c>
      <c r="T26" s="6">
        <f>$O$54</f>
        <v>0.37499999999999994</v>
      </c>
      <c r="U26" s="14">
        <v>23</v>
      </c>
      <c r="V26" s="12" t="s">
        <v>8</v>
      </c>
      <c r="W26" s="10">
        <f>$O$50</f>
        <v>0</v>
      </c>
      <c r="X26" s="14">
        <v>23</v>
      </c>
      <c r="Y26" s="12" t="s">
        <v>42</v>
      </c>
      <c r="Z26" s="10">
        <f>$O$52</f>
        <v>0.16666666666666669</v>
      </c>
      <c r="AA26" s="14">
        <v>23</v>
      </c>
      <c r="AB26" s="8" t="s">
        <v>5</v>
      </c>
      <c r="AC26" s="9"/>
      <c r="AD26" s="14">
        <v>23</v>
      </c>
      <c r="AE26" s="8" t="s">
        <v>8</v>
      </c>
      <c r="AF26" s="9">
        <v>0</v>
      </c>
      <c r="AG26" s="14">
        <v>23</v>
      </c>
      <c r="AH26" s="8" t="s">
        <v>4</v>
      </c>
      <c r="AI26" s="9">
        <v>0</v>
      </c>
      <c r="AJ26" s="60">
        <v>23</v>
      </c>
    </row>
    <row r="27" spans="1:36" x14ac:dyDescent="0.25">
      <c r="A27" s="8" t="s">
        <v>7</v>
      </c>
      <c r="B27" s="9">
        <f>$O$55</f>
        <v>0</v>
      </c>
      <c r="C27" s="13">
        <v>24</v>
      </c>
      <c r="D27" s="8" t="s">
        <v>6</v>
      </c>
      <c r="E27" s="9">
        <v>0</v>
      </c>
      <c r="F27" s="14">
        <v>24</v>
      </c>
      <c r="G27" s="5" t="s">
        <v>9</v>
      </c>
      <c r="H27" s="6">
        <f>$O$54</f>
        <v>0.37499999999999994</v>
      </c>
      <c r="I27" s="14">
        <v>24</v>
      </c>
      <c r="J27" s="8" t="s">
        <v>7</v>
      </c>
      <c r="K27" s="9">
        <v>0</v>
      </c>
      <c r="L27" s="13">
        <v>24</v>
      </c>
      <c r="M27" s="12" t="s">
        <v>42</v>
      </c>
      <c r="N27" s="10">
        <f>$O$52</f>
        <v>0.16666666666666669</v>
      </c>
      <c r="O27" s="14">
        <v>24</v>
      </c>
      <c r="P27" s="8" t="s">
        <v>5</v>
      </c>
      <c r="Q27" s="9">
        <v>0</v>
      </c>
      <c r="R27" s="14">
        <v>24</v>
      </c>
      <c r="S27" s="8" t="s">
        <v>5</v>
      </c>
      <c r="T27" s="9"/>
      <c r="U27" s="14">
        <v>24</v>
      </c>
      <c r="V27" s="12" t="s">
        <v>6</v>
      </c>
      <c r="W27" s="10">
        <f>$O$51</f>
        <v>0</v>
      </c>
      <c r="X27" s="14">
        <v>24</v>
      </c>
      <c r="Y27" s="12" t="s">
        <v>4</v>
      </c>
      <c r="Z27" s="10">
        <f>$O$53</f>
        <v>0.33333333333333331</v>
      </c>
      <c r="AA27" s="14">
        <v>24</v>
      </c>
      <c r="AB27" s="8" t="s">
        <v>7</v>
      </c>
      <c r="AC27" s="9">
        <f>$O$55</f>
        <v>0</v>
      </c>
      <c r="AD27" s="14">
        <v>24</v>
      </c>
      <c r="AE27" s="8" t="s">
        <v>6</v>
      </c>
      <c r="AF27" s="9">
        <v>0</v>
      </c>
      <c r="AG27" s="14">
        <v>24</v>
      </c>
      <c r="AH27" s="77" t="s">
        <v>9</v>
      </c>
      <c r="AI27" s="9">
        <v>0</v>
      </c>
      <c r="AJ27" s="60">
        <v>24</v>
      </c>
    </row>
    <row r="28" spans="1:36" x14ac:dyDescent="0.25">
      <c r="A28" s="12" t="s">
        <v>8</v>
      </c>
      <c r="B28" s="10">
        <f>$O$50</f>
        <v>0</v>
      </c>
      <c r="C28" s="13">
        <v>25</v>
      </c>
      <c r="D28" s="8" t="s">
        <v>42</v>
      </c>
      <c r="E28" s="9">
        <v>0</v>
      </c>
      <c r="F28" s="13">
        <v>25</v>
      </c>
      <c r="G28" s="8" t="s">
        <v>5</v>
      </c>
      <c r="H28" s="9"/>
      <c r="I28" s="14">
        <v>25</v>
      </c>
      <c r="J28" s="8" t="s">
        <v>8</v>
      </c>
      <c r="K28" s="9">
        <v>0</v>
      </c>
      <c r="L28" s="13">
        <v>25</v>
      </c>
      <c r="M28" s="12" t="s">
        <v>4</v>
      </c>
      <c r="N28" s="10">
        <f>$O$53</f>
        <v>0.33333333333333331</v>
      </c>
      <c r="O28" s="14">
        <v>25</v>
      </c>
      <c r="P28" s="8" t="s">
        <v>7</v>
      </c>
      <c r="Q28" s="9">
        <f>$O$55</f>
        <v>0</v>
      </c>
      <c r="R28" s="14">
        <v>25</v>
      </c>
      <c r="S28" s="8" t="s">
        <v>7</v>
      </c>
      <c r="T28" s="9">
        <f>$O$55</f>
        <v>0</v>
      </c>
      <c r="U28" s="14">
        <v>25</v>
      </c>
      <c r="V28" s="12" t="s">
        <v>42</v>
      </c>
      <c r="W28" s="10">
        <f>$O$52</f>
        <v>0.16666666666666669</v>
      </c>
      <c r="X28" s="14">
        <v>25</v>
      </c>
      <c r="Y28" s="5" t="s">
        <v>9</v>
      </c>
      <c r="Z28" s="6">
        <f>$O$54</f>
        <v>0.37499999999999994</v>
      </c>
      <c r="AA28" s="14">
        <v>25</v>
      </c>
      <c r="AB28" s="12" t="s">
        <v>8</v>
      </c>
      <c r="AC28" s="10">
        <f>$O$50</f>
        <v>0</v>
      </c>
      <c r="AD28" s="14">
        <v>25</v>
      </c>
      <c r="AE28" s="8" t="s">
        <v>42</v>
      </c>
      <c r="AF28" s="9">
        <v>0</v>
      </c>
      <c r="AG28" s="14">
        <v>25</v>
      </c>
      <c r="AH28" s="8" t="s">
        <v>5</v>
      </c>
      <c r="AI28" s="9">
        <v>0</v>
      </c>
      <c r="AJ28" s="60">
        <v>25</v>
      </c>
    </row>
    <row r="29" spans="1:36" x14ac:dyDescent="0.25">
      <c r="A29" s="12" t="s">
        <v>6</v>
      </c>
      <c r="B29" s="10">
        <f>$O$51</f>
        <v>0</v>
      </c>
      <c r="C29" s="14">
        <v>26</v>
      </c>
      <c r="D29" s="8" t="s">
        <v>4</v>
      </c>
      <c r="E29" s="9">
        <v>0</v>
      </c>
      <c r="F29" s="13">
        <v>26</v>
      </c>
      <c r="G29" s="8" t="s">
        <v>7</v>
      </c>
      <c r="H29" s="9">
        <f>$O$55</f>
        <v>0</v>
      </c>
      <c r="I29" s="14">
        <v>26</v>
      </c>
      <c r="J29" s="8" t="s">
        <v>6</v>
      </c>
      <c r="K29" s="9">
        <v>0</v>
      </c>
      <c r="L29" s="14">
        <v>26</v>
      </c>
      <c r="M29" s="5" t="s">
        <v>9</v>
      </c>
      <c r="N29" s="6">
        <f>$O$54</f>
        <v>0.37499999999999994</v>
      </c>
      <c r="O29" s="14">
        <v>26</v>
      </c>
      <c r="P29" s="12" t="s">
        <v>8</v>
      </c>
      <c r="Q29" s="10">
        <f>$O$50</f>
        <v>0</v>
      </c>
      <c r="R29" s="14">
        <v>26</v>
      </c>
      <c r="S29" s="12" t="s">
        <v>8</v>
      </c>
      <c r="T29" s="10">
        <f>$O$50</f>
        <v>0</v>
      </c>
      <c r="U29" s="14">
        <v>26</v>
      </c>
      <c r="V29" s="12" t="s">
        <v>4</v>
      </c>
      <c r="W29" s="10">
        <f>$O$53</f>
        <v>0.33333333333333331</v>
      </c>
      <c r="X29" s="14">
        <v>26</v>
      </c>
      <c r="Y29" s="8" t="s">
        <v>5</v>
      </c>
      <c r="Z29" s="9"/>
      <c r="AA29" s="14">
        <v>26</v>
      </c>
      <c r="AB29" s="12" t="s">
        <v>6</v>
      </c>
      <c r="AC29" s="10">
        <f>$O$51</f>
        <v>0</v>
      </c>
      <c r="AD29" s="14">
        <v>26</v>
      </c>
      <c r="AE29" s="8" t="s">
        <v>4</v>
      </c>
      <c r="AF29" s="9">
        <v>0</v>
      </c>
      <c r="AG29" s="14">
        <v>26</v>
      </c>
      <c r="AH29" s="8" t="s">
        <v>7</v>
      </c>
      <c r="AI29" s="9">
        <v>0</v>
      </c>
      <c r="AJ29" s="60">
        <v>26</v>
      </c>
    </row>
    <row r="30" spans="1:36" x14ac:dyDescent="0.25">
      <c r="A30" s="12" t="s">
        <v>42</v>
      </c>
      <c r="B30" s="10">
        <f>$O$52</f>
        <v>0.16666666666666669</v>
      </c>
      <c r="C30" s="13">
        <v>27</v>
      </c>
      <c r="D30" s="77" t="s">
        <v>9</v>
      </c>
      <c r="E30" s="9">
        <v>0</v>
      </c>
      <c r="F30" s="13">
        <v>27</v>
      </c>
      <c r="G30" s="12" t="s">
        <v>8</v>
      </c>
      <c r="H30" s="10">
        <f>$O$50</f>
        <v>0</v>
      </c>
      <c r="I30" s="14">
        <v>27</v>
      </c>
      <c r="J30" s="8" t="s">
        <v>42</v>
      </c>
      <c r="K30" s="9">
        <v>0</v>
      </c>
      <c r="L30" s="13">
        <v>27</v>
      </c>
      <c r="M30" s="8" t="s">
        <v>5</v>
      </c>
      <c r="N30" s="9"/>
      <c r="O30" s="14">
        <v>27</v>
      </c>
      <c r="P30" s="12" t="s">
        <v>6</v>
      </c>
      <c r="Q30" s="10">
        <f>$O$51</f>
        <v>0</v>
      </c>
      <c r="R30" s="14">
        <v>27</v>
      </c>
      <c r="S30" s="12" t="s">
        <v>6</v>
      </c>
      <c r="T30" s="10">
        <f>$O$51</f>
        <v>0</v>
      </c>
      <c r="U30" s="14">
        <v>27</v>
      </c>
      <c r="V30" s="5" t="s">
        <v>9</v>
      </c>
      <c r="W30" s="6">
        <f>$O$54</f>
        <v>0.37499999999999994</v>
      </c>
      <c r="X30" s="14">
        <v>27</v>
      </c>
      <c r="Y30" s="8" t="s">
        <v>7</v>
      </c>
      <c r="Z30" s="9">
        <f>$O$55</f>
        <v>0</v>
      </c>
      <c r="AA30" s="14">
        <v>27</v>
      </c>
      <c r="AB30" s="12" t="s">
        <v>42</v>
      </c>
      <c r="AC30" s="10">
        <f>$O$52</f>
        <v>0.16666666666666669</v>
      </c>
      <c r="AD30" s="14">
        <v>27</v>
      </c>
      <c r="AE30" s="77" t="s">
        <v>9</v>
      </c>
      <c r="AF30" s="9">
        <v>0</v>
      </c>
      <c r="AG30" s="14">
        <v>27</v>
      </c>
      <c r="AH30" s="8" t="s">
        <v>8</v>
      </c>
      <c r="AI30" s="9">
        <v>0</v>
      </c>
      <c r="AJ30" s="60">
        <v>27</v>
      </c>
    </row>
    <row r="31" spans="1:36" x14ac:dyDescent="0.25">
      <c r="A31" s="12" t="s">
        <v>4</v>
      </c>
      <c r="B31" s="10">
        <f>$O$53</f>
        <v>0.33333333333333331</v>
      </c>
      <c r="C31" s="13">
        <v>28</v>
      </c>
      <c r="D31" s="8" t="s">
        <v>5</v>
      </c>
      <c r="E31" s="9">
        <v>0</v>
      </c>
      <c r="F31" s="13">
        <v>28</v>
      </c>
      <c r="G31" s="12" t="s">
        <v>6</v>
      </c>
      <c r="H31" s="10">
        <f>$O$51</f>
        <v>0</v>
      </c>
      <c r="I31" s="14">
        <v>28</v>
      </c>
      <c r="J31" s="8" t="s">
        <v>4</v>
      </c>
      <c r="K31" s="9">
        <v>0</v>
      </c>
      <c r="L31" s="13">
        <v>28</v>
      </c>
      <c r="M31" s="8" t="s">
        <v>7</v>
      </c>
      <c r="N31" s="9">
        <f>$O$55</f>
        <v>0</v>
      </c>
      <c r="O31" s="14">
        <v>28</v>
      </c>
      <c r="P31" s="12" t="s">
        <v>42</v>
      </c>
      <c r="Q31" s="10">
        <f>$O$52</f>
        <v>0.16666666666666669</v>
      </c>
      <c r="R31" s="14">
        <v>28</v>
      </c>
      <c r="S31" s="12" t="s">
        <v>42</v>
      </c>
      <c r="T31" s="10">
        <f>$O$52</f>
        <v>0.16666666666666669</v>
      </c>
      <c r="U31" s="14">
        <v>28</v>
      </c>
      <c r="V31" s="8" t="s">
        <v>5</v>
      </c>
      <c r="W31" s="9"/>
      <c r="X31" s="14">
        <v>28</v>
      </c>
      <c r="Y31" s="12" t="s">
        <v>8</v>
      </c>
      <c r="Z31" s="10">
        <f>$O$50</f>
        <v>0</v>
      </c>
      <c r="AA31" s="14">
        <v>28</v>
      </c>
      <c r="AB31" s="12" t="s">
        <v>4</v>
      </c>
      <c r="AC31" s="10">
        <f>$O$53</f>
        <v>0.33333333333333331</v>
      </c>
      <c r="AD31" s="14">
        <v>28</v>
      </c>
      <c r="AE31" s="8" t="s">
        <v>5</v>
      </c>
      <c r="AF31" s="9">
        <v>0</v>
      </c>
      <c r="AG31" s="14">
        <v>28</v>
      </c>
      <c r="AH31" s="8" t="s">
        <v>6</v>
      </c>
      <c r="AI31" s="9">
        <v>0</v>
      </c>
      <c r="AJ31" s="60">
        <v>28</v>
      </c>
    </row>
    <row r="32" spans="1:36" x14ac:dyDescent="0.25">
      <c r="A32" s="5" t="s">
        <v>9</v>
      </c>
      <c r="B32" s="6">
        <f>$O$54</f>
        <v>0.37499999999999994</v>
      </c>
      <c r="C32" s="13">
        <v>29</v>
      </c>
      <c r="D32" s="8" t="s">
        <v>7</v>
      </c>
      <c r="E32" s="9">
        <v>0</v>
      </c>
      <c r="F32" s="14">
        <v>29</v>
      </c>
      <c r="G32" s="12" t="s">
        <v>42</v>
      </c>
      <c r="H32" s="10">
        <f>$O$52</f>
        <v>0.16666666666666669</v>
      </c>
      <c r="I32" s="14">
        <v>29</v>
      </c>
      <c r="J32" s="77" t="s">
        <v>9</v>
      </c>
      <c r="K32" s="9">
        <v>0</v>
      </c>
      <c r="L32" s="13">
        <v>29</v>
      </c>
      <c r="M32" s="12" t="s">
        <v>8</v>
      </c>
      <c r="N32" s="10">
        <f>$O$50</f>
        <v>0</v>
      </c>
      <c r="O32" s="14">
        <v>29</v>
      </c>
      <c r="P32" s="62"/>
      <c r="Q32" s="63"/>
      <c r="R32" s="64"/>
      <c r="S32" s="12" t="s">
        <v>4</v>
      </c>
      <c r="T32" s="10">
        <f>$O$53</f>
        <v>0.33333333333333331</v>
      </c>
      <c r="U32" s="14">
        <v>29</v>
      </c>
      <c r="V32" s="8" t="s">
        <v>7</v>
      </c>
      <c r="W32" s="9">
        <f>$O$55</f>
        <v>0</v>
      </c>
      <c r="X32" s="14">
        <v>29</v>
      </c>
      <c r="Y32" s="12" t="s">
        <v>6</v>
      </c>
      <c r="Z32" s="10">
        <f>$O$51</f>
        <v>0</v>
      </c>
      <c r="AA32" s="14">
        <v>29</v>
      </c>
      <c r="AB32" s="5" t="s">
        <v>9</v>
      </c>
      <c r="AC32" s="6">
        <f>$O$54</f>
        <v>0.37499999999999994</v>
      </c>
      <c r="AD32" s="14">
        <v>29</v>
      </c>
      <c r="AE32" s="8" t="s">
        <v>7</v>
      </c>
      <c r="AF32" s="9">
        <v>0</v>
      </c>
      <c r="AG32" s="14">
        <v>29</v>
      </c>
      <c r="AH32" s="8" t="s">
        <v>42</v>
      </c>
      <c r="AI32" s="9">
        <v>0</v>
      </c>
      <c r="AJ32" s="60">
        <v>29</v>
      </c>
    </row>
    <row r="33" spans="1:36" x14ac:dyDescent="0.25">
      <c r="A33" s="8" t="s">
        <v>5</v>
      </c>
      <c r="B33" s="9"/>
      <c r="C33" s="13">
        <v>30</v>
      </c>
      <c r="D33" s="8" t="s">
        <v>8</v>
      </c>
      <c r="E33" s="9">
        <v>0</v>
      </c>
      <c r="F33" s="14">
        <v>30</v>
      </c>
      <c r="G33" s="12" t="s">
        <v>4</v>
      </c>
      <c r="H33" s="10">
        <f>$O$53</f>
        <v>0.33333333333333331</v>
      </c>
      <c r="I33" s="14">
        <v>30</v>
      </c>
      <c r="J33" s="8" t="s">
        <v>5</v>
      </c>
      <c r="K33" s="9">
        <v>0</v>
      </c>
      <c r="L33" s="13">
        <v>30</v>
      </c>
      <c r="M33" s="12" t="s">
        <v>6</v>
      </c>
      <c r="N33" s="10">
        <f>$O$51</f>
        <v>0</v>
      </c>
      <c r="O33" s="14">
        <v>30</v>
      </c>
      <c r="P33" s="65"/>
      <c r="Q33" s="66"/>
      <c r="R33" s="64"/>
      <c r="S33" s="5" t="s">
        <v>9</v>
      </c>
      <c r="T33" s="6">
        <f>$O$54</f>
        <v>0.37499999999999994</v>
      </c>
      <c r="U33" s="14">
        <v>30</v>
      </c>
      <c r="V33" s="12" t="s">
        <v>8</v>
      </c>
      <c r="W33" s="10">
        <f>$O$50</f>
        <v>0</v>
      </c>
      <c r="X33" s="14">
        <v>30</v>
      </c>
      <c r="Y33" s="12" t="s">
        <v>42</v>
      </c>
      <c r="Z33" s="10">
        <f>$O$52</f>
        <v>0.16666666666666669</v>
      </c>
      <c r="AA33" s="14">
        <v>30</v>
      </c>
      <c r="AB33" s="8" t="s">
        <v>5</v>
      </c>
      <c r="AC33" s="9"/>
      <c r="AD33" s="14">
        <v>30</v>
      </c>
      <c r="AE33" s="8" t="s">
        <v>8</v>
      </c>
      <c r="AF33" s="9">
        <v>0</v>
      </c>
      <c r="AG33" s="14">
        <v>30</v>
      </c>
      <c r="AH33" s="8" t="s">
        <v>4</v>
      </c>
      <c r="AI33" s="9">
        <v>0</v>
      </c>
      <c r="AJ33" s="60">
        <v>30</v>
      </c>
    </row>
    <row r="34" spans="1:36" ht="15.75" thickBot="1" x14ac:dyDescent="0.3">
      <c r="A34" s="71"/>
      <c r="B34" s="72"/>
      <c r="C34" s="73"/>
      <c r="D34" s="8" t="s">
        <v>6</v>
      </c>
      <c r="E34" s="9">
        <v>0</v>
      </c>
      <c r="F34" s="16">
        <v>31</v>
      </c>
      <c r="G34" s="62"/>
      <c r="H34" s="63"/>
      <c r="I34" s="70"/>
      <c r="J34" s="8" t="s">
        <v>7</v>
      </c>
      <c r="K34" s="9">
        <v>0</v>
      </c>
      <c r="L34" s="16">
        <v>31</v>
      </c>
      <c r="M34" s="12" t="s">
        <v>42</v>
      </c>
      <c r="N34" s="10">
        <f>$O$52</f>
        <v>0.16666666666666669</v>
      </c>
      <c r="O34" s="16">
        <v>31</v>
      </c>
      <c r="P34" s="67"/>
      <c r="Q34" s="68"/>
      <c r="R34" s="69"/>
      <c r="S34" s="8" t="s">
        <v>5</v>
      </c>
      <c r="T34" s="9"/>
      <c r="U34" s="16">
        <v>31</v>
      </c>
      <c r="V34" s="74"/>
      <c r="W34" s="75"/>
      <c r="X34" s="69"/>
      <c r="Y34" s="12" t="s">
        <v>4</v>
      </c>
      <c r="Z34" s="10">
        <f>$O$53</f>
        <v>0.33333333333333331</v>
      </c>
      <c r="AA34" s="16">
        <v>31</v>
      </c>
      <c r="AB34" s="76"/>
      <c r="AC34" s="75"/>
      <c r="AD34" s="69"/>
      <c r="AE34" s="8" t="s">
        <v>6</v>
      </c>
      <c r="AF34" s="9">
        <v>0</v>
      </c>
      <c r="AG34" s="16">
        <v>31</v>
      </c>
      <c r="AH34" s="77" t="s">
        <v>9</v>
      </c>
      <c r="AI34" s="9">
        <v>0</v>
      </c>
      <c r="AJ34" s="61">
        <v>31</v>
      </c>
    </row>
    <row r="35" spans="1:36" ht="15.75" thickBot="1" x14ac:dyDescent="0.3">
      <c r="A35" s="17"/>
      <c r="B35" s="18">
        <f>SUM(B4:B34)</f>
        <v>3.875</v>
      </c>
      <c r="C35" s="18"/>
      <c r="D35" s="18"/>
      <c r="E35" s="18">
        <f>SUM(E4:E34)</f>
        <v>2.625</v>
      </c>
      <c r="F35" s="18"/>
      <c r="G35" s="18"/>
      <c r="H35" s="18">
        <f>SUM(H4:H34)</f>
        <v>3.125</v>
      </c>
      <c r="I35" s="18"/>
      <c r="J35" s="19"/>
      <c r="K35" s="20">
        <f>SUM(K4:K34)</f>
        <v>3</v>
      </c>
      <c r="L35" s="18"/>
      <c r="M35" s="18"/>
      <c r="N35" s="18">
        <f>SUM(N4:N34)</f>
        <v>2.7916666666666665</v>
      </c>
      <c r="O35" s="18"/>
      <c r="P35" s="18"/>
      <c r="Q35" s="18">
        <f>SUM(Q4:Q34)</f>
        <v>1.75</v>
      </c>
      <c r="R35" s="18"/>
      <c r="S35" s="18"/>
      <c r="T35" s="18">
        <f>SUM(T4:T34)</f>
        <v>4.208333333333333</v>
      </c>
      <c r="U35" s="18"/>
      <c r="V35" s="18"/>
      <c r="W35" s="18">
        <f>SUM(W4:W34)</f>
        <v>1.75</v>
      </c>
      <c r="X35" s="18"/>
      <c r="Y35" s="18"/>
      <c r="Z35" s="18">
        <f>SUM(Z4:Z34)</f>
        <v>4</v>
      </c>
      <c r="AA35" s="18"/>
      <c r="AB35" s="19"/>
      <c r="AC35" s="18">
        <f>SUM(AC4:AC34)</f>
        <v>3.875</v>
      </c>
      <c r="AD35" s="18"/>
      <c r="AE35" s="18"/>
      <c r="AF35" s="18">
        <f>SUM(AF4:AF34)</f>
        <v>0.875</v>
      </c>
      <c r="AG35" s="18"/>
      <c r="AH35" s="18"/>
      <c r="AI35" s="18">
        <f>SUM(AI4:AI34)</f>
        <v>0</v>
      </c>
      <c r="AJ35" s="21"/>
    </row>
    <row r="36" spans="1:36" ht="15.75" thickBot="1" x14ac:dyDescent="0.3">
      <c r="A36" s="22"/>
      <c r="B36" s="3"/>
      <c r="C36" s="22"/>
      <c r="D36" s="22"/>
      <c r="E36" s="3"/>
      <c r="F36" s="22"/>
      <c r="G36" s="22"/>
      <c r="H36" s="3"/>
      <c r="I36" s="22"/>
      <c r="J36" s="22"/>
      <c r="K36" s="3"/>
      <c r="L36" s="22"/>
      <c r="M36" s="22"/>
      <c r="N36" s="3"/>
      <c r="O36" s="22"/>
      <c r="P36" s="22"/>
      <c r="Q36" s="3"/>
      <c r="R36" s="22"/>
      <c r="S36" s="22"/>
      <c r="T36" s="3"/>
      <c r="U36" s="22"/>
      <c r="V36" s="22"/>
      <c r="W36" s="3"/>
      <c r="X36" s="22"/>
      <c r="Y36" s="22"/>
      <c r="Z36" s="3"/>
      <c r="AA36" s="22"/>
      <c r="AB36" s="22"/>
      <c r="AC36" s="3"/>
      <c r="AD36" s="22"/>
      <c r="AE36" s="22"/>
      <c r="AF36" s="3"/>
      <c r="AG36" s="22"/>
      <c r="AH36" s="22"/>
      <c r="AI36" s="3"/>
      <c r="AJ36" s="22"/>
    </row>
    <row r="37" spans="1:36" ht="15.75" thickBot="1" x14ac:dyDescent="0.3">
      <c r="A37" s="210" t="s">
        <v>10</v>
      </c>
      <c r="B37" s="211"/>
      <c r="C37" s="211"/>
      <c r="D37" s="212"/>
      <c r="E37" s="212"/>
      <c r="F37" s="212"/>
      <c r="G37" s="212"/>
      <c r="H37" s="212"/>
      <c r="I37" s="212"/>
      <c r="J37" s="212"/>
      <c r="K37" s="213"/>
      <c r="L37" s="22"/>
      <c r="M37" s="22"/>
      <c r="N37" s="214" t="s">
        <v>11</v>
      </c>
      <c r="O37" s="215"/>
      <c r="P37" s="216"/>
      <c r="Q37" s="217" t="s">
        <v>12</v>
      </c>
      <c r="R37" s="218"/>
      <c r="S37" s="219"/>
      <c r="T37" s="237" t="s">
        <v>13</v>
      </c>
      <c r="U37" s="238"/>
      <c r="V37" s="239"/>
      <c r="W37" s="220" t="s">
        <v>14</v>
      </c>
      <c r="X37" s="221"/>
      <c r="Y37" s="221"/>
      <c r="Z37" s="234" t="s">
        <v>15</v>
      </c>
      <c r="AA37" s="235"/>
      <c r="AB37" s="236"/>
      <c r="AC37" s="3"/>
      <c r="AD37" s="22"/>
      <c r="AE37" s="22"/>
      <c r="AF37" s="3"/>
      <c r="AG37" s="22"/>
      <c r="AH37" s="22"/>
      <c r="AI37" s="3"/>
      <c r="AJ37" s="22"/>
    </row>
    <row r="38" spans="1:36" x14ac:dyDescent="0.25">
      <c r="A38" s="192" t="s">
        <v>16</v>
      </c>
      <c r="B38" s="193"/>
      <c r="C38" s="193"/>
      <c r="D38" s="194"/>
      <c r="E38" s="194"/>
      <c r="F38" s="194"/>
      <c r="G38" s="194"/>
      <c r="H38" s="194"/>
      <c r="I38" s="194"/>
      <c r="J38" s="194"/>
      <c r="K38" s="195"/>
      <c r="L38" s="22"/>
      <c r="M38" s="22"/>
      <c r="N38" s="196" t="s">
        <v>17</v>
      </c>
      <c r="O38" s="197"/>
      <c r="P38" s="198"/>
      <c r="Q38" s="243">
        <v>66.958333333333329</v>
      </c>
      <c r="R38" s="244"/>
      <c r="S38" s="245"/>
      <c r="T38" s="248">
        <f>Q38*0.5</f>
        <v>33.479166666666664</v>
      </c>
      <c r="U38" s="249"/>
      <c r="V38" s="250"/>
      <c r="W38" s="205">
        <f>Q38*0.8</f>
        <v>53.566666666666663</v>
      </c>
      <c r="X38" s="206"/>
      <c r="Y38" s="206"/>
      <c r="Z38" s="207">
        <f>Q38*0.9</f>
        <v>60.262499999999996</v>
      </c>
      <c r="AA38" s="208"/>
      <c r="AB38" s="209"/>
      <c r="AC38" s="3"/>
      <c r="AD38" s="22"/>
      <c r="AE38" s="22"/>
      <c r="AF38" s="3"/>
      <c r="AG38" s="22"/>
      <c r="AH38" s="22"/>
      <c r="AI38" s="3"/>
      <c r="AJ38" s="22"/>
    </row>
    <row r="39" spans="1:36" x14ac:dyDescent="0.25">
      <c r="A39" s="222" t="s">
        <v>18</v>
      </c>
      <c r="B39" s="87"/>
      <c r="C39" s="87"/>
      <c r="D39" s="223"/>
      <c r="E39" s="223"/>
      <c r="F39" s="223"/>
      <c r="G39" s="223"/>
      <c r="H39" s="223"/>
      <c r="I39" s="223"/>
      <c r="J39" s="223"/>
      <c r="K39" s="224"/>
      <c r="L39" s="22"/>
      <c r="M39" s="22"/>
      <c r="N39" s="225" t="s">
        <v>19</v>
      </c>
      <c r="O39" s="226"/>
      <c r="P39" s="227"/>
      <c r="Q39" s="172">
        <v>0.58333333333333337</v>
      </c>
      <c r="R39" s="173"/>
      <c r="S39" s="174"/>
      <c r="T39" s="240">
        <v>0.58333333333333337</v>
      </c>
      <c r="U39" s="241"/>
      <c r="V39" s="242"/>
      <c r="W39" s="175">
        <v>0.58333333333333337</v>
      </c>
      <c r="X39" s="176"/>
      <c r="Y39" s="177"/>
      <c r="Z39" s="186">
        <v>0.58333333333333337</v>
      </c>
      <c r="AA39" s="187"/>
      <c r="AB39" s="188"/>
      <c r="AC39" s="3"/>
      <c r="AD39" s="22"/>
      <c r="AE39" s="22"/>
      <c r="AF39" s="3"/>
      <c r="AG39" s="22"/>
      <c r="AH39" s="22"/>
      <c r="AI39" s="3"/>
      <c r="AJ39" s="22"/>
    </row>
    <row r="40" spans="1:36" x14ac:dyDescent="0.25">
      <c r="A40" s="178"/>
      <c r="B40" s="178"/>
      <c r="C40" s="178"/>
      <c r="D40" s="179"/>
      <c r="E40" s="179"/>
      <c r="F40" s="179"/>
      <c r="G40" s="179"/>
      <c r="H40" s="3"/>
      <c r="I40" s="22"/>
      <c r="J40" s="22"/>
      <c r="K40" s="3"/>
      <c r="L40" s="22"/>
      <c r="M40" s="22"/>
      <c r="N40" s="180" t="s">
        <v>20</v>
      </c>
      <c r="O40" s="181"/>
      <c r="P40" s="182"/>
      <c r="Q40" s="172"/>
      <c r="R40" s="173"/>
      <c r="S40" s="174"/>
      <c r="T40" s="240">
        <v>0</v>
      </c>
      <c r="U40" s="241"/>
      <c r="V40" s="242"/>
      <c r="W40" s="175"/>
      <c r="X40" s="176"/>
      <c r="Y40" s="177"/>
      <c r="Z40" s="163"/>
      <c r="AA40" s="164"/>
      <c r="AB40" s="165"/>
      <c r="AC40" s="3"/>
      <c r="AD40" s="22"/>
      <c r="AE40" s="22"/>
      <c r="AF40" s="3"/>
      <c r="AG40" s="22"/>
      <c r="AH40" s="22"/>
      <c r="AI40" s="3"/>
      <c r="AJ40" s="22"/>
    </row>
    <row r="41" spans="1:36" x14ac:dyDescent="0.25">
      <c r="A41" s="56"/>
      <c r="B41" s="56"/>
      <c r="C41" s="56"/>
      <c r="D41" s="57"/>
      <c r="E41" s="57"/>
      <c r="F41" s="57"/>
      <c r="G41" s="57"/>
      <c r="H41" s="3"/>
      <c r="I41" s="22"/>
      <c r="J41" s="22"/>
      <c r="K41" s="3"/>
      <c r="L41" s="22"/>
      <c r="M41" s="22"/>
      <c r="N41" s="166" t="s">
        <v>21</v>
      </c>
      <c r="O41" s="167"/>
      <c r="P41" s="168"/>
      <c r="Q41" s="172">
        <f>+Q38-Q39-Q40</f>
        <v>66.375</v>
      </c>
      <c r="R41" s="173"/>
      <c r="S41" s="174"/>
      <c r="T41" s="169">
        <f>+T38-T39-T40</f>
        <v>32.895833333333329</v>
      </c>
      <c r="U41" s="170"/>
      <c r="V41" s="171"/>
      <c r="W41" s="172">
        <f>+W38-W39-W40</f>
        <v>52.983333333333327</v>
      </c>
      <c r="X41" s="173"/>
      <c r="Y41" s="174"/>
      <c r="Z41" s="172">
        <f>+Z38-Z39-Z40</f>
        <v>59.67916666666666</v>
      </c>
      <c r="AA41" s="173"/>
      <c r="AB41" s="174"/>
      <c r="AC41" s="3"/>
      <c r="AD41" s="22"/>
      <c r="AE41" s="22"/>
      <c r="AF41" s="3"/>
      <c r="AG41" s="22"/>
      <c r="AH41" s="22"/>
      <c r="AI41" s="3"/>
      <c r="AJ41" s="22"/>
    </row>
    <row r="42" spans="1:36" ht="15.75" thickBot="1" x14ac:dyDescent="0.3">
      <c r="A42" s="140" t="s">
        <v>22</v>
      </c>
      <c r="B42" s="141"/>
      <c r="C42" s="141"/>
      <c r="D42" s="141"/>
      <c r="E42" s="141"/>
      <c r="F42" s="141"/>
      <c r="G42" s="141"/>
      <c r="H42" s="141"/>
      <c r="I42" s="141"/>
      <c r="J42" s="141"/>
      <c r="K42" s="141"/>
      <c r="L42" s="22"/>
      <c r="M42" s="22"/>
      <c r="N42" s="142" t="s">
        <v>23</v>
      </c>
      <c r="O42" s="143"/>
      <c r="P42" s="144"/>
      <c r="Q42" s="148">
        <f>SUM($A$35:$AJ$35)</f>
        <v>31.874999999999996</v>
      </c>
      <c r="R42" s="149"/>
      <c r="S42" s="150"/>
      <c r="T42" s="145">
        <f>SUM($A$35:$AJ$35)</f>
        <v>31.874999999999996</v>
      </c>
      <c r="U42" s="146"/>
      <c r="V42" s="147"/>
      <c r="W42" s="148">
        <f>SUM($A$35:$AJ$35)</f>
        <v>31.874999999999996</v>
      </c>
      <c r="X42" s="149"/>
      <c r="Y42" s="150"/>
      <c r="Z42" s="148">
        <f>SUM($A$35:$AJ$35)</f>
        <v>31.874999999999996</v>
      </c>
      <c r="AA42" s="149"/>
      <c r="AB42" s="150"/>
      <c r="AC42" s="3"/>
      <c r="AD42" s="22"/>
      <c r="AE42" s="22"/>
      <c r="AF42" s="3"/>
      <c r="AG42" s="22"/>
      <c r="AH42" s="22"/>
      <c r="AI42" s="3"/>
      <c r="AJ42" s="22"/>
    </row>
    <row r="43" spans="1:36" x14ac:dyDescent="0.25">
      <c r="A43" s="141"/>
      <c r="B43" s="141"/>
      <c r="C43" s="141"/>
      <c r="D43" s="141"/>
      <c r="E43" s="141"/>
      <c r="F43" s="141"/>
      <c r="G43" s="141"/>
      <c r="H43" s="141"/>
      <c r="I43" s="141"/>
      <c r="J43" s="141"/>
      <c r="K43" s="141"/>
      <c r="L43" s="22"/>
      <c r="M43" s="22"/>
      <c r="N43" s="151" t="s">
        <v>24</v>
      </c>
      <c r="O43" s="152"/>
      <c r="P43" s="153"/>
      <c r="Q43" s="111">
        <f>Q41-Q42</f>
        <v>34.5</v>
      </c>
      <c r="R43" s="112"/>
      <c r="S43" s="113"/>
      <c r="T43" s="157">
        <f>T41-T42</f>
        <v>1.0208333333333321</v>
      </c>
      <c r="U43" s="158"/>
      <c r="V43" s="159"/>
      <c r="W43" s="111">
        <f>W41-W42</f>
        <v>21.108333333333331</v>
      </c>
      <c r="X43" s="112"/>
      <c r="Y43" s="113"/>
      <c r="Z43" s="111">
        <f>Z41-Z42</f>
        <v>27.804166666666664</v>
      </c>
      <c r="AA43" s="112"/>
      <c r="AB43" s="113"/>
      <c r="AC43" s="3"/>
      <c r="AD43" s="22"/>
      <c r="AE43" s="22"/>
      <c r="AF43" s="3"/>
      <c r="AG43" s="22"/>
      <c r="AH43" s="22"/>
      <c r="AI43" s="3"/>
      <c r="AJ43" s="22"/>
    </row>
    <row r="44" spans="1:36" ht="15.75" thickBot="1" x14ac:dyDescent="0.3">
      <c r="A44" s="22"/>
      <c r="B44" s="3"/>
      <c r="C44" s="22"/>
      <c r="D44" s="22"/>
      <c r="E44" s="3"/>
      <c r="F44" s="22"/>
      <c r="G44" s="22"/>
      <c r="H44" s="23"/>
      <c r="I44" s="22"/>
      <c r="J44" s="22"/>
      <c r="K44" s="3"/>
      <c r="L44" s="22"/>
      <c r="M44" s="22"/>
      <c r="N44" s="154"/>
      <c r="O44" s="155"/>
      <c r="P44" s="156"/>
      <c r="Q44" s="114"/>
      <c r="R44" s="115"/>
      <c r="S44" s="116"/>
      <c r="T44" s="160"/>
      <c r="U44" s="161"/>
      <c r="V44" s="162"/>
      <c r="W44" s="114"/>
      <c r="X44" s="115"/>
      <c r="Y44" s="116"/>
      <c r="Z44" s="114"/>
      <c r="AA44" s="115"/>
      <c r="AB44" s="116"/>
      <c r="AC44" s="3"/>
      <c r="AD44" s="22"/>
      <c r="AE44" s="22"/>
      <c r="AF44" s="3"/>
      <c r="AG44" s="22"/>
      <c r="AH44" s="22"/>
      <c r="AI44" s="3"/>
      <c r="AJ44" s="22"/>
    </row>
    <row r="45" spans="1:36" x14ac:dyDescent="0.25">
      <c r="A45" s="22"/>
      <c r="B45" s="3"/>
      <c r="C45" s="22"/>
      <c r="D45" s="22"/>
      <c r="E45" s="3"/>
      <c r="F45" s="22"/>
      <c r="G45" s="22"/>
      <c r="H45" s="3"/>
      <c r="I45" s="22"/>
      <c r="J45" s="22"/>
      <c r="K45" s="3"/>
      <c r="L45" s="22"/>
      <c r="M45" s="22"/>
      <c r="N45" s="3"/>
      <c r="O45" s="22"/>
      <c r="P45" s="22"/>
      <c r="Q45" s="3" t="s">
        <v>41</v>
      </c>
      <c r="R45" s="22"/>
      <c r="S45" s="22"/>
      <c r="T45" s="3"/>
      <c r="U45" s="22"/>
      <c r="V45" s="22"/>
      <c r="W45" s="3"/>
      <c r="X45" s="22"/>
      <c r="Y45" s="22"/>
      <c r="Z45" s="3"/>
      <c r="AA45" s="22"/>
      <c r="AB45" s="22"/>
      <c r="AC45" s="23"/>
      <c r="AD45" s="24"/>
      <c r="AE45" s="24"/>
      <c r="AF45" s="23"/>
      <c r="AG45" s="24"/>
      <c r="AH45" s="24"/>
      <c r="AI45" s="23"/>
      <c r="AJ45" s="22"/>
    </row>
    <row r="46" spans="1:36" ht="15.75" thickBot="1" x14ac:dyDescent="0.3">
      <c r="A46" s="22"/>
      <c r="B46" s="3"/>
      <c r="C46" s="22"/>
      <c r="D46" s="22"/>
      <c r="E46" s="3"/>
      <c r="F46" s="22"/>
      <c r="G46" s="22"/>
      <c r="H46" s="3"/>
      <c r="I46" s="22"/>
      <c r="J46" s="22"/>
      <c r="K46" s="3"/>
      <c r="L46" s="22"/>
      <c r="M46" s="22"/>
      <c r="N46" s="3"/>
      <c r="O46" s="22"/>
      <c r="P46" s="25"/>
      <c r="Q46" s="26"/>
      <c r="R46" s="25"/>
      <c r="S46" s="27"/>
      <c r="T46" s="27"/>
      <c r="U46" s="27"/>
      <c r="V46" s="28"/>
      <c r="W46" s="28"/>
      <c r="X46" s="28"/>
      <c r="Y46" s="28"/>
      <c r="Z46" s="28"/>
      <c r="AA46" s="28"/>
      <c r="AB46" s="28"/>
      <c r="AC46" s="55"/>
      <c r="AD46" s="28"/>
      <c r="AE46" s="28"/>
      <c r="AF46" s="28"/>
      <c r="AG46" s="28"/>
      <c r="AH46" s="22"/>
      <c r="AI46" s="3"/>
      <c r="AJ46" s="22"/>
    </row>
    <row r="47" spans="1:36" ht="15.75" thickBot="1" x14ac:dyDescent="0.3">
      <c r="A47" s="22"/>
      <c r="B47" s="3"/>
      <c r="C47" s="22"/>
      <c r="D47" s="117" t="s">
        <v>25</v>
      </c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9"/>
      <c r="R47" s="29"/>
      <c r="S47" s="22"/>
      <c r="T47" s="3"/>
      <c r="U47" s="22"/>
      <c r="V47" s="22"/>
      <c r="W47" s="3"/>
      <c r="X47" s="22"/>
      <c r="Y47" s="22"/>
      <c r="Z47" s="3"/>
      <c r="AA47" s="22"/>
      <c r="AB47" s="22"/>
      <c r="AC47" s="3"/>
      <c r="AD47" s="22"/>
      <c r="AE47" s="22"/>
      <c r="AF47" s="3"/>
      <c r="AG47" s="30"/>
      <c r="AH47" s="30"/>
      <c r="AI47" s="30"/>
      <c r="AJ47" s="28"/>
    </row>
    <row r="48" spans="1:36" x14ac:dyDescent="0.25">
      <c r="A48" s="22"/>
      <c r="B48" s="3"/>
      <c r="C48" s="22"/>
      <c r="D48" s="120">
        <v>28</v>
      </c>
      <c r="E48" s="122" t="s">
        <v>26</v>
      </c>
      <c r="F48" s="123"/>
      <c r="G48" s="123"/>
      <c r="H48" s="124"/>
      <c r="I48" s="125" t="s">
        <v>27</v>
      </c>
      <c r="J48" s="126"/>
      <c r="K48" s="131" t="s">
        <v>28</v>
      </c>
      <c r="L48" s="131"/>
      <c r="M48" s="131"/>
      <c r="N48" s="132"/>
      <c r="O48" s="133" t="s">
        <v>29</v>
      </c>
      <c r="P48" s="134"/>
      <c r="Q48" s="135"/>
      <c r="R48" s="29"/>
      <c r="S48" s="31"/>
      <c r="T48" s="55"/>
      <c r="U48" s="31"/>
      <c r="V48" s="31"/>
      <c r="W48" s="55"/>
      <c r="X48" s="31"/>
      <c r="Y48" s="31"/>
      <c r="Z48" s="3"/>
      <c r="AA48" s="22"/>
      <c r="AB48" s="22"/>
      <c r="AC48" s="3"/>
      <c r="AD48" s="31"/>
      <c r="AE48" s="31"/>
      <c r="AF48" s="55"/>
      <c r="AG48" s="30"/>
      <c r="AH48" s="30"/>
      <c r="AI48" s="30"/>
      <c r="AJ48" s="28"/>
    </row>
    <row r="49" spans="1:36" ht="15.75" thickBot="1" x14ac:dyDescent="0.3">
      <c r="A49" s="22"/>
      <c r="B49" s="3"/>
      <c r="C49" s="22"/>
      <c r="D49" s="121"/>
      <c r="E49" s="32" t="s">
        <v>30</v>
      </c>
      <c r="F49" s="139" t="s">
        <v>31</v>
      </c>
      <c r="G49" s="139"/>
      <c r="H49" s="33" t="s">
        <v>32</v>
      </c>
      <c r="I49" s="127"/>
      <c r="J49" s="128"/>
      <c r="K49" s="32" t="s">
        <v>30</v>
      </c>
      <c r="L49" s="139" t="s">
        <v>31</v>
      </c>
      <c r="M49" s="139"/>
      <c r="N49" s="34" t="s">
        <v>33</v>
      </c>
      <c r="O49" s="136"/>
      <c r="P49" s="137"/>
      <c r="Q49" s="138"/>
      <c r="R49" s="29"/>
      <c r="S49" s="22"/>
      <c r="T49" s="3"/>
      <c r="U49" s="22"/>
      <c r="V49" s="22"/>
      <c r="W49" s="3"/>
      <c r="X49" s="22"/>
      <c r="Y49" s="22"/>
      <c r="Z49" s="3"/>
      <c r="AA49" s="22"/>
      <c r="AB49" s="22"/>
      <c r="AC49" s="3"/>
      <c r="AD49" s="22"/>
      <c r="AE49" s="22"/>
      <c r="AF49" s="3"/>
      <c r="AG49" s="30"/>
      <c r="AH49" s="30"/>
      <c r="AI49" s="30"/>
      <c r="AJ49" s="28"/>
    </row>
    <row r="50" spans="1:36" x14ac:dyDescent="0.25">
      <c r="A50" s="22"/>
      <c r="B50" s="3"/>
      <c r="C50" s="22"/>
      <c r="D50" s="35" t="s">
        <v>8</v>
      </c>
      <c r="E50" s="36">
        <v>0</v>
      </c>
      <c r="F50" s="84">
        <v>0</v>
      </c>
      <c r="G50" s="84"/>
      <c r="H50" s="37">
        <f t="shared" ref="H50:H55" si="0">SUM(F50-E50)</f>
        <v>0</v>
      </c>
      <c r="I50" s="127"/>
      <c r="J50" s="128"/>
      <c r="K50" s="38">
        <v>0</v>
      </c>
      <c r="L50" s="85">
        <v>0</v>
      </c>
      <c r="M50" s="85"/>
      <c r="N50" s="39">
        <f t="shared" ref="N50:N55" si="1">SUM(L50-K50)</f>
        <v>0</v>
      </c>
      <c r="O50" s="108">
        <f t="shared" ref="O50:O55" si="2">SUM(H50+N50)</f>
        <v>0</v>
      </c>
      <c r="P50" s="109"/>
      <c r="Q50" s="110"/>
      <c r="R50" s="29"/>
      <c r="S50" s="22"/>
      <c r="T50" s="3"/>
      <c r="U50" s="22"/>
      <c r="V50" s="22"/>
      <c r="W50" s="3"/>
      <c r="X50" s="22"/>
      <c r="Y50" s="22"/>
      <c r="Z50" s="3"/>
      <c r="AA50" s="22"/>
      <c r="AB50" s="22"/>
      <c r="AC50" s="3"/>
      <c r="AD50" s="22"/>
      <c r="AE50" s="22"/>
      <c r="AF50" s="3"/>
      <c r="AG50" s="40"/>
      <c r="AH50" s="40"/>
      <c r="AI50" s="40"/>
      <c r="AJ50" s="28"/>
    </row>
    <row r="51" spans="1:36" x14ac:dyDescent="0.25">
      <c r="A51" s="22"/>
      <c r="B51" s="3"/>
      <c r="C51" s="22"/>
      <c r="D51" s="41" t="s">
        <v>6</v>
      </c>
      <c r="E51" s="36">
        <v>0</v>
      </c>
      <c r="F51" s="84">
        <v>0</v>
      </c>
      <c r="G51" s="84"/>
      <c r="H51" s="42">
        <f t="shared" si="0"/>
        <v>0</v>
      </c>
      <c r="I51" s="127"/>
      <c r="J51" s="128"/>
      <c r="K51" s="38">
        <v>0</v>
      </c>
      <c r="L51" s="85">
        <v>0</v>
      </c>
      <c r="M51" s="85"/>
      <c r="N51" s="43">
        <f t="shared" si="1"/>
        <v>0</v>
      </c>
      <c r="O51" s="86">
        <f t="shared" si="2"/>
        <v>0</v>
      </c>
      <c r="P51" s="87"/>
      <c r="Q51" s="88"/>
      <c r="R51" s="29"/>
      <c r="S51" s="22"/>
      <c r="T51" s="3"/>
      <c r="U51" s="22"/>
      <c r="V51" s="22"/>
      <c r="W51" s="3"/>
      <c r="X51" s="22"/>
      <c r="Y51" s="22"/>
      <c r="Z51" s="3"/>
      <c r="AA51" s="22"/>
      <c r="AB51" s="22"/>
      <c r="AC51" s="3"/>
      <c r="AD51" s="22"/>
      <c r="AE51" s="22"/>
      <c r="AF51" s="3"/>
      <c r="AG51" s="40"/>
      <c r="AH51" s="40"/>
      <c r="AI51" s="40"/>
      <c r="AJ51" s="28"/>
    </row>
    <row r="52" spans="1:36" x14ac:dyDescent="0.25">
      <c r="A52" s="22"/>
      <c r="B52" s="3"/>
      <c r="C52" s="22"/>
      <c r="D52" s="44" t="s">
        <v>34</v>
      </c>
      <c r="E52" s="36">
        <v>0.33333333333333331</v>
      </c>
      <c r="F52" s="84">
        <v>0.5</v>
      </c>
      <c r="G52" s="84"/>
      <c r="H52" s="42">
        <f t="shared" si="0"/>
        <v>0.16666666666666669</v>
      </c>
      <c r="I52" s="127"/>
      <c r="J52" s="128"/>
      <c r="K52" s="38"/>
      <c r="L52" s="85"/>
      <c r="M52" s="85"/>
      <c r="N52" s="43">
        <f t="shared" si="1"/>
        <v>0</v>
      </c>
      <c r="O52" s="86">
        <f t="shared" si="2"/>
        <v>0.16666666666666669</v>
      </c>
      <c r="P52" s="87"/>
      <c r="Q52" s="88"/>
      <c r="R52" s="29"/>
      <c r="S52" s="22"/>
      <c r="T52" s="3"/>
      <c r="U52" s="22"/>
      <c r="V52" s="22"/>
      <c r="W52" s="3"/>
      <c r="X52" s="22"/>
      <c r="Y52" s="22"/>
      <c r="Z52" s="3"/>
      <c r="AA52" s="22"/>
      <c r="AB52" s="22"/>
      <c r="AC52" s="3"/>
      <c r="AD52" s="22"/>
      <c r="AE52" s="22"/>
      <c r="AF52" s="3"/>
      <c r="AG52" s="40"/>
      <c r="AH52" s="40"/>
      <c r="AI52" s="40"/>
      <c r="AJ52" s="28"/>
    </row>
    <row r="53" spans="1:36" x14ac:dyDescent="0.25">
      <c r="A53" s="22"/>
      <c r="B53" s="3"/>
      <c r="C53" s="22"/>
      <c r="D53" s="44" t="s">
        <v>4</v>
      </c>
      <c r="E53" s="36">
        <v>0.39583333333333331</v>
      </c>
      <c r="F53" s="84">
        <v>0.45833333333333331</v>
      </c>
      <c r="G53" s="84"/>
      <c r="H53" s="42">
        <f t="shared" si="0"/>
        <v>6.25E-2</v>
      </c>
      <c r="I53" s="127"/>
      <c r="J53" s="128"/>
      <c r="K53" s="38">
        <v>0.48958333333333331</v>
      </c>
      <c r="L53" s="85">
        <v>0.76041666666666663</v>
      </c>
      <c r="M53" s="85"/>
      <c r="N53" s="43">
        <f t="shared" si="1"/>
        <v>0.27083333333333331</v>
      </c>
      <c r="O53" s="86">
        <f t="shared" si="2"/>
        <v>0.33333333333333331</v>
      </c>
      <c r="P53" s="87"/>
      <c r="Q53" s="88"/>
      <c r="R53" s="29"/>
      <c r="S53" s="22"/>
      <c r="T53" s="3"/>
      <c r="U53" s="22"/>
      <c r="V53" s="22"/>
      <c r="W53" s="3"/>
      <c r="X53" s="22"/>
      <c r="Y53" s="22"/>
      <c r="Z53" s="45"/>
      <c r="AA53" s="22"/>
      <c r="AB53" s="22"/>
      <c r="AC53" s="3"/>
      <c r="AD53" s="22"/>
      <c r="AE53" s="22"/>
      <c r="AF53" s="3"/>
      <c r="AG53" s="46"/>
      <c r="AH53" s="46"/>
      <c r="AI53" s="46"/>
      <c r="AJ53" s="28"/>
    </row>
    <row r="54" spans="1:36" ht="15.75" thickBot="1" x14ac:dyDescent="0.3">
      <c r="A54" s="22"/>
      <c r="B54" s="3"/>
      <c r="C54" s="22"/>
      <c r="D54" s="47" t="s">
        <v>9</v>
      </c>
      <c r="E54" s="36">
        <v>0.35416666666666669</v>
      </c>
      <c r="F54" s="84">
        <v>0.45833333333333331</v>
      </c>
      <c r="G54" s="84"/>
      <c r="H54" s="48">
        <f t="shared" si="0"/>
        <v>0.10416666666666663</v>
      </c>
      <c r="I54" s="129"/>
      <c r="J54" s="130"/>
      <c r="K54" s="38">
        <v>0.48958333333333331</v>
      </c>
      <c r="L54" s="85">
        <v>0.76041666666666663</v>
      </c>
      <c r="M54" s="85"/>
      <c r="N54" s="49">
        <f t="shared" si="1"/>
        <v>0.27083333333333331</v>
      </c>
      <c r="O54" s="89">
        <f t="shared" si="2"/>
        <v>0.37499999999999994</v>
      </c>
      <c r="P54" s="90"/>
      <c r="Q54" s="91"/>
      <c r="R54" s="29"/>
      <c r="S54" s="22"/>
      <c r="T54" s="3"/>
      <c r="U54" s="22"/>
      <c r="V54" s="22"/>
      <c r="W54" s="3"/>
      <c r="X54" s="22"/>
      <c r="Y54" s="22"/>
      <c r="Z54" s="3"/>
      <c r="AA54" s="22"/>
      <c r="AB54" s="22"/>
      <c r="AC54" s="3"/>
      <c r="AD54" s="22"/>
      <c r="AE54" s="22"/>
      <c r="AF54" s="3"/>
      <c r="AG54" s="46"/>
      <c r="AH54" s="46"/>
      <c r="AI54" s="46"/>
      <c r="AJ54" s="28"/>
    </row>
    <row r="55" spans="1:36" ht="15.75" thickBot="1" x14ac:dyDescent="0.3">
      <c r="A55" s="22"/>
      <c r="B55" s="3"/>
      <c r="C55" s="22"/>
      <c r="D55" s="50" t="s">
        <v>7</v>
      </c>
      <c r="E55" s="36">
        <v>0</v>
      </c>
      <c r="F55" s="92">
        <v>0</v>
      </c>
      <c r="G55" s="93"/>
      <c r="H55" s="48">
        <f t="shared" si="0"/>
        <v>0</v>
      </c>
      <c r="I55" s="51"/>
      <c r="J55" s="52"/>
      <c r="K55" s="38"/>
      <c r="L55" s="94"/>
      <c r="M55" s="95"/>
      <c r="N55" s="49">
        <f t="shared" si="1"/>
        <v>0</v>
      </c>
      <c r="O55" s="89">
        <f t="shared" si="2"/>
        <v>0</v>
      </c>
      <c r="P55" s="90"/>
      <c r="Q55" s="91"/>
      <c r="R55" s="29"/>
      <c r="S55" s="22"/>
      <c r="T55" s="3"/>
      <c r="U55" s="22"/>
      <c r="V55" s="22"/>
      <c r="W55" s="3"/>
      <c r="X55" s="22"/>
      <c r="Y55" s="22"/>
      <c r="Z55" s="3"/>
      <c r="AA55" s="22"/>
      <c r="AB55" s="22"/>
      <c r="AC55" s="3"/>
      <c r="AD55" s="22"/>
      <c r="AE55" s="22"/>
      <c r="AF55" s="3"/>
      <c r="AG55" s="46"/>
      <c r="AH55" s="46"/>
      <c r="AI55" s="46"/>
      <c r="AJ55" s="28"/>
    </row>
    <row r="56" spans="1:36" x14ac:dyDescent="0.25">
      <c r="A56" s="22"/>
      <c r="B56" s="3"/>
      <c r="C56" s="22"/>
      <c r="D56" s="96" t="s">
        <v>35</v>
      </c>
      <c r="E56" s="97"/>
      <c r="F56" s="97"/>
      <c r="G56" s="97"/>
      <c r="H56" s="97"/>
      <c r="I56" s="97"/>
      <c r="J56" s="97"/>
      <c r="K56" s="97"/>
      <c r="L56" s="97"/>
      <c r="M56" s="97"/>
      <c r="N56" s="98"/>
      <c r="O56" s="102">
        <f>SUM(O50:Q55)</f>
        <v>0.875</v>
      </c>
      <c r="P56" s="103"/>
      <c r="Q56" s="104"/>
      <c r="R56" s="29"/>
      <c r="S56" s="22"/>
      <c r="T56" s="3"/>
      <c r="U56" s="22"/>
      <c r="V56" s="22"/>
      <c r="W56" s="3"/>
      <c r="X56" s="22"/>
      <c r="Y56" s="22"/>
      <c r="Z56" s="3"/>
      <c r="AA56" s="22"/>
      <c r="AB56" s="22"/>
      <c r="AC56" s="3"/>
      <c r="AD56" s="22"/>
      <c r="AE56" s="22"/>
      <c r="AF56" s="3"/>
      <c r="AG56" s="22"/>
      <c r="AH56" s="22"/>
      <c r="AI56" s="3"/>
      <c r="AJ56" s="28"/>
    </row>
    <row r="57" spans="1:36" ht="15.75" thickBot="1" x14ac:dyDescent="0.3">
      <c r="A57" s="22"/>
      <c r="B57" s="3"/>
      <c r="C57" s="22"/>
      <c r="D57" s="99"/>
      <c r="E57" s="100"/>
      <c r="F57" s="100"/>
      <c r="G57" s="100"/>
      <c r="H57" s="100"/>
      <c r="I57" s="100"/>
      <c r="J57" s="100"/>
      <c r="K57" s="100"/>
      <c r="L57" s="100"/>
      <c r="M57" s="100"/>
      <c r="N57" s="101"/>
      <c r="O57" s="105"/>
      <c r="P57" s="106"/>
      <c r="Q57" s="107"/>
      <c r="R57" s="22"/>
      <c r="S57" s="22"/>
      <c r="T57" s="3"/>
      <c r="U57" s="22"/>
      <c r="V57" s="22"/>
      <c r="W57" s="3"/>
      <c r="X57" s="22"/>
      <c r="Y57" s="22"/>
      <c r="Z57" s="3"/>
      <c r="AA57" s="22"/>
      <c r="AB57" s="22"/>
      <c r="AC57" s="3"/>
      <c r="AD57" s="22"/>
      <c r="AE57" s="22"/>
      <c r="AF57" s="3"/>
      <c r="AG57" s="22"/>
      <c r="AH57" s="22"/>
      <c r="AI57" s="3"/>
      <c r="AJ57" s="24"/>
    </row>
    <row r="58" spans="1:36" x14ac:dyDescent="0.25">
      <c r="A58" s="22"/>
      <c r="B58" s="3"/>
      <c r="C58" s="22"/>
      <c r="D58" s="22"/>
      <c r="E58" s="3"/>
      <c r="F58" s="22"/>
      <c r="G58" s="22"/>
      <c r="H58" s="3"/>
      <c r="I58" s="22"/>
      <c r="J58" s="22"/>
      <c r="K58" s="3"/>
      <c r="L58" s="22"/>
      <c r="M58" s="22"/>
      <c r="N58" s="3"/>
      <c r="O58" s="22"/>
      <c r="P58" s="22"/>
      <c r="Q58" s="3"/>
      <c r="R58" s="22"/>
      <c r="S58" s="22"/>
      <c r="T58" s="3"/>
      <c r="U58" s="22"/>
      <c r="V58" s="22"/>
      <c r="W58" s="3"/>
      <c r="X58" s="22"/>
      <c r="Y58" s="22"/>
      <c r="Z58" s="3"/>
      <c r="AA58" s="22"/>
      <c r="AB58" s="22"/>
      <c r="AC58" s="3"/>
      <c r="AD58" s="22"/>
      <c r="AE58" s="22"/>
      <c r="AF58" s="3"/>
      <c r="AG58" s="22"/>
      <c r="AH58" s="22"/>
      <c r="AI58" s="3"/>
      <c r="AJ58" s="22"/>
    </row>
    <row r="59" spans="1:36" x14ac:dyDescent="0.25">
      <c r="A59" s="22"/>
      <c r="B59" s="53" t="s">
        <v>36</v>
      </c>
      <c r="C59" s="54"/>
      <c r="D59" s="54"/>
      <c r="E59" s="53"/>
      <c r="F59" s="54"/>
      <c r="G59" s="54"/>
      <c r="H59" s="55"/>
      <c r="I59" s="31"/>
      <c r="J59" s="31"/>
      <c r="K59" s="83" t="s">
        <v>37</v>
      </c>
      <c r="L59" s="83"/>
      <c r="M59" s="83"/>
      <c r="N59" s="55"/>
      <c r="O59" s="31"/>
      <c r="P59" s="31"/>
      <c r="Q59" s="55"/>
      <c r="R59" s="31" t="s">
        <v>38</v>
      </c>
      <c r="S59" s="22"/>
      <c r="T59" s="3"/>
      <c r="U59" s="22"/>
      <c r="V59" s="22"/>
      <c r="W59" s="3"/>
      <c r="X59" s="31" t="s">
        <v>39</v>
      </c>
      <c r="Y59" s="31"/>
      <c r="Z59" s="55"/>
      <c r="AA59" s="55"/>
      <c r="AB59" s="55"/>
      <c r="AC59" s="55" t="s">
        <v>40</v>
      </c>
      <c r="AD59" s="22"/>
      <c r="AE59" s="22"/>
      <c r="AF59" s="3"/>
      <c r="AG59" s="31"/>
      <c r="AH59" s="31"/>
      <c r="AI59" s="55"/>
      <c r="AJ59" s="22"/>
    </row>
  </sheetData>
  <mergeCells count="85">
    <mergeCell ref="C1:H1"/>
    <mergeCell ref="M1:Q1"/>
    <mergeCell ref="Y1:AJ1"/>
    <mergeCell ref="A3:C3"/>
    <mergeCell ref="D3:F3"/>
    <mergeCell ref="G3:I3"/>
    <mergeCell ref="J3:L3"/>
    <mergeCell ref="M3:O3"/>
    <mergeCell ref="P3:R3"/>
    <mergeCell ref="S3:U3"/>
    <mergeCell ref="V3:X3"/>
    <mergeCell ref="Y3:AA3"/>
    <mergeCell ref="AB3:AD3"/>
    <mergeCell ref="AE3:AG3"/>
    <mergeCell ref="AH3:AJ3"/>
    <mergeCell ref="Z39:AB39"/>
    <mergeCell ref="Z37:AB37"/>
    <mergeCell ref="A38:K38"/>
    <mergeCell ref="N38:P38"/>
    <mergeCell ref="Q38:S38"/>
    <mergeCell ref="T38:V38"/>
    <mergeCell ref="W38:Y38"/>
    <mergeCell ref="Z38:AB38"/>
    <mergeCell ref="A37:K37"/>
    <mergeCell ref="N37:P37"/>
    <mergeCell ref="Q37:S37"/>
    <mergeCell ref="T37:V37"/>
    <mergeCell ref="W37:Y37"/>
    <mergeCell ref="A39:K39"/>
    <mergeCell ref="N39:P39"/>
    <mergeCell ref="Q39:S39"/>
    <mergeCell ref="T39:V39"/>
    <mergeCell ref="W39:Y39"/>
    <mergeCell ref="A40:C40"/>
    <mergeCell ref="D40:G40"/>
    <mergeCell ref="N40:P40"/>
    <mergeCell ref="Q40:S40"/>
    <mergeCell ref="T40:V40"/>
    <mergeCell ref="Z40:AB40"/>
    <mergeCell ref="N41:P41"/>
    <mergeCell ref="Q41:S41"/>
    <mergeCell ref="T41:V41"/>
    <mergeCell ref="W41:Y41"/>
    <mergeCell ref="Z41:AB41"/>
    <mergeCell ref="W40:Y40"/>
    <mergeCell ref="T42:V42"/>
    <mergeCell ref="W42:Y42"/>
    <mergeCell ref="Z42:AB42"/>
    <mergeCell ref="N43:P44"/>
    <mergeCell ref="Q43:S44"/>
    <mergeCell ref="T43:V44"/>
    <mergeCell ref="W43:Y44"/>
    <mergeCell ref="F52:G52"/>
    <mergeCell ref="L52:M52"/>
    <mergeCell ref="O52:Q52"/>
    <mergeCell ref="Z43:AB44"/>
    <mergeCell ref="D47:Q47"/>
    <mergeCell ref="D48:D49"/>
    <mergeCell ref="E48:H48"/>
    <mergeCell ref="I48:J54"/>
    <mergeCell ref="K48:N48"/>
    <mergeCell ref="O48:Q49"/>
    <mergeCell ref="F49:G49"/>
    <mergeCell ref="L49:M49"/>
    <mergeCell ref="F50:G50"/>
    <mergeCell ref="A42:K43"/>
    <mergeCell ref="N42:P42"/>
    <mergeCell ref="Q42:S42"/>
    <mergeCell ref="L50:M50"/>
    <mergeCell ref="O50:Q50"/>
    <mergeCell ref="F51:G51"/>
    <mergeCell ref="L51:M51"/>
    <mergeCell ref="O51:Q51"/>
    <mergeCell ref="K59:M59"/>
    <mergeCell ref="F53:G53"/>
    <mergeCell ref="L53:M53"/>
    <mergeCell ref="O53:Q53"/>
    <mergeCell ref="F54:G54"/>
    <mergeCell ref="L54:M54"/>
    <mergeCell ref="O54:Q54"/>
    <mergeCell ref="F55:G55"/>
    <mergeCell ref="L55:M55"/>
    <mergeCell ref="O55:Q55"/>
    <mergeCell ref="D56:N57"/>
    <mergeCell ref="O56:Q57"/>
  </mergeCells>
  <pageMargins left="0.7" right="0.7" top="0.75" bottom="0.75" header="0.3" footer="0.3"/>
  <pageSetup paperSize="9" scale="21" orientation="portrait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>
    <tabColor rgb="FFFF0000"/>
    <pageSetUpPr fitToPage="1"/>
  </sheetPr>
  <dimension ref="A1:AJ59"/>
  <sheetViews>
    <sheetView topLeftCell="A28" workbookViewId="0">
      <selection activeCell="L53" sqref="L53:M53"/>
    </sheetView>
  </sheetViews>
  <sheetFormatPr baseColWidth="10" defaultRowHeight="15" x14ac:dyDescent="0.25"/>
  <sheetData>
    <row r="1" spans="1:36" ht="18" x14ac:dyDescent="0.25">
      <c r="A1" s="1" t="s">
        <v>0</v>
      </c>
      <c r="B1" s="58"/>
      <c r="C1" s="228"/>
      <c r="D1" s="181"/>
      <c r="E1" s="181"/>
      <c r="F1" s="181"/>
      <c r="G1" s="181"/>
      <c r="H1" s="229"/>
      <c r="I1" s="2"/>
      <c r="J1" s="2"/>
      <c r="K1" s="1" t="s">
        <v>1</v>
      </c>
      <c r="L1" s="58"/>
      <c r="M1" s="228"/>
      <c r="N1" s="230"/>
      <c r="O1" s="230"/>
      <c r="P1" s="230"/>
      <c r="Q1" s="231"/>
      <c r="R1" s="2"/>
      <c r="S1" s="2"/>
      <c r="T1" s="2"/>
      <c r="U1" s="2"/>
      <c r="V1" s="2"/>
      <c r="W1" s="1" t="s">
        <v>2</v>
      </c>
      <c r="X1" s="58"/>
      <c r="Y1" s="228" t="s">
        <v>3</v>
      </c>
      <c r="Z1" s="230"/>
      <c r="AA1" s="230"/>
      <c r="AB1" s="230"/>
      <c r="AC1" s="230"/>
      <c r="AD1" s="230"/>
      <c r="AE1" s="230"/>
      <c r="AF1" s="230"/>
      <c r="AG1" s="230"/>
      <c r="AH1" s="230"/>
      <c r="AI1" s="230"/>
      <c r="AJ1" s="231"/>
    </row>
    <row r="2" spans="1:36" ht="18.75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</row>
    <row r="3" spans="1:36" ht="15" customHeight="1" thickBot="1" x14ac:dyDescent="0.3">
      <c r="A3" s="232">
        <v>42979</v>
      </c>
      <c r="B3" s="233"/>
      <c r="C3" s="233"/>
      <c r="D3" s="232">
        <v>43009</v>
      </c>
      <c r="E3" s="233"/>
      <c r="F3" s="233"/>
      <c r="G3" s="232">
        <v>43040</v>
      </c>
      <c r="H3" s="233"/>
      <c r="I3" s="233"/>
      <c r="J3" s="232">
        <v>43070</v>
      </c>
      <c r="K3" s="233"/>
      <c r="L3" s="233"/>
      <c r="M3" s="232">
        <v>43101</v>
      </c>
      <c r="N3" s="233"/>
      <c r="O3" s="233"/>
      <c r="P3" s="232">
        <v>43132</v>
      </c>
      <c r="Q3" s="233"/>
      <c r="R3" s="233"/>
      <c r="S3" s="232">
        <v>43160</v>
      </c>
      <c r="T3" s="233"/>
      <c r="U3" s="233"/>
      <c r="V3" s="232">
        <v>43191</v>
      </c>
      <c r="W3" s="233"/>
      <c r="X3" s="233"/>
      <c r="Y3" s="232">
        <v>43221</v>
      </c>
      <c r="Z3" s="233"/>
      <c r="AA3" s="233"/>
      <c r="AB3" s="232">
        <v>43252</v>
      </c>
      <c r="AC3" s="233"/>
      <c r="AD3" s="233"/>
      <c r="AE3" s="232">
        <v>43282</v>
      </c>
      <c r="AF3" s="233"/>
      <c r="AG3" s="233"/>
      <c r="AH3" s="232">
        <v>43313</v>
      </c>
      <c r="AI3" s="233"/>
      <c r="AJ3" s="233"/>
    </row>
    <row r="4" spans="1:36" x14ac:dyDescent="0.25">
      <c r="A4" s="5" t="s">
        <v>9</v>
      </c>
      <c r="B4" s="6">
        <f>$O$54</f>
        <v>0.41666666666666663</v>
      </c>
      <c r="C4" s="7">
        <v>1</v>
      </c>
      <c r="D4" s="8" t="s">
        <v>7</v>
      </c>
      <c r="E4" s="10">
        <f>$O$55</f>
        <v>0</v>
      </c>
      <c r="F4" s="11">
        <v>1</v>
      </c>
      <c r="G4" s="8" t="s">
        <v>42</v>
      </c>
      <c r="H4" s="9">
        <v>0</v>
      </c>
      <c r="I4" s="11">
        <v>1</v>
      </c>
      <c r="J4" s="5" t="s">
        <v>9</v>
      </c>
      <c r="K4" s="6">
        <f>$O$54</f>
        <v>0.41666666666666663</v>
      </c>
      <c r="L4" s="7">
        <v>1</v>
      </c>
      <c r="M4" s="8" t="s">
        <v>8</v>
      </c>
      <c r="N4" s="9">
        <v>0</v>
      </c>
      <c r="O4" s="11">
        <v>1</v>
      </c>
      <c r="P4" s="12" t="s">
        <v>4</v>
      </c>
      <c r="Q4" s="10">
        <f>$O$53</f>
        <v>0</v>
      </c>
      <c r="R4" s="11">
        <v>1</v>
      </c>
      <c r="S4" s="12" t="s">
        <v>4</v>
      </c>
      <c r="T4" s="10">
        <f>$O$53</f>
        <v>0</v>
      </c>
      <c r="U4" s="11">
        <v>1</v>
      </c>
      <c r="V4" s="8" t="s">
        <v>7</v>
      </c>
      <c r="W4" s="9">
        <f>$O$55</f>
        <v>0</v>
      </c>
      <c r="X4" s="11">
        <v>1</v>
      </c>
      <c r="Y4" s="12" t="s">
        <v>6</v>
      </c>
      <c r="Z4" s="10">
        <f>$O$51</f>
        <v>0</v>
      </c>
      <c r="AA4" s="11">
        <v>1</v>
      </c>
      <c r="AB4" s="5" t="s">
        <v>9</v>
      </c>
      <c r="AC4" s="6">
        <f>$O$54</f>
        <v>0.41666666666666663</v>
      </c>
      <c r="AD4" s="11">
        <v>1</v>
      </c>
      <c r="AE4" s="8" t="s">
        <v>7</v>
      </c>
      <c r="AF4" s="9">
        <f>$O$55</f>
        <v>0</v>
      </c>
      <c r="AG4" s="11">
        <v>1</v>
      </c>
      <c r="AH4" s="8" t="s">
        <v>42</v>
      </c>
      <c r="AI4" s="9">
        <v>0</v>
      </c>
      <c r="AJ4" s="59">
        <v>1</v>
      </c>
    </row>
    <row r="5" spans="1:36" x14ac:dyDescent="0.25">
      <c r="A5" s="8" t="s">
        <v>5</v>
      </c>
      <c r="B5" s="9"/>
      <c r="C5" s="15">
        <v>2</v>
      </c>
      <c r="D5" s="12" t="s">
        <v>8</v>
      </c>
      <c r="E5" s="10">
        <f>$O$50</f>
        <v>0.41666666666666657</v>
      </c>
      <c r="F5" s="14">
        <v>2</v>
      </c>
      <c r="G5" s="8" t="s">
        <v>4</v>
      </c>
      <c r="H5" s="9">
        <v>0</v>
      </c>
      <c r="I5" s="14">
        <v>2</v>
      </c>
      <c r="J5" s="8" t="s">
        <v>5</v>
      </c>
      <c r="K5" s="9"/>
      <c r="L5" s="13">
        <v>2</v>
      </c>
      <c r="M5" s="8" t="s">
        <v>6</v>
      </c>
      <c r="N5" s="9">
        <v>0</v>
      </c>
      <c r="O5" s="14">
        <v>2</v>
      </c>
      <c r="P5" s="5" t="s">
        <v>9</v>
      </c>
      <c r="Q5" s="6">
        <f>$O$54</f>
        <v>0.41666666666666663</v>
      </c>
      <c r="R5" s="14">
        <v>2</v>
      </c>
      <c r="S5" s="5" t="s">
        <v>9</v>
      </c>
      <c r="T5" s="6">
        <f>$O$54</f>
        <v>0.41666666666666663</v>
      </c>
      <c r="U5" s="14">
        <v>2</v>
      </c>
      <c r="V5" s="12" t="s">
        <v>8</v>
      </c>
      <c r="W5" s="10">
        <f>$O$50</f>
        <v>0.41666666666666657</v>
      </c>
      <c r="X5" s="14">
        <v>2</v>
      </c>
      <c r="Y5" s="12" t="s">
        <v>42</v>
      </c>
      <c r="Z5" s="10">
        <f>$O$52</f>
        <v>0</v>
      </c>
      <c r="AA5" s="14">
        <v>2</v>
      </c>
      <c r="AB5" s="8" t="s">
        <v>5</v>
      </c>
      <c r="AC5" s="9"/>
      <c r="AD5" s="14">
        <v>2</v>
      </c>
      <c r="AE5" s="12" t="s">
        <v>8</v>
      </c>
      <c r="AF5" s="10">
        <f>$O$50</f>
        <v>0.41666666666666657</v>
      </c>
      <c r="AG5" s="14">
        <v>2</v>
      </c>
      <c r="AH5" s="8" t="s">
        <v>4</v>
      </c>
      <c r="AI5" s="9">
        <v>0</v>
      </c>
      <c r="AJ5" s="60">
        <v>2</v>
      </c>
    </row>
    <row r="6" spans="1:36" x14ac:dyDescent="0.25">
      <c r="A6" s="8" t="s">
        <v>7</v>
      </c>
      <c r="B6" s="9">
        <f>$O$55</f>
        <v>0</v>
      </c>
      <c r="C6" s="15">
        <v>3</v>
      </c>
      <c r="D6" s="12" t="s">
        <v>6</v>
      </c>
      <c r="E6" s="10">
        <f>$O$51</f>
        <v>0</v>
      </c>
      <c r="F6" s="14">
        <v>3</v>
      </c>
      <c r="G6" s="77" t="s">
        <v>9</v>
      </c>
      <c r="H6" s="9">
        <v>0</v>
      </c>
      <c r="I6" s="14">
        <v>3</v>
      </c>
      <c r="J6" s="8" t="s">
        <v>7</v>
      </c>
      <c r="K6" s="9">
        <f>$O$55</f>
        <v>0</v>
      </c>
      <c r="L6" s="13">
        <v>3</v>
      </c>
      <c r="M6" s="8" t="s">
        <v>42</v>
      </c>
      <c r="N6" s="9">
        <v>0</v>
      </c>
      <c r="O6" s="14">
        <v>3</v>
      </c>
      <c r="P6" s="8" t="s">
        <v>5</v>
      </c>
      <c r="Q6" s="9"/>
      <c r="R6" s="14">
        <v>3</v>
      </c>
      <c r="S6" s="8" t="s">
        <v>5</v>
      </c>
      <c r="T6" s="9"/>
      <c r="U6" s="14">
        <v>3</v>
      </c>
      <c r="V6" s="12" t="s">
        <v>6</v>
      </c>
      <c r="W6" s="10">
        <f>$O$51</f>
        <v>0</v>
      </c>
      <c r="X6" s="14">
        <v>3</v>
      </c>
      <c r="Y6" s="12" t="s">
        <v>4</v>
      </c>
      <c r="Z6" s="10">
        <f>$O$53</f>
        <v>0</v>
      </c>
      <c r="AA6" s="14">
        <v>3</v>
      </c>
      <c r="AB6" s="8" t="s">
        <v>7</v>
      </c>
      <c r="AC6" s="9">
        <f>$O$55</f>
        <v>0</v>
      </c>
      <c r="AD6" s="14">
        <v>3</v>
      </c>
      <c r="AE6" s="12" t="s">
        <v>6</v>
      </c>
      <c r="AF6" s="10">
        <f>$O$51</f>
        <v>0</v>
      </c>
      <c r="AG6" s="14">
        <v>3</v>
      </c>
      <c r="AH6" s="77" t="s">
        <v>9</v>
      </c>
      <c r="AI6" s="9">
        <v>0</v>
      </c>
      <c r="AJ6" s="60">
        <v>3</v>
      </c>
    </row>
    <row r="7" spans="1:36" x14ac:dyDescent="0.25">
      <c r="A7" s="12" t="s">
        <v>8</v>
      </c>
      <c r="B7" s="10">
        <f>$O$50</f>
        <v>0.41666666666666657</v>
      </c>
      <c r="C7" s="13">
        <v>4</v>
      </c>
      <c r="D7" s="12" t="s">
        <v>42</v>
      </c>
      <c r="E7" s="10">
        <f>$O$52</f>
        <v>0</v>
      </c>
      <c r="F7" s="14">
        <v>4</v>
      </c>
      <c r="G7" s="8" t="s">
        <v>5</v>
      </c>
      <c r="H7" s="9">
        <v>0</v>
      </c>
      <c r="I7" s="14">
        <v>4</v>
      </c>
      <c r="J7" s="12" t="s">
        <v>8</v>
      </c>
      <c r="K7" s="10">
        <f>$O$50</f>
        <v>0.41666666666666657</v>
      </c>
      <c r="L7" s="13">
        <v>4</v>
      </c>
      <c r="M7" s="8" t="s">
        <v>4</v>
      </c>
      <c r="N7" s="9">
        <v>0</v>
      </c>
      <c r="O7" s="14">
        <v>4</v>
      </c>
      <c r="P7" s="8" t="s">
        <v>7</v>
      </c>
      <c r="Q7" s="9">
        <f>$O$55</f>
        <v>0</v>
      </c>
      <c r="R7" s="14">
        <v>4</v>
      </c>
      <c r="S7" s="8" t="s">
        <v>7</v>
      </c>
      <c r="T7" s="9">
        <f>$O$55</f>
        <v>0</v>
      </c>
      <c r="U7" s="14">
        <v>4</v>
      </c>
      <c r="V7" s="12" t="s">
        <v>42</v>
      </c>
      <c r="W7" s="10">
        <f>$O$52</f>
        <v>0</v>
      </c>
      <c r="X7" s="14">
        <v>4</v>
      </c>
      <c r="Y7" s="5" t="s">
        <v>9</v>
      </c>
      <c r="Z7" s="6">
        <f>$O$54</f>
        <v>0.41666666666666663</v>
      </c>
      <c r="AA7" s="14">
        <v>4</v>
      </c>
      <c r="AB7" s="12" t="s">
        <v>8</v>
      </c>
      <c r="AC7" s="10">
        <f>$O$50</f>
        <v>0.41666666666666657</v>
      </c>
      <c r="AD7" s="14">
        <v>4</v>
      </c>
      <c r="AE7" s="12" t="s">
        <v>42</v>
      </c>
      <c r="AF7" s="10">
        <f>$O$52</f>
        <v>0</v>
      </c>
      <c r="AG7" s="14">
        <v>4</v>
      </c>
      <c r="AH7" s="8" t="s">
        <v>5</v>
      </c>
      <c r="AI7" s="9">
        <v>0</v>
      </c>
      <c r="AJ7" s="60">
        <v>4</v>
      </c>
    </row>
    <row r="8" spans="1:36" x14ac:dyDescent="0.25">
      <c r="A8" s="12" t="s">
        <v>6</v>
      </c>
      <c r="B8" s="10">
        <f>$O$51</f>
        <v>0</v>
      </c>
      <c r="C8" s="14">
        <v>5</v>
      </c>
      <c r="D8" s="12" t="s">
        <v>4</v>
      </c>
      <c r="E8" s="10">
        <f>$O$53</f>
        <v>0</v>
      </c>
      <c r="F8" s="14">
        <v>5</v>
      </c>
      <c r="G8" s="8" t="s">
        <v>7</v>
      </c>
      <c r="H8" s="9">
        <f>$O$55</f>
        <v>0</v>
      </c>
      <c r="I8" s="14">
        <v>5</v>
      </c>
      <c r="J8" s="12" t="s">
        <v>6</v>
      </c>
      <c r="K8" s="10">
        <f>$O$51</f>
        <v>0</v>
      </c>
      <c r="L8" s="14">
        <v>5</v>
      </c>
      <c r="M8" s="77" t="s">
        <v>9</v>
      </c>
      <c r="N8" s="9">
        <v>0</v>
      </c>
      <c r="O8" s="14">
        <v>5</v>
      </c>
      <c r="P8" s="12" t="s">
        <v>8</v>
      </c>
      <c r="Q8" s="10">
        <f>$O$50</f>
        <v>0.41666666666666657</v>
      </c>
      <c r="R8" s="14">
        <v>5</v>
      </c>
      <c r="S8" s="12" t="s">
        <v>8</v>
      </c>
      <c r="T8" s="10">
        <f>$O$50</f>
        <v>0.41666666666666657</v>
      </c>
      <c r="U8" s="14">
        <v>5</v>
      </c>
      <c r="V8" s="12" t="s">
        <v>4</v>
      </c>
      <c r="W8" s="10">
        <f>$O$53</f>
        <v>0</v>
      </c>
      <c r="X8" s="14">
        <v>5</v>
      </c>
      <c r="Y8" s="8" t="s">
        <v>5</v>
      </c>
      <c r="Z8" s="9"/>
      <c r="AA8" s="14">
        <v>5</v>
      </c>
      <c r="AB8" s="12" t="s">
        <v>6</v>
      </c>
      <c r="AC8" s="10">
        <f>$O$51</f>
        <v>0</v>
      </c>
      <c r="AD8" s="14">
        <v>5</v>
      </c>
      <c r="AE8" s="12" t="s">
        <v>4</v>
      </c>
      <c r="AF8" s="10">
        <f>$O$53</f>
        <v>0</v>
      </c>
      <c r="AG8" s="14">
        <v>5</v>
      </c>
      <c r="AH8" s="8" t="s">
        <v>7</v>
      </c>
      <c r="AI8" s="9">
        <v>0</v>
      </c>
      <c r="AJ8" s="60">
        <v>5</v>
      </c>
    </row>
    <row r="9" spans="1:36" x14ac:dyDescent="0.25">
      <c r="A9" s="12" t="s">
        <v>42</v>
      </c>
      <c r="B9" s="10">
        <f>$O$52</f>
        <v>0</v>
      </c>
      <c r="C9" s="13">
        <v>6</v>
      </c>
      <c r="D9" s="5" t="s">
        <v>9</v>
      </c>
      <c r="E9" s="6">
        <f>$O$54</f>
        <v>0.41666666666666663</v>
      </c>
      <c r="F9" s="13">
        <v>6</v>
      </c>
      <c r="G9" s="12" t="s">
        <v>8</v>
      </c>
      <c r="H9" s="10">
        <f>$O$50</f>
        <v>0.41666666666666657</v>
      </c>
      <c r="I9" s="14">
        <v>6</v>
      </c>
      <c r="J9" s="12" t="s">
        <v>42</v>
      </c>
      <c r="K9" s="10">
        <f>$O$52</f>
        <v>0</v>
      </c>
      <c r="L9" s="13">
        <v>6</v>
      </c>
      <c r="M9" s="8" t="s">
        <v>5</v>
      </c>
      <c r="N9" s="9">
        <v>0</v>
      </c>
      <c r="O9" s="14">
        <v>6</v>
      </c>
      <c r="P9" s="12" t="s">
        <v>6</v>
      </c>
      <c r="Q9" s="10">
        <f>$O$51</f>
        <v>0</v>
      </c>
      <c r="R9" s="14">
        <v>6</v>
      </c>
      <c r="S9" s="12" t="s">
        <v>6</v>
      </c>
      <c r="T9" s="10">
        <f>$O$51</f>
        <v>0</v>
      </c>
      <c r="U9" s="14">
        <v>6</v>
      </c>
      <c r="V9" s="5" t="s">
        <v>9</v>
      </c>
      <c r="W9" s="6">
        <f>$O$54</f>
        <v>0.41666666666666663</v>
      </c>
      <c r="X9" s="14">
        <v>6</v>
      </c>
      <c r="Y9" s="8" t="s">
        <v>7</v>
      </c>
      <c r="Z9" s="9">
        <f>$O$55</f>
        <v>0</v>
      </c>
      <c r="AA9" s="14">
        <v>6</v>
      </c>
      <c r="AB9" s="12" t="s">
        <v>42</v>
      </c>
      <c r="AC9" s="10">
        <f>$O$52</f>
        <v>0</v>
      </c>
      <c r="AD9" s="14">
        <v>6</v>
      </c>
      <c r="AE9" s="5" t="s">
        <v>9</v>
      </c>
      <c r="AF9" s="6">
        <f>$O$54</f>
        <v>0.41666666666666663</v>
      </c>
      <c r="AG9" s="14">
        <v>6</v>
      </c>
      <c r="AH9" s="8" t="s">
        <v>8</v>
      </c>
      <c r="AI9" s="9">
        <v>0</v>
      </c>
      <c r="AJ9" s="60">
        <v>6</v>
      </c>
    </row>
    <row r="10" spans="1:36" x14ac:dyDescent="0.25">
      <c r="A10" s="12" t="s">
        <v>4</v>
      </c>
      <c r="B10" s="10">
        <f>$O$53</f>
        <v>0</v>
      </c>
      <c r="C10" s="13">
        <v>7</v>
      </c>
      <c r="D10" s="8" t="s">
        <v>5</v>
      </c>
      <c r="E10" s="9"/>
      <c r="F10" s="13">
        <v>7</v>
      </c>
      <c r="G10" s="12" t="s">
        <v>6</v>
      </c>
      <c r="H10" s="10">
        <f>$O$51</f>
        <v>0</v>
      </c>
      <c r="I10" s="14">
        <v>7</v>
      </c>
      <c r="J10" s="12" t="s">
        <v>4</v>
      </c>
      <c r="K10" s="10">
        <f>$O$53</f>
        <v>0</v>
      </c>
      <c r="L10" s="13">
        <v>7</v>
      </c>
      <c r="M10" s="8" t="s">
        <v>7</v>
      </c>
      <c r="N10" s="9">
        <v>0</v>
      </c>
      <c r="O10" s="14">
        <v>7</v>
      </c>
      <c r="P10" s="12" t="s">
        <v>42</v>
      </c>
      <c r="Q10" s="10">
        <f>$O$52</f>
        <v>0</v>
      </c>
      <c r="R10" s="14">
        <v>7</v>
      </c>
      <c r="S10" s="12" t="s">
        <v>42</v>
      </c>
      <c r="T10" s="10">
        <f>$O$52</f>
        <v>0</v>
      </c>
      <c r="U10" s="14">
        <v>7</v>
      </c>
      <c r="V10" s="8" t="s">
        <v>5</v>
      </c>
      <c r="W10" s="9"/>
      <c r="X10" s="14">
        <v>7</v>
      </c>
      <c r="Y10" s="12" t="s">
        <v>8</v>
      </c>
      <c r="Z10" s="10">
        <f>$O$50</f>
        <v>0.41666666666666657</v>
      </c>
      <c r="AA10" s="14">
        <v>7</v>
      </c>
      <c r="AB10" s="12" t="s">
        <v>4</v>
      </c>
      <c r="AC10" s="10">
        <f>$O$53</f>
        <v>0</v>
      </c>
      <c r="AD10" s="14">
        <v>7</v>
      </c>
      <c r="AE10" s="8" t="s">
        <v>5</v>
      </c>
      <c r="AF10" s="9"/>
      <c r="AG10" s="14">
        <v>7</v>
      </c>
      <c r="AH10" s="8" t="s">
        <v>6</v>
      </c>
      <c r="AI10" s="9">
        <v>0</v>
      </c>
      <c r="AJ10" s="60">
        <v>7</v>
      </c>
    </row>
    <row r="11" spans="1:36" x14ac:dyDescent="0.25">
      <c r="A11" s="5" t="s">
        <v>9</v>
      </c>
      <c r="B11" s="6">
        <f>$O$54</f>
        <v>0.41666666666666663</v>
      </c>
      <c r="C11" s="13">
        <v>8</v>
      </c>
      <c r="D11" s="8" t="s">
        <v>7</v>
      </c>
      <c r="E11" s="9">
        <f>$O$55</f>
        <v>0</v>
      </c>
      <c r="F11" s="13">
        <v>8</v>
      </c>
      <c r="G11" s="12" t="s">
        <v>42</v>
      </c>
      <c r="H11" s="10">
        <f>$O$52</f>
        <v>0</v>
      </c>
      <c r="I11" s="14">
        <v>8</v>
      </c>
      <c r="J11" s="5" t="s">
        <v>9</v>
      </c>
      <c r="K11" s="6">
        <f>$O$54</f>
        <v>0.41666666666666663</v>
      </c>
      <c r="L11" s="13">
        <v>8</v>
      </c>
      <c r="M11" s="12" t="s">
        <v>8</v>
      </c>
      <c r="N11" s="10">
        <f>$O$50</f>
        <v>0.41666666666666657</v>
      </c>
      <c r="O11" s="14">
        <v>8</v>
      </c>
      <c r="P11" s="12" t="s">
        <v>4</v>
      </c>
      <c r="Q11" s="10">
        <f>$O$53</f>
        <v>0</v>
      </c>
      <c r="R11" s="14">
        <v>8</v>
      </c>
      <c r="S11" s="12" t="s">
        <v>4</v>
      </c>
      <c r="T11" s="10">
        <f>$O$53</f>
        <v>0</v>
      </c>
      <c r="U11" s="14">
        <v>8</v>
      </c>
      <c r="V11" s="8" t="s">
        <v>7</v>
      </c>
      <c r="W11" s="9">
        <v>0</v>
      </c>
      <c r="X11" s="14">
        <v>8</v>
      </c>
      <c r="Y11" s="12" t="s">
        <v>6</v>
      </c>
      <c r="Z11" s="10">
        <f>$O$51</f>
        <v>0</v>
      </c>
      <c r="AA11" s="14">
        <v>8</v>
      </c>
      <c r="AB11" s="5" t="s">
        <v>9</v>
      </c>
      <c r="AC11" s="6">
        <f>$O$54</f>
        <v>0.41666666666666663</v>
      </c>
      <c r="AD11" s="14">
        <v>8</v>
      </c>
      <c r="AE11" s="8" t="s">
        <v>7</v>
      </c>
      <c r="AF11" s="9">
        <v>0</v>
      </c>
      <c r="AG11" s="14">
        <v>8</v>
      </c>
      <c r="AH11" s="8" t="s">
        <v>42</v>
      </c>
      <c r="AI11" s="9">
        <v>0</v>
      </c>
      <c r="AJ11" s="60">
        <v>8</v>
      </c>
    </row>
    <row r="12" spans="1:36" x14ac:dyDescent="0.25">
      <c r="A12" s="8" t="s">
        <v>5</v>
      </c>
      <c r="B12" s="9"/>
      <c r="C12" s="15">
        <v>9</v>
      </c>
      <c r="D12" s="12" t="s">
        <v>8</v>
      </c>
      <c r="E12" s="10">
        <f>$O$50</f>
        <v>0.41666666666666657</v>
      </c>
      <c r="F12" s="13">
        <v>9</v>
      </c>
      <c r="G12" s="12" t="s">
        <v>4</v>
      </c>
      <c r="H12" s="10">
        <f>$O$53</f>
        <v>0</v>
      </c>
      <c r="I12" s="14">
        <v>9</v>
      </c>
      <c r="J12" s="8" t="s">
        <v>5</v>
      </c>
      <c r="K12" s="9"/>
      <c r="L12" s="13">
        <v>9</v>
      </c>
      <c r="M12" s="12" t="s">
        <v>6</v>
      </c>
      <c r="N12" s="10">
        <f>$O$51</f>
        <v>0</v>
      </c>
      <c r="O12" s="14">
        <v>9</v>
      </c>
      <c r="P12" s="5" t="s">
        <v>9</v>
      </c>
      <c r="Q12" s="6">
        <f>$O$54</f>
        <v>0.41666666666666663</v>
      </c>
      <c r="R12" s="14">
        <v>9</v>
      </c>
      <c r="S12" s="5" t="s">
        <v>9</v>
      </c>
      <c r="T12" s="6">
        <f>$O$54</f>
        <v>0.41666666666666663</v>
      </c>
      <c r="U12" s="14">
        <v>9</v>
      </c>
      <c r="V12" s="8" t="s">
        <v>8</v>
      </c>
      <c r="W12" s="9">
        <v>0</v>
      </c>
      <c r="X12" s="14">
        <v>9</v>
      </c>
      <c r="Y12" s="12" t="s">
        <v>42</v>
      </c>
      <c r="Z12" s="10">
        <f>$O$52</f>
        <v>0</v>
      </c>
      <c r="AA12" s="14">
        <v>9</v>
      </c>
      <c r="AB12" s="8" t="s">
        <v>5</v>
      </c>
      <c r="AC12" s="9"/>
      <c r="AD12" s="14">
        <v>9</v>
      </c>
      <c r="AE12" s="8" t="s">
        <v>8</v>
      </c>
      <c r="AF12" s="9">
        <v>0</v>
      </c>
      <c r="AG12" s="14">
        <v>9</v>
      </c>
      <c r="AH12" s="8" t="s">
        <v>4</v>
      </c>
      <c r="AI12" s="9">
        <v>0</v>
      </c>
      <c r="AJ12" s="60">
        <v>9</v>
      </c>
    </row>
    <row r="13" spans="1:36" x14ac:dyDescent="0.25">
      <c r="A13" s="8" t="s">
        <v>7</v>
      </c>
      <c r="B13" s="9">
        <f>$O$55</f>
        <v>0</v>
      </c>
      <c r="C13" s="15">
        <v>10</v>
      </c>
      <c r="D13" s="12" t="s">
        <v>6</v>
      </c>
      <c r="E13" s="10">
        <f>$O$51</f>
        <v>0</v>
      </c>
      <c r="F13" s="14">
        <v>10</v>
      </c>
      <c r="G13" s="5" t="s">
        <v>9</v>
      </c>
      <c r="H13" s="6">
        <f>$O$54</f>
        <v>0.41666666666666663</v>
      </c>
      <c r="I13" s="14">
        <v>10</v>
      </c>
      <c r="J13" s="8" t="s">
        <v>7</v>
      </c>
      <c r="K13" s="9">
        <f>$O$55</f>
        <v>0</v>
      </c>
      <c r="L13" s="13">
        <v>10</v>
      </c>
      <c r="M13" s="12" t="s">
        <v>42</v>
      </c>
      <c r="N13" s="10">
        <f>$O$52</f>
        <v>0</v>
      </c>
      <c r="O13" s="14">
        <v>10</v>
      </c>
      <c r="P13" s="8" t="s">
        <v>5</v>
      </c>
      <c r="Q13" s="9"/>
      <c r="R13" s="14">
        <v>10</v>
      </c>
      <c r="S13" s="8" t="s">
        <v>5</v>
      </c>
      <c r="T13" s="9"/>
      <c r="U13" s="14">
        <v>10</v>
      </c>
      <c r="V13" s="8" t="s">
        <v>6</v>
      </c>
      <c r="W13" s="9">
        <v>0</v>
      </c>
      <c r="X13" s="14">
        <v>10</v>
      </c>
      <c r="Y13" s="12" t="s">
        <v>4</v>
      </c>
      <c r="Z13" s="10">
        <f>$O$53</f>
        <v>0</v>
      </c>
      <c r="AA13" s="14">
        <v>10</v>
      </c>
      <c r="AB13" s="8" t="s">
        <v>7</v>
      </c>
      <c r="AC13" s="9">
        <f>$O$55</f>
        <v>0</v>
      </c>
      <c r="AD13" s="14">
        <v>10</v>
      </c>
      <c r="AE13" s="8" t="s">
        <v>6</v>
      </c>
      <c r="AF13" s="9">
        <v>0</v>
      </c>
      <c r="AG13" s="14">
        <v>10</v>
      </c>
      <c r="AH13" s="77" t="s">
        <v>9</v>
      </c>
      <c r="AI13" s="9">
        <v>0</v>
      </c>
      <c r="AJ13" s="60">
        <v>10</v>
      </c>
    </row>
    <row r="14" spans="1:36" x14ac:dyDescent="0.25">
      <c r="A14" s="12" t="s">
        <v>8</v>
      </c>
      <c r="B14" s="10">
        <f>$O$50</f>
        <v>0.41666666666666657</v>
      </c>
      <c r="C14" s="13">
        <v>11</v>
      </c>
      <c r="D14" s="12" t="s">
        <v>42</v>
      </c>
      <c r="E14" s="10">
        <f>$O$52</f>
        <v>0</v>
      </c>
      <c r="F14" s="13">
        <v>11</v>
      </c>
      <c r="G14" s="8" t="s">
        <v>5</v>
      </c>
      <c r="H14" s="9"/>
      <c r="I14" s="14">
        <v>11</v>
      </c>
      <c r="J14" s="12" t="s">
        <v>8</v>
      </c>
      <c r="K14" s="10">
        <f>$O$50</f>
        <v>0.41666666666666657</v>
      </c>
      <c r="L14" s="13">
        <v>11</v>
      </c>
      <c r="M14" s="12" t="s">
        <v>4</v>
      </c>
      <c r="N14" s="10">
        <f>$O$53</f>
        <v>0</v>
      </c>
      <c r="O14" s="14">
        <v>11</v>
      </c>
      <c r="P14" s="8" t="s">
        <v>7</v>
      </c>
      <c r="Q14" s="9">
        <v>0</v>
      </c>
      <c r="R14" s="14">
        <v>11</v>
      </c>
      <c r="S14" s="8" t="s">
        <v>7</v>
      </c>
      <c r="T14" s="9">
        <f>$O$55</f>
        <v>0</v>
      </c>
      <c r="U14" s="14">
        <v>11</v>
      </c>
      <c r="V14" s="8" t="s">
        <v>42</v>
      </c>
      <c r="W14" s="9">
        <v>0</v>
      </c>
      <c r="X14" s="14">
        <v>11</v>
      </c>
      <c r="Y14" s="5" t="s">
        <v>9</v>
      </c>
      <c r="Z14" s="6">
        <f>$O$54</f>
        <v>0.41666666666666663</v>
      </c>
      <c r="AA14" s="14">
        <v>11</v>
      </c>
      <c r="AB14" s="12" t="s">
        <v>8</v>
      </c>
      <c r="AC14" s="10">
        <f>$O$50</f>
        <v>0.41666666666666657</v>
      </c>
      <c r="AD14" s="14">
        <v>11</v>
      </c>
      <c r="AE14" s="8" t="s">
        <v>42</v>
      </c>
      <c r="AF14" s="9">
        <v>0</v>
      </c>
      <c r="AG14" s="14">
        <v>11</v>
      </c>
      <c r="AH14" s="8" t="s">
        <v>5</v>
      </c>
      <c r="AI14" s="9">
        <v>0</v>
      </c>
      <c r="AJ14" s="60">
        <v>11</v>
      </c>
    </row>
    <row r="15" spans="1:36" x14ac:dyDescent="0.25">
      <c r="A15" s="12" t="s">
        <v>6</v>
      </c>
      <c r="B15" s="10">
        <f>$O$51</f>
        <v>0</v>
      </c>
      <c r="C15" s="14">
        <v>12</v>
      </c>
      <c r="D15" s="12" t="s">
        <v>4</v>
      </c>
      <c r="E15" s="10">
        <f>$O$53</f>
        <v>0</v>
      </c>
      <c r="F15" s="13">
        <v>12</v>
      </c>
      <c r="G15" s="8" t="s">
        <v>7</v>
      </c>
      <c r="H15" s="9">
        <f>$O$55</f>
        <v>0</v>
      </c>
      <c r="I15" s="14">
        <v>12</v>
      </c>
      <c r="J15" s="12" t="s">
        <v>6</v>
      </c>
      <c r="K15" s="10">
        <f>$O$51</f>
        <v>0</v>
      </c>
      <c r="L15" s="14">
        <v>12</v>
      </c>
      <c r="M15" s="5" t="s">
        <v>9</v>
      </c>
      <c r="N15" s="6">
        <f>$O$54</f>
        <v>0.41666666666666663</v>
      </c>
      <c r="O15" s="14">
        <v>12</v>
      </c>
      <c r="P15" s="8" t="s">
        <v>8</v>
      </c>
      <c r="Q15" s="9">
        <v>0</v>
      </c>
      <c r="R15" s="14">
        <v>12</v>
      </c>
      <c r="S15" s="12" t="s">
        <v>8</v>
      </c>
      <c r="T15" s="10">
        <f>$O$50</f>
        <v>0.41666666666666657</v>
      </c>
      <c r="U15" s="14">
        <v>12</v>
      </c>
      <c r="V15" s="8" t="s">
        <v>4</v>
      </c>
      <c r="W15" s="9">
        <v>0</v>
      </c>
      <c r="X15" s="14">
        <v>12</v>
      </c>
      <c r="Y15" s="8" t="s">
        <v>5</v>
      </c>
      <c r="Z15" s="9"/>
      <c r="AA15" s="14">
        <v>12</v>
      </c>
      <c r="AB15" s="12" t="s">
        <v>6</v>
      </c>
      <c r="AC15" s="10">
        <f>$O$51</f>
        <v>0</v>
      </c>
      <c r="AD15" s="14">
        <v>12</v>
      </c>
      <c r="AE15" s="8" t="s">
        <v>4</v>
      </c>
      <c r="AF15" s="9">
        <v>0</v>
      </c>
      <c r="AG15" s="14">
        <v>12</v>
      </c>
      <c r="AH15" s="8" t="s">
        <v>7</v>
      </c>
      <c r="AI15" s="9">
        <v>0</v>
      </c>
      <c r="AJ15" s="60">
        <v>12</v>
      </c>
    </row>
    <row r="16" spans="1:36" x14ac:dyDescent="0.25">
      <c r="A16" s="12" t="s">
        <v>42</v>
      </c>
      <c r="B16" s="10">
        <f>$O$52</f>
        <v>0</v>
      </c>
      <c r="C16" s="13">
        <v>13</v>
      </c>
      <c r="D16" s="5" t="s">
        <v>9</v>
      </c>
      <c r="E16" s="6">
        <f>$O$54</f>
        <v>0.41666666666666663</v>
      </c>
      <c r="F16" s="13">
        <v>13</v>
      </c>
      <c r="G16" s="12" t="s">
        <v>8</v>
      </c>
      <c r="H16" s="10">
        <f>$O$50</f>
        <v>0.41666666666666657</v>
      </c>
      <c r="I16" s="14">
        <v>13</v>
      </c>
      <c r="J16" s="12" t="s">
        <v>42</v>
      </c>
      <c r="K16" s="10">
        <f>$O$52</f>
        <v>0</v>
      </c>
      <c r="L16" s="13">
        <v>13</v>
      </c>
      <c r="M16" s="8" t="s">
        <v>5</v>
      </c>
      <c r="N16" s="9"/>
      <c r="O16" s="14">
        <v>13</v>
      </c>
      <c r="P16" s="8" t="s">
        <v>6</v>
      </c>
      <c r="Q16" s="9">
        <v>0</v>
      </c>
      <c r="R16" s="14">
        <v>13</v>
      </c>
      <c r="S16" s="12" t="s">
        <v>6</v>
      </c>
      <c r="T16" s="10">
        <f>$O$51</f>
        <v>0</v>
      </c>
      <c r="U16" s="14">
        <v>13</v>
      </c>
      <c r="V16" s="77" t="s">
        <v>9</v>
      </c>
      <c r="W16" s="9">
        <v>0</v>
      </c>
      <c r="X16" s="14">
        <v>13</v>
      </c>
      <c r="Y16" s="8" t="s">
        <v>7</v>
      </c>
      <c r="Z16" s="9">
        <f>$O$55</f>
        <v>0</v>
      </c>
      <c r="AA16" s="14">
        <v>13</v>
      </c>
      <c r="AB16" s="12" t="s">
        <v>42</v>
      </c>
      <c r="AC16" s="10">
        <f>$O$52</f>
        <v>0</v>
      </c>
      <c r="AD16" s="14">
        <v>13</v>
      </c>
      <c r="AE16" s="77" t="s">
        <v>9</v>
      </c>
      <c r="AF16" s="9">
        <v>0</v>
      </c>
      <c r="AG16" s="14">
        <v>13</v>
      </c>
      <c r="AH16" s="8" t="s">
        <v>8</v>
      </c>
      <c r="AI16" s="9">
        <v>0</v>
      </c>
      <c r="AJ16" s="60">
        <v>13</v>
      </c>
    </row>
    <row r="17" spans="1:36" x14ac:dyDescent="0.25">
      <c r="A17" s="12" t="s">
        <v>4</v>
      </c>
      <c r="B17" s="10">
        <f>$O$53</f>
        <v>0</v>
      </c>
      <c r="C17" s="13">
        <v>14</v>
      </c>
      <c r="D17" s="8" t="s">
        <v>5</v>
      </c>
      <c r="E17" s="9"/>
      <c r="F17" s="13">
        <v>14</v>
      </c>
      <c r="G17" s="12" t="s">
        <v>6</v>
      </c>
      <c r="H17" s="10">
        <f>$O$51</f>
        <v>0</v>
      </c>
      <c r="I17" s="14">
        <v>14</v>
      </c>
      <c r="J17" s="12" t="s">
        <v>4</v>
      </c>
      <c r="K17" s="10">
        <f>$O$53</f>
        <v>0</v>
      </c>
      <c r="L17" s="13">
        <v>14</v>
      </c>
      <c r="M17" s="8" t="s">
        <v>7</v>
      </c>
      <c r="N17" s="9">
        <f>$O$55</f>
        <v>0</v>
      </c>
      <c r="O17" s="14">
        <v>14</v>
      </c>
      <c r="P17" s="8" t="s">
        <v>42</v>
      </c>
      <c r="Q17" s="9">
        <v>0</v>
      </c>
      <c r="R17" s="14">
        <v>14</v>
      </c>
      <c r="S17" s="12" t="s">
        <v>42</v>
      </c>
      <c r="T17" s="10">
        <f>$O$52</f>
        <v>0</v>
      </c>
      <c r="U17" s="14">
        <v>14</v>
      </c>
      <c r="V17" s="8" t="s">
        <v>5</v>
      </c>
      <c r="W17" s="9">
        <v>0</v>
      </c>
      <c r="X17" s="14">
        <v>14</v>
      </c>
      <c r="Y17" s="12" t="s">
        <v>8</v>
      </c>
      <c r="Z17" s="10">
        <f>$O$50</f>
        <v>0.41666666666666657</v>
      </c>
      <c r="AA17" s="14">
        <v>14</v>
      </c>
      <c r="AB17" s="12" t="s">
        <v>4</v>
      </c>
      <c r="AC17" s="10">
        <f>$O$53</f>
        <v>0</v>
      </c>
      <c r="AD17" s="14">
        <v>14</v>
      </c>
      <c r="AE17" s="8" t="s">
        <v>5</v>
      </c>
      <c r="AF17" s="9">
        <v>0</v>
      </c>
      <c r="AG17" s="14">
        <v>14</v>
      </c>
      <c r="AH17" s="8" t="s">
        <v>6</v>
      </c>
      <c r="AI17" s="9">
        <v>0</v>
      </c>
      <c r="AJ17" s="60">
        <v>14</v>
      </c>
    </row>
    <row r="18" spans="1:36" x14ac:dyDescent="0.25">
      <c r="A18" s="5" t="s">
        <v>9</v>
      </c>
      <c r="B18" s="6">
        <f>$O$54</f>
        <v>0.41666666666666663</v>
      </c>
      <c r="C18" s="13">
        <v>15</v>
      </c>
      <c r="D18" s="8" t="s">
        <v>7</v>
      </c>
      <c r="E18" s="9">
        <f>$O$55</f>
        <v>0</v>
      </c>
      <c r="F18" s="13">
        <v>15</v>
      </c>
      <c r="G18" s="12" t="s">
        <v>42</v>
      </c>
      <c r="H18" s="10">
        <f>$O$52</f>
        <v>0</v>
      </c>
      <c r="I18" s="14">
        <v>15</v>
      </c>
      <c r="J18" s="5" t="s">
        <v>9</v>
      </c>
      <c r="K18" s="6">
        <f>$O$54</f>
        <v>0.41666666666666663</v>
      </c>
      <c r="L18" s="13">
        <v>15</v>
      </c>
      <c r="M18" s="12" t="s">
        <v>8</v>
      </c>
      <c r="N18" s="10">
        <f>$O$50</f>
        <v>0.41666666666666657</v>
      </c>
      <c r="O18" s="14">
        <v>15</v>
      </c>
      <c r="P18" s="8" t="s">
        <v>4</v>
      </c>
      <c r="Q18" s="9">
        <v>0</v>
      </c>
      <c r="R18" s="14">
        <v>15</v>
      </c>
      <c r="S18" s="12" t="s">
        <v>4</v>
      </c>
      <c r="T18" s="10">
        <f>$O$53</f>
        <v>0</v>
      </c>
      <c r="U18" s="14">
        <v>15</v>
      </c>
      <c r="V18" s="8" t="s">
        <v>7</v>
      </c>
      <c r="W18" s="9">
        <v>0</v>
      </c>
      <c r="X18" s="14">
        <v>15</v>
      </c>
      <c r="Y18" s="12" t="s">
        <v>6</v>
      </c>
      <c r="Z18" s="10">
        <f>$O$51</f>
        <v>0</v>
      </c>
      <c r="AA18" s="14">
        <v>15</v>
      </c>
      <c r="AB18" s="5" t="s">
        <v>9</v>
      </c>
      <c r="AC18" s="6">
        <f>$O$54</f>
        <v>0.41666666666666663</v>
      </c>
      <c r="AD18" s="14">
        <v>15</v>
      </c>
      <c r="AE18" s="8" t="s">
        <v>7</v>
      </c>
      <c r="AF18" s="9">
        <v>0</v>
      </c>
      <c r="AG18" s="14">
        <v>15</v>
      </c>
      <c r="AH18" s="8" t="s">
        <v>42</v>
      </c>
      <c r="AI18" s="9">
        <v>0</v>
      </c>
      <c r="AJ18" s="60">
        <v>15</v>
      </c>
    </row>
    <row r="19" spans="1:36" x14ac:dyDescent="0.25">
      <c r="A19" s="8" t="s">
        <v>5</v>
      </c>
      <c r="B19" s="9"/>
      <c r="C19" s="13">
        <v>16</v>
      </c>
      <c r="D19" s="12" t="s">
        <v>8</v>
      </c>
      <c r="E19" s="10">
        <f>$O$50</f>
        <v>0.41666666666666657</v>
      </c>
      <c r="F19" s="13">
        <v>16</v>
      </c>
      <c r="G19" s="12" t="s">
        <v>4</v>
      </c>
      <c r="H19" s="10">
        <f>$O$53</f>
        <v>0</v>
      </c>
      <c r="I19" s="14">
        <v>16</v>
      </c>
      <c r="J19" s="8" t="s">
        <v>5</v>
      </c>
      <c r="K19" s="9"/>
      <c r="L19" s="13">
        <v>16</v>
      </c>
      <c r="M19" s="12" t="s">
        <v>6</v>
      </c>
      <c r="N19" s="10">
        <f>$O$51</f>
        <v>0</v>
      </c>
      <c r="O19" s="14">
        <v>16</v>
      </c>
      <c r="P19" s="77" t="s">
        <v>9</v>
      </c>
      <c r="Q19" s="9">
        <v>0</v>
      </c>
      <c r="R19" s="14">
        <v>16</v>
      </c>
      <c r="S19" s="5" t="s">
        <v>9</v>
      </c>
      <c r="T19" s="6">
        <f>$O$54</f>
        <v>0.41666666666666663</v>
      </c>
      <c r="U19" s="14">
        <v>16</v>
      </c>
      <c r="V19" s="8" t="s">
        <v>8</v>
      </c>
      <c r="W19" s="9">
        <v>0</v>
      </c>
      <c r="X19" s="14">
        <v>16</v>
      </c>
      <c r="Y19" s="12" t="s">
        <v>42</v>
      </c>
      <c r="Z19" s="10">
        <f>$O$52</f>
        <v>0</v>
      </c>
      <c r="AA19" s="14">
        <v>16</v>
      </c>
      <c r="AB19" s="8" t="s">
        <v>5</v>
      </c>
      <c r="AC19" s="9"/>
      <c r="AD19" s="14">
        <v>16</v>
      </c>
      <c r="AE19" s="8" t="s">
        <v>8</v>
      </c>
      <c r="AF19" s="9">
        <v>0</v>
      </c>
      <c r="AG19" s="14">
        <v>16</v>
      </c>
      <c r="AH19" s="8" t="s">
        <v>4</v>
      </c>
      <c r="AI19" s="9">
        <v>0</v>
      </c>
      <c r="AJ19" s="60">
        <v>16</v>
      </c>
    </row>
    <row r="20" spans="1:36" x14ac:dyDescent="0.25">
      <c r="A20" s="8" t="s">
        <v>7</v>
      </c>
      <c r="B20" s="9">
        <f>$O$55</f>
        <v>0</v>
      </c>
      <c r="C20" s="13">
        <v>17</v>
      </c>
      <c r="D20" s="12" t="s">
        <v>6</v>
      </c>
      <c r="E20" s="10">
        <f>$O$51</f>
        <v>0</v>
      </c>
      <c r="F20" s="14">
        <v>17</v>
      </c>
      <c r="G20" s="5" t="s">
        <v>9</v>
      </c>
      <c r="H20" s="6">
        <f>$O$54</f>
        <v>0.41666666666666663</v>
      </c>
      <c r="I20" s="14">
        <v>17</v>
      </c>
      <c r="J20" s="8" t="s">
        <v>7</v>
      </c>
      <c r="K20" s="9">
        <f>$O$55</f>
        <v>0</v>
      </c>
      <c r="L20" s="13">
        <v>17</v>
      </c>
      <c r="M20" s="12" t="s">
        <v>42</v>
      </c>
      <c r="N20" s="10">
        <f>$O$52</f>
        <v>0</v>
      </c>
      <c r="O20" s="14">
        <v>17</v>
      </c>
      <c r="P20" s="8" t="s">
        <v>5</v>
      </c>
      <c r="Q20" s="9">
        <v>0</v>
      </c>
      <c r="R20" s="14">
        <v>17</v>
      </c>
      <c r="S20" s="8" t="s">
        <v>5</v>
      </c>
      <c r="T20" s="9"/>
      <c r="U20" s="14">
        <v>17</v>
      </c>
      <c r="V20" s="8" t="s">
        <v>6</v>
      </c>
      <c r="W20" s="9">
        <v>0</v>
      </c>
      <c r="X20" s="14">
        <v>17</v>
      </c>
      <c r="Y20" s="12" t="s">
        <v>4</v>
      </c>
      <c r="Z20" s="10">
        <f>$O$53</f>
        <v>0</v>
      </c>
      <c r="AA20" s="14">
        <v>17</v>
      </c>
      <c r="AB20" s="8" t="s">
        <v>7</v>
      </c>
      <c r="AC20" s="9">
        <f>$O$55</f>
        <v>0</v>
      </c>
      <c r="AD20" s="14">
        <v>17</v>
      </c>
      <c r="AE20" s="8" t="s">
        <v>6</v>
      </c>
      <c r="AF20" s="9">
        <v>0</v>
      </c>
      <c r="AG20" s="14">
        <v>17</v>
      </c>
      <c r="AH20" s="77" t="s">
        <v>9</v>
      </c>
      <c r="AI20" s="9">
        <v>0</v>
      </c>
      <c r="AJ20" s="60">
        <v>17</v>
      </c>
    </row>
    <row r="21" spans="1:36" x14ac:dyDescent="0.25">
      <c r="A21" s="12" t="s">
        <v>8</v>
      </c>
      <c r="B21" s="10">
        <f>$O$50</f>
        <v>0.41666666666666657</v>
      </c>
      <c r="C21" s="13">
        <v>18</v>
      </c>
      <c r="D21" s="12" t="s">
        <v>42</v>
      </c>
      <c r="E21" s="10">
        <f>$O$52</f>
        <v>0</v>
      </c>
      <c r="F21" s="13">
        <v>18</v>
      </c>
      <c r="G21" s="8" t="s">
        <v>5</v>
      </c>
      <c r="H21" s="9"/>
      <c r="I21" s="14">
        <v>18</v>
      </c>
      <c r="J21" s="12" t="s">
        <v>8</v>
      </c>
      <c r="K21" s="10">
        <f>$O$50</f>
        <v>0.41666666666666657</v>
      </c>
      <c r="L21" s="13">
        <v>18</v>
      </c>
      <c r="M21" s="12" t="s">
        <v>4</v>
      </c>
      <c r="N21" s="10">
        <f>$O$53</f>
        <v>0</v>
      </c>
      <c r="O21" s="14">
        <v>18</v>
      </c>
      <c r="P21" s="8" t="s">
        <v>7</v>
      </c>
      <c r="Q21" s="9">
        <v>0</v>
      </c>
      <c r="R21" s="14">
        <v>18</v>
      </c>
      <c r="S21" s="8" t="s">
        <v>7</v>
      </c>
      <c r="T21" s="9">
        <f>$O$55</f>
        <v>0</v>
      </c>
      <c r="U21" s="14">
        <v>18</v>
      </c>
      <c r="V21" s="8" t="s">
        <v>42</v>
      </c>
      <c r="W21" s="9">
        <v>0</v>
      </c>
      <c r="X21" s="14">
        <v>18</v>
      </c>
      <c r="Y21" s="5" t="s">
        <v>9</v>
      </c>
      <c r="Z21" s="6">
        <f>$O$54</f>
        <v>0.41666666666666663</v>
      </c>
      <c r="AA21" s="14">
        <v>18</v>
      </c>
      <c r="AB21" s="12" t="s">
        <v>8</v>
      </c>
      <c r="AC21" s="10">
        <f>$O$50</f>
        <v>0.41666666666666657</v>
      </c>
      <c r="AD21" s="14">
        <v>18</v>
      </c>
      <c r="AE21" s="8" t="s">
        <v>42</v>
      </c>
      <c r="AF21" s="9">
        <v>0</v>
      </c>
      <c r="AG21" s="14">
        <v>18</v>
      </c>
      <c r="AH21" s="8" t="s">
        <v>5</v>
      </c>
      <c r="AI21" s="9">
        <v>0</v>
      </c>
      <c r="AJ21" s="60">
        <v>18</v>
      </c>
    </row>
    <row r="22" spans="1:36" x14ac:dyDescent="0.25">
      <c r="A22" s="12" t="s">
        <v>6</v>
      </c>
      <c r="B22" s="10">
        <f>$O$51</f>
        <v>0</v>
      </c>
      <c r="C22" s="14">
        <v>19</v>
      </c>
      <c r="D22" s="12" t="s">
        <v>4</v>
      </c>
      <c r="E22" s="10">
        <f>$O$53</f>
        <v>0</v>
      </c>
      <c r="F22" s="13">
        <v>19</v>
      </c>
      <c r="G22" s="8" t="s">
        <v>7</v>
      </c>
      <c r="H22" s="9">
        <f>$O$55</f>
        <v>0</v>
      </c>
      <c r="I22" s="14">
        <v>19</v>
      </c>
      <c r="J22" s="12" t="s">
        <v>6</v>
      </c>
      <c r="K22" s="10">
        <f>$O$51</f>
        <v>0</v>
      </c>
      <c r="L22" s="14">
        <v>19</v>
      </c>
      <c r="M22" s="5" t="s">
        <v>9</v>
      </c>
      <c r="N22" s="6">
        <f>$O$54</f>
        <v>0.41666666666666663</v>
      </c>
      <c r="O22" s="14">
        <v>19</v>
      </c>
      <c r="P22" s="8" t="s">
        <v>8</v>
      </c>
      <c r="Q22" s="9">
        <v>0</v>
      </c>
      <c r="R22" s="14">
        <v>19</v>
      </c>
      <c r="S22" s="12" t="s">
        <v>8</v>
      </c>
      <c r="T22" s="10">
        <f>$O$50</f>
        <v>0.41666666666666657</v>
      </c>
      <c r="U22" s="14">
        <v>19</v>
      </c>
      <c r="V22" s="8" t="s">
        <v>4</v>
      </c>
      <c r="W22" s="9">
        <v>0</v>
      </c>
      <c r="X22" s="14">
        <v>19</v>
      </c>
      <c r="Y22" s="8" t="s">
        <v>5</v>
      </c>
      <c r="Z22" s="9"/>
      <c r="AA22" s="14">
        <v>19</v>
      </c>
      <c r="AB22" s="12" t="s">
        <v>6</v>
      </c>
      <c r="AC22" s="10">
        <f>$O$51</f>
        <v>0</v>
      </c>
      <c r="AD22" s="14">
        <v>19</v>
      </c>
      <c r="AE22" s="8" t="s">
        <v>4</v>
      </c>
      <c r="AF22" s="9">
        <v>0</v>
      </c>
      <c r="AG22" s="14">
        <v>19</v>
      </c>
      <c r="AH22" s="8" t="s">
        <v>7</v>
      </c>
      <c r="AI22" s="9">
        <v>0</v>
      </c>
      <c r="AJ22" s="60">
        <v>19</v>
      </c>
    </row>
    <row r="23" spans="1:36" x14ac:dyDescent="0.25">
      <c r="A23" s="12" t="s">
        <v>42</v>
      </c>
      <c r="B23" s="10">
        <f>$O$52</f>
        <v>0</v>
      </c>
      <c r="C23" s="13">
        <v>20</v>
      </c>
      <c r="D23" s="5" t="s">
        <v>9</v>
      </c>
      <c r="E23" s="6">
        <f>$O$54</f>
        <v>0.41666666666666663</v>
      </c>
      <c r="F23" s="13">
        <v>20</v>
      </c>
      <c r="G23" s="12" t="s">
        <v>8</v>
      </c>
      <c r="H23" s="10">
        <f>$O$50</f>
        <v>0.41666666666666657</v>
      </c>
      <c r="I23" s="14">
        <v>20</v>
      </c>
      <c r="J23" s="12" t="s">
        <v>42</v>
      </c>
      <c r="K23" s="10">
        <f>$O$52</f>
        <v>0</v>
      </c>
      <c r="L23" s="13">
        <v>20</v>
      </c>
      <c r="M23" s="8" t="s">
        <v>5</v>
      </c>
      <c r="N23" s="9"/>
      <c r="O23" s="14">
        <v>20</v>
      </c>
      <c r="P23" s="8" t="s">
        <v>6</v>
      </c>
      <c r="Q23" s="9">
        <v>0</v>
      </c>
      <c r="R23" s="14">
        <v>20</v>
      </c>
      <c r="S23" s="12" t="s">
        <v>6</v>
      </c>
      <c r="T23" s="10">
        <f>$O$51</f>
        <v>0</v>
      </c>
      <c r="U23" s="14">
        <v>20</v>
      </c>
      <c r="V23" s="77" t="s">
        <v>9</v>
      </c>
      <c r="W23" s="9">
        <v>0</v>
      </c>
      <c r="X23" s="14">
        <v>20</v>
      </c>
      <c r="Y23" s="8" t="s">
        <v>7</v>
      </c>
      <c r="Z23" s="9">
        <f>$O$55</f>
        <v>0</v>
      </c>
      <c r="AA23" s="14">
        <v>20</v>
      </c>
      <c r="AB23" s="12" t="s">
        <v>42</v>
      </c>
      <c r="AC23" s="10">
        <f>$O$52</f>
        <v>0</v>
      </c>
      <c r="AD23" s="14">
        <v>20</v>
      </c>
      <c r="AE23" s="77" t="s">
        <v>9</v>
      </c>
      <c r="AF23" s="9">
        <v>0</v>
      </c>
      <c r="AG23" s="14">
        <v>20</v>
      </c>
      <c r="AH23" s="8" t="s">
        <v>8</v>
      </c>
      <c r="AI23" s="9">
        <v>0</v>
      </c>
      <c r="AJ23" s="60">
        <v>20</v>
      </c>
    </row>
    <row r="24" spans="1:36" x14ac:dyDescent="0.25">
      <c r="A24" s="12" t="s">
        <v>4</v>
      </c>
      <c r="B24" s="10">
        <f>$O$53</f>
        <v>0</v>
      </c>
      <c r="C24" s="13">
        <v>21</v>
      </c>
      <c r="D24" s="8" t="s">
        <v>5</v>
      </c>
      <c r="E24" s="9">
        <v>0</v>
      </c>
      <c r="F24" s="13">
        <v>21</v>
      </c>
      <c r="G24" s="12" t="s">
        <v>6</v>
      </c>
      <c r="H24" s="10">
        <f>$O$51</f>
        <v>0</v>
      </c>
      <c r="I24" s="14">
        <v>21</v>
      </c>
      <c r="J24" s="12" t="s">
        <v>4</v>
      </c>
      <c r="K24" s="10">
        <f>$O$53</f>
        <v>0</v>
      </c>
      <c r="L24" s="13">
        <v>21</v>
      </c>
      <c r="M24" s="8" t="s">
        <v>7</v>
      </c>
      <c r="N24" s="9">
        <f>$O$55</f>
        <v>0</v>
      </c>
      <c r="O24" s="14">
        <v>21</v>
      </c>
      <c r="P24" s="8" t="s">
        <v>42</v>
      </c>
      <c r="Q24" s="9">
        <v>0</v>
      </c>
      <c r="R24" s="14">
        <v>21</v>
      </c>
      <c r="S24" s="12" t="s">
        <v>42</v>
      </c>
      <c r="T24" s="10">
        <f>$O$52</f>
        <v>0</v>
      </c>
      <c r="U24" s="14">
        <v>21</v>
      </c>
      <c r="V24" s="8" t="s">
        <v>5</v>
      </c>
      <c r="W24" s="9">
        <v>0</v>
      </c>
      <c r="X24" s="14">
        <v>21</v>
      </c>
      <c r="Y24" s="12" t="s">
        <v>8</v>
      </c>
      <c r="Z24" s="10">
        <f>$O$50</f>
        <v>0.41666666666666657</v>
      </c>
      <c r="AA24" s="14">
        <v>21</v>
      </c>
      <c r="AB24" s="12" t="s">
        <v>4</v>
      </c>
      <c r="AC24" s="10">
        <f>$O$53</f>
        <v>0</v>
      </c>
      <c r="AD24" s="14">
        <v>21</v>
      </c>
      <c r="AE24" s="8" t="s">
        <v>5</v>
      </c>
      <c r="AF24" s="9">
        <v>0</v>
      </c>
      <c r="AG24" s="14">
        <v>21</v>
      </c>
      <c r="AH24" s="8" t="s">
        <v>6</v>
      </c>
      <c r="AI24" s="9">
        <v>0</v>
      </c>
      <c r="AJ24" s="60">
        <v>21</v>
      </c>
    </row>
    <row r="25" spans="1:36" x14ac:dyDescent="0.25">
      <c r="A25" s="5" t="s">
        <v>9</v>
      </c>
      <c r="B25" s="6">
        <f>$O$54</f>
        <v>0.41666666666666663</v>
      </c>
      <c r="C25" s="13">
        <v>22</v>
      </c>
      <c r="D25" s="8" t="s">
        <v>7</v>
      </c>
      <c r="E25" s="9">
        <v>0</v>
      </c>
      <c r="F25" s="13">
        <v>22</v>
      </c>
      <c r="G25" s="12" t="s">
        <v>42</v>
      </c>
      <c r="H25" s="10">
        <f>$O$52</f>
        <v>0</v>
      </c>
      <c r="I25" s="14">
        <v>22</v>
      </c>
      <c r="J25" s="5" t="s">
        <v>9</v>
      </c>
      <c r="K25" s="6">
        <f>$O$54</f>
        <v>0.41666666666666663</v>
      </c>
      <c r="L25" s="13">
        <v>22</v>
      </c>
      <c r="M25" s="12" t="s">
        <v>8</v>
      </c>
      <c r="N25" s="10">
        <f>$O$50</f>
        <v>0.41666666666666657</v>
      </c>
      <c r="O25" s="14">
        <v>22</v>
      </c>
      <c r="P25" s="8" t="s">
        <v>4</v>
      </c>
      <c r="Q25" s="9">
        <v>0</v>
      </c>
      <c r="R25" s="14">
        <v>22</v>
      </c>
      <c r="S25" s="12" t="s">
        <v>4</v>
      </c>
      <c r="T25" s="10">
        <f>$O$53</f>
        <v>0</v>
      </c>
      <c r="U25" s="14">
        <v>22</v>
      </c>
      <c r="V25" s="8" t="s">
        <v>7</v>
      </c>
      <c r="W25" s="9">
        <f>$O$55</f>
        <v>0</v>
      </c>
      <c r="X25" s="14">
        <v>22</v>
      </c>
      <c r="Y25" s="12" t="s">
        <v>6</v>
      </c>
      <c r="Z25" s="10">
        <f>$O$51</f>
        <v>0</v>
      </c>
      <c r="AA25" s="14">
        <v>22</v>
      </c>
      <c r="AB25" s="5" t="s">
        <v>9</v>
      </c>
      <c r="AC25" s="6">
        <f>$O$54</f>
        <v>0.41666666666666663</v>
      </c>
      <c r="AD25" s="14">
        <v>22</v>
      </c>
      <c r="AE25" s="8" t="s">
        <v>7</v>
      </c>
      <c r="AF25" s="9">
        <v>0</v>
      </c>
      <c r="AG25" s="14">
        <v>22</v>
      </c>
      <c r="AH25" s="8" t="s">
        <v>42</v>
      </c>
      <c r="AI25" s="9">
        <v>0</v>
      </c>
      <c r="AJ25" s="60">
        <v>22</v>
      </c>
    </row>
    <row r="26" spans="1:36" x14ac:dyDescent="0.25">
      <c r="A26" s="8" t="s">
        <v>5</v>
      </c>
      <c r="B26" s="9"/>
      <c r="C26" s="13">
        <v>23</v>
      </c>
      <c r="D26" s="8" t="s">
        <v>8</v>
      </c>
      <c r="E26" s="9">
        <v>0</v>
      </c>
      <c r="F26" s="13">
        <v>23</v>
      </c>
      <c r="G26" s="12" t="s">
        <v>4</v>
      </c>
      <c r="H26" s="10">
        <f>$O$53</f>
        <v>0</v>
      </c>
      <c r="I26" s="14">
        <v>23</v>
      </c>
      <c r="J26" s="8" t="s">
        <v>5</v>
      </c>
      <c r="K26" s="9"/>
      <c r="L26" s="13">
        <v>23</v>
      </c>
      <c r="M26" s="12" t="s">
        <v>6</v>
      </c>
      <c r="N26" s="10">
        <f>$O$51</f>
        <v>0</v>
      </c>
      <c r="O26" s="14">
        <v>23</v>
      </c>
      <c r="P26" s="77" t="s">
        <v>9</v>
      </c>
      <c r="Q26" s="9">
        <v>0</v>
      </c>
      <c r="R26" s="14">
        <v>23</v>
      </c>
      <c r="S26" s="5" t="s">
        <v>9</v>
      </c>
      <c r="T26" s="6">
        <f>$O$54</f>
        <v>0.41666666666666663</v>
      </c>
      <c r="U26" s="14">
        <v>23</v>
      </c>
      <c r="V26" s="12" t="s">
        <v>8</v>
      </c>
      <c r="W26" s="10">
        <f>$O$50</f>
        <v>0.41666666666666657</v>
      </c>
      <c r="X26" s="14">
        <v>23</v>
      </c>
      <c r="Y26" s="12" t="s">
        <v>42</v>
      </c>
      <c r="Z26" s="10">
        <f>$O$52</f>
        <v>0</v>
      </c>
      <c r="AA26" s="14">
        <v>23</v>
      </c>
      <c r="AB26" s="8" t="s">
        <v>5</v>
      </c>
      <c r="AC26" s="9"/>
      <c r="AD26" s="14">
        <v>23</v>
      </c>
      <c r="AE26" s="8" t="s">
        <v>8</v>
      </c>
      <c r="AF26" s="9">
        <v>0</v>
      </c>
      <c r="AG26" s="14">
        <v>23</v>
      </c>
      <c r="AH26" s="8" t="s">
        <v>4</v>
      </c>
      <c r="AI26" s="9">
        <v>0</v>
      </c>
      <c r="AJ26" s="60">
        <v>23</v>
      </c>
    </row>
    <row r="27" spans="1:36" x14ac:dyDescent="0.25">
      <c r="A27" s="8" t="s">
        <v>7</v>
      </c>
      <c r="B27" s="9">
        <f>$O$55</f>
        <v>0</v>
      </c>
      <c r="C27" s="13">
        <v>24</v>
      </c>
      <c r="D27" s="8" t="s">
        <v>6</v>
      </c>
      <c r="E27" s="9">
        <v>0</v>
      </c>
      <c r="F27" s="14">
        <v>24</v>
      </c>
      <c r="G27" s="5" t="s">
        <v>9</v>
      </c>
      <c r="H27" s="6">
        <f>$O$54</f>
        <v>0.41666666666666663</v>
      </c>
      <c r="I27" s="14">
        <v>24</v>
      </c>
      <c r="J27" s="8" t="s">
        <v>7</v>
      </c>
      <c r="K27" s="9">
        <v>0</v>
      </c>
      <c r="L27" s="13">
        <v>24</v>
      </c>
      <c r="M27" s="12" t="s">
        <v>42</v>
      </c>
      <c r="N27" s="10">
        <f>$O$52</f>
        <v>0</v>
      </c>
      <c r="O27" s="14">
        <v>24</v>
      </c>
      <c r="P27" s="8" t="s">
        <v>5</v>
      </c>
      <c r="Q27" s="9">
        <v>0</v>
      </c>
      <c r="R27" s="14">
        <v>24</v>
      </c>
      <c r="S27" s="8" t="s">
        <v>5</v>
      </c>
      <c r="T27" s="9"/>
      <c r="U27" s="14">
        <v>24</v>
      </c>
      <c r="V27" s="12" t="s">
        <v>6</v>
      </c>
      <c r="W27" s="10">
        <f>$O$51</f>
        <v>0</v>
      </c>
      <c r="X27" s="14">
        <v>24</v>
      </c>
      <c r="Y27" s="12" t="s">
        <v>4</v>
      </c>
      <c r="Z27" s="10">
        <f>$O$53</f>
        <v>0</v>
      </c>
      <c r="AA27" s="14">
        <v>24</v>
      </c>
      <c r="AB27" s="8" t="s">
        <v>7</v>
      </c>
      <c r="AC27" s="9">
        <f>$O$55</f>
        <v>0</v>
      </c>
      <c r="AD27" s="14">
        <v>24</v>
      </c>
      <c r="AE27" s="8" t="s">
        <v>6</v>
      </c>
      <c r="AF27" s="9">
        <v>0</v>
      </c>
      <c r="AG27" s="14">
        <v>24</v>
      </c>
      <c r="AH27" s="77" t="s">
        <v>9</v>
      </c>
      <c r="AI27" s="9">
        <v>0</v>
      </c>
      <c r="AJ27" s="60">
        <v>24</v>
      </c>
    </row>
    <row r="28" spans="1:36" x14ac:dyDescent="0.25">
      <c r="A28" s="12" t="s">
        <v>8</v>
      </c>
      <c r="B28" s="10">
        <f>$O$50</f>
        <v>0.41666666666666657</v>
      </c>
      <c r="C28" s="13">
        <v>25</v>
      </c>
      <c r="D28" s="8" t="s">
        <v>42</v>
      </c>
      <c r="E28" s="9">
        <v>0</v>
      </c>
      <c r="F28" s="13">
        <v>25</v>
      </c>
      <c r="G28" s="8" t="s">
        <v>5</v>
      </c>
      <c r="H28" s="9"/>
      <c r="I28" s="14">
        <v>25</v>
      </c>
      <c r="J28" s="8" t="s">
        <v>8</v>
      </c>
      <c r="K28" s="9">
        <v>0</v>
      </c>
      <c r="L28" s="13">
        <v>25</v>
      </c>
      <c r="M28" s="12" t="s">
        <v>4</v>
      </c>
      <c r="N28" s="10">
        <f>$O$53</f>
        <v>0</v>
      </c>
      <c r="O28" s="14">
        <v>25</v>
      </c>
      <c r="P28" s="8" t="s">
        <v>7</v>
      </c>
      <c r="Q28" s="9">
        <f>$O$55</f>
        <v>0</v>
      </c>
      <c r="R28" s="14">
        <v>25</v>
      </c>
      <c r="S28" s="8" t="s">
        <v>7</v>
      </c>
      <c r="T28" s="9">
        <f>$O$55</f>
        <v>0</v>
      </c>
      <c r="U28" s="14">
        <v>25</v>
      </c>
      <c r="V28" s="12" t="s">
        <v>42</v>
      </c>
      <c r="W28" s="10">
        <f>$O$52</f>
        <v>0</v>
      </c>
      <c r="X28" s="14">
        <v>25</v>
      </c>
      <c r="Y28" s="5" t="s">
        <v>9</v>
      </c>
      <c r="Z28" s="6">
        <f>$O$54</f>
        <v>0.41666666666666663</v>
      </c>
      <c r="AA28" s="14">
        <v>25</v>
      </c>
      <c r="AB28" s="12" t="s">
        <v>8</v>
      </c>
      <c r="AC28" s="10">
        <f>$O$50</f>
        <v>0.41666666666666657</v>
      </c>
      <c r="AD28" s="14">
        <v>25</v>
      </c>
      <c r="AE28" s="8" t="s">
        <v>42</v>
      </c>
      <c r="AF28" s="9">
        <v>0</v>
      </c>
      <c r="AG28" s="14">
        <v>25</v>
      </c>
      <c r="AH28" s="8" t="s">
        <v>5</v>
      </c>
      <c r="AI28" s="9">
        <v>0</v>
      </c>
      <c r="AJ28" s="60">
        <v>25</v>
      </c>
    </row>
    <row r="29" spans="1:36" x14ac:dyDescent="0.25">
      <c r="A29" s="12" t="s">
        <v>6</v>
      </c>
      <c r="B29" s="10">
        <f>$O$51</f>
        <v>0</v>
      </c>
      <c r="C29" s="14">
        <v>26</v>
      </c>
      <c r="D29" s="8" t="s">
        <v>4</v>
      </c>
      <c r="E29" s="9">
        <v>0</v>
      </c>
      <c r="F29" s="13">
        <v>26</v>
      </c>
      <c r="G29" s="8" t="s">
        <v>7</v>
      </c>
      <c r="H29" s="9">
        <f>$O$55</f>
        <v>0</v>
      </c>
      <c r="I29" s="14">
        <v>26</v>
      </c>
      <c r="J29" s="8" t="s">
        <v>6</v>
      </c>
      <c r="K29" s="9">
        <v>0</v>
      </c>
      <c r="L29" s="14">
        <v>26</v>
      </c>
      <c r="M29" s="5" t="s">
        <v>9</v>
      </c>
      <c r="N29" s="6">
        <f>$O$54</f>
        <v>0.41666666666666663</v>
      </c>
      <c r="O29" s="14">
        <v>26</v>
      </c>
      <c r="P29" s="12" t="s">
        <v>8</v>
      </c>
      <c r="Q29" s="10">
        <f>$O$50</f>
        <v>0.41666666666666657</v>
      </c>
      <c r="R29" s="14">
        <v>26</v>
      </c>
      <c r="S29" s="12" t="s">
        <v>8</v>
      </c>
      <c r="T29" s="10">
        <f>$O$50</f>
        <v>0.41666666666666657</v>
      </c>
      <c r="U29" s="14">
        <v>26</v>
      </c>
      <c r="V29" s="12" t="s">
        <v>4</v>
      </c>
      <c r="W29" s="10">
        <f>$O$53</f>
        <v>0</v>
      </c>
      <c r="X29" s="14">
        <v>26</v>
      </c>
      <c r="Y29" s="8" t="s">
        <v>5</v>
      </c>
      <c r="Z29" s="9"/>
      <c r="AA29" s="14">
        <v>26</v>
      </c>
      <c r="AB29" s="12" t="s">
        <v>6</v>
      </c>
      <c r="AC29" s="10">
        <f>$O$51</f>
        <v>0</v>
      </c>
      <c r="AD29" s="14">
        <v>26</v>
      </c>
      <c r="AE29" s="8" t="s">
        <v>4</v>
      </c>
      <c r="AF29" s="9">
        <v>0</v>
      </c>
      <c r="AG29" s="14">
        <v>26</v>
      </c>
      <c r="AH29" s="8" t="s">
        <v>7</v>
      </c>
      <c r="AI29" s="9">
        <v>0</v>
      </c>
      <c r="AJ29" s="60">
        <v>26</v>
      </c>
    </row>
    <row r="30" spans="1:36" x14ac:dyDescent="0.25">
      <c r="A30" s="12" t="s">
        <v>42</v>
      </c>
      <c r="B30" s="10">
        <f>$O$52</f>
        <v>0</v>
      </c>
      <c r="C30" s="13">
        <v>27</v>
      </c>
      <c r="D30" s="77" t="s">
        <v>9</v>
      </c>
      <c r="E30" s="9">
        <v>0</v>
      </c>
      <c r="F30" s="13">
        <v>27</v>
      </c>
      <c r="G30" s="12" t="s">
        <v>8</v>
      </c>
      <c r="H30" s="10">
        <f>$O$50</f>
        <v>0.41666666666666657</v>
      </c>
      <c r="I30" s="14">
        <v>27</v>
      </c>
      <c r="J30" s="8" t="s">
        <v>42</v>
      </c>
      <c r="K30" s="9">
        <v>0</v>
      </c>
      <c r="L30" s="13">
        <v>27</v>
      </c>
      <c r="M30" s="8" t="s">
        <v>5</v>
      </c>
      <c r="N30" s="9"/>
      <c r="O30" s="14">
        <v>27</v>
      </c>
      <c r="P30" s="12" t="s">
        <v>6</v>
      </c>
      <c r="Q30" s="10">
        <f>$O$51</f>
        <v>0</v>
      </c>
      <c r="R30" s="14">
        <v>27</v>
      </c>
      <c r="S30" s="12" t="s">
        <v>6</v>
      </c>
      <c r="T30" s="10">
        <f>$O$51</f>
        <v>0</v>
      </c>
      <c r="U30" s="14">
        <v>27</v>
      </c>
      <c r="V30" s="5" t="s">
        <v>9</v>
      </c>
      <c r="W30" s="6">
        <f>$O$54</f>
        <v>0.41666666666666663</v>
      </c>
      <c r="X30" s="14">
        <v>27</v>
      </c>
      <c r="Y30" s="8" t="s">
        <v>7</v>
      </c>
      <c r="Z30" s="9">
        <f>$O$55</f>
        <v>0</v>
      </c>
      <c r="AA30" s="14">
        <v>27</v>
      </c>
      <c r="AB30" s="12" t="s">
        <v>42</v>
      </c>
      <c r="AC30" s="10">
        <f>$O$52</f>
        <v>0</v>
      </c>
      <c r="AD30" s="14">
        <v>27</v>
      </c>
      <c r="AE30" s="77" t="s">
        <v>9</v>
      </c>
      <c r="AF30" s="9">
        <v>0</v>
      </c>
      <c r="AG30" s="14">
        <v>27</v>
      </c>
      <c r="AH30" s="8" t="s">
        <v>8</v>
      </c>
      <c r="AI30" s="9">
        <v>0</v>
      </c>
      <c r="AJ30" s="60">
        <v>27</v>
      </c>
    </row>
    <row r="31" spans="1:36" x14ac:dyDescent="0.25">
      <c r="A31" s="12" t="s">
        <v>4</v>
      </c>
      <c r="B31" s="10">
        <f>$O$53</f>
        <v>0</v>
      </c>
      <c r="C31" s="13">
        <v>28</v>
      </c>
      <c r="D31" s="8" t="s">
        <v>5</v>
      </c>
      <c r="E31" s="9">
        <v>0</v>
      </c>
      <c r="F31" s="13">
        <v>28</v>
      </c>
      <c r="G31" s="12" t="s">
        <v>6</v>
      </c>
      <c r="H31" s="10">
        <f>$O$51</f>
        <v>0</v>
      </c>
      <c r="I31" s="14">
        <v>28</v>
      </c>
      <c r="J31" s="8" t="s">
        <v>4</v>
      </c>
      <c r="K31" s="9">
        <v>0</v>
      </c>
      <c r="L31" s="13">
        <v>28</v>
      </c>
      <c r="M31" s="8" t="s">
        <v>7</v>
      </c>
      <c r="N31" s="9">
        <f>$O$55</f>
        <v>0</v>
      </c>
      <c r="O31" s="14">
        <v>28</v>
      </c>
      <c r="P31" s="12" t="s">
        <v>42</v>
      </c>
      <c r="Q31" s="10">
        <f>$O$52</f>
        <v>0</v>
      </c>
      <c r="R31" s="14">
        <v>28</v>
      </c>
      <c r="S31" s="12" t="s">
        <v>42</v>
      </c>
      <c r="T31" s="10">
        <f>$O$52</f>
        <v>0</v>
      </c>
      <c r="U31" s="14">
        <v>28</v>
      </c>
      <c r="V31" s="8" t="s">
        <v>5</v>
      </c>
      <c r="W31" s="9"/>
      <c r="X31" s="14">
        <v>28</v>
      </c>
      <c r="Y31" s="12" t="s">
        <v>8</v>
      </c>
      <c r="Z31" s="10">
        <f>$O$50</f>
        <v>0.41666666666666657</v>
      </c>
      <c r="AA31" s="14">
        <v>28</v>
      </c>
      <c r="AB31" s="12" t="s">
        <v>4</v>
      </c>
      <c r="AC31" s="10">
        <f>$O$53</f>
        <v>0</v>
      </c>
      <c r="AD31" s="14">
        <v>28</v>
      </c>
      <c r="AE31" s="8" t="s">
        <v>5</v>
      </c>
      <c r="AF31" s="9">
        <v>0</v>
      </c>
      <c r="AG31" s="14">
        <v>28</v>
      </c>
      <c r="AH31" s="8" t="s">
        <v>6</v>
      </c>
      <c r="AI31" s="9">
        <v>0</v>
      </c>
      <c r="AJ31" s="60">
        <v>28</v>
      </c>
    </row>
    <row r="32" spans="1:36" x14ac:dyDescent="0.25">
      <c r="A32" s="5" t="s">
        <v>9</v>
      </c>
      <c r="B32" s="6">
        <f>$O$54</f>
        <v>0.41666666666666663</v>
      </c>
      <c r="C32" s="13">
        <v>29</v>
      </c>
      <c r="D32" s="8" t="s">
        <v>7</v>
      </c>
      <c r="E32" s="9">
        <v>0</v>
      </c>
      <c r="F32" s="14">
        <v>29</v>
      </c>
      <c r="G32" s="12" t="s">
        <v>42</v>
      </c>
      <c r="H32" s="10">
        <f>$O$52</f>
        <v>0</v>
      </c>
      <c r="I32" s="14">
        <v>29</v>
      </c>
      <c r="J32" s="77" t="s">
        <v>9</v>
      </c>
      <c r="K32" s="9">
        <v>0</v>
      </c>
      <c r="L32" s="13">
        <v>29</v>
      </c>
      <c r="M32" s="12" t="s">
        <v>8</v>
      </c>
      <c r="N32" s="10">
        <f>$O$50</f>
        <v>0.41666666666666657</v>
      </c>
      <c r="O32" s="14">
        <v>29</v>
      </c>
      <c r="P32" s="62"/>
      <c r="Q32" s="63"/>
      <c r="R32" s="64"/>
      <c r="S32" s="12" t="s">
        <v>4</v>
      </c>
      <c r="T32" s="10">
        <f>$O$53</f>
        <v>0</v>
      </c>
      <c r="U32" s="14">
        <v>29</v>
      </c>
      <c r="V32" s="8" t="s">
        <v>7</v>
      </c>
      <c r="W32" s="9">
        <f>$O$55</f>
        <v>0</v>
      </c>
      <c r="X32" s="14">
        <v>29</v>
      </c>
      <c r="Y32" s="12" t="s">
        <v>6</v>
      </c>
      <c r="Z32" s="10">
        <f>$O$51</f>
        <v>0</v>
      </c>
      <c r="AA32" s="14">
        <v>29</v>
      </c>
      <c r="AB32" s="5" t="s">
        <v>9</v>
      </c>
      <c r="AC32" s="6">
        <f>$O$54</f>
        <v>0.41666666666666663</v>
      </c>
      <c r="AD32" s="14">
        <v>29</v>
      </c>
      <c r="AE32" s="8" t="s">
        <v>7</v>
      </c>
      <c r="AF32" s="9">
        <v>0</v>
      </c>
      <c r="AG32" s="14">
        <v>29</v>
      </c>
      <c r="AH32" s="8" t="s">
        <v>42</v>
      </c>
      <c r="AI32" s="9">
        <v>0</v>
      </c>
      <c r="AJ32" s="60">
        <v>29</v>
      </c>
    </row>
    <row r="33" spans="1:36" x14ac:dyDescent="0.25">
      <c r="A33" s="8" t="s">
        <v>5</v>
      </c>
      <c r="B33" s="9"/>
      <c r="C33" s="13">
        <v>30</v>
      </c>
      <c r="D33" s="8" t="s">
        <v>8</v>
      </c>
      <c r="E33" s="9">
        <v>0</v>
      </c>
      <c r="F33" s="14">
        <v>30</v>
      </c>
      <c r="G33" s="12" t="s">
        <v>4</v>
      </c>
      <c r="H33" s="10">
        <f>$O$53</f>
        <v>0</v>
      </c>
      <c r="I33" s="14">
        <v>30</v>
      </c>
      <c r="J33" s="8" t="s">
        <v>5</v>
      </c>
      <c r="K33" s="9">
        <v>0</v>
      </c>
      <c r="L33" s="13">
        <v>30</v>
      </c>
      <c r="M33" s="12" t="s">
        <v>6</v>
      </c>
      <c r="N33" s="10">
        <f>$O$51</f>
        <v>0</v>
      </c>
      <c r="O33" s="14">
        <v>30</v>
      </c>
      <c r="P33" s="65"/>
      <c r="Q33" s="66"/>
      <c r="R33" s="64"/>
      <c r="S33" s="5" t="s">
        <v>9</v>
      </c>
      <c r="T33" s="6">
        <f>$O$54</f>
        <v>0.41666666666666663</v>
      </c>
      <c r="U33" s="14">
        <v>30</v>
      </c>
      <c r="V33" s="12" t="s">
        <v>8</v>
      </c>
      <c r="W33" s="10">
        <f>$O$50</f>
        <v>0.41666666666666657</v>
      </c>
      <c r="X33" s="14">
        <v>30</v>
      </c>
      <c r="Y33" s="12" t="s">
        <v>42</v>
      </c>
      <c r="Z33" s="10">
        <f>$O$52</f>
        <v>0</v>
      </c>
      <c r="AA33" s="14">
        <v>30</v>
      </c>
      <c r="AB33" s="8" t="s">
        <v>5</v>
      </c>
      <c r="AC33" s="9"/>
      <c r="AD33" s="14">
        <v>30</v>
      </c>
      <c r="AE33" s="8" t="s">
        <v>8</v>
      </c>
      <c r="AF33" s="9">
        <v>0</v>
      </c>
      <c r="AG33" s="14">
        <v>30</v>
      </c>
      <c r="AH33" s="8" t="s">
        <v>4</v>
      </c>
      <c r="AI33" s="9">
        <v>0</v>
      </c>
      <c r="AJ33" s="60">
        <v>30</v>
      </c>
    </row>
    <row r="34" spans="1:36" ht="15.75" thickBot="1" x14ac:dyDescent="0.3">
      <c r="A34" s="71"/>
      <c r="B34" s="72"/>
      <c r="C34" s="73"/>
      <c r="D34" s="8" t="s">
        <v>6</v>
      </c>
      <c r="E34" s="9">
        <v>0</v>
      </c>
      <c r="F34" s="16">
        <v>31</v>
      </c>
      <c r="G34" s="62"/>
      <c r="H34" s="63"/>
      <c r="I34" s="70"/>
      <c r="J34" s="8" t="s">
        <v>7</v>
      </c>
      <c r="K34" s="9">
        <v>0</v>
      </c>
      <c r="L34" s="16">
        <v>31</v>
      </c>
      <c r="M34" s="12" t="s">
        <v>42</v>
      </c>
      <c r="N34" s="10">
        <f>$O$52</f>
        <v>0</v>
      </c>
      <c r="O34" s="16">
        <v>31</v>
      </c>
      <c r="P34" s="67"/>
      <c r="Q34" s="68"/>
      <c r="R34" s="69"/>
      <c r="S34" s="8" t="s">
        <v>5</v>
      </c>
      <c r="T34" s="9"/>
      <c r="U34" s="16">
        <v>31</v>
      </c>
      <c r="V34" s="74"/>
      <c r="W34" s="75"/>
      <c r="X34" s="69"/>
      <c r="Y34" s="12" t="s">
        <v>4</v>
      </c>
      <c r="Z34" s="10">
        <f>$O$53</f>
        <v>0</v>
      </c>
      <c r="AA34" s="16">
        <v>31</v>
      </c>
      <c r="AB34" s="76"/>
      <c r="AC34" s="75"/>
      <c r="AD34" s="69"/>
      <c r="AE34" s="8" t="s">
        <v>6</v>
      </c>
      <c r="AF34" s="9">
        <v>0</v>
      </c>
      <c r="AG34" s="16">
        <v>31</v>
      </c>
      <c r="AH34" s="77" t="s">
        <v>9</v>
      </c>
      <c r="AI34" s="9">
        <v>0</v>
      </c>
      <c r="AJ34" s="61">
        <v>31</v>
      </c>
    </row>
    <row r="35" spans="1:36" ht="15.75" thickBot="1" x14ac:dyDescent="0.3">
      <c r="A35" s="17"/>
      <c r="B35" s="18">
        <f>SUM(B4:B34)</f>
        <v>3.7499999999999991</v>
      </c>
      <c r="C35" s="18"/>
      <c r="D35" s="18"/>
      <c r="E35" s="18">
        <f>SUM(E4:E34)</f>
        <v>2.4999999999999996</v>
      </c>
      <c r="F35" s="18"/>
      <c r="G35" s="18"/>
      <c r="H35" s="18">
        <f>SUM(H4:H34)</f>
        <v>2.9166666666666661</v>
      </c>
      <c r="I35" s="18"/>
      <c r="J35" s="19"/>
      <c r="K35" s="20">
        <f>SUM(K4:K34)</f>
        <v>2.9166666666666661</v>
      </c>
      <c r="L35" s="18"/>
      <c r="M35" s="18"/>
      <c r="N35" s="18">
        <f>SUM(N4:N34)</f>
        <v>2.9166666666666661</v>
      </c>
      <c r="O35" s="18"/>
      <c r="P35" s="18"/>
      <c r="Q35" s="18">
        <f>SUM(Q4:Q34)</f>
        <v>1.6666666666666665</v>
      </c>
      <c r="R35" s="18"/>
      <c r="S35" s="18"/>
      <c r="T35" s="18">
        <f>SUM(T4:T34)</f>
        <v>3.7499999999999991</v>
      </c>
      <c r="U35" s="18"/>
      <c r="V35" s="18"/>
      <c r="W35" s="18">
        <f>SUM(W4:W34)</f>
        <v>2.083333333333333</v>
      </c>
      <c r="X35" s="18"/>
      <c r="Y35" s="18"/>
      <c r="Z35" s="18">
        <f>SUM(Z4:Z34)</f>
        <v>3.3333333333333326</v>
      </c>
      <c r="AA35" s="18"/>
      <c r="AB35" s="19"/>
      <c r="AC35" s="18">
        <f>SUM(AC4:AC34)</f>
        <v>3.7499999999999991</v>
      </c>
      <c r="AD35" s="18"/>
      <c r="AE35" s="18"/>
      <c r="AF35" s="18">
        <f>SUM(AF4:AF34)</f>
        <v>0.83333333333333326</v>
      </c>
      <c r="AG35" s="18"/>
      <c r="AH35" s="18"/>
      <c r="AI35" s="18">
        <f>SUM(AI4:AI34)</f>
        <v>0</v>
      </c>
      <c r="AJ35" s="21"/>
    </row>
    <row r="36" spans="1:36" ht="15.75" thickBot="1" x14ac:dyDescent="0.3">
      <c r="A36" s="22"/>
      <c r="B36" s="3"/>
      <c r="C36" s="22"/>
      <c r="D36" s="22"/>
      <c r="E36" s="3"/>
      <c r="F36" s="22"/>
      <c r="G36" s="22"/>
      <c r="H36" s="3"/>
      <c r="I36" s="22"/>
      <c r="J36" s="22"/>
      <c r="K36" s="3"/>
      <c r="L36" s="22"/>
      <c r="M36" s="22"/>
      <c r="N36" s="3"/>
      <c r="O36" s="22"/>
      <c r="P36" s="22"/>
      <c r="Q36" s="3"/>
      <c r="R36" s="22"/>
      <c r="S36" s="22"/>
      <c r="T36" s="3"/>
      <c r="U36" s="22"/>
      <c r="V36" s="22"/>
      <c r="W36" s="3"/>
      <c r="X36" s="22"/>
      <c r="Y36" s="22"/>
      <c r="Z36" s="3"/>
      <c r="AA36" s="22"/>
      <c r="AB36" s="22"/>
      <c r="AC36" s="3"/>
      <c r="AD36" s="22"/>
      <c r="AE36" s="22"/>
      <c r="AF36" s="3"/>
      <c r="AG36" s="22"/>
      <c r="AH36" s="22"/>
      <c r="AI36" s="3"/>
      <c r="AJ36" s="22"/>
    </row>
    <row r="37" spans="1:36" ht="15.75" thickBot="1" x14ac:dyDescent="0.3">
      <c r="A37" s="210" t="s">
        <v>10</v>
      </c>
      <c r="B37" s="211"/>
      <c r="C37" s="211"/>
      <c r="D37" s="212"/>
      <c r="E37" s="212"/>
      <c r="F37" s="212"/>
      <c r="G37" s="212"/>
      <c r="H37" s="212"/>
      <c r="I37" s="212"/>
      <c r="J37" s="212"/>
      <c r="K37" s="213"/>
      <c r="L37" s="22"/>
      <c r="M37" s="22"/>
      <c r="N37" s="214" t="s">
        <v>11</v>
      </c>
      <c r="O37" s="215"/>
      <c r="P37" s="216"/>
      <c r="Q37" s="217" t="s">
        <v>12</v>
      </c>
      <c r="R37" s="218"/>
      <c r="S37" s="219"/>
      <c r="T37" s="237" t="s">
        <v>13</v>
      </c>
      <c r="U37" s="238"/>
      <c r="V37" s="239"/>
      <c r="W37" s="220" t="s">
        <v>14</v>
      </c>
      <c r="X37" s="221"/>
      <c r="Y37" s="221"/>
      <c r="Z37" s="234" t="s">
        <v>15</v>
      </c>
      <c r="AA37" s="235"/>
      <c r="AB37" s="236"/>
      <c r="AC37" s="3"/>
      <c r="AD37" s="22"/>
      <c r="AE37" s="22"/>
      <c r="AF37" s="3"/>
      <c r="AG37" s="22"/>
      <c r="AH37" s="22"/>
      <c r="AI37" s="3"/>
      <c r="AJ37" s="22"/>
    </row>
    <row r="38" spans="1:36" x14ac:dyDescent="0.25">
      <c r="A38" s="192" t="s">
        <v>16</v>
      </c>
      <c r="B38" s="193"/>
      <c r="C38" s="193"/>
      <c r="D38" s="194"/>
      <c r="E38" s="194"/>
      <c r="F38" s="194"/>
      <c r="G38" s="194"/>
      <c r="H38" s="194"/>
      <c r="I38" s="194"/>
      <c r="J38" s="194"/>
      <c r="K38" s="195"/>
      <c r="L38" s="22"/>
      <c r="M38" s="22"/>
      <c r="N38" s="196" t="s">
        <v>17</v>
      </c>
      <c r="O38" s="197"/>
      <c r="P38" s="198"/>
      <c r="Q38" s="243">
        <v>66.958333333333329</v>
      </c>
      <c r="R38" s="244"/>
      <c r="S38" s="245"/>
      <c r="T38" s="248">
        <f>Q38*0.5</f>
        <v>33.479166666666664</v>
      </c>
      <c r="U38" s="249"/>
      <c r="V38" s="250"/>
      <c r="W38" s="205">
        <f>Q38*0.8</f>
        <v>53.566666666666663</v>
      </c>
      <c r="X38" s="206"/>
      <c r="Y38" s="206"/>
      <c r="Z38" s="207">
        <f>Q38*0.9</f>
        <v>60.262499999999996</v>
      </c>
      <c r="AA38" s="208"/>
      <c r="AB38" s="209"/>
      <c r="AC38" s="3"/>
      <c r="AD38" s="22"/>
      <c r="AE38" s="22"/>
      <c r="AF38" s="3"/>
      <c r="AG38" s="22"/>
      <c r="AH38" s="22"/>
      <c r="AI38" s="3"/>
      <c r="AJ38" s="22"/>
    </row>
    <row r="39" spans="1:36" x14ac:dyDescent="0.25">
      <c r="A39" s="222" t="s">
        <v>18</v>
      </c>
      <c r="B39" s="87"/>
      <c r="C39" s="87"/>
      <c r="D39" s="223"/>
      <c r="E39" s="223"/>
      <c r="F39" s="223"/>
      <c r="G39" s="223"/>
      <c r="H39" s="223"/>
      <c r="I39" s="223"/>
      <c r="J39" s="223"/>
      <c r="K39" s="224"/>
      <c r="L39" s="22"/>
      <c r="M39" s="22"/>
      <c r="N39" s="225" t="s">
        <v>19</v>
      </c>
      <c r="O39" s="226"/>
      <c r="P39" s="227"/>
      <c r="Q39" s="172">
        <v>0.58333333333333337</v>
      </c>
      <c r="R39" s="173"/>
      <c r="S39" s="174"/>
      <c r="T39" s="240">
        <v>0.58333333333333337</v>
      </c>
      <c r="U39" s="241"/>
      <c r="V39" s="242"/>
      <c r="W39" s="175">
        <v>0.58333333333333337</v>
      </c>
      <c r="X39" s="176"/>
      <c r="Y39" s="177"/>
      <c r="Z39" s="186">
        <v>0.58333333333333337</v>
      </c>
      <c r="AA39" s="187"/>
      <c r="AB39" s="188"/>
      <c r="AC39" s="3"/>
      <c r="AD39" s="22"/>
      <c r="AE39" s="22"/>
      <c r="AF39" s="3"/>
      <c r="AG39" s="22"/>
      <c r="AH39" s="22"/>
      <c r="AI39" s="3"/>
      <c r="AJ39" s="22"/>
    </row>
    <row r="40" spans="1:36" x14ac:dyDescent="0.25">
      <c r="A40" s="178"/>
      <c r="B40" s="178"/>
      <c r="C40" s="178"/>
      <c r="D40" s="179"/>
      <c r="E40" s="179"/>
      <c r="F40" s="179"/>
      <c r="G40" s="179"/>
      <c r="H40" s="3"/>
      <c r="I40" s="22"/>
      <c r="J40" s="22"/>
      <c r="K40" s="3"/>
      <c r="L40" s="22"/>
      <c r="M40" s="22"/>
      <c r="N40" s="180" t="s">
        <v>20</v>
      </c>
      <c r="O40" s="181"/>
      <c r="P40" s="182"/>
      <c r="Q40" s="172"/>
      <c r="R40" s="173"/>
      <c r="S40" s="174"/>
      <c r="T40" s="240">
        <v>0</v>
      </c>
      <c r="U40" s="241"/>
      <c r="V40" s="242"/>
      <c r="W40" s="175"/>
      <c r="X40" s="176"/>
      <c r="Y40" s="177"/>
      <c r="Z40" s="163"/>
      <c r="AA40" s="164"/>
      <c r="AB40" s="165"/>
      <c r="AC40" s="3"/>
      <c r="AD40" s="22"/>
      <c r="AE40" s="22"/>
      <c r="AF40" s="3"/>
      <c r="AG40" s="22"/>
      <c r="AH40" s="22"/>
      <c r="AI40" s="3"/>
      <c r="AJ40" s="22"/>
    </row>
    <row r="41" spans="1:36" x14ac:dyDescent="0.25">
      <c r="A41" s="56"/>
      <c r="B41" s="56"/>
      <c r="C41" s="56"/>
      <c r="D41" s="57"/>
      <c r="E41" s="57"/>
      <c r="F41" s="57"/>
      <c r="G41" s="57"/>
      <c r="H41" s="3"/>
      <c r="I41" s="22"/>
      <c r="J41" s="22"/>
      <c r="K41" s="3"/>
      <c r="L41" s="22"/>
      <c r="M41" s="22"/>
      <c r="N41" s="166" t="s">
        <v>21</v>
      </c>
      <c r="O41" s="167"/>
      <c r="P41" s="168"/>
      <c r="Q41" s="172">
        <f>+Q38-Q39-Q40</f>
        <v>66.375</v>
      </c>
      <c r="R41" s="173"/>
      <c r="S41" s="174"/>
      <c r="T41" s="169">
        <f>+T38-T39-T40</f>
        <v>32.895833333333329</v>
      </c>
      <c r="U41" s="170"/>
      <c r="V41" s="171"/>
      <c r="W41" s="172">
        <f>+W38-W39-W40</f>
        <v>52.983333333333327</v>
      </c>
      <c r="X41" s="173"/>
      <c r="Y41" s="174"/>
      <c r="Z41" s="172">
        <f>+Z38-Z39-Z40</f>
        <v>59.67916666666666</v>
      </c>
      <c r="AA41" s="173"/>
      <c r="AB41" s="174"/>
      <c r="AC41" s="3"/>
      <c r="AD41" s="22"/>
      <c r="AE41" s="22"/>
      <c r="AF41" s="3"/>
      <c r="AG41" s="22"/>
      <c r="AH41" s="22"/>
      <c r="AI41" s="3"/>
      <c r="AJ41" s="22"/>
    </row>
    <row r="42" spans="1:36" ht="15.75" thickBot="1" x14ac:dyDescent="0.3">
      <c r="A42" s="140" t="s">
        <v>22</v>
      </c>
      <c r="B42" s="141"/>
      <c r="C42" s="141"/>
      <c r="D42" s="141"/>
      <c r="E42" s="141"/>
      <c r="F42" s="141"/>
      <c r="G42" s="141"/>
      <c r="H42" s="141"/>
      <c r="I42" s="141"/>
      <c r="J42" s="141"/>
      <c r="K42" s="141"/>
      <c r="L42" s="22"/>
      <c r="M42" s="22"/>
      <c r="N42" s="142" t="s">
        <v>23</v>
      </c>
      <c r="O42" s="143"/>
      <c r="P42" s="144"/>
      <c r="Q42" s="148">
        <f>SUM($A$35:$AJ$35)</f>
        <v>30.416666666666661</v>
      </c>
      <c r="R42" s="149"/>
      <c r="S42" s="150"/>
      <c r="T42" s="145">
        <f>SUM($A$35:$AJ$35)</f>
        <v>30.416666666666661</v>
      </c>
      <c r="U42" s="146"/>
      <c r="V42" s="147"/>
      <c r="W42" s="148">
        <f>SUM($A$35:$AJ$35)</f>
        <v>30.416666666666661</v>
      </c>
      <c r="X42" s="149"/>
      <c r="Y42" s="150"/>
      <c r="Z42" s="148">
        <f>SUM($A$35:$AJ$35)</f>
        <v>30.416666666666661</v>
      </c>
      <c r="AA42" s="149"/>
      <c r="AB42" s="150"/>
      <c r="AC42" s="3"/>
      <c r="AD42" s="22"/>
      <c r="AE42" s="22"/>
      <c r="AF42" s="3"/>
      <c r="AG42" s="22"/>
      <c r="AH42" s="22"/>
      <c r="AI42" s="3"/>
      <c r="AJ42" s="22"/>
    </row>
    <row r="43" spans="1:36" x14ac:dyDescent="0.25">
      <c r="A43" s="141"/>
      <c r="B43" s="141"/>
      <c r="C43" s="141"/>
      <c r="D43" s="141"/>
      <c r="E43" s="141"/>
      <c r="F43" s="141"/>
      <c r="G43" s="141"/>
      <c r="H43" s="141"/>
      <c r="I43" s="141"/>
      <c r="J43" s="141"/>
      <c r="K43" s="141"/>
      <c r="L43" s="22"/>
      <c r="M43" s="22"/>
      <c r="N43" s="151" t="s">
        <v>24</v>
      </c>
      <c r="O43" s="152"/>
      <c r="P43" s="153"/>
      <c r="Q43" s="111">
        <f>Q41-Q42</f>
        <v>35.958333333333343</v>
      </c>
      <c r="R43" s="112"/>
      <c r="S43" s="113"/>
      <c r="T43" s="157">
        <f>T41-T42</f>
        <v>2.4791666666666679</v>
      </c>
      <c r="U43" s="158"/>
      <c r="V43" s="159"/>
      <c r="W43" s="111">
        <f>W41-W42</f>
        <v>22.566666666666666</v>
      </c>
      <c r="X43" s="112"/>
      <c r="Y43" s="113"/>
      <c r="Z43" s="111">
        <f>Z41-Z42</f>
        <v>29.262499999999999</v>
      </c>
      <c r="AA43" s="112"/>
      <c r="AB43" s="113"/>
      <c r="AC43" s="3"/>
      <c r="AD43" s="22"/>
      <c r="AE43" s="22"/>
      <c r="AF43" s="3"/>
      <c r="AG43" s="22"/>
      <c r="AH43" s="22"/>
      <c r="AI43" s="3"/>
      <c r="AJ43" s="22"/>
    </row>
    <row r="44" spans="1:36" ht="15.75" thickBot="1" x14ac:dyDescent="0.3">
      <c r="A44" s="22"/>
      <c r="B44" s="3"/>
      <c r="C44" s="22"/>
      <c r="D44" s="22"/>
      <c r="E44" s="3"/>
      <c r="F44" s="22"/>
      <c r="G44" s="22"/>
      <c r="H44" s="23"/>
      <c r="I44" s="22"/>
      <c r="J44" s="22"/>
      <c r="K44" s="3"/>
      <c r="L44" s="22"/>
      <c r="M44" s="22"/>
      <c r="N44" s="154"/>
      <c r="O44" s="155"/>
      <c r="P44" s="156"/>
      <c r="Q44" s="114"/>
      <c r="R44" s="115"/>
      <c r="S44" s="116"/>
      <c r="T44" s="160"/>
      <c r="U44" s="161"/>
      <c r="V44" s="162"/>
      <c r="W44" s="114"/>
      <c r="X44" s="115"/>
      <c r="Y44" s="116"/>
      <c r="Z44" s="114"/>
      <c r="AA44" s="115"/>
      <c r="AB44" s="116"/>
      <c r="AC44" s="3"/>
      <c r="AD44" s="22"/>
      <c r="AE44" s="22"/>
      <c r="AF44" s="3"/>
      <c r="AG44" s="22"/>
      <c r="AH44" s="22"/>
      <c r="AI44" s="3"/>
      <c r="AJ44" s="22"/>
    </row>
    <row r="45" spans="1:36" x14ac:dyDescent="0.25">
      <c r="A45" s="22"/>
      <c r="B45" s="3"/>
      <c r="C45" s="22"/>
      <c r="D45" s="22"/>
      <c r="E45" s="3"/>
      <c r="F45" s="22"/>
      <c r="G45" s="22"/>
      <c r="H45" s="3"/>
      <c r="I45" s="22"/>
      <c r="J45" s="22"/>
      <c r="K45" s="3"/>
      <c r="L45" s="22"/>
      <c r="M45" s="22"/>
      <c r="N45" s="3"/>
      <c r="O45" s="22"/>
      <c r="P45" s="22"/>
      <c r="Q45" s="3" t="s">
        <v>41</v>
      </c>
      <c r="R45" s="22"/>
      <c r="S45" s="22"/>
      <c r="T45" s="3"/>
      <c r="U45" s="22"/>
      <c r="V45" s="22"/>
      <c r="W45" s="3"/>
      <c r="X45" s="22"/>
      <c r="Y45" s="22"/>
      <c r="Z45" s="3"/>
      <c r="AA45" s="22"/>
      <c r="AB45" s="22"/>
      <c r="AC45" s="23"/>
      <c r="AD45" s="24"/>
      <c r="AE45" s="24"/>
      <c r="AF45" s="23"/>
      <c r="AG45" s="24"/>
      <c r="AH45" s="24"/>
      <c r="AI45" s="23"/>
      <c r="AJ45" s="22"/>
    </row>
    <row r="46" spans="1:36" ht="15.75" thickBot="1" x14ac:dyDescent="0.3">
      <c r="A46" s="22"/>
      <c r="B46" s="3"/>
      <c r="C46" s="22"/>
      <c r="D46" s="22"/>
      <c r="E46" s="3"/>
      <c r="F46" s="22"/>
      <c r="G46" s="22"/>
      <c r="H46" s="3"/>
      <c r="I46" s="22"/>
      <c r="J46" s="22"/>
      <c r="K46" s="3"/>
      <c r="L46" s="22"/>
      <c r="M46" s="22"/>
      <c r="N46" s="3"/>
      <c r="O46" s="22"/>
      <c r="P46" s="25"/>
      <c r="Q46" s="26"/>
      <c r="R46" s="25"/>
      <c r="S46" s="27"/>
      <c r="T46" s="27"/>
      <c r="U46" s="27"/>
      <c r="V46" s="28"/>
      <c r="W46" s="28"/>
      <c r="X46" s="28"/>
      <c r="Y46" s="28"/>
      <c r="Z46" s="28"/>
      <c r="AA46" s="28"/>
      <c r="AB46" s="28"/>
      <c r="AC46" s="55"/>
      <c r="AD46" s="28"/>
      <c r="AE46" s="28"/>
      <c r="AF46" s="28"/>
      <c r="AG46" s="28"/>
      <c r="AH46" s="22"/>
      <c r="AI46" s="3"/>
      <c r="AJ46" s="22"/>
    </row>
    <row r="47" spans="1:36" ht="15.75" thickBot="1" x14ac:dyDescent="0.3">
      <c r="A47" s="22"/>
      <c r="B47" s="3"/>
      <c r="C47" s="22"/>
      <c r="D47" s="117" t="s">
        <v>25</v>
      </c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9"/>
      <c r="R47" s="29"/>
      <c r="S47" s="22"/>
      <c r="T47" s="3"/>
      <c r="U47" s="22"/>
      <c r="V47" s="22"/>
      <c r="W47" s="3"/>
      <c r="X47" s="22"/>
      <c r="Y47" s="22"/>
      <c r="Z47" s="3"/>
      <c r="AA47" s="22"/>
      <c r="AB47" s="22"/>
      <c r="AC47" s="3"/>
      <c r="AD47" s="22"/>
      <c r="AE47" s="22"/>
      <c r="AF47" s="3"/>
      <c r="AG47" s="30"/>
      <c r="AH47" s="30"/>
      <c r="AI47" s="30"/>
      <c r="AJ47" s="28"/>
    </row>
    <row r="48" spans="1:36" x14ac:dyDescent="0.25">
      <c r="A48" s="22"/>
      <c r="B48" s="3"/>
      <c r="C48" s="22"/>
      <c r="D48" s="120">
        <v>29</v>
      </c>
      <c r="E48" s="122" t="s">
        <v>26</v>
      </c>
      <c r="F48" s="123"/>
      <c r="G48" s="123"/>
      <c r="H48" s="124"/>
      <c r="I48" s="125" t="s">
        <v>27</v>
      </c>
      <c r="J48" s="126"/>
      <c r="K48" s="131" t="s">
        <v>28</v>
      </c>
      <c r="L48" s="131"/>
      <c r="M48" s="131"/>
      <c r="N48" s="132"/>
      <c r="O48" s="133" t="s">
        <v>29</v>
      </c>
      <c r="P48" s="134"/>
      <c r="Q48" s="135"/>
      <c r="R48" s="29"/>
      <c r="S48" s="31"/>
      <c r="T48" s="55"/>
      <c r="U48" s="31"/>
      <c r="V48" s="31"/>
      <c r="W48" s="55"/>
      <c r="X48" s="31"/>
      <c r="Y48" s="31"/>
      <c r="Z48" s="3"/>
      <c r="AA48" s="22"/>
      <c r="AB48" s="22"/>
      <c r="AC48" s="3"/>
      <c r="AD48" s="31"/>
      <c r="AE48" s="31"/>
      <c r="AF48" s="55"/>
      <c r="AG48" s="30"/>
      <c r="AH48" s="30"/>
      <c r="AI48" s="30"/>
      <c r="AJ48" s="28"/>
    </row>
    <row r="49" spans="1:36" ht="15.75" thickBot="1" x14ac:dyDescent="0.3">
      <c r="A49" s="22"/>
      <c r="B49" s="3"/>
      <c r="C49" s="22"/>
      <c r="D49" s="121"/>
      <c r="E49" s="32" t="s">
        <v>30</v>
      </c>
      <c r="F49" s="139" t="s">
        <v>31</v>
      </c>
      <c r="G49" s="139"/>
      <c r="H49" s="33" t="s">
        <v>32</v>
      </c>
      <c r="I49" s="127"/>
      <c r="J49" s="128"/>
      <c r="K49" s="32" t="s">
        <v>30</v>
      </c>
      <c r="L49" s="139" t="s">
        <v>31</v>
      </c>
      <c r="M49" s="139"/>
      <c r="N49" s="34" t="s">
        <v>33</v>
      </c>
      <c r="O49" s="136"/>
      <c r="P49" s="137"/>
      <c r="Q49" s="138"/>
      <c r="R49" s="29"/>
      <c r="S49" s="22"/>
      <c r="T49" s="3"/>
      <c r="U49" s="22"/>
      <c r="V49" s="22"/>
      <c r="W49" s="3"/>
      <c r="X49" s="22"/>
      <c r="Y49" s="22"/>
      <c r="Z49" s="3"/>
      <c r="AA49" s="22"/>
      <c r="AB49" s="22"/>
      <c r="AC49" s="3"/>
      <c r="AD49" s="22"/>
      <c r="AE49" s="22"/>
      <c r="AF49" s="3"/>
      <c r="AG49" s="30"/>
      <c r="AH49" s="30"/>
      <c r="AI49" s="30"/>
      <c r="AJ49" s="28"/>
    </row>
    <row r="50" spans="1:36" x14ac:dyDescent="0.25">
      <c r="A50" s="22"/>
      <c r="B50" s="3"/>
      <c r="C50" s="22"/>
      <c r="D50" s="35" t="s">
        <v>8</v>
      </c>
      <c r="E50" s="36">
        <v>0.3125</v>
      </c>
      <c r="F50" s="84">
        <v>0.48958333333333331</v>
      </c>
      <c r="G50" s="84"/>
      <c r="H50" s="37">
        <f>SUM(F50-E50)</f>
        <v>0.17708333333333331</v>
      </c>
      <c r="I50" s="127"/>
      <c r="J50" s="128"/>
      <c r="K50" s="38">
        <v>0.52083333333333337</v>
      </c>
      <c r="L50" s="85">
        <v>0.76041666666666663</v>
      </c>
      <c r="M50" s="85"/>
      <c r="N50" s="39">
        <f t="shared" ref="N50:N55" si="0">SUM(L50-K50)</f>
        <v>0.23958333333333326</v>
      </c>
      <c r="O50" s="108">
        <f t="shared" ref="O50:O55" si="1">SUM(H50+N50)</f>
        <v>0.41666666666666657</v>
      </c>
      <c r="P50" s="109"/>
      <c r="Q50" s="110"/>
      <c r="R50" s="29"/>
      <c r="S50" s="22"/>
      <c r="T50" s="3"/>
      <c r="U50" s="22"/>
      <c r="V50" s="22"/>
      <c r="W50" s="3"/>
      <c r="X50" s="22"/>
      <c r="Y50" s="22"/>
      <c r="Z50" s="3"/>
      <c r="AA50" s="22"/>
      <c r="AB50" s="22"/>
      <c r="AC50" s="3"/>
      <c r="AD50" s="22"/>
      <c r="AE50" s="22"/>
      <c r="AF50" s="3"/>
      <c r="AG50" s="40"/>
      <c r="AH50" s="40"/>
      <c r="AI50" s="40"/>
      <c r="AJ50" s="28"/>
    </row>
    <row r="51" spans="1:36" x14ac:dyDescent="0.25">
      <c r="A51" s="22"/>
      <c r="B51" s="3"/>
      <c r="C51" s="22"/>
      <c r="D51" s="41" t="s">
        <v>6</v>
      </c>
      <c r="E51" s="36">
        <v>0</v>
      </c>
      <c r="F51" s="84">
        <v>0</v>
      </c>
      <c r="G51" s="84"/>
      <c r="H51" s="42">
        <f t="shared" ref="H51:H55" si="2">SUM(F51-E51)</f>
        <v>0</v>
      </c>
      <c r="I51" s="127"/>
      <c r="J51" s="128"/>
      <c r="K51" s="38">
        <v>0</v>
      </c>
      <c r="L51" s="85">
        <v>0</v>
      </c>
      <c r="M51" s="85"/>
      <c r="N51" s="43">
        <f t="shared" si="0"/>
        <v>0</v>
      </c>
      <c r="O51" s="86">
        <f t="shared" si="1"/>
        <v>0</v>
      </c>
      <c r="P51" s="87"/>
      <c r="Q51" s="88"/>
      <c r="R51" s="29"/>
      <c r="S51" s="22"/>
      <c r="T51" s="3"/>
      <c r="U51" s="22"/>
      <c r="V51" s="22"/>
      <c r="W51" s="3"/>
      <c r="X51" s="22"/>
      <c r="Y51" s="22"/>
      <c r="Z51" s="3"/>
      <c r="AA51" s="22"/>
      <c r="AB51" s="22"/>
      <c r="AC51" s="3"/>
      <c r="AD51" s="22"/>
      <c r="AE51" s="22"/>
      <c r="AF51" s="3"/>
      <c r="AG51" s="40"/>
      <c r="AH51" s="40"/>
      <c r="AI51" s="40"/>
      <c r="AJ51" s="28"/>
    </row>
    <row r="52" spans="1:36" x14ac:dyDescent="0.25">
      <c r="A52" s="22"/>
      <c r="B52" s="3"/>
      <c r="C52" s="22"/>
      <c r="D52" s="44" t="s">
        <v>34</v>
      </c>
      <c r="E52" s="36"/>
      <c r="F52" s="84"/>
      <c r="G52" s="84"/>
      <c r="H52" s="42">
        <f t="shared" si="2"/>
        <v>0</v>
      </c>
      <c r="I52" s="127"/>
      <c r="J52" s="128"/>
      <c r="K52" s="38"/>
      <c r="L52" s="85"/>
      <c r="M52" s="85"/>
      <c r="N52" s="43">
        <f t="shared" si="0"/>
        <v>0</v>
      </c>
      <c r="O52" s="86">
        <f t="shared" si="1"/>
        <v>0</v>
      </c>
      <c r="P52" s="87"/>
      <c r="Q52" s="88"/>
      <c r="R52" s="29"/>
      <c r="S52" s="22"/>
      <c r="T52" s="3"/>
      <c r="U52" s="22"/>
      <c r="V52" s="22"/>
      <c r="W52" s="3"/>
      <c r="X52" s="22"/>
      <c r="Y52" s="22"/>
      <c r="Z52" s="3"/>
      <c r="AA52" s="22"/>
      <c r="AB52" s="22"/>
      <c r="AC52" s="3"/>
      <c r="AD52" s="22"/>
      <c r="AE52" s="22"/>
      <c r="AF52" s="3"/>
      <c r="AG52" s="40"/>
      <c r="AH52" s="40"/>
      <c r="AI52" s="40"/>
      <c r="AJ52" s="28"/>
    </row>
    <row r="53" spans="1:36" x14ac:dyDescent="0.25">
      <c r="A53" s="22"/>
      <c r="B53" s="3"/>
      <c r="C53" s="22"/>
      <c r="D53" s="44" t="s">
        <v>4</v>
      </c>
      <c r="E53" s="36">
        <v>0</v>
      </c>
      <c r="F53" s="84">
        <v>0</v>
      </c>
      <c r="G53" s="84"/>
      <c r="H53" s="42">
        <f t="shared" si="2"/>
        <v>0</v>
      </c>
      <c r="I53" s="127"/>
      <c r="J53" s="128"/>
      <c r="K53" s="38"/>
      <c r="L53" s="85"/>
      <c r="M53" s="85"/>
      <c r="N53" s="43">
        <f t="shared" si="0"/>
        <v>0</v>
      </c>
      <c r="O53" s="86">
        <f t="shared" si="1"/>
        <v>0</v>
      </c>
      <c r="P53" s="87"/>
      <c r="Q53" s="88"/>
      <c r="R53" s="29"/>
      <c r="S53" s="22"/>
      <c r="T53" s="3"/>
      <c r="U53" s="22"/>
      <c r="V53" s="22"/>
      <c r="W53" s="3"/>
      <c r="X53" s="22"/>
      <c r="Y53" s="22"/>
      <c r="Z53" s="45"/>
      <c r="AA53" s="22"/>
      <c r="AB53" s="22"/>
      <c r="AC53" s="3"/>
      <c r="AD53" s="22"/>
      <c r="AE53" s="22"/>
      <c r="AF53" s="3"/>
      <c r="AG53" s="46"/>
      <c r="AH53" s="46"/>
      <c r="AI53" s="46"/>
      <c r="AJ53" s="28"/>
    </row>
    <row r="54" spans="1:36" ht="15.75" thickBot="1" x14ac:dyDescent="0.3">
      <c r="A54" s="22"/>
      <c r="B54" s="3"/>
      <c r="C54" s="22"/>
      <c r="D54" s="47" t="s">
        <v>9</v>
      </c>
      <c r="E54" s="36">
        <v>0.3125</v>
      </c>
      <c r="F54" s="84">
        <v>0.52083333333333337</v>
      </c>
      <c r="G54" s="84"/>
      <c r="H54" s="48">
        <f t="shared" si="2"/>
        <v>0.20833333333333337</v>
      </c>
      <c r="I54" s="129"/>
      <c r="J54" s="130"/>
      <c r="K54" s="38">
        <v>0.55208333333333337</v>
      </c>
      <c r="L54" s="85">
        <v>0.76041666666666663</v>
      </c>
      <c r="M54" s="85"/>
      <c r="N54" s="49">
        <f t="shared" si="0"/>
        <v>0.20833333333333326</v>
      </c>
      <c r="O54" s="89">
        <f t="shared" si="1"/>
        <v>0.41666666666666663</v>
      </c>
      <c r="P54" s="90"/>
      <c r="Q54" s="91"/>
      <c r="R54" s="29"/>
      <c r="S54" s="22"/>
      <c r="T54" s="3"/>
      <c r="U54" s="22"/>
      <c r="V54" s="22"/>
      <c r="W54" s="3"/>
      <c r="X54" s="22"/>
      <c r="Y54" s="22"/>
      <c r="Z54" s="3"/>
      <c r="AA54" s="22"/>
      <c r="AB54" s="22"/>
      <c r="AC54" s="3"/>
      <c r="AD54" s="22"/>
      <c r="AE54" s="22"/>
      <c r="AF54" s="3"/>
      <c r="AG54" s="46"/>
      <c r="AH54" s="46"/>
      <c r="AI54" s="46"/>
      <c r="AJ54" s="28"/>
    </row>
    <row r="55" spans="1:36" ht="15.75" thickBot="1" x14ac:dyDescent="0.3">
      <c r="A55" s="22"/>
      <c r="B55" s="3"/>
      <c r="C55" s="22"/>
      <c r="D55" s="50" t="s">
        <v>7</v>
      </c>
      <c r="E55" s="36">
        <v>0</v>
      </c>
      <c r="F55" s="92">
        <v>0</v>
      </c>
      <c r="G55" s="93"/>
      <c r="H55" s="48">
        <f t="shared" si="2"/>
        <v>0</v>
      </c>
      <c r="I55" s="51"/>
      <c r="J55" s="52"/>
      <c r="K55" s="38"/>
      <c r="L55" s="94"/>
      <c r="M55" s="95"/>
      <c r="N55" s="49">
        <f t="shared" si="0"/>
        <v>0</v>
      </c>
      <c r="O55" s="89">
        <f t="shared" si="1"/>
        <v>0</v>
      </c>
      <c r="P55" s="90"/>
      <c r="Q55" s="91"/>
      <c r="R55" s="29"/>
      <c r="S55" s="22"/>
      <c r="T55" s="3"/>
      <c r="U55" s="22"/>
      <c r="V55" s="22"/>
      <c r="W55" s="3"/>
      <c r="X55" s="22"/>
      <c r="Y55" s="22"/>
      <c r="Z55" s="3"/>
      <c r="AA55" s="22"/>
      <c r="AB55" s="22"/>
      <c r="AC55" s="3"/>
      <c r="AD55" s="22"/>
      <c r="AE55" s="22"/>
      <c r="AF55" s="3"/>
      <c r="AG55" s="46"/>
      <c r="AH55" s="46"/>
      <c r="AI55" s="46"/>
      <c r="AJ55" s="28"/>
    </row>
    <row r="56" spans="1:36" x14ac:dyDescent="0.25">
      <c r="A56" s="22"/>
      <c r="B56" s="3"/>
      <c r="C56" s="22"/>
      <c r="D56" s="96" t="s">
        <v>35</v>
      </c>
      <c r="E56" s="97"/>
      <c r="F56" s="97"/>
      <c r="G56" s="97"/>
      <c r="H56" s="97"/>
      <c r="I56" s="97"/>
      <c r="J56" s="97"/>
      <c r="K56" s="97"/>
      <c r="L56" s="97"/>
      <c r="M56" s="97"/>
      <c r="N56" s="98"/>
      <c r="O56" s="102">
        <f>SUM(O50:Q55)</f>
        <v>0.83333333333333326</v>
      </c>
      <c r="P56" s="103"/>
      <c r="Q56" s="104"/>
      <c r="R56" s="29"/>
      <c r="S56" s="22"/>
      <c r="T56" s="3"/>
      <c r="U56" s="22"/>
      <c r="V56" s="22"/>
      <c r="W56" s="3"/>
      <c r="X56" s="22"/>
      <c r="Y56" s="22"/>
      <c r="Z56" s="3"/>
      <c r="AA56" s="22"/>
      <c r="AB56" s="22"/>
      <c r="AC56" s="3"/>
      <c r="AD56" s="22"/>
      <c r="AE56" s="22"/>
      <c r="AF56" s="3"/>
      <c r="AG56" s="22"/>
      <c r="AH56" s="22"/>
      <c r="AI56" s="3"/>
      <c r="AJ56" s="28"/>
    </row>
    <row r="57" spans="1:36" ht="15.75" thickBot="1" x14ac:dyDescent="0.3">
      <c r="A57" s="22"/>
      <c r="B57" s="3"/>
      <c r="C57" s="22"/>
      <c r="D57" s="99"/>
      <c r="E57" s="100"/>
      <c r="F57" s="100"/>
      <c r="G57" s="100"/>
      <c r="H57" s="100"/>
      <c r="I57" s="100"/>
      <c r="J57" s="100"/>
      <c r="K57" s="100"/>
      <c r="L57" s="100"/>
      <c r="M57" s="100"/>
      <c r="N57" s="101"/>
      <c r="O57" s="105"/>
      <c r="P57" s="106"/>
      <c r="Q57" s="107"/>
      <c r="R57" s="22"/>
      <c r="S57" s="22"/>
      <c r="T57" s="3"/>
      <c r="U57" s="22"/>
      <c r="V57" s="22"/>
      <c r="W57" s="3"/>
      <c r="X57" s="22"/>
      <c r="Y57" s="22"/>
      <c r="Z57" s="3"/>
      <c r="AA57" s="22"/>
      <c r="AB57" s="22"/>
      <c r="AC57" s="3"/>
      <c r="AD57" s="22"/>
      <c r="AE57" s="22"/>
      <c r="AF57" s="3"/>
      <c r="AG57" s="22"/>
      <c r="AH57" s="22"/>
      <c r="AI57" s="3"/>
      <c r="AJ57" s="24"/>
    </row>
    <row r="58" spans="1:36" x14ac:dyDescent="0.25">
      <c r="A58" s="22"/>
      <c r="B58" s="3"/>
      <c r="C58" s="22"/>
      <c r="D58" s="22"/>
      <c r="E58" s="3"/>
      <c r="F58" s="22"/>
      <c r="G58" s="22"/>
      <c r="H58" s="3"/>
      <c r="I58" s="22"/>
      <c r="J58" s="22"/>
      <c r="K58" s="3"/>
      <c r="L58" s="22"/>
      <c r="M58" s="22"/>
      <c r="N58" s="3"/>
      <c r="O58" s="22"/>
      <c r="P58" s="22"/>
      <c r="Q58" s="3"/>
      <c r="R58" s="22"/>
      <c r="S58" s="22"/>
      <c r="T58" s="3"/>
      <c r="U58" s="22"/>
      <c r="V58" s="22"/>
      <c r="W58" s="3"/>
      <c r="X58" s="22"/>
      <c r="Y58" s="22"/>
      <c r="Z58" s="3"/>
      <c r="AA58" s="22"/>
      <c r="AB58" s="22"/>
      <c r="AC58" s="3"/>
      <c r="AD58" s="22"/>
      <c r="AE58" s="22"/>
      <c r="AF58" s="3"/>
      <c r="AG58" s="22"/>
      <c r="AH58" s="22"/>
      <c r="AI58" s="3"/>
      <c r="AJ58" s="22"/>
    </row>
    <row r="59" spans="1:36" x14ac:dyDescent="0.25">
      <c r="A59" s="22"/>
      <c r="B59" s="53" t="s">
        <v>36</v>
      </c>
      <c r="C59" s="54"/>
      <c r="D59" s="54"/>
      <c r="E59" s="53"/>
      <c r="F59" s="54"/>
      <c r="G59" s="54"/>
      <c r="H59" s="55"/>
      <c r="I59" s="31"/>
      <c r="J59" s="31"/>
      <c r="K59" s="83" t="s">
        <v>37</v>
      </c>
      <c r="L59" s="83"/>
      <c r="M59" s="83"/>
      <c r="N59" s="55"/>
      <c r="O59" s="31"/>
      <c r="P59" s="31"/>
      <c r="Q59" s="55"/>
      <c r="R59" s="31" t="s">
        <v>38</v>
      </c>
      <c r="S59" s="22"/>
      <c r="T59" s="3"/>
      <c r="U59" s="22"/>
      <c r="V59" s="22"/>
      <c r="W59" s="3"/>
      <c r="X59" s="31" t="s">
        <v>39</v>
      </c>
      <c r="Y59" s="31"/>
      <c r="Z59" s="55"/>
      <c r="AA59" s="55"/>
      <c r="AB59" s="55"/>
      <c r="AC59" s="55" t="s">
        <v>40</v>
      </c>
      <c r="AD59" s="22"/>
      <c r="AE59" s="22"/>
      <c r="AF59" s="3"/>
      <c r="AG59" s="31"/>
      <c r="AH59" s="31"/>
      <c r="AI59" s="55"/>
      <c r="AJ59" s="22"/>
    </row>
  </sheetData>
  <mergeCells count="85">
    <mergeCell ref="C1:H1"/>
    <mergeCell ref="M1:Q1"/>
    <mergeCell ref="Y1:AJ1"/>
    <mergeCell ref="A3:C3"/>
    <mergeCell ref="D3:F3"/>
    <mergeCell ref="G3:I3"/>
    <mergeCell ref="J3:L3"/>
    <mergeCell ref="M3:O3"/>
    <mergeCell ref="P3:R3"/>
    <mergeCell ref="S3:U3"/>
    <mergeCell ref="V3:X3"/>
    <mergeCell ref="Y3:AA3"/>
    <mergeCell ref="AB3:AD3"/>
    <mergeCell ref="AE3:AG3"/>
    <mergeCell ref="AH3:AJ3"/>
    <mergeCell ref="Z39:AB39"/>
    <mergeCell ref="Z37:AB37"/>
    <mergeCell ref="A38:K38"/>
    <mergeCell ref="N38:P38"/>
    <mergeCell ref="Q38:S38"/>
    <mergeCell ref="T38:V38"/>
    <mergeCell ref="W38:Y38"/>
    <mergeCell ref="Z38:AB38"/>
    <mergeCell ref="A37:K37"/>
    <mergeCell ref="N37:P37"/>
    <mergeCell ref="Q37:S37"/>
    <mergeCell ref="T37:V37"/>
    <mergeCell ref="W37:Y37"/>
    <mergeCell ref="A39:K39"/>
    <mergeCell ref="N39:P39"/>
    <mergeCell ref="Q39:S39"/>
    <mergeCell ref="T39:V39"/>
    <mergeCell ref="W39:Y39"/>
    <mergeCell ref="A40:C40"/>
    <mergeCell ref="D40:G40"/>
    <mergeCell ref="N40:P40"/>
    <mergeCell ref="Q40:S40"/>
    <mergeCell ref="T40:V40"/>
    <mergeCell ref="Z40:AB40"/>
    <mergeCell ref="N41:P41"/>
    <mergeCell ref="Q41:S41"/>
    <mergeCell ref="T41:V41"/>
    <mergeCell ref="W41:Y41"/>
    <mergeCell ref="Z41:AB41"/>
    <mergeCell ref="W40:Y40"/>
    <mergeCell ref="T42:V42"/>
    <mergeCell ref="W42:Y42"/>
    <mergeCell ref="Z42:AB42"/>
    <mergeCell ref="N43:P44"/>
    <mergeCell ref="Q43:S44"/>
    <mergeCell ref="T43:V44"/>
    <mergeCell ref="W43:Y44"/>
    <mergeCell ref="F52:G52"/>
    <mergeCell ref="L52:M52"/>
    <mergeCell ref="O52:Q52"/>
    <mergeCell ref="Z43:AB44"/>
    <mergeCell ref="D47:Q47"/>
    <mergeCell ref="D48:D49"/>
    <mergeCell ref="E48:H48"/>
    <mergeCell ref="I48:J54"/>
    <mergeCell ref="K48:N48"/>
    <mergeCell ref="O48:Q49"/>
    <mergeCell ref="F49:G49"/>
    <mergeCell ref="L49:M49"/>
    <mergeCell ref="F50:G50"/>
    <mergeCell ref="A42:K43"/>
    <mergeCell ref="N42:P42"/>
    <mergeCell ref="Q42:S42"/>
    <mergeCell ref="L50:M50"/>
    <mergeCell ref="O50:Q50"/>
    <mergeCell ref="F51:G51"/>
    <mergeCell ref="L51:M51"/>
    <mergeCell ref="O51:Q51"/>
    <mergeCell ref="K59:M59"/>
    <mergeCell ref="F53:G53"/>
    <mergeCell ref="L53:M53"/>
    <mergeCell ref="O53:Q53"/>
    <mergeCell ref="F54:G54"/>
    <mergeCell ref="L54:M54"/>
    <mergeCell ref="O54:Q54"/>
    <mergeCell ref="F55:G55"/>
    <mergeCell ref="L55:M55"/>
    <mergeCell ref="O55:Q55"/>
    <mergeCell ref="D56:N57"/>
    <mergeCell ref="O56:Q57"/>
  </mergeCells>
  <pageMargins left="0.7" right="0.7" top="0.75" bottom="0.75" header="0.3" footer="0.3"/>
  <pageSetup paperSize="9" scale="21" orientation="portrait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>
    <tabColor rgb="FFFF0000"/>
    <pageSetUpPr fitToPage="1"/>
  </sheetPr>
  <dimension ref="A1:AJ59"/>
  <sheetViews>
    <sheetView topLeftCell="A34" workbookViewId="0">
      <selection activeCell="D47" sqref="D47:Q57"/>
    </sheetView>
  </sheetViews>
  <sheetFormatPr baseColWidth="10" defaultRowHeight="15" x14ac:dyDescent="0.25"/>
  <sheetData>
    <row r="1" spans="1:36" ht="18" x14ac:dyDescent="0.25">
      <c r="A1" s="1" t="s">
        <v>0</v>
      </c>
      <c r="B1" s="58"/>
      <c r="C1" s="228"/>
      <c r="D1" s="181"/>
      <c r="E1" s="181"/>
      <c r="F1" s="181"/>
      <c r="G1" s="181"/>
      <c r="H1" s="229"/>
      <c r="I1" s="2"/>
      <c r="J1" s="2"/>
      <c r="K1" s="1" t="s">
        <v>1</v>
      </c>
      <c r="L1" s="58"/>
      <c r="M1" s="228"/>
      <c r="N1" s="230"/>
      <c r="O1" s="230"/>
      <c r="P1" s="230"/>
      <c r="Q1" s="231"/>
      <c r="R1" s="2"/>
      <c r="S1" s="2"/>
      <c r="T1" s="2"/>
      <c r="U1" s="2"/>
      <c r="V1" s="2"/>
      <c r="W1" s="1" t="s">
        <v>2</v>
      </c>
      <c r="X1" s="58"/>
      <c r="Y1" s="228" t="s">
        <v>3</v>
      </c>
      <c r="Z1" s="230"/>
      <c r="AA1" s="230"/>
      <c r="AB1" s="230"/>
      <c r="AC1" s="230"/>
      <c r="AD1" s="230"/>
      <c r="AE1" s="230"/>
      <c r="AF1" s="230"/>
      <c r="AG1" s="230"/>
      <c r="AH1" s="230"/>
      <c r="AI1" s="230"/>
      <c r="AJ1" s="231"/>
    </row>
    <row r="2" spans="1:36" ht="18.75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</row>
    <row r="3" spans="1:36" ht="15" customHeight="1" thickBot="1" x14ac:dyDescent="0.3">
      <c r="A3" s="232">
        <v>42979</v>
      </c>
      <c r="B3" s="233"/>
      <c r="C3" s="233"/>
      <c r="D3" s="232">
        <v>43009</v>
      </c>
      <c r="E3" s="233"/>
      <c r="F3" s="233"/>
      <c r="G3" s="232">
        <v>43040</v>
      </c>
      <c r="H3" s="233"/>
      <c r="I3" s="233"/>
      <c r="J3" s="232">
        <v>43070</v>
      </c>
      <c r="K3" s="233"/>
      <c r="L3" s="233"/>
      <c r="M3" s="232">
        <v>43101</v>
      </c>
      <c r="N3" s="233"/>
      <c r="O3" s="233"/>
      <c r="P3" s="232">
        <v>43132</v>
      </c>
      <c r="Q3" s="233"/>
      <c r="R3" s="233"/>
      <c r="S3" s="232">
        <v>43160</v>
      </c>
      <c r="T3" s="233"/>
      <c r="U3" s="233"/>
      <c r="V3" s="232">
        <v>43191</v>
      </c>
      <c r="W3" s="233"/>
      <c r="X3" s="233"/>
      <c r="Y3" s="232">
        <v>43221</v>
      </c>
      <c r="Z3" s="233"/>
      <c r="AA3" s="233"/>
      <c r="AB3" s="232">
        <v>43252</v>
      </c>
      <c r="AC3" s="233"/>
      <c r="AD3" s="233"/>
      <c r="AE3" s="232">
        <v>43282</v>
      </c>
      <c r="AF3" s="233"/>
      <c r="AG3" s="233"/>
      <c r="AH3" s="232">
        <v>43313</v>
      </c>
      <c r="AI3" s="233"/>
      <c r="AJ3" s="233"/>
    </row>
    <row r="4" spans="1:36" x14ac:dyDescent="0.25">
      <c r="A4" s="5" t="s">
        <v>9</v>
      </c>
      <c r="B4" s="6">
        <f>$O$54</f>
        <v>0</v>
      </c>
      <c r="C4" s="7">
        <v>1</v>
      </c>
      <c r="D4" s="8" t="s">
        <v>7</v>
      </c>
      <c r="E4" s="10">
        <f>$O$55</f>
        <v>0</v>
      </c>
      <c r="F4" s="11">
        <v>1</v>
      </c>
      <c r="G4" s="8" t="s">
        <v>42</v>
      </c>
      <c r="H4" s="9">
        <v>0</v>
      </c>
      <c r="I4" s="11">
        <v>1</v>
      </c>
      <c r="J4" s="5" t="s">
        <v>9</v>
      </c>
      <c r="K4" s="6">
        <f>$O$54</f>
        <v>0</v>
      </c>
      <c r="L4" s="7">
        <v>1</v>
      </c>
      <c r="M4" s="8" t="s">
        <v>8</v>
      </c>
      <c r="N4" s="9">
        <v>0</v>
      </c>
      <c r="O4" s="11">
        <v>1</v>
      </c>
      <c r="P4" s="12" t="s">
        <v>4</v>
      </c>
      <c r="Q4" s="10">
        <f>$O$53</f>
        <v>0</v>
      </c>
      <c r="R4" s="11">
        <v>1</v>
      </c>
      <c r="S4" s="12" t="s">
        <v>4</v>
      </c>
      <c r="T4" s="10">
        <f>$O$53</f>
        <v>0</v>
      </c>
      <c r="U4" s="11">
        <v>1</v>
      </c>
      <c r="V4" s="8" t="s">
        <v>7</v>
      </c>
      <c r="W4" s="9">
        <f>$O$55</f>
        <v>0</v>
      </c>
      <c r="X4" s="11">
        <v>1</v>
      </c>
      <c r="Y4" s="12" t="s">
        <v>6</v>
      </c>
      <c r="Z4" s="10">
        <f>$O$51</f>
        <v>0</v>
      </c>
      <c r="AA4" s="11">
        <v>1</v>
      </c>
      <c r="AB4" s="5" t="s">
        <v>9</v>
      </c>
      <c r="AC4" s="6">
        <f>$O$54</f>
        <v>0</v>
      </c>
      <c r="AD4" s="11">
        <v>1</v>
      </c>
      <c r="AE4" s="8" t="s">
        <v>7</v>
      </c>
      <c r="AF4" s="9">
        <f>$O$55</f>
        <v>0</v>
      </c>
      <c r="AG4" s="11">
        <v>1</v>
      </c>
      <c r="AH4" s="8" t="s">
        <v>42</v>
      </c>
      <c r="AI4" s="9">
        <v>0</v>
      </c>
      <c r="AJ4" s="59">
        <v>1</v>
      </c>
    </row>
    <row r="5" spans="1:36" x14ac:dyDescent="0.25">
      <c r="A5" s="8" t="s">
        <v>5</v>
      </c>
      <c r="B5" s="9"/>
      <c r="C5" s="15">
        <v>2</v>
      </c>
      <c r="D5" s="12" t="s">
        <v>8</v>
      </c>
      <c r="E5" s="10">
        <f>$O$50</f>
        <v>0</v>
      </c>
      <c r="F5" s="14">
        <v>2</v>
      </c>
      <c r="G5" s="8" t="s">
        <v>4</v>
      </c>
      <c r="H5" s="9">
        <v>0</v>
      </c>
      <c r="I5" s="14">
        <v>2</v>
      </c>
      <c r="J5" s="8" t="s">
        <v>5</v>
      </c>
      <c r="K5" s="9"/>
      <c r="L5" s="13">
        <v>2</v>
      </c>
      <c r="M5" s="8" t="s">
        <v>6</v>
      </c>
      <c r="N5" s="9">
        <v>0</v>
      </c>
      <c r="O5" s="14">
        <v>2</v>
      </c>
      <c r="P5" s="5" t="s">
        <v>9</v>
      </c>
      <c r="Q5" s="6">
        <f>$O$54</f>
        <v>0</v>
      </c>
      <c r="R5" s="14">
        <v>2</v>
      </c>
      <c r="S5" s="5" t="s">
        <v>9</v>
      </c>
      <c r="T5" s="6">
        <f>$O$54</f>
        <v>0</v>
      </c>
      <c r="U5" s="14">
        <v>2</v>
      </c>
      <c r="V5" s="12" t="s">
        <v>8</v>
      </c>
      <c r="W5" s="10">
        <f>$O$50</f>
        <v>0</v>
      </c>
      <c r="X5" s="14">
        <v>2</v>
      </c>
      <c r="Y5" s="12" t="s">
        <v>42</v>
      </c>
      <c r="Z5" s="10">
        <f>$O$52</f>
        <v>0</v>
      </c>
      <c r="AA5" s="14">
        <v>2</v>
      </c>
      <c r="AB5" s="8" t="s">
        <v>5</v>
      </c>
      <c r="AC5" s="9"/>
      <c r="AD5" s="14">
        <v>2</v>
      </c>
      <c r="AE5" s="12" t="s">
        <v>8</v>
      </c>
      <c r="AF5" s="10">
        <f>$O$50</f>
        <v>0</v>
      </c>
      <c r="AG5" s="14">
        <v>2</v>
      </c>
      <c r="AH5" s="8" t="s">
        <v>4</v>
      </c>
      <c r="AI5" s="9">
        <v>0</v>
      </c>
      <c r="AJ5" s="60">
        <v>2</v>
      </c>
    </row>
    <row r="6" spans="1:36" x14ac:dyDescent="0.25">
      <c r="A6" s="8" t="s">
        <v>7</v>
      </c>
      <c r="B6" s="9">
        <f>$O$55</f>
        <v>0</v>
      </c>
      <c r="C6" s="15">
        <v>3</v>
      </c>
      <c r="D6" s="12" t="s">
        <v>6</v>
      </c>
      <c r="E6" s="10">
        <f>$O$51</f>
        <v>0</v>
      </c>
      <c r="F6" s="14">
        <v>3</v>
      </c>
      <c r="G6" s="77" t="s">
        <v>9</v>
      </c>
      <c r="H6" s="9">
        <v>0</v>
      </c>
      <c r="I6" s="14">
        <v>3</v>
      </c>
      <c r="J6" s="8" t="s">
        <v>7</v>
      </c>
      <c r="K6" s="9">
        <f>$O$55</f>
        <v>0</v>
      </c>
      <c r="L6" s="13">
        <v>3</v>
      </c>
      <c r="M6" s="8" t="s">
        <v>42</v>
      </c>
      <c r="N6" s="9">
        <v>0</v>
      </c>
      <c r="O6" s="14">
        <v>3</v>
      </c>
      <c r="P6" s="8" t="s">
        <v>5</v>
      </c>
      <c r="Q6" s="9"/>
      <c r="R6" s="14">
        <v>3</v>
      </c>
      <c r="S6" s="8" t="s">
        <v>5</v>
      </c>
      <c r="T6" s="9"/>
      <c r="U6" s="14">
        <v>3</v>
      </c>
      <c r="V6" s="12" t="s">
        <v>6</v>
      </c>
      <c r="W6" s="10">
        <f>$O$51</f>
        <v>0</v>
      </c>
      <c r="X6" s="14">
        <v>3</v>
      </c>
      <c r="Y6" s="12" t="s">
        <v>4</v>
      </c>
      <c r="Z6" s="10">
        <f>$O$53</f>
        <v>0</v>
      </c>
      <c r="AA6" s="14">
        <v>3</v>
      </c>
      <c r="AB6" s="8" t="s">
        <v>7</v>
      </c>
      <c r="AC6" s="9">
        <f>$O$55</f>
        <v>0</v>
      </c>
      <c r="AD6" s="14">
        <v>3</v>
      </c>
      <c r="AE6" s="12" t="s">
        <v>6</v>
      </c>
      <c r="AF6" s="10">
        <f>$O$51</f>
        <v>0</v>
      </c>
      <c r="AG6" s="14">
        <v>3</v>
      </c>
      <c r="AH6" s="77" t="s">
        <v>9</v>
      </c>
      <c r="AI6" s="9">
        <v>0</v>
      </c>
      <c r="AJ6" s="60">
        <v>3</v>
      </c>
    </row>
    <row r="7" spans="1:36" x14ac:dyDescent="0.25">
      <c r="A7" s="12" t="s">
        <v>8</v>
      </c>
      <c r="B7" s="10">
        <f>$O$50</f>
        <v>0</v>
      </c>
      <c r="C7" s="13">
        <v>4</v>
      </c>
      <c r="D7" s="12" t="s">
        <v>42</v>
      </c>
      <c r="E7" s="10">
        <f>$O$52</f>
        <v>0</v>
      </c>
      <c r="F7" s="14">
        <v>4</v>
      </c>
      <c r="G7" s="8" t="s">
        <v>5</v>
      </c>
      <c r="H7" s="9">
        <v>0</v>
      </c>
      <c r="I7" s="14">
        <v>4</v>
      </c>
      <c r="J7" s="12" t="s">
        <v>8</v>
      </c>
      <c r="K7" s="10">
        <f>$O$50</f>
        <v>0</v>
      </c>
      <c r="L7" s="13">
        <v>4</v>
      </c>
      <c r="M7" s="8" t="s">
        <v>4</v>
      </c>
      <c r="N7" s="9">
        <v>0</v>
      </c>
      <c r="O7" s="14">
        <v>4</v>
      </c>
      <c r="P7" s="8" t="s">
        <v>7</v>
      </c>
      <c r="Q7" s="9">
        <f>$O$55</f>
        <v>0</v>
      </c>
      <c r="R7" s="14">
        <v>4</v>
      </c>
      <c r="S7" s="8" t="s">
        <v>7</v>
      </c>
      <c r="T7" s="9">
        <f>$O$55</f>
        <v>0</v>
      </c>
      <c r="U7" s="14">
        <v>4</v>
      </c>
      <c r="V7" s="12" t="s">
        <v>42</v>
      </c>
      <c r="W7" s="10">
        <f>$O$52</f>
        <v>0</v>
      </c>
      <c r="X7" s="14">
        <v>4</v>
      </c>
      <c r="Y7" s="5" t="s">
        <v>9</v>
      </c>
      <c r="Z7" s="6">
        <f>$O$54</f>
        <v>0</v>
      </c>
      <c r="AA7" s="14">
        <v>4</v>
      </c>
      <c r="AB7" s="12" t="s">
        <v>8</v>
      </c>
      <c r="AC7" s="10">
        <f>$O$50</f>
        <v>0</v>
      </c>
      <c r="AD7" s="14">
        <v>4</v>
      </c>
      <c r="AE7" s="12" t="s">
        <v>42</v>
      </c>
      <c r="AF7" s="10">
        <f>$O$52</f>
        <v>0</v>
      </c>
      <c r="AG7" s="14">
        <v>4</v>
      </c>
      <c r="AH7" s="8" t="s">
        <v>5</v>
      </c>
      <c r="AI7" s="9">
        <v>0</v>
      </c>
      <c r="AJ7" s="60">
        <v>4</v>
      </c>
    </row>
    <row r="8" spans="1:36" x14ac:dyDescent="0.25">
      <c r="A8" s="12" t="s">
        <v>6</v>
      </c>
      <c r="B8" s="10">
        <f>$O$51</f>
        <v>0</v>
      </c>
      <c r="C8" s="14">
        <v>5</v>
      </c>
      <c r="D8" s="12" t="s">
        <v>4</v>
      </c>
      <c r="E8" s="10">
        <f>$O$53</f>
        <v>0</v>
      </c>
      <c r="F8" s="14">
        <v>5</v>
      </c>
      <c r="G8" s="8" t="s">
        <v>7</v>
      </c>
      <c r="H8" s="9">
        <f>$O$55</f>
        <v>0</v>
      </c>
      <c r="I8" s="14">
        <v>5</v>
      </c>
      <c r="J8" s="12" t="s">
        <v>6</v>
      </c>
      <c r="K8" s="10">
        <f>$O$51</f>
        <v>0</v>
      </c>
      <c r="L8" s="14">
        <v>5</v>
      </c>
      <c r="M8" s="77" t="s">
        <v>9</v>
      </c>
      <c r="N8" s="9">
        <v>0</v>
      </c>
      <c r="O8" s="14">
        <v>5</v>
      </c>
      <c r="P8" s="12" t="s">
        <v>8</v>
      </c>
      <c r="Q8" s="10">
        <f>$O$50</f>
        <v>0</v>
      </c>
      <c r="R8" s="14">
        <v>5</v>
      </c>
      <c r="S8" s="12" t="s">
        <v>8</v>
      </c>
      <c r="T8" s="10">
        <f>$O$50</f>
        <v>0</v>
      </c>
      <c r="U8" s="14">
        <v>5</v>
      </c>
      <c r="V8" s="12" t="s">
        <v>4</v>
      </c>
      <c r="W8" s="10">
        <f>$O$53</f>
        <v>0</v>
      </c>
      <c r="X8" s="14">
        <v>5</v>
      </c>
      <c r="Y8" s="8" t="s">
        <v>5</v>
      </c>
      <c r="Z8" s="9"/>
      <c r="AA8" s="14">
        <v>5</v>
      </c>
      <c r="AB8" s="12" t="s">
        <v>6</v>
      </c>
      <c r="AC8" s="10">
        <f>$O$51</f>
        <v>0</v>
      </c>
      <c r="AD8" s="14">
        <v>5</v>
      </c>
      <c r="AE8" s="12" t="s">
        <v>4</v>
      </c>
      <c r="AF8" s="10">
        <f>$O$53</f>
        <v>0</v>
      </c>
      <c r="AG8" s="14">
        <v>5</v>
      </c>
      <c r="AH8" s="8" t="s">
        <v>7</v>
      </c>
      <c r="AI8" s="9">
        <v>0</v>
      </c>
      <c r="AJ8" s="60">
        <v>5</v>
      </c>
    </row>
    <row r="9" spans="1:36" x14ac:dyDescent="0.25">
      <c r="A9" s="12" t="s">
        <v>42</v>
      </c>
      <c r="B9" s="10">
        <f>$O$52</f>
        <v>0</v>
      </c>
      <c r="C9" s="13">
        <v>6</v>
      </c>
      <c r="D9" s="5" t="s">
        <v>9</v>
      </c>
      <c r="E9" s="6">
        <f>$O$54</f>
        <v>0</v>
      </c>
      <c r="F9" s="13">
        <v>6</v>
      </c>
      <c r="G9" s="12" t="s">
        <v>8</v>
      </c>
      <c r="H9" s="10">
        <f>$O$50</f>
        <v>0</v>
      </c>
      <c r="I9" s="14">
        <v>6</v>
      </c>
      <c r="J9" s="12" t="s">
        <v>42</v>
      </c>
      <c r="K9" s="10">
        <f>$O$52</f>
        <v>0</v>
      </c>
      <c r="L9" s="13">
        <v>6</v>
      </c>
      <c r="M9" s="8" t="s">
        <v>5</v>
      </c>
      <c r="N9" s="9">
        <v>0</v>
      </c>
      <c r="O9" s="14">
        <v>6</v>
      </c>
      <c r="P9" s="12" t="s">
        <v>6</v>
      </c>
      <c r="Q9" s="10">
        <f>$O$51</f>
        <v>0</v>
      </c>
      <c r="R9" s="14">
        <v>6</v>
      </c>
      <c r="S9" s="12" t="s">
        <v>6</v>
      </c>
      <c r="T9" s="10">
        <f>$O$51</f>
        <v>0</v>
      </c>
      <c r="U9" s="14">
        <v>6</v>
      </c>
      <c r="V9" s="5" t="s">
        <v>9</v>
      </c>
      <c r="W9" s="6">
        <f>$O$54</f>
        <v>0</v>
      </c>
      <c r="X9" s="14">
        <v>6</v>
      </c>
      <c r="Y9" s="8" t="s">
        <v>7</v>
      </c>
      <c r="Z9" s="9">
        <f>$O$55</f>
        <v>0</v>
      </c>
      <c r="AA9" s="14">
        <v>6</v>
      </c>
      <c r="AB9" s="12" t="s">
        <v>42</v>
      </c>
      <c r="AC9" s="10">
        <f>$O$52</f>
        <v>0</v>
      </c>
      <c r="AD9" s="14">
        <v>6</v>
      </c>
      <c r="AE9" s="5" t="s">
        <v>9</v>
      </c>
      <c r="AF9" s="6">
        <f>$O$54</f>
        <v>0</v>
      </c>
      <c r="AG9" s="14">
        <v>6</v>
      </c>
      <c r="AH9" s="8" t="s">
        <v>8</v>
      </c>
      <c r="AI9" s="9">
        <v>0</v>
      </c>
      <c r="AJ9" s="60">
        <v>6</v>
      </c>
    </row>
    <row r="10" spans="1:36" x14ac:dyDescent="0.25">
      <c r="A10" s="12" t="s">
        <v>4</v>
      </c>
      <c r="B10" s="10">
        <f>$O$53</f>
        <v>0</v>
      </c>
      <c r="C10" s="13">
        <v>7</v>
      </c>
      <c r="D10" s="8" t="s">
        <v>5</v>
      </c>
      <c r="E10" s="9"/>
      <c r="F10" s="13">
        <v>7</v>
      </c>
      <c r="G10" s="12" t="s">
        <v>6</v>
      </c>
      <c r="H10" s="10">
        <f>$O$51</f>
        <v>0</v>
      </c>
      <c r="I10" s="14">
        <v>7</v>
      </c>
      <c r="J10" s="12" t="s">
        <v>4</v>
      </c>
      <c r="K10" s="10">
        <f>$O$53</f>
        <v>0</v>
      </c>
      <c r="L10" s="13">
        <v>7</v>
      </c>
      <c r="M10" s="8" t="s">
        <v>7</v>
      </c>
      <c r="N10" s="9">
        <v>0</v>
      </c>
      <c r="O10" s="14">
        <v>7</v>
      </c>
      <c r="P10" s="12" t="s">
        <v>42</v>
      </c>
      <c r="Q10" s="10">
        <f>$O$52</f>
        <v>0</v>
      </c>
      <c r="R10" s="14">
        <v>7</v>
      </c>
      <c r="S10" s="12" t="s">
        <v>42</v>
      </c>
      <c r="T10" s="10">
        <f>$O$52</f>
        <v>0</v>
      </c>
      <c r="U10" s="14">
        <v>7</v>
      </c>
      <c r="V10" s="8" t="s">
        <v>5</v>
      </c>
      <c r="W10" s="9"/>
      <c r="X10" s="14">
        <v>7</v>
      </c>
      <c r="Y10" s="12" t="s">
        <v>8</v>
      </c>
      <c r="Z10" s="10">
        <f>$O$50</f>
        <v>0</v>
      </c>
      <c r="AA10" s="14">
        <v>7</v>
      </c>
      <c r="AB10" s="12" t="s">
        <v>4</v>
      </c>
      <c r="AC10" s="10">
        <f>$O$53</f>
        <v>0</v>
      </c>
      <c r="AD10" s="14">
        <v>7</v>
      </c>
      <c r="AE10" s="8" t="s">
        <v>5</v>
      </c>
      <c r="AF10" s="9"/>
      <c r="AG10" s="14">
        <v>7</v>
      </c>
      <c r="AH10" s="8" t="s">
        <v>6</v>
      </c>
      <c r="AI10" s="9">
        <v>0</v>
      </c>
      <c r="AJ10" s="60">
        <v>7</v>
      </c>
    </row>
    <row r="11" spans="1:36" x14ac:dyDescent="0.25">
      <c r="A11" s="5" t="s">
        <v>9</v>
      </c>
      <c r="B11" s="6">
        <f>$O$54</f>
        <v>0</v>
      </c>
      <c r="C11" s="13">
        <v>8</v>
      </c>
      <c r="D11" s="8" t="s">
        <v>7</v>
      </c>
      <c r="E11" s="9">
        <f>$O$55</f>
        <v>0</v>
      </c>
      <c r="F11" s="13">
        <v>8</v>
      </c>
      <c r="G11" s="12" t="s">
        <v>42</v>
      </c>
      <c r="H11" s="10">
        <f>$O$52</f>
        <v>0</v>
      </c>
      <c r="I11" s="14">
        <v>8</v>
      </c>
      <c r="J11" s="5" t="s">
        <v>9</v>
      </c>
      <c r="K11" s="6">
        <f>$O$54</f>
        <v>0</v>
      </c>
      <c r="L11" s="13">
        <v>8</v>
      </c>
      <c r="M11" s="12" t="s">
        <v>8</v>
      </c>
      <c r="N11" s="10">
        <f>$O$50</f>
        <v>0</v>
      </c>
      <c r="O11" s="14">
        <v>8</v>
      </c>
      <c r="P11" s="12" t="s">
        <v>4</v>
      </c>
      <c r="Q11" s="10">
        <f>$O$53</f>
        <v>0</v>
      </c>
      <c r="R11" s="14">
        <v>8</v>
      </c>
      <c r="S11" s="12" t="s">
        <v>4</v>
      </c>
      <c r="T11" s="10">
        <f>$O$53</f>
        <v>0</v>
      </c>
      <c r="U11" s="14">
        <v>8</v>
      </c>
      <c r="V11" s="8" t="s">
        <v>7</v>
      </c>
      <c r="W11" s="9">
        <v>0</v>
      </c>
      <c r="X11" s="14">
        <v>8</v>
      </c>
      <c r="Y11" s="12" t="s">
        <v>6</v>
      </c>
      <c r="Z11" s="10">
        <f>$O$51</f>
        <v>0</v>
      </c>
      <c r="AA11" s="14">
        <v>8</v>
      </c>
      <c r="AB11" s="5" t="s">
        <v>9</v>
      </c>
      <c r="AC11" s="6">
        <f>$O$54</f>
        <v>0</v>
      </c>
      <c r="AD11" s="14">
        <v>8</v>
      </c>
      <c r="AE11" s="8" t="s">
        <v>7</v>
      </c>
      <c r="AF11" s="9">
        <v>0</v>
      </c>
      <c r="AG11" s="14">
        <v>8</v>
      </c>
      <c r="AH11" s="8" t="s">
        <v>42</v>
      </c>
      <c r="AI11" s="9">
        <v>0</v>
      </c>
      <c r="AJ11" s="60">
        <v>8</v>
      </c>
    </row>
    <row r="12" spans="1:36" x14ac:dyDescent="0.25">
      <c r="A12" s="8" t="s">
        <v>5</v>
      </c>
      <c r="B12" s="9"/>
      <c r="C12" s="15">
        <v>9</v>
      </c>
      <c r="D12" s="12" t="s">
        <v>8</v>
      </c>
      <c r="E12" s="10">
        <f>$O$50</f>
        <v>0</v>
      </c>
      <c r="F12" s="13">
        <v>9</v>
      </c>
      <c r="G12" s="12" t="s">
        <v>4</v>
      </c>
      <c r="H12" s="10">
        <f>$O$53</f>
        <v>0</v>
      </c>
      <c r="I12" s="14">
        <v>9</v>
      </c>
      <c r="J12" s="8" t="s">
        <v>5</v>
      </c>
      <c r="K12" s="9"/>
      <c r="L12" s="13">
        <v>9</v>
      </c>
      <c r="M12" s="12" t="s">
        <v>6</v>
      </c>
      <c r="N12" s="10">
        <f>$O$51</f>
        <v>0</v>
      </c>
      <c r="O12" s="14">
        <v>9</v>
      </c>
      <c r="P12" s="5" t="s">
        <v>9</v>
      </c>
      <c r="Q12" s="6">
        <f>$O$54</f>
        <v>0</v>
      </c>
      <c r="R12" s="14">
        <v>9</v>
      </c>
      <c r="S12" s="5" t="s">
        <v>9</v>
      </c>
      <c r="T12" s="6">
        <f>$O$54</f>
        <v>0</v>
      </c>
      <c r="U12" s="14">
        <v>9</v>
      </c>
      <c r="V12" s="8" t="s">
        <v>8</v>
      </c>
      <c r="W12" s="9">
        <v>0</v>
      </c>
      <c r="X12" s="14">
        <v>9</v>
      </c>
      <c r="Y12" s="12" t="s">
        <v>42</v>
      </c>
      <c r="Z12" s="10">
        <f>$O$52</f>
        <v>0</v>
      </c>
      <c r="AA12" s="14">
        <v>9</v>
      </c>
      <c r="AB12" s="8" t="s">
        <v>5</v>
      </c>
      <c r="AC12" s="9"/>
      <c r="AD12" s="14">
        <v>9</v>
      </c>
      <c r="AE12" s="8" t="s">
        <v>8</v>
      </c>
      <c r="AF12" s="9">
        <v>0</v>
      </c>
      <c r="AG12" s="14">
        <v>9</v>
      </c>
      <c r="AH12" s="8" t="s">
        <v>4</v>
      </c>
      <c r="AI12" s="9">
        <v>0</v>
      </c>
      <c r="AJ12" s="60">
        <v>9</v>
      </c>
    </row>
    <row r="13" spans="1:36" x14ac:dyDescent="0.25">
      <c r="A13" s="8" t="s">
        <v>7</v>
      </c>
      <c r="B13" s="9">
        <f>$O$55</f>
        <v>0</v>
      </c>
      <c r="C13" s="15">
        <v>10</v>
      </c>
      <c r="D13" s="12" t="s">
        <v>6</v>
      </c>
      <c r="E13" s="10">
        <f>$O$51</f>
        <v>0</v>
      </c>
      <c r="F13" s="14">
        <v>10</v>
      </c>
      <c r="G13" s="5" t="s">
        <v>9</v>
      </c>
      <c r="H13" s="6">
        <f>$O$54</f>
        <v>0</v>
      </c>
      <c r="I13" s="14">
        <v>10</v>
      </c>
      <c r="J13" s="8" t="s">
        <v>7</v>
      </c>
      <c r="K13" s="9">
        <f>$O$55</f>
        <v>0</v>
      </c>
      <c r="L13" s="13">
        <v>10</v>
      </c>
      <c r="M13" s="12" t="s">
        <v>42</v>
      </c>
      <c r="N13" s="10">
        <f>$O$52</f>
        <v>0</v>
      </c>
      <c r="O13" s="14">
        <v>10</v>
      </c>
      <c r="P13" s="8" t="s">
        <v>5</v>
      </c>
      <c r="Q13" s="9"/>
      <c r="R13" s="14">
        <v>10</v>
      </c>
      <c r="S13" s="8" t="s">
        <v>5</v>
      </c>
      <c r="T13" s="9"/>
      <c r="U13" s="14">
        <v>10</v>
      </c>
      <c r="V13" s="8" t="s">
        <v>6</v>
      </c>
      <c r="W13" s="9">
        <v>0</v>
      </c>
      <c r="X13" s="14">
        <v>10</v>
      </c>
      <c r="Y13" s="12" t="s">
        <v>4</v>
      </c>
      <c r="Z13" s="10">
        <f>$O$53</f>
        <v>0</v>
      </c>
      <c r="AA13" s="14">
        <v>10</v>
      </c>
      <c r="AB13" s="8" t="s">
        <v>7</v>
      </c>
      <c r="AC13" s="9">
        <f>$O$55</f>
        <v>0</v>
      </c>
      <c r="AD13" s="14">
        <v>10</v>
      </c>
      <c r="AE13" s="8" t="s">
        <v>6</v>
      </c>
      <c r="AF13" s="9">
        <v>0</v>
      </c>
      <c r="AG13" s="14">
        <v>10</v>
      </c>
      <c r="AH13" s="77" t="s">
        <v>9</v>
      </c>
      <c r="AI13" s="9">
        <v>0</v>
      </c>
      <c r="AJ13" s="60">
        <v>10</v>
      </c>
    </row>
    <row r="14" spans="1:36" x14ac:dyDescent="0.25">
      <c r="A14" s="12" t="s">
        <v>8</v>
      </c>
      <c r="B14" s="10">
        <f>$O$50</f>
        <v>0</v>
      </c>
      <c r="C14" s="13">
        <v>11</v>
      </c>
      <c r="D14" s="12" t="s">
        <v>42</v>
      </c>
      <c r="E14" s="10">
        <f>$O$52</f>
        <v>0</v>
      </c>
      <c r="F14" s="13">
        <v>11</v>
      </c>
      <c r="G14" s="8" t="s">
        <v>5</v>
      </c>
      <c r="H14" s="9"/>
      <c r="I14" s="14">
        <v>11</v>
      </c>
      <c r="J14" s="12" t="s">
        <v>8</v>
      </c>
      <c r="K14" s="10">
        <f>$O$50</f>
        <v>0</v>
      </c>
      <c r="L14" s="13">
        <v>11</v>
      </c>
      <c r="M14" s="12" t="s">
        <v>4</v>
      </c>
      <c r="N14" s="10">
        <f>$O$53</f>
        <v>0</v>
      </c>
      <c r="O14" s="14">
        <v>11</v>
      </c>
      <c r="P14" s="8" t="s">
        <v>7</v>
      </c>
      <c r="Q14" s="9">
        <v>0</v>
      </c>
      <c r="R14" s="14">
        <v>11</v>
      </c>
      <c r="S14" s="8" t="s">
        <v>7</v>
      </c>
      <c r="T14" s="9">
        <f>$O$55</f>
        <v>0</v>
      </c>
      <c r="U14" s="14">
        <v>11</v>
      </c>
      <c r="V14" s="8" t="s">
        <v>42</v>
      </c>
      <c r="W14" s="9">
        <v>0</v>
      </c>
      <c r="X14" s="14">
        <v>11</v>
      </c>
      <c r="Y14" s="5" t="s">
        <v>9</v>
      </c>
      <c r="Z14" s="6">
        <f>$O$54</f>
        <v>0</v>
      </c>
      <c r="AA14" s="14">
        <v>11</v>
      </c>
      <c r="AB14" s="12" t="s">
        <v>8</v>
      </c>
      <c r="AC14" s="10">
        <f>$O$50</f>
        <v>0</v>
      </c>
      <c r="AD14" s="14">
        <v>11</v>
      </c>
      <c r="AE14" s="8" t="s">
        <v>42</v>
      </c>
      <c r="AF14" s="9">
        <v>0</v>
      </c>
      <c r="AG14" s="14">
        <v>11</v>
      </c>
      <c r="AH14" s="8" t="s">
        <v>5</v>
      </c>
      <c r="AI14" s="9">
        <v>0</v>
      </c>
      <c r="AJ14" s="60">
        <v>11</v>
      </c>
    </row>
    <row r="15" spans="1:36" x14ac:dyDescent="0.25">
      <c r="A15" s="12" t="s">
        <v>6</v>
      </c>
      <c r="B15" s="10">
        <f>$O$51</f>
        <v>0</v>
      </c>
      <c r="C15" s="14">
        <v>12</v>
      </c>
      <c r="D15" s="12" t="s">
        <v>4</v>
      </c>
      <c r="E15" s="10">
        <f>$O$53</f>
        <v>0</v>
      </c>
      <c r="F15" s="13">
        <v>12</v>
      </c>
      <c r="G15" s="8" t="s">
        <v>7</v>
      </c>
      <c r="H15" s="9">
        <f>$O$55</f>
        <v>0</v>
      </c>
      <c r="I15" s="14">
        <v>12</v>
      </c>
      <c r="J15" s="12" t="s">
        <v>6</v>
      </c>
      <c r="K15" s="10">
        <f>$O$51</f>
        <v>0</v>
      </c>
      <c r="L15" s="14">
        <v>12</v>
      </c>
      <c r="M15" s="5" t="s">
        <v>9</v>
      </c>
      <c r="N15" s="6">
        <f>$O$54</f>
        <v>0</v>
      </c>
      <c r="O15" s="14">
        <v>12</v>
      </c>
      <c r="P15" s="8" t="s">
        <v>8</v>
      </c>
      <c r="Q15" s="9">
        <v>0</v>
      </c>
      <c r="R15" s="14">
        <v>12</v>
      </c>
      <c r="S15" s="12" t="s">
        <v>8</v>
      </c>
      <c r="T15" s="10">
        <f>$O$50</f>
        <v>0</v>
      </c>
      <c r="U15" s="14">
        <v>12</v>
      </c>
      <c r="V15" s="8" t="s">
        <v>4</v>
      </c>
      <c r="W15" s="9">
        <v>0</v>
      </c>
      <c r="X15" s="14">
        <v>12</v>
      </c>
      <c r="Y15" s="8" t="s">
        <v>5</v>
      </c>
      <c r="Z15" s="9"/>
      <c r="AA15" s="14">
        <v>12</v>
      </c>
      <c r="AB15" s="12" t="s">
        <v>6</v>
      </c>
      <c r="AC15" s="10">
        <f>$O$51</f>
        <v>0</v>
      </c>
      <c r="AD15" s="14">
        <v>12</v>
      </c>
      <c r="AE15" s="8" t="s">
        <v>4</v>
      </c>
      <c r="AF15" s="9">
        <v>0</v>
      </c>
      <c r="AG15" s="14">
        <v>12</v>
      </c>
      <c r="AH15" s="8" t="s">
        <v>7</v>
      </c>
      <c r="AI15" s="9">
        <v>0</v>
      </c>
      <c r="AJ15" s="60">
        <v>12</v>
      </c>
    </row>
    <row r="16" spans="1:36" x14ac:dyDescent="0.25">
      <c r="A16" s="12" t="s">
        <v>42</v>
      </c>
      <c r="B16" s="10">
        <f>$O$52</f>
        <v>0</v>
      </c>
      <c r="C16" s="13">
        <v>13</v>
      </c>
      <c r="D16" s="5" t="s">
        <v>9</v>
      </c>
      <c r="E16" s="6">
        <f>$O$54</f>
        <v>0</v>
      </c>
      <c r="F16" s="13">
        <v>13</v>
      </c>
      <c r="G16" s="12" t="s">
        <v>8</v>
      </c>
      <c r="H16" s="10">
        <f>$O$50</f>
        <v>0</v>
      </c>
      <c r="I16" s="14">
        <v>13</v>
      </c>
      <c r="J16" s="12" t="s">
        <v>42</v>
      </c>
      <c r="K16" s="10">
        <f>$O$52</f>
        <v>0</v>
      </c>
      <c r="L16" s="13">
        <v>13</v>
      </c>
      <c r="M16" s="8" t="s">
        <v>5</v>
      </c>
      <c r="N16" s="9"/>
      <c r="O16" s="14">
        <v>13</v>
      </c>
      <c r="P16" s="8" t="s">
        <v>6</v>
      </c>
      <c r="Q16" s="9">
        <v>0</v>
      </c>
      <c r="R16" s="14">
        <v>13</v>
      </c>
      <c r="S16" s="12" t="s">
        <v>6</v>
      </c>
      <c r="T16" s="10">
        <f>$O$51</f>
        <v>0</v>
      </c>
      <c r="U16" s="14">
        <v>13</v>
      </c>
      <c r="V16" s="77" t="s">
        <v>9</v>
      </c>
      <c r="W16" s="9">
        <v>0</v>
      </c>
      <c r="X16" s="14">
        <v>13</v>
      </c>
      <c r="Y16" s="8" t="s">
        <v>7</v>
      </c>
      <c r="Z16" s="9">
        <f>$O$55</f>
        <v>0</v>
      </c>
      <c r="AA16" s="14">
        <v>13</v>
      </c>
      <c r="AB16" s="12" t="s">
        <v>42</v>
      </c>
      <c r="AC16" s="10">
        <f>$O$52</f>
        <v>0</v>
      </c>
      <c r="AD16" s="14">
        <v>13</v>
      </c>
      <c r="AE16" s="77" t="s">
        <v>9</v>
      </c>
      <c r="AF16" s="9">
        <v>0</v>
      </c>
      <c r="AG16" s="14">
        <v>13</v>
      </c>
      <c r="AH16" s="8" t="s">
        <v>8</v>
      </c>
      <c r="AI16" s="9">
        <v>0</v>
      </c>
      <c r="AJ16" s="60">
        <v>13</v>
      </c>
    </row>
    <row r="17" spans="1:36" x14ac:dyDescent="0.25">
      <c r="A17" s="12" t="s">
        <v>4</v>
      </c>
      <c r="B17" s="10">
        <f>$O$53</f>
        <v>0</v>
      </c>
      <c r="C17" s="13">
        <v>14</v>
      </c>
      <c r="D17" s="8" t="s">
        <v>5</v>
      </c>
      <c r="E17" s="9"/>
      <c r="F17" s="13">
        <v>14</v>
      </c>
      <c r="G17" s="12" t="s">
        <v>6</v>
      </c>
      <c r="H17" s="10">
        <f>$O$51</f>
        <v>0</v>
      </c>
      <c r="I17" s="14">
        <v>14</v>
      </c>
      <c r="J17" s="12" t="s">
        <v>4</v>
      </c>
      <c r="K17" s="10">
        <f>$O$53</f>
        <v>0</v>
      </c>
      <c r="L17" s="13">
        <v>14</v>
      </c>
      <c r="M17" s="8" t="s">
        <v>7</v>
      </c>
      <c r="N17" s="9">
        <f>$O$55</f>
        <v>0</v>
      </c>
      <c r="O17" s="14">
        <v>14</v>
      </c>
      <c r="P17" s="8" t="s">
        <v>42</v>
      </c>
      <c r="Q17" s="9">
        <v>0</v>
      </c>
      <c r="R17" s="14">
        <v>14</v>
      </c>
      <c r="S17" s="12" t="s">
        <v>42</v>
      </c>
      <c r="T17" s="10">
        <f>$O$52</f>
        <v>0</v>
      </c>
      <c r="U17" s="14">
        <v>14</v>
      </c>
      <c r="V17" s="8" t="s">
        <v>5</v>
      </c>
      <c r="W17" s="9">
        <v>0</v>
      </c>
      <c r="X17" s="14">
        <v>14</v>
      </c>
      <c r="Y17" s="12" t="s">
        <v>8</v>
      </c>
      <c r="Z17" s="10">
        <f>$O$50</f>
        <v>0</v>
      </c>
      <c r="AA17" s="14">
        <v>14</v>
      </c>
      <c r="AB17" s="12" t="s">
        <v>4</v>
      </c>
      <c r="AC17" s="10">
        <f>$O$53</f>
        <v>0</v>
      </c>
      <c r="AD17" s="14">
        <v>14</v>
      </c>
      <c r="AE17" s="8" t="s">
        <v>5</v>
      </c>
      <c r="AF17" s="9">
        <v>0</v>
      </c>
      <c r="AG17" s="14">
        <v>14</v>
      </c>
      <c r="AH17" s="8" t="s">
        <v>6</v>
      </c>
      <c r="AI17" s="9">
        <v>0</v>
      </c>
      <c r="AJ17" s="60">
        <v>14</v>
      </c>
    </row>
    <row r="18" spans="1:36" x14ac:dyDescent="0.25">
      <c r="A18" s="5" t="s">
        <v>9</v>
      </c>
      <c r="B18" s="6">
        <f>$O$54</f>
        <v>0</v>
      </c>
      <c r="C18" s="13">
        <v>15</v>
      </c>
      <c r="D18" s="8" t="s">
        <v>7</v>
      </c>
      <c r="E18" s="9">
        <f>$O$55</f>
        <v>0</v>
      </c>
      <c r="F18" s="13">
        <v>15</v>
      </c>
      <c r="G18" s="12" t="s">
        <v>42</v>
      </c>
      <c r="H18" s="10">
        <f>$O$52</f>
        <v>0</v>
      </c>
      <c r="I18" s="14">
        <v>15</v>
      </c>
      <c r="J18" s="5" t="s">
        <v>9</v>
      </c>
      <c r="K18" s="6">
        <f>$O$54</f>
        <v>0</v>
      </c>
      <c r="L18" s="13">
        <v>15</v>
      </c>
      <c r="M18" s="12" t="s">
        <v>8</v>
      </c>
      <c r="N18" s="10">
        <f>$O$50</f>
        <v>0</v>
      </c>
      <c r="O18" s="14">
        <v>15</v>
      </c>
      <c r="P18" s="8" t="s">
        <v>4</v>
      </c>
      <c r="Q18" s="9">
        <v>0</v>
      </c>
      <c r="R18" s="14">
        <v>15</v>
      </c>
      <c r="S18" s="12" t="s">
        <v>4</v>
      </c>
      <c r="T18" s="10">
        <f>$O$53</f>
        <v>0</v>
      </c>
      <c r="U18" s="14">
        <v>15</v>
      </c>
      <c r="V18" s="8" t="s">
        <v>7</v>
      </c>
      <c r="W18" s="9">
        <v>0</v>
      </c>
      <c r="X18" s="14">
        <v>15</v>
      </c>
      <c r="Y18" s="12" t="s">
        <v>6</v>
      </c>
      <c r="Z18" s="10">
        <f>$O$51</f>
        <v>0</v>
      </c>
      <c r="AA18" s="14">
        <v>15</v>
      </c>
      <c r="AB18" s="5" t="s">
        <v>9</v>
      </c>
      <c r="AC18" s="6">
        <f>$O$54</f>
        <v>0</v>
      </c>
      <c r="AD18" s="14">
        <v>15</v>
      </c>
      <c r="AE18" s="8" t="s">
        <v>7</v>
      </c>
      <c r="AF18" s="9">
        <v>0</v>
      </c>
      <c r="AG18" s="14">
        <v>15</v>
      </c>
      <c r="AH18" s="8" t="s">
        <v>42</v>
      </c>
      <c r="AI18" s="9">
        <v>0</v>
      </c>
      <c r="AJ18" s="60">
        <v>15</v>
      </c>
    </row>
    <row r="19" spans="1:36" x14ac:dyDescent="0.25">
      <c r="A19" s="8" t="s">
        <v>5</v>
      </c>
      <c r="B19" s="9"/>
      <c r="C19" s="13">
        <v>16</v>
      </c>
      <c r="D19" s="12" t="s">
        <v>8</v>
      </c>
      <c r="E19" s="10">
        <f>$O$50</f>
        <v>0</v>
      </c>
      <c r="F19" s="13">
        <v>16</v>
      </c>
      <c r="G19" s="12" t="s">
        <v>4</v>
      </c>
      <c r="H19" s="10">
        <f>$O$53</f>
        <v>0</v>
      </c>
      <c r="I19" s="14">
        <v>16</v>
      </c>
      <c r="J19" s="8" t="s">
        <v>5</v>
      </c>
      <c r="K19" s="9"/>
      <c r="L19" s="13">
        <v>16</v>
      </c>
      <c r="M19" s="12" t="s">
        <v>6</v>
      </c>
      <c r="N19" s="10">
        <f>$O$51</f>
        <v>0</v>
      </c>
      <c r="O19" s="14">
        <v>16</v>
      </c>
      <c r="P19" s="77" t="s">
        <v>9</v>
      </c>
      <c r="Q19" s="9">
        <v>0</v>
      </c>
      <c r="R19" s="14">
        <v>16</v>
      </c>
      <c r="S19" s="5" t="s">
        <v>9</v>
      </c>
      <c r="T19" s="6">
        <f>$O$54</f>
        <v>0</v>
      </c>
      <c r="U19" s="14">
        <v>16</v>
      </c>
      <c r="V19" s="8" t="s">
        <v>8</v>
      </c>
      <c r="W19" s="9">
        <v>0</v>
      </c>
      <c r="X19" s="14">
        <v>16</v>
      </c>
      <c r="Y19" s="12" t="s">
        <v>42</v>
      </c>
      <c r="Z19" s="10">
        <f>$O$52</f>
        <v>0</v>
      </c>
      <c r="AA19" s="14">
        <v>16</v>
      </c>
      <c r="AB19" s="8" t="s">
        <v>5</v>
      </c>
      <c r="AC19" s="9"/>
      <c r="AD19" s="14">
        <v>16</v>
      </c>
      <c r="AE19" s="8" t="s">
        <v>8</v>
      </c>
      <c r="AF19" s="9">
        <v>0</v>
      </c>
      <c r="AG19" s="14">
        <v>16</v>
      </c>
      <c r="AH19" s="8" t="s">
        <v>4</v>
      </c>
      <c r="AI19" s="9">
        <v>0</v>
      </c>
      <c r="AJ19" s="60">
        <v>16</v>
      </c>
    </row>
    <row r="20" spans="1:36" x14ac:dyDescent="0.25">
      <c r="A20" s="8" t="s">
        <v>7</v>
      </c>
      <c r="B20" s="9">
        <f>$O$55</f>
        <v>0</v>
      </c>
      <c r="C20" s="13">
        <v>17</v>
      </c>
      <c r="D20" s="12" t="s">
        <v>6</v>
      </c>
      <c r="E20" s="10">
        <f>$O$51</f>
        <v>0</v>
      </c>
      <c r="F20" s="14">
        <v>17</v>
      </c>
      <c r="G20" s="5" t="s">
        <v>9</v>
      </c>
      <c r="H20" s="6">
        <f>$O$54</f>
        <v>0</v>
      </c>
      <c r="I20" s="14">
        <v>17</v>
      </c>
      <c r="J20" s="8" t="s">
        <v>7</v>
      </c>
      <c r="K20" s="9">
        <f>$O$55</f>
        <v>0</v>
      </c>
      <c r="L20" s="13">
        <v>17</v>
      </c>
      <c r="M20" s="12" t="s">
        <v>42</v>
      </c>
      <c r="N20" s="10">
        <f>$O$52</f>
        <v>0</v>
      </c>
      <c r="O20" s="14">
        <v>17</v>
      </c>
      <c r="P20" s="8" t="s">
        <v>5</v>
      </c>
      <c r="Q20" s="9">
        <v>0</v>
      </c>
      <c r="R20" s="14">
        <v>17</v>
      </c>
      <c r="S20" s="8" t="s">
        <v>5</v>
      </c>
      <c r="T20" s="9"/>
      <c r="U20" s="14">
        <v>17</v>
      </c>
      <c r="V20" s="8" t="s">
        <v>6</v>
      </c>
      <c r="W20" s="9">
        <v>0</v>
      </c>
      <c r="X20" s="14">
        <v>17</v>
      </c>
      <c r="Y20" s="12" t="s">
        <v>4</v>
      </c>
      <c r="Z20" s="10">
        <f>$O$53</f>
        <v>0</v>
      </c>
      <c r="AA20" s="14">
        <v>17</v>
      </c>
      <c r="AB20" s="8" t="s">
        <v>7</v>
      </c>
      <c r="AC20" s="9">
        <f>$O$55</f>
        <v>0</v>
      </c>
      <c r="AD20" s="14">
        <v>17</v>
      </c>
      <c r="AE20" s="8" t="s">
        <v>6</v>
      </c>
      <c r="AF20" s="9">
        <v>0</v>
      </c>
      <c r="AG20" s="14">
        <v>17</v>
      </c>
      <c r="AH20" s="77" t="s">
        <v>9</v>
      </c>
      <c r="AI20" s="9">
        <v>0</v>
      </c>
      <c r="AJ20" s="60">
        <v>17</v>
      </c>
    </row>
    <row r="21" spans="1:36" x14ac:dyDescent="0.25">
      <c r="A21" s="12" t="s">
        <v>8</v>
      </c>
      <c r="B21" s="10">
        <f>$O$50</f>
        <v>0</v>
      </c>
      <c r="C21" s="13">
        <v>18</v>
      </c>
      <c r="D21" s="12" t="s">
        <v>42</v>
      </c>
      <c r="E21" s="10">
        <f>$O$52</f>
        <v>0</v>
      </c>
      <c r="F21" s="13">
        <v>18</v>
      </c>
      <c r="G21" s="8" t="s">
        <v>5</v>
      </c>
      <c r="H21" s="9"/>
      <c r="I21" s="14">
        <v>18</v>
      </c>
      <c r="J21" s="12" t="s">
        <v>8</v>
      </c>
      <c r="K21" s="10">
        <f>$O$50</f>
        <v>0</v>
      </c>
      <c r="L21" s="13">
        <v>18</v>
      </c>
      <c r="M21" s="12" t="s">
        <v>4</v>
      </c>
      <c r="N21" s="10">
        <f>$O$53</f>
        <v>0</v>
      </c>
      <c r="O21" s="14">
        <v>18</v>
      </c>
      <c r="P21" s="8" t="s">
        <v>7</v>
      </c>
      <c r="Q21" s="9">
        <v>0</v>
      </c>
      <c r="R21" s="14">
        <v>18</v>
      </c>
      <c r="S21" s="8" t="s">
        <v>7</v>
      </c>
      <c r="T21" s="9">
        <f>$O$55</f>
        <v>0</v>
      </c>
      <c r="U21" s="14">
        <v>18</v>
      </c>
      <c r="V21" s="8" t="s">
        <v>42</v>
      </c>
      <c r="W21" s="9">
        <v>0</v>
      </c>
      <c r="X21" s="14">
        <v>18</v>
      </c>
      <c r="Y21" s="5" t="s">
        <v>9</v>
      </c>
      <c r="Z21" s="6">
        <f>$O$54</f>
        <v>0</v>
      </c>
      <c r="AA21" s="14">
        <v>18</v>
      </c>
      <c r="AB21" s="12" t="s">
        <v>8</v>
      </c>
      <c r="AC21" s="10">
        <f>$O$50</f>
        <v>0</v>
      </c>
      <c r="AD21" s="14">
        <v>18</v>
      </c>
      <c r="AE21" s="8" t="s">
        <v>42</v>
      </c>
      <c r="AF21" s="9">
        <v>0</v>
      </c>
      <c r="AG21" s="14">
        <v>18</v>
      </c>
      <c r="AH21" s="8" t="s">
        <v>5</v>
      </c>
      <c r="AI21" s="9">
        <v>0</v>
      </c>
      <c r="AJ21" s="60">
        <v>18</v>
      </c>
    </row>
    <row r="22" spans="1:36" x14ac:dyDescent="0.25">
      <c r="A22" s="12" t="s">
        <v>6</v>
      </c>
      <c r="B22" s="10">
        <f>$O$51</f>
        <v>0</v>
      </c>
      <c r="C22" s="14">
        <v>19</v>
      </c>
      <c r="D22" s="12" t="s">
        <v>4</v>
      </c>
      <c r="E22" s="10">
        <f>$O$53</f>
        <v>0</v>
      </c>
      <c r="F22" s="13">
        <v>19</v>
      </c>
      <c r="G22" s="8" t="s">
        <v>7</v>
      </c>
      <c r="H22" s="9">
        <f>$O$55</f>
        <v>0</v>
      </c>
      <c r="I22" s="14">
        <v>19</v>
      </c>
      <c r="J22" s="12" t="s">
        <v>6</v>
      </c>
      <c r="K22" s="10">
        <f>$O$51</f>
        <v>0</v>
      </c>
      <c r="L22" s="14">
        <v>19</v>
      </c>
      <c r="M22" s="5" t="s">
        <v>9</v>
      </c>
      <c r="N22" s="6">
        <f>$O$54</f>
        <v>0</v>
      </c>
      <c r="O22" s="14">
        <v>19</v>
      </c>
      <c r="P22" s="8" t="s">
        <v>8</v>
      </c>
      <c r="Q22" s="9">
        <v>0</v>
      </c>
      <c r="R22" s="14">
        <v>19</v>
      </c>
      <c r="S22" s="12" t="s">
        <v>8</v>
      </c>
      <c r="T22" s="10">
        <f>$O$50</f>
        <v>0</v>
      </c>
      <c r="U22" s="14">
        <v>19</v>
      </c>
      <c r="V22" s="8" t="s">
        <v>4</v>
      </c>
      <c r="W22" s="9">
        <v>0</v>
      </c>
      <c r="X22" s="14">
        <v>19</v>
      </c>
      <c r="Y22" s="8" t="s">
        <v>5</v>
      </c>
      <c r="Z22" s="9"/>
      <c r="AA22" s="14">
        <v>19</v>
      </c>
      <c r="AB22" s="12" t="s">
        <v>6</v>
      </c>
      <c r="AC22" s="10">
        <f>$O$51</f>
        <v>0</v>
      </c>
      <c r="AD22" s="14">
        <v>19</v>
      </c>
      <c r="AE22" s="8" t="s">
        <v>4</v>
      </c>
      <c r="AF22" s="9">
        <v>0</v>
      </c>
      <c r="AG22" s="14">
        <v>19</v>
      </c>
      <c r="AH22" s="8" t="s">
        <v>7</v>
      </c>
      <c r="AI22" s="9">
        <v>0</v>
      </c>
      <c r="AJ22" s="60">
        <v>19</v>
      </c>
    </row>
    <row r="23" spans="1:36" x14ac:dyDescent="0.25">
      <c r="A23" s="12" t="s">
        <v>42</v>
      </c>
      <c r="B23" s="10">
        <f>$O$52</f>
        <v>0</v>
      </c>
      <c r="C23" s="13">
        <v>20</v>
      </c>
      <c r="D23" s="5" t="s">
        <v>9</v>
      </c>
      <c r="E23" s="6">
        <f>$O$54</f>
        <v>0</v>
      </c>
      <c r="F23" s="13">
        <v>20</v>
      </c>
      <c r="G23" s="12" t="s">
        <v>8</v>
      </c>
      <c r="H23" s="10">
        <f>$O$50</f>
        <v>0</v>
      </c>
      <c r="I23" s="14">
        <v>20</v>
      </c>
      <c r="J23" s="12" t="s">
        <v>42</v>
      </c>
      <c r="K23" s="10">
        <f>$O$52</f>
        <v>0</v>
      </c>
      <c r="L23" s="13">
        <v>20</v>
      </c>
      <c r="M23" s="8" t="s">
        <v>5</v>
      </c>
      <c r="N23" s="9"/>
      <c r="O23" s="14">
        <v>20</v>
      </c>
      <c r="P23" s="8" t="s">
        <v>6</v>
      </c>
      <c r="Q23" s="9">
        <v>0</v>
      </c>
      <c r="R23" s="14">
        <v>20</v>
      </c>
      <c r="S23" s="12" t="s">
        <v>6</v>
      </c>
      <c r="T23" s="10">
        <f>$O$51</f>
        <v>0</v>
      </c>
      <c r="U23" s="14">
        <v>20</v>
      </c>
      <c r="V23" s="77" t="s">
        <v>9</v>
      </c>
      <c r="W23" s="9">
        <v>0</v>
      </c>
      <c r="X23" s="14">
        <v>20</v>
      </c>
      <c r="Y23" s="8" t="s">
        <v>7</v>
      </c>
      <c r="Z23" s="9">
        <f>$O$55</f>
        <v>0</v>
      </c>
      <c r="AA23" s="14">
        <v>20</v>
      </c>
      <c r="AB23" s="12" t="s">
        <v>42</v>
      </c>
      <c r="AC23" s="10">
        <f>$O$52</f>
        <v>0</v>
      </c>
      <c r="AD23" s="14">
        <v>20</v>
      </c>
      <c r="AE23" s="77" t="s">
        <v>9</v>
      </c>
      <c r="AF23" s="9">
        <v>0</v>
      </c>
      <c r="AG23" s="14">
        <v>20</v>
      </c>
      <c r="AH23" s="8" t="s">
        <v>8</v>
      </c>
      <c r="AI23" s="9">
        <v>0</v>
      </c>
      <c r="AJ23" s="60">
        <v>20</v>
      </c>
    </row>
    <row r="24" spans="1:36" x14ac:dyDescent="0.25">
      <c r="A24" s="12" t="s">
        <v>4</v>
      </c>
      <c r="B24" s="10">
        <f>$O$53</f>
        <v>0</v>
      </c>
      <c r="C24" s="13">
        <v>21</v>
      </c>
      <c r="D24" s="8" t="s">
        <v>5</v>
      </c>
      <c r="E24" s="9">
        <v>0</v>
      </c>
      <c r="F24" s="13">
        <v>21</v>
      </c>
      <c r="G24" s="12" t="s">
        <v>6</v>
      </c>
      <c r="H24" s="10">
        <f>$O$51</f>
        <v>0</v>
      </c>
      <c r="I24" s="14">
        <v>21</v>
      </c>
      <c r="J24" s="12" t="s">
        <v>4</v>
      </c>
      <c r="K24" s="10">
        <f>$O$53</f>
        <v>0</v>
      </c>
      <c r="L24" s="13">
        <v>21</v>
      </c>
      <c r="M24" s="8" t="s">
        <v>7</v>
      </c>
      <c r="N24" s="9">
        <f>$O$55</f>
        <v>0</v>
      </c>
      <c r="O24" s="14">
        <v>21</v>
      </c>
      <c r="P24" s="8" t="s">
        <v>42</v>
      </c>
      <c r="Q24" s="9">
        <v>0</v>
      </c>
      <c r="R24" s="14">
        <v>21</v>
      </c>
      <c r="S24" s="12" t="s">
        <v>42</v>
      </c>
      <c r="T24" s="10">
        <f>$O$52</f>
        <v>0</v>
      </c>
      <c r="U24" s="14">
        <v>21</v>
      </c>
      <c r="V24" s="8" t="s">
        <v>5</v>
      </c>
      <c r="W24" s="9">
        <v>0</v>
      </c>
      <c r="X24" s="14">
        <v>21</v>
      </c>
      <c r="Y24" s="12" t="s">
        <v>8</v>
      </c>
      <c r="Z24" s="10">
        <f>$O$50</f>
        <v>0</v>
      </c>
      <c r="AA24" s="14">
        <v>21</v>
      </c>
      <c r="AB24" s="12" t="s">
        <v>4</v>
      </c>
      <c r="AC24" s="10">
        <f>$O$53</f>
        <v>0</v>
      </c>
      <c r="AD24" s="14">
        <v>21</v>
      </c>
      <c r="AE24" s="8" t="s">
        <v>5</v>
      </c>
      <c r="AF24" s="9">
        <v>0</v>
      </c>
      <c r="AG24" s="14">
        <v>21</v>
      </c>
      <c r="AH24" s="8" t="s">
        <v>6</v>
      </c>
      <c r="AI24" s="9">
        <v>0</v>
      </c>
      <c r="AJ24" s="60">
        <v>21</v>
      </c>
    </row>
    <row r="25" spans="1:36" x14ac:dyDescent="0.25">
      <c r="A25" s="5" t="s">
        <v>9</v>
      </c>
      <c r="B25" s="6">
        <f>$O$54</f>
        <v>0</v>
      </c>
      <c r="C25" s="13">
        <v>22</v>
      </c>
      <c r="D25" s="8" t="s">
        <v>7</v>
      </c>
      <c r="E25" s="9">
        <v>0</v>
      </c>
      <c r="F25" s="13">
        <v>22</v>
      </c>
      <c r="G25" s="12" t="s">
        <v>42</v>
      </c>
      <c r="H25" s="10">
        <f>$O$52</f>
        <v>0</v>
      </c>
      <c r="I25" s="14">
        <v>22</v>
      </c>
      <c r="J25" s="5" t="s">
        <v>9</v>
      </c>
      <c r="K25" s="6">
        <f>$O$54</f>
        <v>0</v>
      </c>
      <c r="L25" s="13">
        <v>22</v>
      </c>
      <c r="M25" s="12" t="s">
        <v>8</v>
      </c>
      <c r="N25" s="10">
        <f>$O$50</f>
        <v>0</v>
      </c>
      <c r="O25" s="14">
        <v>22</v>
      </c>
      <c r="P25" s="8" t="s">
        <v>4</v>
      </c>
      <c r="Q25" s="9">
        <v>0</v>
      </c>
      <c r="R25" s="14">
        <v>22</v>
      </c>
      <c r="S25" s="12" t="s">
        <v>4</v>
      </c>
      <c r="T25" s="10">
        <f>$O$53</f>
        <v>0</v>
      </c>
      <c r="U25" s="14">
        <v>22</v>
      </c>
      <c r="V25" s="8" t="s">
        <v>7</v>
      </c>
      <c r="W25" s="9">
        <f>$O$55</f>
        <v>0</v>
      </c>
      <c r="X25" s="14">
        <v>22</v>
      </c>
      <c r="Y25" s="12" t="s">
        <v>6</v>
      </c>
      <c r="Z25" s="10">
        <f>$O$51</f>
        <v>0</v>
      </c>
      <c r="AA25" s="14">
        <v>22</v>
      </c>
      <c r="AB25" s="5" t="s">
        <v>9</v>
      </c>
      <c r="AC25" s="6">
        <f>$O$54</f>
        <v>0</v>
      </c>
      <c r="AD25" s="14">
        <v>22</v>
      </c>
      <c r="AE25" s="8" t="s">
        <v>7</v>
      </c>
      <c r="AF25" s="9">
        <v>0</v>
      </c>
      <c r="AG25" s="14">
        <v>22</v>
      </c>
      <c r="AH25" s="8" t="s">
        <v>42</v>
      </c>
      <c r="AI25" s="9">
        <v>0</v>
      </c>
      <c r="AJ25" s="60">
        <v>22</v>
      </c>
    </row>
    <row r="26" spans="1:36" x14ac:dyDescent="0.25">
      <c r="A26" s="8" t="s">
        <v>5</v>
      </c>
      <c r="B26" s="9"/>
      <c r="C26" s="13">
        <v>23</v>
      </c>
      <c r="D26" s="8" t="s">
        <v>8</v>
      </c>
      <c r="E26" s="9">
        <v>0</v>
      </c>
      <c r="F26" s="13">
        <v>23</v>
      </c>
      <c r="G26" s="12" t="s">
        <v>4</v>
      </c>
      <c r="H26" s="10">
        <f>$O$53</f>
        <v>0</v>
      </c>
      <c r="I26" s="14">
        <v>23</v>
      </c>
      <c r="J26" s="8" t="s">
        <v>5</v>
      </c>
      <c r="K26" s="9"/>
      <c r="L26" s="13">
        <v>23</v>
      </c>
      <c r="M26" s="12" t="s">
        <v>6</v>
      </c>
      <c r="N26" s="10">
        <f>$O$51</f>
        <v>0</v>
      </c>
      <c r="O26" s="14">
        <v>23</v>
      </c>
      <c r="P26" s="77" t="s">
        <v>9</v>
      </c>
      <c r="Q26" s="9">
        <v>0</v>
      </c>
      <c r="R26" s="14">
        <v>23</v>
      </c>
      <c r="S26" s="5" t="s">
        <v>9</v>
      </c>
      <c r="T26" s="6">
        <f>$O$54</f>
        <v>0</v>
      </c>
      <c r="U26" s="14">
        <v>23</v>
      </c>
      <c r="V26" s="12" t="s">
        <v>8</v>
      </c>
      <c r="W26" s="10">
        <f>$O$50</f>
        <v>0</v>
      </c>
      <c r="X26" s="14">
        <v>23</v>
      </c>
      <c r="Y26" s="12" t="s">
        <v>42</v>
      </c>
      <c r="Z26" s="10">
        <f>$O$52</f>
        <v>0</v>
      </c>
      <c r="AA26" s="14">
        <v>23</v>
      </c>
      <c r="AB26" s="8" t="s">
        <v>5</v>
      </c>
      <c r="AC26" s="9"/>
      <c r="AD26" s="14">
        <v>23</v>
      </c>
      <c r="AE26" s="8" t="s">
        <v>8</v>
      </c>
      <c r="AF26" s="9">
        <v>0</v>
      </c>
      <c r="AG26" s="14">
        <v>23</v>
      </c>
      <c r="AH26" s="8" t="s">
        <v>4</v>
      </c>
      <c r="AI26" s="9">
        <v>0</v>
      </c>
      <c r="AJ26" s="60">
        <v>23</v>
      </c>
    </row>
    <row r="27" spans="1:36" x14ac:dyDescent="0.25">
      <c r="A27" s="8" t="s">
        <v>7</v>
      </c>
      <c r="B27" s="9">
        <f>$O$55</f>
        <v>0</v>
      </c>
      <c r="C27" s="13">
        <v>24</v>
      </c>
      <c r="D27" s="8" t="s">
        <v>6</v>
      </c>
      <c r="E27" s="9">
        <v>0</v>
      </c>
      <c r="F27" s="14">
        <v>24</v>
      </c>
      <c r="G27" s="5" t="s">
        <v>9</v>
      </c>
      <c r="H27" s="6">
        <f>$O$54</f>
        <v>0</v>
      </c>
      <c r="I27" s="14">
        <v>24</v>
      </c>
      <c r="J27" s="8" t="s">
        <v>7</v>
      </c>
      <c r="K27" s="9">
        <v>0</v>
      </c>
      <c r="L27" s="13">
        <v>24</v>
      </c>
      <c r="M27" s="12" t="s">
        <v>42</v>
      </c>
      <c r="N27" s="10">
        <f>$O$52</f>
        <v>0</v>
      </c>
      <c r="O27" s="14">
        <v>24</v>
      </c>
      <c r="P27" s="8" t="s">
        <v>5</v>
      </c>
      <c r="Q27" s="9">
        <v>0</v>
      </c>
      <c r="R27" s="14">
        <v>24</v>
      </c>
      <c r="S27" s="8" t="s">
        <v>5</v>
      </c>
      <c r="T27" s="9"/>
      <c r="U27" s="14">
        <v>24</v>
      </c>
      <c r="V27" s="12" t="s">
        <v>6</v>
      </c>
      <c r="W27" s="10">
        <f>$O$51</f>
        <v>0</v>
      </c>
      <c r="X27" s="14">
        <v>24</v>
      </c>
      <c r="Y27" s="12" t="s">
        <v>4</v>
      </c>
      <c r="Z27" s="10">
        <f>$O$53</f>
        <v>0</v>
      </c>
      <c r="AA27" s="14">
        <v>24</v>
      </c>
      <c r="AB27" s="8" t="s">
        <v>7</v>
      </c>
      <c r="AC27" s="9">
        <f>$O$55</f>
        <v>0</v>
      </c>
      <c r="AD27" s="14">
        <v>24</v>
      </c>
      <c r="AE27" s="8" t="s">
        <v>6</v>
      </c>
      <c r="AF27" s="9">
        <v>0</v>
      </c>
      <c r="AG27" s="14">
        <v>24</v>
      </c>
      <c r="AH27" s="77" t="s">
        <v>9</v>
      </c>
      <c r="AI27" s="9">
        <v>0</v>
      </c>
      <c r="AJ27" s="60">
        <v>24</v>
      </c>
    </row>
    <row r="28" spans="1:36" x14ac:dyDescent="0.25">
      <c r="A28" s="12" t="s">
        <v>8</v>
      </c>
      <c r="B28" s="10">
        <f>$O$50</f>
        <v>0</v>
      </c>
      <c r="C28" s="13">
        <v>25</v>
      </c>
      <c r="D28" s="8" t="s">
        <v>42</v>
      </c>
      <c r="E28" s="9">
        <v>0</v>
      </c>
      <c r="F28" s="13">
        <v>25</v>
      </c>
      <c r="G28" s="8" t="s">
        <v>5</v>
      </c>
      <c r="H28" s="9"/>
      <c r="I28" s="14">
        <v>25</v>
      </c>
      <c r="J28" s="8" t="s">
        <v>8</v>
      </c>
      <c r="K28" s="9">
        <v>0</v>
      </c>
      <c r="L28" s="13">
        <v>25</v>
      </c>
      <c r="M28" s="12" t="s">
        <v>4</v>
      </c>
      <c r="N28" s="10">
        <f>$O$53</f>
        <v>0</v>
      </c>
      <c r="O28" s="14">
        <v>25</v>
      </c>
      <c r="P28" s="8" t="s">
        <v>7</v>
      </c>
      <c r="Q28" s="9">
        <f>$O$55</f>
        <v>0</v>
      </c>
      <c r="R28" s="14">
        <v>25</v>
      </c>
      <c r="S28" s="8" t="s">
        <v>7</v>
      </c>
      <c r="T28" s="9">
        <f>$O$55</f>
        <v>0</v>
      </c>
      <c r="U28" s="14">
        <v>25</v>
      </c>
      <c r="V28" s="12" t="s">
        <v>42</v>
      </c>
      <c r="W28" s="10">
        <f>$O$52</f>
        <v>0</v>
      </c>
      <c r="X28" s="14">
        <v>25</v>
      </c>
      <c r="Y28" s="5" t="s">
        <v>9</v>
      </c>
      <c r="Z28" s="6">
        <f>$O$54</f>
        <v>0</v>
      </c>
      <c r="AA28" s="14">
        <v>25</v>
      </c>
      <c r="AB28" s="12" t="s">
        <v>8</v>
      </c>
      <c r="AC28" s="10">
        <f>$O$50</f>
        <v>0</v>
      </c>
      <c r="AD28" s="14">
        <v>25</v>
      </c>
      <c r="AE28" s="8" t="s">
        <v>42</v>
      </c>
      <c r="AF28" s="9">
        <v>0</v>
      </c>
      <c r="AG28" s="14">
        <v>25</v>
      </c>
      <c r="AH28" s="8" t="s">
        <v>5</v>
      </c>
      <c r="AI28" s="9">
        <v>0</v>
      </c>
      <c r="AJ28" s="60">
        <v>25</v>
      </c>
    </row>
    <row r="29" spans="1:36" x14ac:dyDescent="0.25">
      <c r="A29" s="12" t="s">
        <v>6</v>
      </c>
      <c r="B29" s="10">
        <f>$O$51</f>
        <v>0</v>
      </c>
      <c r="C29" s="14">
        <v>26</v>
      </c>
      <c r="D29" s="8" t="s">
        <v>4</v>
      </c>
      <c r="E29" s="9">
        <v>0</v>
      </c>
      <c r="F29" s="13">
        <v>26</v>
      </c>
      <c r="G29" s="8" t="s">
        <v>7</v>
      </c>
      <c r="H29" s="9">
        <f>$O$55</f>
        <v>0</v>
      </c>
      <c r="I29" s="14">
        <v>26</v>
      </c>
      <c r="J29" s="8" t="s">
        <v>6</v>
      </c>
      <c r="K29" s="9">
        <v>0</v>
      </c>
      <c r="L29" s="14">
        <v>26</v>
      </c>
      <c r="M29" s="5" t="s">
        <v>9</v>
      </c>
      <c r="N29" s="6">
        <f>$O$54</f>
        <v>0</v>
      </c>
      <c r="O29" s="14">
        <v>26</v>
      </c>
      <c r="P29" s="12" t="s">
        <v>8</v>
      </c>
      <c r="Q29" s="10">
        <f>$O$50</f>
        <v>0</v>
      </c>
      <c r="R29" s="14">
        <v>26</v>
      </c>
      <c r="S29" s="12" t="s">
        <v>8</v>
      </c>
      <c r="T29" s="10">
        <f>$O$50</f>
        <v>0</v>
      </c>
      <c r="U29" s="14">
        <v>26</v>
      </c>
      <c r="V29" s="12" t="s">
        <v>4</v>
      </c>
      <c r="W29" s="10">
        <f>$O$53</f>
        <v>0</v>
      </c>
      <c r="X29" s="14">
        <v>26</v>
      </c>
      <c r="Y29" s="8" t="s">
        <v>5</v>
      </c>
      <c r="Z29" s="9"/>
      <c r="AA29" s="14">
        <v>26</v>
      </c>
      <c r="AB29" s="12" t="s">
        <v>6</v>
      </c>
      <c r="AC29" s="10">
        <f>$O$51</f>
        <v>0</v>
      </c>
      <c r="AD29" s="14">
        <v>26</v>
      </c>
      <c r="AE29" s="8" t="s">
        <v>4</v>
      </c>
      <c r="AF29" s="9">
        <v>0</v>
      </c>
      <c r="AG29" s="14">
        <v>26</v>
      </c>
      <c r="AH29" s="8" t="s">
        <v>7</v>
      </c>
      <c r="AI29" s="9">
        <v>0</v>
      </c>
      <c r="AJ29" s="60">
        <v>26</v>
      </c>
    </row>
    <row r="30" spans="1:36" x14ac:dyDescent="0.25">
      <c r="A30" s="12" t="s">
        <v>42</v>
      </c>
      <c r="B30" s="10">
        <f>$O$52</f>
        <v>0</v>
      </c>
      <c r="C30" s="13">
        <v>27</v>
      </c>
      <c r="D30" s="77" t="s">
        <v>9</v>
      </c>
      <c r="E30" s="9">
        <v>0</v>
      </c>
      <c r="F30" s="13">
        <v>27</v>
      </c>
      <c r="G30" s="12" t="s">
        <v>8</v>
      </c>
      <c r="H30" s="10">
        <f>$O$50</f>
        <v>0</v>
      </c>
      <c r="I30" s="14">
        <v>27</v>
      </c>
      <c r="J30" s="8" t="s">
        <v>42</v>
      </c>
      <c r="K30" s="9">
        <v>0</v>
      </c>
      <c r="L30" s="13">
        <v>27</v>
      </c>
      <c r="M30" s="8" t="s">
        <v>5</v>
      </c>
      <c r="N30" s="9"/>
      <c r="O30" s="14">
        <v>27</v>
      </c>
      <c r="P30" s="12" t="s">
        <v>6</v>
      </c>
      <c r="Q30" s="10">
        <f>$O$51</f>
        <v>0</v>
      </c>
      <c r="R30" s="14">
        <v>27</v>
      </c>
      <c r="S30" s="12" t="s">
        <v>6</v>
      </c>
      <c r="T30" s="10">
        <f>$O$51</f>
        <v>0</v>
      </c>
      <c r="U30" s="14">
        <v>27</v>
      </c>
      <c r="V30" s="5" t="s">
        <v>9</v>
      </c>
      <c r="W30" s="6">
        <f>$O$54</f>
        <v>0</v>
      </c>
      <c r="X30" s="14">
        <v>27</v>
      </c>
      <c r="Y30" s="8" t="s">
        <v>7</v>
      </c>
      <c r="Z30" s="9">
        <f>$O$55</f>
        <v>0</v>
      </c>
      <c r="AA30" s="14">
        <v>27</v>
      </c>
      <c r="AB30" s="12" t="s">
        <v>42</v>
      </c>
      <c r="AC30" s="10">
        <f>$O$52</f>
        <v>0</v>
      </c>
      <c r="AD30" s="14">
        <v>27</v>
      </c>
      <c r="AE30" s="77" t="s">
        <v>9</v>
      </c>
      <c r="AF30" s="9">
        <v>0</v>
      </c>
      <c r="AG30" s="14">
        <v>27</v>
      </c>
      <c r="AH30" s="8" t="s">
        <v>8</v>
      </c>
      <c r="AI30" s="9">
        <v>0</v>
      </c>
      <c r="AJ30" s="60">
        <v>27</v>
      </c>
    </row>
    <row r="31" spans="1:36" x14ac:dyDescent="0.25">
      <c r="A31" s="12" t="s">
        <v>4</v>
      </c>
      <c r="B31" s="10">
        <f>$O$53</f>
        <v>0</v>
      </c>
      <c r="C31" s="13">
        <v>28</v>
      </c>
      <c r="D31" s="8" t="s">
        <v>5</v>
      </c>
      <c r="E31" s="9">
        <v>0</v>
      </c>
      <c r="F31" s="13">
        <v>28</v>
      </c>
      <c r="G31" s="12" t="s">
        <v>6</v>
      </c>
      <c r="H31" s="10">
        <f>$O$51</f>
        <v>0</v>
      </c>
      <c r="I31" s="14">
        <v>28</v>
      </c>
      <c r="J31" s="8" t="s">
        <v>4</v>
      </c>
      <c r="K31" s="9">
        <v>0</v>
      </c>
      <c r="L31" s="13">
        <v>28</v>
      </c>
      <c r="M31" s="8" t="s">
        <v>7</v>
      </c>
      <c r="N31" s="9">
        <f>$O$55</f>
        <v>0</v>
      </c>
      <c r="O31" s="14">
        <v>28</v>
      </c>
      <c r="P31" s="12" t="s">
        <v>42</v>
      </c>
      <c r="Q31" s="10">
        <f>$O$52</f>
        <v>0</v>
      </c>
      <c r="R31" s="14">
        <v>28</v>
      </c>
      <c r="S31" s="12" t="s">
        <v>42</v>
      </c>
      <c r="T31" s="10">
        <f>$O$52</f>
        <v>0</v>
      </c>
      <c r="U31" s="14">
        <v>28</v>
      </c>
      <c r="V31" s="8" t="s">
        <v>5</v>
      </c>
      <c r="W31" s="9"/>
      <c r="X31" s="14">
        <v>28</v>
      </c>
      <c r="Y31" s="12" t="s">
        <v>8</v>
      </c>
      <c r="Z31" s="10">
        <f>$O$50</f>
        <v>0</v>
      </c>
      <c r="AA31" s="14">
        <v>28</v>
      </c>
      <c r="AB31" s="12" t="s">
        <v>4</v>
      </c>
      <c r="AC31" s="10">
        <f>$O$53</f>
        <v>0</v>
      </c>
      <c r="AD31" s="14">
        <v>28</v>
      </c>
      <c r="AE31" s="8" t="s">
        <v>5</v>
      </c>
      <c r="AF31" s="9">
        <v>0</v>
      </c>
      <c r="AG31" s="14">
        <v>28</v>
      </c>
      <c r="AH31" s="8" t="s">
        <v>6</v>
      </c>
      <c r="AI31" s="9">
        <v>0</v>
      </c>
      <c r="AJ31" s="60">
        <v>28</v>
      </c>
    </row>
    <row r="32" spans="1:36" x14ac:dyDescent="0.25">
      <c r="A32" s="5" t="s">
        <v>9</v>
      </c>
      <c r="B32" s="6">
        <f>$O$54</f>
        <v>0</v>
      </c>
      <c r="C32" s="13">
        <v>29</v>
      </c>
      <c r="D32" s="8" t="s">
        <v>7</v>
      </c>
      <c r="E32" s="9">
        <v>0</v>
      </c>
      <c r="F32" s="14">
        <v>29</v>
      </c>
      <c r="G32" s="12" t="s">
        <v>42</v>
      </c>
      <c r="H32" s="10">
        <f>$O$52</f>
        <v>0</v>
      </c>
      <c r="I32" s="14">
        <v>29</v>
      </c>
      <c r="J32" s="77" t="s">
        <v>9</v>
      </c>
      <c r="K32" s="9">
        <v>0</v>
      </c>
      <c r="L32" s="13">
        <v>29</v>
      </c>
      <c r="M32" s="12" t="s">
        <v>8</v>
      </c>
      <c r="N32" s="10">
        <f>$O$50</f>
        <v>0</v>
      </c>
      <c r="O32" s="14">
        <v>29</v>
      </c>
      <c r="P32" s="62"/>
      <c r="Q32" s="63"/>
      <c r="R32" s="64"/>
      <c r="S32" s="12" t="s">
        <v>4</v>
      </c>
      <c r="T32" s="10">
        <f>$O$53</f>
        <v>0</v>
      </c>
      <c r="U32" s="14">
        <v>29</v>
      </c>
      <c r="V32" s="8" t="s">
        <v>7</v>
      </c>
      <c r="W32" s="9">
        <f>$O$55</f>
        <v>0</v>
      </c>
      <c r="X32" s="14">
        <v>29</v>
      </c>
      <c r="Y32" s="12" t="s">
        <v>6</v>
      </c>
      <c r="Z32" s="10">
        <f>$O$51</f>
        <v>0</v>
      </c>
      <c r="AA32" s="14">
        <v>29</v>
      </c>
      <c r="AB32" s="5" t="s">
        <v>9</v>
      </c>
      <c r="AC32" s="6">
        <f>$O$54</f>
        <v>0</v>
      </c>
      <c r="AD32" s="14">
        <v>29</v>
      </c>
      <c r="AE32" s="8" t="s">
        <v>7</v>
      </c>
      <c r="AF32" s="9">
        <v>0</v>
      </c>
      <c r="AG32" s="14">
        <v>29</v>
      </c>
      <c r="AH32" s="8" t="s">
        <v>42</v>
      </c>
      <c r="AI32" s="9">
        <v>0</v>
      </c>
      <c r="AJ32" s="60">
        <v>29</v>
      </c>
    </row>
    <row r="33" spans="1:36" x14ac:dyDescent="0.25">
      <c r="A33" s="8" t="s">
        <v>5</v>
      </c>
      <c r="B33" s="9"/>
      <c r="C33" s="13">
        <v>30</v>
      </c>
      <c r="D33" s="8" t="s">
        <v>8</v>
      </c>
      <c r="E33" s="9">
        <v>0</v>
      </c>
      <c r="F33" s="14">
        <v>30</v>
      </c>
      <c r="G33" s="12" t="s">
        <v>4</v>
      </c>
      <c r="H33" s="10">
        <f>$O$53</f>
        <v>0</v>
      </c>
      <c r="I33" s="14">
        <v>30</v>
      </c>
      <c r="J33" s="8" t="s">
        <v>5</v>
      </c>
      <c r="K33" s="9">
        <v>0</v>
      </c>
      <c r="L33" s="13">
        <v>30</v>
      </c>
      <c r="M33" s="12" t="s">
        <v>6</v>
      </c>
      <c r="N33" s="10">
        <f>$O$51</f>
        <v>0</v>
      </c>
      <c r="O33" s="14">
        <v>30</v>
      </c>
      <c r="P33" s="65"/>
      <c r="Q33" s="66"/>
      <c r="R33" s="64"/>
      <c r="S33" s="5" t="s">
        <v>9</v>
      </c>
      <c r="T33" s="6">
        <f>$O$54</f>
        <v>0</v>
      </c>
      <c r="U33" s="14">
        <v>30</v>
      </c>
      <c r="V33" s="12" t="s">
        <v>8</v>
      </c>
      <c r="W33" s="10">
        <f>$O$50</f>
        <v>0</v>
      </c>
      <c r="X33" s="14">
        <v>30</v>
      </c>
      <c r="Y33" s="12" t="s">
        <v>42</v>
      </c>
      <c r="Z33" s="10">
        <f>$O$52</f>
        <v>0</v>
      </c>
      <c r="AA33" s="14">
        <v>30</v>
      </c>
      <c r="AB33" s="8" t="s">
        <v>5</v>
      </c>
      <c r="AC33" s="9"/>
      <c r="AD33" s="14">
        <v>30</v>
      </c>
      <c r="AE33" s="8" t="s">
        <v>8</v>
      </c>
      <c r="AF33" s="9">
        <v>0</v>
      </c>
      <c r="AG33" s="14">
        <v>30</v>
      </c>
      <c r="AH33" s="8" t="s">
        <v>4</v>
      </c>
      <c r="AI33" s="9">
        <v>0</v>
      </c>
      <c r="AJ33" s="60">
        <v>30</v>
      </c>
    </row>
    <row r="34" spans="1:36" ht="15.75" thickBot="1" x14ac:dyDescent="0.3">
      <c r="A34" s="71"/>
      <c r="B34" s="72"/>
      <c r="C34" s="73"/>
      <c r="D34" s="8" t="s">
        <v>6</v>
      </c>
      <c r="E34" s="9">
        <v>0</v>
      </c>
      <c r="F34" s="16">
        <v>31</v>
      </c>
      <c r="G34" s="62"/>
      <c r="H34" s="63"/>
      <c r="I34" s="70"/>
      <c r="J34" s="8" t="s">
        <v>7</v>
      </c>
      <c r="K34" s="9">
        <v>0</v>
      </c>
      <c r="L34" s="16">
        <v>31</v>
      </c>
      <c r="M34" s="12" t="s">
        <v>42</v>
      </c>
      <c r="N34" s="10">
        <f>$O$52</f>
        <v>0</v>
      </c>
      <c r="O34" s="16">
        <v>31</v>
      </c>
      <c r="P34" s="67"/>
      <c r="Q34" s="68"/>
      <c r="R34" s="69"/>
      <c r="S34" s="8" t="s">
        <v>5</v>
      </c>
      <c r="T34" s="9"/>
      <c r="U34" s="16">
        <v>31</v>
      </c>
      <c r="V34" s="74"/>
      <c r="W34" s="75"/>
      <c r="X34" s="69"/>
      <c r="Y34" s="12" t="s">
        <v>4</v>
      </c>
      <c r="Z34" s="10">
        <f>$O$53</f>
        <v>0</v>
      </c>
      <c r="AA34" s="16">
        <v>31</v>
      </c>
      <c r="AB34" s="76"/>
      <c r="AC34" s="75"/>
      <c r="AD34" s="69"/>
      <c r="AE34" s="8" t="s">
        <v>6</v>
      </c>
      <c r="AF34" s="9">
        <v>0</v>
      </c>
      <c r="AG34" s="16">
        <v>31</v>
      </c>
      <c r="AH34" s="77" t="s">
        <v>9</v>
      </c>
      <c r="AI34" s="9">
        <v>0</v>
      </c>
      <c r="AJ34" s="61">
        <v>31</v>
      </c>
    </row>
    <row r="35" spans="1:36" ht="15.75" thickBot="1" x14ac:dyDescent="0.3">
      <c r="A35" s="17"/>
      <c r="B35" s="18">
        <f>SUM(B4:B34)</f>
        <v>0</v>
      </c>
      <c r="C35" s="18"/>
      <c r="D35" s="18"/>
      <c r="E35" s="18">
        <f>SUM(E4:E34)</f>
        <v>0</v>
      </c>
      <c r="F35" s="18"/>
      <c r="G35" s="18"/>
      <c r="H35" s="18">
        <f>SUM(H4:H34)</f>
        <v>0</v>
      </c>
      <c r="I35" s="18"/>
      <c r="J35" s="19"/>
      <c r="K35" s="20">
        <f>SUM(K4:K34)</f>
        <v>0</v>
      </c>
      <c r="L35" s="18"/>
      <c r="M35" s="18"/>
      <c r="N35" s="18">
        <f>SUM(N4:N34)</f>
        <v>0</v>
      </c>
      <c r="O35" s="18"/>
      <c r="P35" s="18"/>
      <c r="Q35" s="18">
        <f>SUM(Q4:Q34)</f>
        <v>0</v>
      </c>
      <c r="R35" s="18"/>
      <c r="S35" s="18"/>
      <c r="T35" s="18">
        <f>SUM(T4:T34)</f>
        <v>0</v>
      </c>
      <c r="U35" s="18"/>
      <c r="V35" s="18"/>
      <c r="W35" s="18">
        <f>SUM(W4:W34)</f>
        <v>0</v>
      </c>
      <c r="X35" s="18"/>
      <c r="Y35" s="18"/>
      <c r="Z35" s="18">
        <f>SUM(Z4:Z34)</f>
        <v>0</v>
      </c>
      <c r="AA35" s="18"/>
      <c r="AB35" s="19"/>
      <c r="AC35" s="18">
        <f>SUM(AC4:AC34)</f>
        <v>0</v>
      </c>
      <c r="AD35" s="18"/>
      <c r="AE35" s="18"/>
      <c r="AF35" s="18">
        <f>SUM(AF4:AF34)</f>
        <v>0</v>
      </c>
      <c r="AG35" s="18"/>
      <c r="AH35" s="18"/>
      <c r="AI35" s="18">
        <f>SUM(AI4:AI34)</f>
        <v>0</v>
      </c>
      <c r="AJ35" s="21"/>
    </row>
    <row r="36" spans="1:36" ht="15.75" thickBot="1" x14ac:dyDescent="0.3">
      <c r="A36" s="22"/>
      <c r="B36" s="3"/>
      <c r="C36" s="22"/>
      <c r="D36" s="22"/>
      <c r="E36" s="3"/>
      <c r="F36" s="22"/>
      <c r="G36" s="22"/>
      <c r="H36" s="3"/>
      <c r="I36" s="22"/>
      <c r="J36" s="22"/>
      <c r="K36" s="3"/>
      <c r="L36" s="22"/>
      <c r="M36" s="22"/>
      <c r="N36" s="3"/>
      <c r="O36" s="22"/>
      <c r="P36" s="22"/>
      <c r="Q36" s="3"/>
      <c r="R36" s="22"/>
      <c r="S36" s="22"/>
      <c r="T36" s="3"/>
      <c r="U36" s="22"/>
      <c r="V36" s="22"/>
      <c r="W36" s="3"/>
      <c r="X36" s="22"/>
      <c r="Y36" s="22"/>
      <c r="Z36" s="3"/>
      <c r="AA36" s="22"/>
      <c r="AB36" s="22"/>
      <c r="AC36" s="3"/>
      <c r="AD36" s="22"/>
      <c r="AE36" s="22"/>
      <c r="AF36" s="3"/>
      <c r="AG36" s="22"/>
      <c r="AH36" s="22"/>
      <c r="AI36" s="3"/>
      <c r="AJ36" s="22"/>
    </row>
    <row r="37" spans="1:36" ht="15.75" thickBot="1" x14ac:dyDescent="0.3">
      <c r="A37" s="210" t="s">
        <v>10</v>
      </c>
      <c r="B37" s="211"/>
      <c r="C37" s="211"/>
      <c r="D37" s="212"/>
      <c r="E37" s="212"/>
      <c r="F37" s="212"/>
      <c r="G37" s="212"/>
      <c r="H37" s="212"/>
      <c r="I37" s="212"/>
      <c r="J37" s="212"/>
      <c r="K37" s="213"/>
      <c r="L37" s="22"/>
      <c r="M37" s="22"/>
      <c r="N37" s="214" t="s">
        <v>11</v>
      </c>
      <c r="O37" s="215"/>
      <c r="P37" s="216"/>
      <c r="Q37" s="217" t="s">
        <v>12</v>
      </c>
      <c r="R37" s="218"/>
      <c r="S37" s="219"/>
      <c r="T37" s="237" t="s">
        <v>13</v>
      </c>
      <c r="U37" s="238"/>
      <c r="V37" s="239"/>
      <c r="W37" s="220" t="s">
        <v>14</v>
      </c>
      <c r="X37" s="221"/>
      <c r="Y37" s="221"/>
      <c r="Z37" s="234" t="s">
        <v>15</v>
      </c>
      <c r="AA37" s="235"/>
      <c r="AB37" s="236"/>
      <c r="AC37" s="3"/>
      <c r="AD37" s="22"/>
      <c r="AE37" s="22"/>
      <c r="AF37" s="3"/>
      <c r="AG37" s="22"/>
      <c r="AH37" s="22"/>
      <c r="AI37" s="3"/>
      <c r="AJ37" s="22"/>
    </row>
    <row r="38" spans="1:36" x14ac:dyDescent="0.25">
      <c r="A38" s="192" t="s">
        <v>16</v>
      </c>
      <c r="B38" s="193"/>
      <c r="C38" s="193"/>
      <c r="D38" s="194"/>
      <c r="E38" s="194"/>
      <c r="F38" s="194"/>
      <c r="G38" s="194"/>
      <c r="H38" s="194"/>
      <c r="I38" s="194"/>
      <c r="J38" s="194"/>
      <c r="K38" s="195"/>
      <c r="L38" s="22"/>
      <c r="M38" s="22"/>
      <c r="N38" s="196" t="s">
        <v>17</v>
      </c>
      <c r="O38" s="197"/>
      <c r="P38" s="198"/>
      <c r="Q38" s="243">
        <v>66.958333333333329</v>
      </c>
      <c r="R38" s="244"/>
      <c r="S38" s="245"/>
      <c r="T38" s="248">
        <f>Q38*0.5</f>
        <v>33.479166666666664</v>
      </c>
      <c r="U38" s="249"/>
      <c r="V38" s="250"/>
      <c r="W38" s="205">
        <f>Q38*0.8</f>
        <v>53.566666666666663</v>
      </c>
      <c r="X38" s="206"/>
      <c r="Y38" s="206"/>
      <c r="Z38" s="207">
        <f>Q38*0.9</f>
        <v>60.262499999999996</v>
      </c>
      <c r="AA38" s="208"/>
      <c r="AB38" s="209"/>
      <c r="AC38" s="3"/>
      <c r="AD38" s="22"/>
      <c r="AE38" s="22"/>
      <c r="AF38" s="3"/>
      <c r="AG38" s="22"/>
      <c r="AH38" s="22"/>
      <c r="AI38" s="3"/>
      <c r="AJ38" s="22"/>
    </row>
    <row r="39" spans="1:36" x14ac:dyDescent="0.25">
      <c r="A39" s="222" t="s">
        <v>18</v>
      </c>
      <c r="B39" s="87"/>
      <c r="C39" s="87"/>
      <c r="D39" s="223"/>
      <c r="E39" s="223"/>
      <c r="F39" s="223"/>
      <c r="G39" s="223"/>
      <c r="H39" s="223"/>
      <c r="I39" s="223"/>
      <c r="J39" s="223"/>
      <c r="K39" s="224"/>
      <c r="L39" s="22"/>
      <c r="M39" s="22"/>
      <c r="N39" s="225" t="s">
        <v>19</v>
      </c>
      <c r="O39" s="226"/>
      <c r="P39" s="227"/>
      <c r="Q39" s="172">
        <v>0.58333333333333337</v>
      </c>
      <c r="R39" s="173"/>
      <c r="S39" s="174"/>
      <c r="T39" s="240">
        <v>0.58333333333333337</v>
      </c>
      <c r="U39" s="241"/>
      <c r="V39" s="242"/>
      <c r="W39" s="175">
        <v>0.58333333333333337</v>
      </c>
      <c r="X39" s="176"/>
      <c r="Y39" s="177"/>
      <c r="Z39" s="186">
        <v>0.58333333333333337</v>
      </c>
      <c r="AA39" s="187"/>
      <c r="AB39" s="188"/>
      <c r="AC39" s="3"/>
      <c r="AD39" s="22"/>
      <c r="AE39" s="22"/>
      <c r="AF39" s="3"/>
      <c r="AG39" s="22"/>
      <c r="AH39" s="22"/>
      <c r="AI39" s="3"/>
      <c r="AJ39" s="22"/>
    </row>
    <row r="40" spans="1:36" x14ac:dyDescent="0.25">
      <c r="A40" s="178"/>
      <c r="B40" s="178"/>
      <c r="C40" s="178"/>
      <c r="D40" s="179"/>
      <c r="E40" s="179"/>
      <c r="F40" s="179"/>
      <c r="G40" s="179"/>
      <c r="H40" s="3"/>
      <c r="I40" s="22"/>
      <c r="J40" s="22"/>
      <c r="K40" s="3"/>
      <c r="L40" s="22"/>
      <c r="M40" s="22"/>
      <c r="N40" s="180" t="s">
        <v>20</v>
      </c>
      <c r="O40" s="181"/>
      <c r="P40" s="182"/>
      <c r="Q40" s="172"/>
      <c r="R40" s="173"/>
      <c r="S40" s="174"/>
      <c r="T40" s="240">
        <v>4.166666666666667</v>
      </c>
      <c r="U40" s="241"/>
      <c r="V40" s="242"/>
      <c r="W40" s="175"/>
      <c r="X40" s="176"/>
      <c r="Y40" s="177"/>
      <c r="Z40" s="163"/>
      <c r="AA40" s="164"/>
      <c r="AB40" s="165"/>
      <c r="AC40" s="3"/>
      <c r="AD40" s="22"/>
      <c r="AE40" s="22"/>
      <c r="AF40" s="3"/>
      <c r="AG40" s="22"/>
      <c r="AH40" s="22"/>
      <c r="AI40" s="3"/>
      <c r="AJ40" s="22"/>
    </row>
    <row r="41" spans="1:36" x14ac:dyDescent="0.25">
      <c r="A41" s="56"/>
      <c r="B41" s="56"/>
      <c r="C41" s="56"/>
      <c r="D41" s="57"/>
      <c r="E41" s="57"/>
      <c r="F41" s="57"/>
      <c r="G41" s="57"/>
      <c r="H41" s="3"/>
      <c r="I41" s="22"/>
      <c r="J41" s="22"/>
      <c r="K41" s="3"/>
      <c r="L41" s="22"/>
      <c r="M41" s="22"/>
      <c r="N41" s="166" t="s">
        <v>21</v>
      </c>
      <c r="O41" s="167"/>
      <c r="P41" s="168"/>
      <c r="Q41" s="172">
        <f>+Q38-Q39-Q40</f>
        <v>66.375</v>
      </c>
      <c r="R41" s="173"/>
      <c r="S41" s="174"/>
      <c r="T41" s="169">
        <f>+T38-T39-T40</f>
        <v>28.729166666666661</v>
      </c>
      <c r="U41" s="170"/>
      <c r="V41" s="171"/>
      <c r="W41" s="172">
        <f>+W38-W39-W40</f>
        <v>52.983333333333327</v>
      </c>
      <c r="X41" s="173"/>
      <c r="Y41" s="174"/>
      <c r="Z41" s="172">
        <f>+Z38-Z39-Z40</f>
        <v>59.67916666666666</v>
      </c>
      <c r="AA41" s="173"/>
      <c r="AB41" s="174"/>
      <c r="AC41" s="3"/>
      <c r="AD41" s="22"/>
      <c r="AE41" s="22"/>
      <c r="AF41" s="3"/>
      <c r="AG41" s="22"/>
      <c r="AH41" s="22"/>
      <c r="AI41" s="3"/>
      <c r="AJ41" s="22"/>
    </row>
    <row r="42" spans="1:36" ht="15.75" thickBot="1" x14ac:dyDescent="0.3">
      <c r="A42" s="140" t="s">
        <v>22</v>
      </c>
      <c r="B42" s="141"/>
      <c r="C42" s="141"/>
      <c r="D42" s="141"/>
      <c r="E42" s="141"/>
      <c r="F42" s="141"/>
      <c r="G42" s="141"/>
      <c r="H42" s="141"/>
      <c r="I42" s="141"/>
      <c r="J42" s="141"/>
      <c r="K42" s="141"/>
      <c r="L42" s="22"/>
      <c r="M42" s="22"/>
      <c r="N42" s="142" t="s">
        <v>23</v>
      </c>
      <c r="O42" s="143"/>
      <c r="P42" s="144"/>
      <c r="Q42" s="148">
        <f>SUM($A$35:$AJ$35)</f>
        <v>0</v>
      </c>
      <c r="R42" s="149"/>
      <c r="S42" s="150"/>
      <c r="T42" s="145">
        <f>SUM($A$35:$AJ$35)</f>
        <v>0</v>
      </c>
      <c r="U42" s="146"/>
      <c r="V42" s="147"/>
      <c r="W42" s="148">
        <f>SUM($A$35:$AJ$35)</f>
        <v>0</v>
      </c>
      <c r="X42" s="149"/>
      <c r="Y42" s="150"/>
      <c r="Z42" s="148">
        <f>SUM($A$35:$AJ$35)</f>
        <v>0</v>
      </c>
      <c r="AA42" s="149"/>
      <c r="AB42" s="150"/>
      <c r="AC42" s="3"/>
      <c r="AD42" s="22"/>
      <c r="AE42" s="22"/>
      <c r="AF42" s="3"/>
      <c r="AG42" s="22"/>
      <c r="AH42" s="22"/>
      <c r="AI42" s="3"/>
      <c r="AJ42" s="22"/>
    </row>
    <row r="43" spans="1:36" x14ac:dyDescent="0.25">
      <c r="A43" s="141"/>
      <c r="B43" s="141"/>
      <c r="C43" s="141"/>
      <c r="D43" s="141"/>
      <c r="E43" s="141"/>
      <c r="F43" s="141"/>
      <c r="G43" s="141"/>
      <c r="H43" s="141"/>
      <c r="I43" s="141"/>
      <c r="J43" s="141"/>
      <c r="K43" s="141"/>
      <c r="L43" s="22"/>
      <c r="M43" s="22"/>
      <c r="N43" s="151" t="s">
        <v>24</v>
      </c>
      <c r="O43" s="152"/>
      <c r="P43" s="153"/>
      <c r="Q43" s="111">
        <f>Q41-Q42</f>
        <v>66.375</v>
      </c>
      <c r="R43" s="112"/>
      <c r="S43" s="113"/>
      <c r="T43" s="157">
        <f>T41-T42</f>
        <v>28.729166666666661</v>
      </c>
      <c r="U43" s="158"/>
      <c r="V43" s="159"/>
      <c r="W43" s="111">
        <f>W41-W42</f>
        <v>52.983333333333327</v>
      </c>
      <c r="X43" s="112"/>
      <c r="Y43" s="113"/>
      <c r="Z43" s="111">
        <f>Z41-Z42</f>
        <v>59.67916666666666</v>
      </c>
      <c r="AA43" s="112"/>
      <c r="AB43" s="113"/>
      <c r="AC43" s="3"/>
      <c r="AD43" s="22"/>
      <c r="AE43" s="22"/>
      <c r="AF43" s="3"/>
      <c r="AG43" s="22"/>
      <c r="AH43" s="22"/>
      <c r="AI43" s="3"/>
      <c r="AJ43" s="22"/>
    </row>
    <row r="44" spans="1:36" ht="15.75" thickBot="1" x14ac:dyDescent="0.3">
      <c r="A44" s="22"/>
      <c r="B44" s="3"/>
      <c r="C44" s="22"/>
      <c r="D44" s="22"/>
      <c r="E44" s="3"/>
      <c r="F44" s="22"/>
      <c r="G44" s="22"/>
      <c r="H44" s="23"/>
      <c r="I44" s="22"/>
      <c r="J44" s="22"/>
      <c r="K44" s="3"/>
      <c r="L44" s="22"/>
      <c r="M44" s="22"/>
      <c r="N44" s="154"/>
      <c r="O44" s="155"/>
      <c r="P44" s="156"/>
      <c r="Q44" s="114"/>
      <c r="R44" s="115"/>
      <c r="S44" s="116"/>
      <c r="T44" s="160"/>
      <c r="U44" s="161"/>
      <c r="V44" s="162"/>
      <c r="W44" s="114"/>
      <c r="X44" s="115"/>
      <c r="Y44" s="116"/>
      <c r="Z44" s="114"/>
      <c r="AA44" s="115"/>
      <c r="AB44" s="116"/>
      <c r="AC44" s="3"/>
      <c r="AD44" s="22"/>
      <c r="AE44" s="22"/>
      <c r="AF44" s="3"/>
      <c r="AG44" s="22"/>
      <c r="AH44" s="22"/>
      <c r="AI44" s="3"/>
      <c r="AJ44" s="22"/>
    </row>
    <row r="45" spans="1:36" x14ac:dyDescent="0.25">
      <c r="A45" s="22"/>
      <c r="B45" s="3"/>
      <c r="C45" s="22"/>
      <c r="D45" s="22"/>
      <c r="E45" s="3"/>
      <c r="F45" s="22"/>
      <c r="G45" s="22"/>
      <c r="H45" s="3"/>
      <c r="I45" s="22"/>
      <c r="J45" s="22"/>
      <c r="K45" s="3"/>
      <c r="L45" s="22"/>
      <c r="M45" s="22"/>
      <c r="N45" s="3"/>
      <c r="O45" s="22"/>
      <c r="P45" s="22"/>
      <c r="Q45" s="3" t="s">
        <v>41</v>
      </c>
      <c r="R45" s="22"/>
      <c r="S45" s="22"/>
      <c r="T45" s="3"/>
      <c r="U45" s="22"/>
      <c r="V45" s="22"/>
      <c r="W45" s="3"/>
      <c r="X45" s="22"/>
      <c r="Y45" s="22"/>
      <c r="Z45" s="3"/>
      <c r="AA45" s="22"/>
      <c r="AB45" s="22"/>
      <c r="AC45" s="23"/>
      <c r="AD45" s="24"/>
      <c r="AE45" s="24"/>
      <c r="AF45" s="23"/>
      <c r="AG45" s="24"/>
      <c r="AH45" s="24"/>
      <c r="AI45" s="23"/>
      <c r="AJ45" s="22"/>
    </row>
    <row r="46" spans="1:36" ht="15.75" thickBot="1" x14ac:dyDescent="0.3">
      <c r="A46" s="22"/>
      <c r="B46" s="3"/>
      <c r="C46" s="22"/>
      <c r="D46" s="22"/>
      <c r="E46" s="3"/>
      <c r="F46" s="22"/>
      <c r="G46" s="22"/>
      <c r="H46" s="3"/>
      <c r="I46" s="22"/>
      <c r="J46" s="22"/>
      <c r="K46" s="3"/>
      <c r="L46" s="22"/>
      <c r="M46" s="22"/>
      <c r="N46" s="3"/>
      <c r="O46" s="22"/>
      <c r="P46" s="25"/>
      <c r="Q46" s="26"/>
      <c r="R46" s="25"/>
      <c r="S46" s="27"/>
      <c r="T46" s="27"/>
      <c r="U46" s="27"/>
      <c r="V46" s="28"/>
      <c r="W46" s="28"/>
      <c r="X46" s="28"/>
      <c r="Y46" s="28"/>
      <c r="Z46" s="28"/>
      <c r="AA46" s="28"/>
      <c r="AB46" s="28"/>
      <c r="AC46" s="55"/>
      <c r="AD46" s="28"/>
      <c r="AE46" s="28"/>
      <c r="AF46" s="28"/>
      <c r="AG46" s="28"/>
      <c r="AH46" s="22"/>
      <c r="AI46" s="3"/>
      <c r="AJ46" s="22"/>
    </row>
    <row r="47" spans="1:36" ht="15.75" thickBot="1" x14ac:dyDescent="0.3">
      <c r="A47" s="22"/>
      <c r="B47" s="3"/>
      <c r="C47" s="22"/>
      <c r="D47" s="117" t="s">
        <v>25</v>
      </c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9"/>
      <c r="R47" s="29"/>
      <c r="S47" s="22"/>
      <c r="T47" s="3"/>
      <c r="U47" s="22"/>
      <c r="V47" s="22"/>
      <c r="W47" s="3"/>
      <c r="X47" s="22"/>
      <c r="Y47" s="22"/>
      <c r="Z47" s="3"/>
      <c r="AA47" s="22"/>
      <c r="AB47" s="22"/>
      <c r="AC47" s="3"/>
      <c r="AD47" s="22"/>
      <c r="AE47" s="22"/>
      <c r="AF47" s="3"/>
      <c r="AG47" s="30"/>
      <c r="AH47" s="30"/>
      <c r="AI47" s="30"/>
      <c r="AJ47" s="28"/>
    </row>
    <row r="48" spans="1:36" x14ac:dyDescent="0.25">
      <c r="A48" s="22"/>
      <c r="B48" s="3"/>
      <c r="C48" s="22"/>
      <c r="D48" s="120">
        <v>30</v>
      </c>
      <c r="E48" s="122" t="s">
        <v>26</v>
      </c>
      <c r="F48" s="123"/>
      <c r="G48" s="123"/>
      <c r="H48" s="124"/>
      <c r="I48" s="125" t="s">
        <v>27</v>
      </c>
      <c r="J48" s="126"/>
      <c r="K48" s="131" t="s">
        <v>28</v>
      </c>
      <c r="L48" s="131"/>
      <c r="M48" s="131"/>
      <c r="N48" s="132"/>
      <c r="O48" s="133" t="s">
        <v>29</v>
      </c>
      <c r="P48" s="134"/>
      <c r="Q48" s="135"/>
      <c r="R48" s="29"/>
      <c r="S48" s="31"/>
      <c r="T48" s="55"/>
      <c r="U48" s="31"/>
      <c r="V48" s="31"/>
      <c r="W48" s="55"/>
      <c r="X48" s="31"/>
      <c r="Y48" s="31"/>
      <c r="Z48" s="3"/>
      <c r="AA48" s="22"/>
      <c r="AB48" s="22"/>
      <c r="AC48" s="3"/>
      <c r="AD48" s="31"/>
      <c r="AE48" s="31"/>
      <c r="AF48" s="55"/>
      <c r="AG48" s="30"/>
      <c r="AH48" s="30"/>
      <c r="AI48" s="30"/>
      <c r="AJ48" s="28"/>
    </row>
    <row r="49" spans="1:36" ht="15.75" thickBot="1" x14ac:dyDescent="0.3">
      <c r="A49" s="22"/>
      <c r="B49" s="3"/>
      <c r="C49" s="22"/>
      <c r="D49" s="121"/>
      <c r="E49" s="32" t="s">
        <v>30</v>
      </c>
      <c r="F49" s="139" t="s">
        <v>31</v>
      </c>
      <c r="G49" s="139"/>
      <c r="H49" s="33" t="s">
        <v>32</v>
      </c>
      <c r="I49" s="127"/>
      <c r="J49" s="128"/>
      <c r="K49" s="32" t="s">
        <v>30</v>
      </c>
      <c r="L49" s="139" t="s">
        <v>31</v>
      </c>
      <c r="M49" s="139"/>
      <c r="N49" s="34" t="s">
        <v>33</v>
      </c>
      <c r="O49" s="136"/>
      <c r="P49" s="137"/>
      <c r="Q49" s="138"/>
      <c r="R49" s="29"/>
      <c r="S49" s="22"/>
      <c r="T49" s="3"/>
      <c r="U49" s="22"/>
      <c r="V49" s="22"/>
      <c r="W49" s="3"/>
      <c r="X49" s="22"/>
      <c r="Y49" s="22"/>
      <c r="Z49" s="3"/>
      <c r="AA49" s="22"/>
      <c r="AB49" s="22"/>
      <c r="AC49" s="3"/>
      <c r="AD49" s="22"/>
      <c r="AE49" s="22"/>
      <c r="AF49" s="3"/>
      <c r="AG49" s="30"/>
      <c r="AH49" s="30"/>
      <c r="AI49" s="30"/>
      <c r="AJ49" s="28"/>
    </row>
    <row r="50" spans="1:36" x14ac:dyDescent="0.25">
      <c r="A50" s="22"/>
      <c r="B50" s="3"/>
      <c r="C50" s="22"/>
      <c r="D50" s="35" t="s">
        <v>8</v>
      </c>
      <c r="E50" s="36">
        <v>0</v>
      </c>
      <c r="F50" s="84">
        <v>0</v>
      </c>
      <c r="G50" s="84"/>
      <c r="H50" s="37">
        <f t="shared" ref="H50:H55" si="0">SUM(F50-E50)</f>
        <v>0</v>
      </c>
      <c r="I50" s="127"/>
      <c r="J50" s="128"/>
      <c r="K50" s="38">
        <v>0</v>
      </c>
      <c r="L50" s="85">
        <v>0</v>
      </c>
      <c r="M50" s="85"/>
      <c r="N50" s="39">
        <f t="shared" ref="N50:N55" si="1">SUM(L50-K50)</f>
        <v>0</v>
      </c>
      <c r="O50" s="108">
        <f t="shared" ref="O50:O55" si="2">SUM(H50+N50)</f>
        <v>0</v>
      </c>
      <c r="P50" s="109"/>
      <c r="Q50" s="110"/>
      <c r="R50" s="29"/>
      <c r="S50" s="22"/>
      <c r="T50" s="3"/>
      <c r="U50" s="22"/>
      <c r="V50" s="22"/>
      <c r="W50" s="3"/>
      <c r="X50" s="22"/>
      <c r="Y50" s="22"/>
      <c r="Z50" s="3"/>
      <c r="AA50" s="22"/>
      <c r="AB50" s="22"/>
      <c r="AC50" s="3"/>
      <c r="AD50" s="22"/>
      <c r="AE50" s="22"/>
      <c r="AF50" s="3"/>
      <c r="AG50" s="40"/>
      <c r="AH50" s="40"/>
      <c r="AI50" s="40"/>
      <c r="AJ50" s="28"/>
    </row>
    <row r="51" spans="1:36" x14ac:dyDescent="0.25">
      <c r="A51" s="22"/>
      <c r="B51" s="3"/>
      <c r="C51" s="22"/>
      <c r="D51" s="41" t="s">
        <v>6</v>
      </c>
      <c r="E51" s="36">
        <v>0</v>
      </c>
      <c r="F51" s="84">
        <v>0</v>
      </c>
      <c r="G51" s="84"/>
      <c r="H51" s="42">
        <f t="shared" si="0"/>
        <v>0</v>
      </c>
      <c r="I51" s="127"/>
      <c r="J51" s="128"/>
      <c r="K51" s="38">
        <v>0</v>
      </c>
      <c r="L51" s="85">
        <v>0</v>
      </c>
      <c r="M51" s="85"/>
      <c r="N51" s="43">
        <f t="shared" si="1"/>
        <v>0</v>
      </c>
      <c r="O51" s="86">
        <f t="shared" si="2"/>
        <v>0</v>
      </c>
      <c r="P51" s="87"/>
      <c r="Q51" s="88"/>
      <c r="R51" s="29"/>
      <c r="S51" s="22"/>
      <c r="T51" s="3"/>
      <c r="U51" s="22"/>
      <c r="V51" s="22"/>
      <c r="W51" s="3"/>
      <c r="X51" s="22"/>
      <c r="Y51" s="22"/>
      <c r="Z51" s="3"/>
      <c r="AA51" s="22"/>
      <c r="AB51" s="22"/>
      <c r="AC51" s="3"/>
      <c r="AD51" s="22"/>
      <c r="AE51" s="22"/>
      <c r="AF51" s="3"/>
      <c r="AG51" s="40"/>
      <c r="AH51" s="40"/>
      <c r="AI51" s="40"/>
      <c r="AJ51" s="28"/>
    </row>
    <row r="52" spans="1:36" x14ac:dyDescent="0.25">
      <c r="A52" s="22"/>
      <c r="B52" s="3"/>
      <c r="C52" s="22"/>
      <c r="D52" s="44" t="s">
        <v>34</v>
      </c>
      <c r="E52" s="36">
        <v>0</v>
      </c>
      <c r="F52" s="84">
        <v>0</v>
      </c>
      <c r="G52" s="84"/>
      <c r="H52" s="42">
        <f t="shared" si="0"/>
        <v>0</v>
      </c>
      <c r="I52" s="127"/>
      <c r="J52" s="128"/>
      <c r="K52" s="38"/>
      <c r="L52" s="85"/>
      <c r="M52" s="85"/>
      <c r="N52" s="43">
        <f t="shared" si="1"/>
        <v>0</v>
      </c>
      <c r="O52" s="86">
        <f t="shared" si="2"/>
        <v>0</v>
      </c>
      <c r="P52" s="87"/>
      <c r="Q52" s="88"/>
      <c r="R52" s="29"/>
      <c r="S52" s="22"/>
      <c r="T52" s="3"/>
      <c r="U52" s="22"/>
      <c r="V52" s="22"/>
      <c r="W52" s="3"/>
      <c r="X52" s="22"/>
      <c r="Y52" s="22"/>
      <c r="Z52" s="3"/>
      <c r="AA52" s="22"/>
      <c r="AB52" s="22"/>
      <c r="AC52" s="3"/>
      <c r="AD52" s="22"/>
      <c r="AE52" s="22"/>
      <c r="AF52" s="3"/>
      <c r="AG52" s="40"/>
      <c r="AH52" s="40"/>
      <c r="AI52" s="40"/>
      <c r="AJ52" s="28"/>
    </row>
    <row r="53" spans="1:36" x14ac:dyDescent="0.25">
      <c r="A53" s="22"/>
      <c r="B53" s="3"/>
      <c r="C53" s="22"/>
      <c r="D53" s="44" t="s">
        <v>4</v>
      </c>
      <c r="E53" s="36">
        <v>0</v>
      </c>
      <c r="F53" s="84">
        <v>0</v>
      </c>
      <c r="G53" s="84"/>
      <c r="H53" s="42">
        <f t="shared" si="0"/>
        <v>0</v>
      </c>
      <c r="I53" s="127"/>
      <c r="J53" s="128"/>
      <c r="K53" s="38"/>
      <c r="L53" s="85"/>
      <c r="M53" s="85"/>
      <c r="N53" s="43">
        <f t="shared" si="1"/>
        <v>0</v>
      </c>
      <c r="O53" s="86">
        <f t="shared" si="2"/>
        <v>0</v>
      </c>
      <c r="P53" s="87"/>
      <c r="Q53" s="88"/>
      <c r="R53" s="29"/>
      <c r="S53" s="22"/>
      <c r="T53" s="3"/>
      <c r="U53" s="22"/>
      <c r="V53" s="22"/>
      <c r="W53" s="3"/>
      <c r="X53" s="22"/>
      <c r="Y53" s="22"/>
      <c r="Z53" s="45"/>
      <c r="AA53" s="22"/>
      <c r="AB53" s="22"/>
      <c r="AC53" s="3"/>
      <c r="AD53" s="22"/>
      <c r="AE53" s="22"/>
      <c r="AF53" s="3"/>
      <c r="AG53" s="46"/>
      <c r="AH53" s="46"/>
      <c r="AI53" s="46"/>
      <c r="AJ53" s="28"/>
    </row>
    <row r="54" spans="1:36" ht="15.75" thickBot="1" x14ac:dyDescent="0.3">
      <c r="A54" s="22"/>
      <c r="B54" s="3"/>
      <c r="C54" s="22"/>
      <c r="D54" s="47" t="s">
        <v>9</v>
      </c>
      <c r="E54" s="36">
        <v>0</v>
      </c>
      <c r="F54" s="84">
        <v>0</v>
      </c>
      <c r="G54" s="84"/>
      <c r="H54" s="48">
        <f t="shared" si="0"/>
        <v>0</v>
      </c>
      <c r="I54" s="129"/>
      <c r="J54" s="130"/>
      <c r="K54" s="38"/>
      <c r="L54" s="85"/>
      <c r="M54" s="85"/>
      <c r="N54" s="49">
        <f t="shared" si="1"/>
        <v>0</v>
      </c>
      <c r="O54" s="89">
        <f t="shared" si="2"/>
        <v>0</v>
      </c>
      <c r="P54" s="90"/>
      <c r="Q54" s="91"/>
      <c r="R54" s="29"/>
      <c r="S54" s="22"/>
      <c r="T54" s="3"/>
      <c r="U54" s="22"/>
      <c r="V54" s="22"/>
      <c r="W54" s="3"/>
      <c r="X54" s="22"/>
      <c r="Y54" s="22"/>
      <c r="Z54" s="3"/>
      <c r="AA54" s="22"/>
      <c r="AB54" s="22"/>
      <c r="AC54" s="3"/>
      <c r="AD54" s="22"/>
      <c r="AE54" s="22"/>
      <c r="AF54" s="3"/>
      <c r="AG54" s="46"/>
      <c r="AH54" s="46"/>
      <c r="AI54" s="46"/>
      <c r="AJ54" s="28"/>
    </row>
    <row r="55" spans="1:36" ht="15.75" thickBot="1" x14ac:dyDescent="0.3">
      <c r="A55" s="22"/>
      <c r="B55" s="3"/>
      <c r="C55" s="22"/>
      <c r="D55" s="50" t="s">
        <v>7</v>
      </c>
      <c r="E55" s="36">
        <v>0</v>
      </c>
      <c r="F55" s="92">
        <v>0</v>
      </c>
      <c r="G55" s="93"/>
      <c r="H55" s="48">
        <f t="shared" si="0"/>
        <v>0</v>
      </c>
      <c r="I55" s="51"/>
      <c r="J55" s="52"/>
      <c r="K55" s="38"/>
      <c r="L55" s="94"/>
      <c r="M55" s="95"/>
      <c r="N55" s="49">
        <f t="shared" si="1"/>
        <v>0</v>
      </c>
      <c r="O55" s="89">
        <f t="shared" si="2"/>
        <v>0</v>
      </c>
      <c r="P55" s="90"/>
      <c r="Q55" s="91"/>
      <c r="R55" s="29"/>
      <c r="S55" s="22"/>
      <c r="T55" s="3"/>
      <c r="U55" s="22"/>
      <c r="V55" s="22"/>
      <c r="W55" s="3"/>
      <c r="X55" s="22"/>
      <c r="Y55" s="22"/>
      <c r="Z55" s="3"/>
      <c r="AA55" s="22"/>
      <c r="AB55" s="22"/>
      <c r="AC55" s="3"/>
      <c r="AD55" s="22"/>
      <c r="AE55" s="22"/>
      <c r="AF55" s="3"/>
      <c r="AG55" s="46"/>
      <c r="AH55" s="46"/>
      <c r="AI55" s="46"/>
      <c r="AJ55" s="28"/>
    </row>
    <row r="56" spans="1:36" x14ac:dyDescent="0.25">
      <c r="A56" s="22"/>
      <c r="B56" s="3"/>
      <c r="C56" s="22"/>
      <c r="D56" s="96" t="s">
        <v>35</v>
      </c>
      <c r="E56" s="97"/>
      <c r="F56" s="97"/>
      <c r="G56" s="97"/>
      <c r="H56" s="97"/>
      <c r="I56" s="97"/>
      <c r="J56" s="97"/>
      <c r="K56" s="97"/>
      <c r="L56" s="97"/>
      <c r="M56" s="97"/>
      <c r="N56" s="98"/>
      <c r="O56" s="102">
        <f>SUM(O50:Q55)</f>
        <v>0</v>
      </c>
      <c r="P56" s="103"/>
      <c r="Q56" s="104"/>
      <c r="R56" s="29"/>
      <c r="S56" s="22"/>
      <c r="T56" s="3"/>
      <c r="U56" s="22"/>
      <c r="V56" s="22"/>
      <c r="W56" s="3"/>
      <c r="X56" s="22"/>
      <c r="Y56" s="22"/>
      <c r="Z56" s="3"/>
      <c r="AA56" s="22"/>
      <c r="AB56" s="22"/>
      <c r="AC56" s="3"/>
      <c r="AD56" s="22"/>
      <c r="AE56" s="22"/>
      <c r="AF56" s="3"/>
      <c r="AG56" s="22"/>
      <c r="AH56" s="22"/>
      <c r="AI56" s="3"/>
      <c r="AJ56" s="28"/>
    </row>
    <row r="57" spans="1:36" ht="15.75" thickBot="1" x14ac:dyDescent="0.3">
      <c r="A57" s="22"/>
      <c r="B57" s="3"/>
      <c r="C57" s="22"/>
      <c r="D57" s="99"/>
      <c r="E57" s="100"/>
      <c r="F57" s="100"/>
      <c r="G57" s="100"/>
      <c r="H57" s="100"/>
      <c r="I57" s="100"/>
      <c r="J57" s="100"/>
      <c r="K57" s="100"/>
      <c r="L57" s="100"/>
      <c r="M57" s="100"/>
      <c r="N57" s="101"/>
      <c r="O57" s="105"/>
      <c r="P57" s="106"/>
      <c r="Q57" s="107"/>
      <c r="R57" s="22"/>
      <c r="S57" s="22"/>
      <c r="T57" s="3"/>
      <c r="U57" s="22"/>
      <c r="V57" s="22"/>
      <c r="W57" s="3"/>
      <c r="X57" s="22"/>
      <c r="Y57" s="22"/>
      <c r="Z57" s="3"/>
      <c r="AA57" s="22"/>
      <c r="AB57" s="22"/>
      <c r="AC57" s="3"/>
      <c r="AD57" s="22"/>
      <c r="AE57" s="22"/>
      <c r="AF57" s="3"/>
      <c r="AG57" s="22"/>
      <c r="AH57" s="22"/>
      <c r="AI57" s="3"/>
      <c r="AJ57" s="24"/>
    </row>
    <row r="58" spans="1:36" x14ac:dyDescent="0.25">
      <c r="A58" s="22"/>
      <c r="B58" s="3"/>
      <c r="C58" s="22"/>
      <c r="D58" s="22"/>
      <c r="E58" s="3"/>
      <c r="F58" s="22"/>
      <c r="G58" s="22"/>
      <c r="H58" s="3"/>
      <c r="I58" s="22"/>
      <c r="J58" s="22"/>
      <c r="K58" s="3"/>
      <c r="L58" s="22"/>
      <c r="M58" s="22"/>
      <c r="N58" s="3"/>
      <c r="O58" s="22"/>
      <c r="P58" s="22"/>
      <c r="Q58" s="3"/>
      <c r="R58" s="22"/>
      <c r="S58" s="22"/>
      <c r="T58" s="3"/>
      <c r="U58" s="22"/>
      <c r="V58" s="22"/>
      <c r="W58" s="3"/>
      <c r="X58" s="22"/>
      <c r="Y58" s="22"/>
      <c r="Z58" s="3"/>
      <c r="AA58" s="22"/>
      <c r="AB58" s="22"/>
      <c r="AC58" s="3"/>
      <c r="AD58" s="22"/>
      <c r="AE58" s="22"/>
      <c r="AF58" s="3"/>
      <c r="AG58" s="22"/>
      <c r="AH58" s="22"/>
      <c r="AI58" s="3"/>
      <c r="AJ58" s="22"/>
    </row>
    <row r="59" spans="1:36" x14ac:dyDescent="0.25">
      <c r="A59" s="22"/>
      <c r="B59" s="53" t="s">
        <v>36</v>
      </c>
      <c r="C59" s="54"/>
      <c r="D59" s="54"/>
      <c r="E59" s="53"/>
      <c r="F59" s="54"/>
      <c r="G59" s="54"/>
      <c r="H59" s="55"/>
      <c r="I59" s="31"/>
      <c r="J59" s="31"/>
      <c r="K59" s="83" t="s">
        <v>37</v>
      </c>
      <c r="L59" s="83"/>
      <c r="M59" s="83"/>
      <c r="N59" s="55"/>
      <c r="O59" s="31"/>
      <c r="P59" s="31"/>
      <c r="Q59" s="55"/>
      <c r="R59" s="31" t="s">
        <v>38</v>
      </c>
      <c r="S59" s="22"/>
      <c r="T59" s="3"/>
      <c r="U59" s="22"/>
      <c r="V59" s="22"/>
      <c r="W59" s="3"/>
      <c r="X59" s="31" t="s">
        <v>39</v>
      </c>
      <c r="Y59" s="31"/>
      <c r="Z59" s="55"/>
      <c r="AA59" s="55"/>
      <c r="AB59" s="55"/>
      <c r="AC59" s="55" t="s">
        <v>40</v>
      </c>
      <c r="AD59" s="22"/>
      <c r="AE59" s="22"/>
      <c r="AF59" s="3"/>
      <c r="AG59" s="31"/>
      <c r="AH59" s="31"/>
      <c r="AI59" s="55"/>
      <c r="AJ59" s="22"/>
    </row>
  </sheetData>
  <mergeCells count="85">
    <mergeCell ref="C1:H1"/>
    <mergeCell ref="M1:Q1"/>
    <mergeCell ref="Y1:AJ1"/>
    <mergeCell ref="A3:C3"/>
    <mergeCell ref="D3:F3"/>
    <mergeCell ref="G3:I3"/>
    <mergeCell ref="J3:L3"/>
    <mergeCell ref="M3:O3"/>
    <mergeCell ref="P3:R3"/>
    <mergeCell ref="S3:U3"/>
    <mergeCell ref="V3:X3"/>
    <mergeCell ref="Y3:AA3"/>
    <mergeCell ref="AB3:AD3"/>
    <mergeCell ref="AE3:AG3"/>
    <mergeCell ref="AH3:AJ3"/>
    <mergeCell ref="Z39:AB39"/>
    <mergeCell ref="Z37:AB37"/>
    <mergeCell ref="A38:K38"/>
    <mergeCell ref="N38:P38"/>
    <mergeCell ref="Q38:S38"/>
    <mergeCell ref="T38:V38"/>
    <mergeCell ref="W38:Y38"/>
    <mergeCell ref="Z38:AB38"/>
    <mergeCell ref="A37:K37"/>
    <mergeCell ref="N37:P37"/>
    <mergeCell ref="Q37:S37"/>
    <mergeCell ref="T37:V37"/>
    <mergeCell ref="W37:Y37"/>
    <mergeCell ref="A39:K39"/>
    <mergeCell ref="N39:P39"/>
    <mergeCell ref="Q39:S39"/>
    <mergeCell ref="T39:V39"/>
    <mergeCell ref="W39:Y39"/>
    <mergeCell ref="A40:C40"/>
    <mergeCell ref="D40:G40"/>
    <mergeCell ref="N40:P40"/>
    <mergeCell ref="Q40:S40"/>
    <mergeCell ref="T40:V40"/>
    <mergeCell ref="Z40:AB40"/>
    <mergeCell ref="N41:P41"/>
    <mergeCell ref="Q41:S41"/>
    <mergeCell ref="T41:V41"/>
    <mergeCell ref="W41:Y41"/>
    <mergeCell ref="Z41:AB41"/>
    <mergeCell ref="W40:Y40"/>
    <mergeCell ref="T42:V42"/>
    <mergeCell ref="W42:Y42"/>
    <mergeCell ref="Z42:AB42"/>
    <mergeCell ref="N43:P44"/>
    <mergeCell ref="Q43:S44"/>
    <mergeCell ref="T43:V44"/>
    <mergeCell ref="W43:Y44"/>
    <mergeCell ref="F52:G52"/>
    <mergeCell ref="L52:M52"/>
    <mergeCell ref="O52:Q52"/>
    <mergeCell ref="Z43:AB44"/>
    <mergeCell ref="D47:Q47"/>
    <mergeCell ref="D48:D49"/>
    <mergeCell ref="E48:H48"/>
    <mergeCell ref="I48:J54"/>
    <mergeCell ref="K48:N48"/>
    <mergeCell ref="O48:Q49"/>
    <mergeCell ref="F49:G49"/>
    <mergeCell ref="L49:M49"/>
    <mergeCell ref="F50:G50"/>
    <mergeCell ref="A42:K43"/>
    <mergeCell ref="N42:P42"/>
    <mergeCell ref="Q42:S42"/>
    <mergeCell ref="L50:M50"/>
    <mergeCell ref="O50:Q50"/>
    <mergeCell ref="F51:G51"/>
    <mergeCell ref="L51:M51"/>
    <mergeCell ref="O51:Q51"/>
    <mergeCell ref="K59:M59"/>
    <mergeCell ref="F53:G53"/>
    <mergeCell ref="L53:M53"/>
    <mergeCell ref="O53:Q53"/>
    <mergeCell ref="F54:G54"/>
    <mergeCell ref="L54:M54"/>
    <mergeCell ref="O54:Q54"/>
    <mergeCell ref="F55:G55"/>
    <mergeCell ref="L55:M55"/>
    <mergeCell ref="O55:Q55"/>
    <mergeCell ref="D56:N57"/>
    <mergeCell ref="O56:Q57"/>
  </mergeCells>
  <pageMargins left="0.7" right="0.7" top="0.75" bottom="0.75" header="0.3" footer="0.3"/>
  <pageSetup paperSize="9" scale="2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30</vt:i4>
      </vt:variant>
    </vt:vector>
  </HeadingPairs>
  <TitlesOfParts>
    <vt:vector size="30" baseType="lpstr"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laurent.dumarey</dc:creator>
  <cp:lastModifiedBy>laurent.dumarey</cp:lastModifiedBy>
  <cp:lastPrinted>2017-05-05T08:33:49Z</cp:lastPrinted>
  <dcterms:created xsi:type="dcterms:W3CDTF">2016-06-16T14:22:51Z</dcterms:created>
  <dcterms:modified xsi:type="dcterms:W3CDTF">2017-05-16T06:02:39Z</dcterms:modified>
</cp:coreProperties>
</file>