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gre\Dropbox\PC\Downloads\"/>
    </mc:Choice>
  </mc:AlternateContent>
  <xr:revisionPtr revIDLastSave="0" documentId="13_ncr:1_{C862DEDB-75F1-4A33-953C-4928EC3AB966}" xr6:coauthVersionLast="47" xr6:coauthVersionMax="47" xr10:uidLastSave="{00000000-0000-0000-0000-000000000000}"/>
  <bookViews>
    <workbookView xWindow="-120" yWindow="-120" windowWidth="29040" windowHeight="15720" xr2:uid="{FBC798C8-A7C0-4827-A1A8-FE7EB9C0FF35}"/>
  </bookViews>
  <sheets>
    <sheet name="Feuil1" sheetId="1" r:id="rId1"/>
  </sheets>
  <definedNames>
    <definedName name="_eq1">Feuil1!$C$4:$C$302</definedName>
    <definedName name="_eq2">Feuil1!$D$4:$D$302</definedName>
    <definedName name="_pts1">Feuil1!$I$4:$I$302</definedName>
    <definedName name="_pts2">Feuil1!$J$4:$J$302</definedName>
    <definedName name="_sc1">Feuil1!$E$4:$E$302</definedName>
    <definedName name="_sc2">Feuil1!$F$4:$F$302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 a="1"/>
  <c r="M5" i="1" s="1"/>
  <c r="L5" i="1" a="1"/>
  <c r="L5" i="1" s="1"/>
  <c r="P5" i="1" a="1"/>
  <c r="P5" i="1" s="1"/>
  <c r="O5" i="1" a="1"/>
  <c r="O5" i="1" s="1"/>
  <c r="I293" i="1"/>
  <c r="J293" i="1"/>
  <c r="I294" i="1"/>
  <c r="J294" i="1"/>
  <c r="I295" i="1"/>
  <c r="J295" i="1" s="1"/>
  <c r="I296" i="1"/>
  <c r="J296" i="1" s="1"/>
  <c r="I297" i="1"/>
  <c r="J297" i="1"/>
  <c r="I298" i="1"/>
  <c r="J298" i="1" s="1"/>
  <c r="I299" i="1"/>
  <c r="J299" i="1" s="1"/>
  <c r="I300" i="1"/>
  <c r="J300" i="1"/>
  <c r="I301" i="1"/>
  <c r="J301" i="1" s="1"/>
  <c r="I302" i="1"/>
  <c r="J302" i="1" s="1"/>
  <c r="I233" i="1"/>
  <c r="J233" i="1"/>
  <c r="I234" i="1"/>
  <c r="J234" i="1"/>
  <c r="I235" i="1"/>
  <c r="J235" i="1" s="1"/>
  <c r="I236" i="1"/>
  <c r="J236" i="1"/>
  <c r="I237" i="1"/>
  <c r="J237" i="1"/>
  <c r="I238" i="1"/>
  <c r="J238" i="1"/>
  <c r="I239" i="1"/>
  <c r="J239" i="1"/>
  <c r="I240" i="1"/>
  <c r="J240" i="1"/>
  <c r="I241" i="1"/>
  <c r="J241" i="1"/>
  <c r="I242" i="1"/>
  <c r="J242" i="1" s="1"/>
  <c r="I243" i="1"/>
  <c r="J243" i="1"/>
  <c r="I244" i="1"/>
  <c r="J244" i="1"/>
  <c r="I245" i="1"/>
  <c r="J245" i="1"/>
  <c r="I246" i="1"/>
  <c r="J246" i="1" s="1"/>
  <c r="I247" i="1"/>
  <c r="J247" i="1"/>
  <c r="I248" i="1"/>
  <c r="J248" i="1"/>
  <c r="I249" i="1"/>
  <c r="J249" i="1"/>
  <c r="I250" i="1"/>
  <c r="J250" i="1"/>
  <c r="I251" i="1"/>
  <c r="J251" i="1"/>
  <c r="I252" i="1"/>
  <c r="J252" i="1" s="1"/>
  <c r="I253" i="1"/>
  <c r="J253" i="1"/>
  <c r="I254" i="1"/>
  <c r="J254" i="1"/>
  <c r="I255" i="1"/>
  <c r="J255" i="1"/>
  <c r="I256" i="1"/>
  <c r="J256" i="1"/>
  <c r="I257" i="1"/>
  <c r="J257" i="1" s="1"/>
  <c r="I258" i="1"/>
  <c r="J258" i="1"/>
  <c r="I259" i="1"/>
  <c r="J259" i="1"/>
  <c r="I260" i="1"/>
  <c r="J260" i="1"/>
  <c r="I261" i="1"/>
  <c r="J261" i="1"/>
  <c r="I262" i="1"/>
  <c r="J262" i="1" s="1"/>
  <c r="I263" i="1"/>
  <c r="J263" i="1"/>
  <c r="I264" i="1"/>
  <c r="J264" i="1"/>
  <c r="I265" i="1"/>
  <c r="J265" i="1"/>
  <c r="I266" i="1"/>
  <c r="J266" i="1"/>
  <c r="I267" i="1"/>
  <c r="J267" i="1"/>
  <c r="I268" i="1"/>
  <c r="J268" i="1" s="1"/>
  <c r="I269" i="1"/>
  <c r="J269" i="1"/>
  <c r="I270" i="1"/>
  <c r="J270" i="1"/>
  <c r="I271" i="1"/>
  <c r="J271" i="1"/>
  <c r="I272" i="1"/>
  <c r="J272" i="1"/>
  <c r="I273" i="1"/>
  <c r="J273" i="1"/>
  <c r="I274" i="1"/>
  <c r="J274" i="1"/>
  <c r="I275" i="1"/>
  <c r="J275" i="1"/>
  <c r="I276" i="1"/>
  <c r="J276" i="1"/>
  <c r="I277" i="1"/>
  <c r="J277" i="1"/>
  <c r="I278" i="1"/>
  <c r="J278" i="1"/>
  <c r="I279" i="1"/>
  <c r="J279" i="1" s="1"/>
  <c r="I280" i="1"/>
  <c r="J280" i="1"/>
  <c r="I281" i="1"/>
  <c r="J281" i="1"/>
  <c r="I282" i="1"/>
  <c r="J282" i="1"/>
  <c r="I283" i="1"/>
  <c r="J283" i="1"/>
  <c r="I284" i="1"/>
  <c r="J284" i="1"/>
  <c r="I285" i="1"/>
  <c r="J285" i="1"/>
  <c r="I286" i="1"/>
  <c r="J286" i="1"/>
  <c r="I287" i="1"/>
  <c r="J287" i="1"/>
  <c r="I288" i="1"/>
  <c r="J288" i="1"/>
  <c r="I289" i="1"/>
  <c r="J289" i="1"/>
  <c r="I290" i="1"/>
  <c r="J290" i="1"/>
  <c r="I291" i="1"/>
  <c r="J291" i="1"/>
  <c r="I292" i="1"/>
  <c r="J292" i="1"/>
  <c r="P20" i="1" a="1"/>
  <c r="P20" i="1" s="1"/>
  <c r="K17" i="1"/>
  <c r="L17" i="1" s="1" a="1"/>
  <c r="L17" i="1" s="1"/>
  <c r="K18" i="1"/>
  <c r="O18" i="1" s="1" a="1"/>
  <c r="O18" i="1" s="1"/>
  <c r="K19" i="1"/>
  <c r="K6" i="1"/>
  <c r="K7" i="1"/>
  <c r="O7" i="1" s="1" a="1"/>
  <c r="O7" i="1" s="1"/>
  <c r="K8" i="1"/>
  <c r="K9" i="1"/>
  <c r="M9" i="1" s="1" a="1"/>
  <c r="M9" i="1" s="1"/>
  <c r="K10" i="1"/>
  <c r="K11" i="1"/>
  <c r="M11" i="1" s="1" a="1"/>
  <c r="M11" i="1" s="1"/>
  <c r="K12" i="1"/>
  <c r="K13" i="1"/>
  <c r="O13" i="1" s="1" a="1"/>
  <c r="O13" i="1" s="1"/>
  <c r="K14" i="1"/>
  <c r="K15" i="1"/>
  <c r="P15" i="1" s="1" a="1"/>
  <c r="P15" i="1" s="1"/>
  <c r="K16" i="1"/>
  <c r="K5" i="1"/>
  <c r="M7" i="1" a="1"/>
  <c r="M7" i="1" s="1"/>
  <c r="L8" i="1" a="1"/>
  <c r="L8" i="1" s="1"/>
  <c r="M8" i="1" a="1"/>
  <c r="M8" i="1" s="1"/>
  <c r="O8" i="1" a="1"/>
  <c r="O8" i="1" s="1"/>
  <c r="P8" i="1" a="1"/>
  <c r="P8" i="1" s="1"/>
  <c r="L9" i="1" a="1"/>
  <c r="L9" i="1" s="1"/>
  <c r="O9" i="1" a="1"/>
  <c r="O9" i="1" s="1"/>
  <c r="P9" i="1" a="1"/>
  <c r="P9" i="1" s="1"/>
  <c r="L10" i="1" a="1"/>
  <c r="L10" i="1" s="1"/>
  <c r="M10" i="1" a="1"/>
  <c r="M10" i="1" s="1"/>
  <c r="O10" i="1" a="1"/>
  <c r="O10" i="1" s="1"/>
  <c r="P10" i="1" a="1"/>
  <c r="P10" i="1" s="1"/>
  <c r="L11" i="1" a="1"/>
  <c r="L11" i="1" s="1"/>
  <c r="O11" i="1" a="1"/>
  <c r="O11" i="1" s="1"/>
  <c r="P11" i="1" a="1"/>
  <c r="P11" i="1" s="1"/>
  <c r="L12" i="1" a="1"/>
  <c r="L12" i="1" s="1"/>
  <c r="M12" i="1" a="1"/>
  <c r="M12" i="1" s="1"/>
  <c r="O12" i="1" a="1"/>
  <c r="O12" i="1" s="1"/>
  <c r="P12" i="1" a="1"/>
  <c r="P12" i="1" s="1"/>
  <c r="L13" i="1" a="1"/>
  <c r="L13" i="1" s="1"/>
  <c r="P13" i="1" a="1"/>
  <c r="P13" i="1" s="1"/>
  <c r="O15" i="1" a="1"/>
  <c r="O15" i="1" s="1"/>
  <c r="L16" i="1" a="1"/>
  <c r="L16" i="1" s="1"/>
  <c r="M16" i="1" a="1"/>
  <c r="M16" i="1" s="1"/>
  <c r="O16" i="1" a="1"/>
  <c r="O16" i="1" s="1"/>
  <c r="P16" i="1" a="1"/>
  <c r="P16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J20" i="1" s="1"/>
  <c r="I21" i="1"/>
  <c r="I22" i="1"/>
  <c r="J22" i="1" s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J52" i="1" s="1"/>
  <c r="I53" i="1"/>
  <c r="I54" i="1"/>
  <c r="I55" i="1"/>
  <c r="I56" i="1"/>
  <c r="I57" i="1"/>
  <c r="I58" i="1"/>
  <c r="I59" i="1"/>
  <c r="I60" i="1"/>
  <c r="I61" i="1"/>
  <c r="I62" i="1"/>
  <c r="J62" i="1" s="1"/>
  <c r="I63" i="1"/>
  <c r="I64" i="1"/>
  <c r="I65" i="1"/>
  <c r="I66" i="1"/>
  <c r="I67" i="1"/>
  <c r="I68" i="1"/>
  <c r="I69" i="1"/>
  <c r="I70" i="1"/>
  <c r="I71" i="1"/>
  <c r="I72" i="1"/>
  <c r="J72" i="1" s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J225" i="1" s="1"/>
  <c r="I226" i="1"/>
  <c r="I227" i="1"/>
  <c r="I228" i="1"/>
  <c r="I229" i="1"/>
  <c r="I230" i="1"/>
  <c r="I231" i="1"/>
  <c r="I232" i="1"/>
  <c r="I5" i="1"/>
  <c r="J13" i="1"/>
  <c r="J14" i="1"/>
  <c r="J15" i="1"/>
  <c r="J16" i="1"/>
  <c r="J17" i="1"/>
  <c r="J18" i="1"/>
  <c r="J19" i="1"/>
  <c r="J21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3" i="1"/>
  <c r="J54" i="1"/>
  <c r="J55" i="1"/>
  <c r="J56" i="1"/>
  <c r="J57" i="1"/>
  <c r="J58" i="1"/>
  <c r="J59" i="1"/>
  <c r="J60" i="1"/>
  <c r="J61" i="1"/>
  <c r="J63" i="1"/>
  <c r="J64" i="1"/>
  <c r="J65" i="1"/>
  <c r="J66" i="1"/>
  <c r="J67" i="1"/>
  <c r="J68" i="1"/>
  <c r="J69" i="1"/>
  <c r="J70" i="1"/>
  <c r="J71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6" i="1"/>
  <c r="J227" i="1"/>
  <c r="J228" i="1"/>
  <c r="J229" i="1"/>
  <c r="J230" i="1"/>
  <c r="J231" i="1"/>
  <c r="J232" i="1"/>
  <c r="Q10" i="1" l="1" a="1"/>
  <c r="Q10" i="1" s="1"/>
  <c r="R10" i="1" s="1"/>
  <c r="R9" i="1"/>
  <c r="Q15" i="1" a="1"/>
  <c r="Q15" i="1" s="1"/>
  <c r="R15" i="1" s="1"/>
  <c r="R13" i="1"/>
  <c r="Q19" i="1" a="1"/>
  <c r="Q19" i="1" s="1"/>
  <c r="M13" i="1" a="1"/>
  <c r="M13" i="1" s="1"/>
  <c r="N13" i="1" s="1"/>
  <c r="L15" i="1" a="1"/>
  <c r="L15" i="1" s="1"/>
  <c r="P6" i="1" a="1"/>
  <c r="P6" i="1" s="1"/>
  <c r="L7" i="1" a="1"/>
  <c r="L7" i="1" s="1"/>
  <c r="N7" i="1" s="1"/>
  <c r="P14" i="1" a="1"/>
  <c r="P14" i="1" s="1"/>
  <c r="O6" i="1" a="1"/>
  <c r="O6" i="1" s="1"/>
  <c r="M6" i="1" a="1"/>
  <c r="M6" i="1" s="1"/>
  <c r="O14" i="1" a="1"/>
  <c r="O14" i="1" s="1"/>
  <c r="L6" i="1" a="1"/>
  <c r="L6" i="1" s="1"/>
  <c r="M14" i="1" a="1"/>
  <c r="M14" i="1" s="1"/>
  <c r="L14" i="1" a="1"/>
  <c r="L14" i="1" s="1"/>
  <c r="P7" i="1" a="1"/>
  <c r="P7" i="1" s="1"/>
  <c r="M15" i="1" a="1"/>
  <c r="M15" i="1" s="1"/>
  <c r="P19" i="1" a="1"/>
  <c r="P19" i="1" s="1"/>
  <c r="O19" i="1" a="1"/>
  <c r="O19" i="1" s="1"/>
  <c r="M18" i="1" a="1"/>
  <c r="M18" i="1" s="1"/>
  <c r="L18" i="1" a="1"/>
  <c r="L18" i="1" s="1"/>
  <c r="M19" i="1" a="1"/>
  <c r="M19" i="1" s="1"/>
  <c r="N19" i="1" s="1"/>
  <c r="O20" i="1" a="1"/>
  <c r="O20" i="1" s="1"/>
  <c r="P17" i="1" a="1"/>
  <c r="P17" i="1" s="1"/>
  <c r="M20" i="1" a="1"/>
  <c r="M20" i="1" s="1"/>
  <c r="N20" i="1" s="1"/>
  <c r="O17" i="1" a="1"/>
  <c r="O17" i="1" s="1"/>
  <c r="M17" i="1" a="1"/>
  <c r="M17" i="1" s="1"/>
  <c r="N17" i="1" s="1"/>
  <c r="P18" i="1" a="1"/>
  <c r="P18" i="1" s="1"/>
  <c r="R11" i="1"/>
  <c r="R12" i="1"/>
  <c r="N9" i="1"/>
  <c r="N16" i="1"/>
  <c r="R5" i="1"/>
  <c r="N10" i="1"/>
  <c r="R16" i="1"/>
  <c r="R8" i="1"/>
  <c r="N12" i="1"/>
  <c r="N11" i="1"/>
  <c r="N8" i="1"/>
  <c r="N5" i="1"/>
  <c r="N15" i="1" l="1"/>
  <c r="N6" i="1"/>
  <c r="R20" i="1"/>
  <c r="R7" i="1"/>
  <c r="N14" i="1"/>
  <c r="R6" i="1"/>
  <c r="R17" i="1"/>
  <c r="R18" i="1"/>
  <c r="R14" i="1"/>
  <c r="N18" i="1"/>
  <c r="R19" i="1"/>
  <c r="S20" i="1" l="1"/>
  <c r="S19" i="1"/>
  <c r="S18" i="1"/>
  <c r="S9" i="1"/>
  <c r="S17" i="1"/>
  <c r="S15" i="1"/>
  <c r="S12" i="1"/>
  <c r="S16" i="1"/>
  <c r="S10" i="1"/>
  <c r="S6" i="1"/>
  <c r="S11" i="1"/>
  <c r="S7" i="1"/>
  <c r="S5" i="1"/>
  <c r="S8" i="1"/>
  <c r="S13" i="1"/>
  <c r="S14" i="1"/>
  <c r="AE5" i="1" l="1" a="1"/>
  <c r="AE5" i="1" s="1"/>
  <c r="Y10" i="1" a="1"/>
  <c r="Y10" i="1" s="1"/>
  <c r="Y13" i="1" a="1"/>
  <c r="Y13" i="1" s="1"/>
  <c r="Y18" i="1" a="1"/>
  <c r="Y18" i="1" s="1"/>
  <c r="Y11" i="1" a="1"/>
  <c r="Y11" i="1" s="1"/>
  <c r="Y19" i="1" a="1"/>
  <c r="Y19" i="1" s="1"/>
  <c r="Y14" i="1" a="1"/>
  <c r="Y14" i="1" s="1"/>
  <c r="Y20" i="1" a="1"/>
  <c r="Y20" i="1" s="1"/>
  <c r="Y12" i="1" a="1"/>
  <c r="Y12" i="1" s="1"/>
  <c r="Y15" i="1" a="1"/>
  <c r="Y15" i="1" s="1"/>
  <c r="Y7" i="1" a="1"/>
  <c r="Y7" i="1" s="1"/>
  <c r="Y16" i="1" a="1"/>
  <c r="Y16" i="1" s="1"/>
  <c r="Y8" i="1" a="1"/>
  <c r="Y8" i="1" s="1"/>
  <c r="Y17" i="1" a="1"/>
  <c r="Y17" i="1" s="1"/>
  <c r="Y9" i="1" a="1"/>
  <c r="Y9" i="1" s="1"/>
  <c r="Z5" i="1" a="1"/>
  <c r="Z5" i="1" s="1"/>
  <c r="AD5" i="1" a="1"/>
  <c r="AD5" i="1" s="1"/>
  <c r="AC5" i="1" a="1"/>
  <c r="AC5" i="1" s="1"/>
  <c r="AB5" i="1" a="1"/>
  <c r="AB5" i="1" s="1"/>
  <c r="AA5" i="1" a="1"/>
  <c r="AA5" i="1" s="1"/>
  <c r="Y5" i="1" a="1"/>
  <c r="Y5" i="1" s="1"/>
  <c r="AC20" i="1" a="1"/>
  <c r="AC20" i="1" s="1"/>
  <c r="AB20" i="1" a="1"/>
  <c r="AB20" i="1" s="1"/>
  <c r="AE17" i="1" a="1"/>
  <c r="AE17" i="1" s="1"/>
  <c r="AF20" i="1" a="1"/>
  <c r="AF20" i="1" s="1"/>
  <c r="AA17" i="1" a="1"/>
  <c r="AA17" i="1" s="1"/>
  <c r="AF18" i="1" a="1"/>
  <c r="AF18" i="1" s="1"/>
  <c r="Z19" i="1" a="1"/>
  <c r="Z19" i="1" s="1"/>
  <c r="AB18" i="1" a="1"/>
  <c r="AB18" i="1" s="1"/>
  <c r="AA18" i="1" a="1"/>
  <c r="AA18" i="1" s="1"/>
  <c r="AE18" i="1" a="1"/>
  <c r="AE18" i="1" s="1"/>
  <c r="AC17" i="1" a="1"/>
  <c r="AC17" i="1" s="1"/>
  <c r="Z17" i="1" a="1"/>
  <c r="Z17" i="1" s="1"/>
  <c r="AA19" i="1" a="1"/>
  <c r="AA19" i="1" s="1"/>
  <c r="AA20" i="1" a="1"/>
  <c r="AA20" i="1" s="1"/>
  <c r="Z18" i="1" a="1"/>
  <c r="Z18" i="1" s="1"/>
  <c r="Y6" i="1" a="1"/>
  <c r="Y6" i="1" s="1"/>
  <c r="AB6" i="1" a="1"/>
  <c r="AB6" i="1" s="1"/>
  <c r="AB8" i="1" a="1"/>
  <c r="AB8" i="1" s="1"/>
  <c r="AB9" i="1" a="1"/>
  <c r="AB9" i="1" s="1"/>
  <c r="AB10" i="1" a="1"/>
  <c r="AB10" i="1" s="1"/>
  <c r="AB11" i="1" a="1"/>
  <c r="AB11" i="1" s="1"/>
  <c r="AB12" i="1" a="1"/>
  <c r="AB12" i="1" s="1"/>
  <c r="AA16" i="1" a="1"/>
  <c r="AA16" i="1" s="1"/>
  <c r="AA15" i="1" a="1"/>
  <c r="AA15" i="1" s="1"/>
  <c r="AC6" i="1" a="1"/>
  <c r="AC6" i="1" s="1"/>
  <c r="AC8" i="1" a="1"/>
  <c r="AC8" i="1" s="1"/>
  <c r="AC9" i="1" a="1"/>
  <c r="AC9" i="1" s="1"/>
  <c r="AC10" i="1" a="1"/>
  <c r="AC10" i="1" s="1"/>
  <c r="AC11" i="1" a="1"/>
  <c r="AC11" i="1" s="1"/>
  <c r="AC12" i="1" a="1"/>
  <c r="AC12" i="1" s="1"/>
  <c r="AA11" i="1" a="1"/>
  <c r="AA11" i="1" s="1"/>
  <c r="AD6" i="1" a="1"/>
  <c r="AD6" i="1" s="1"/>
  <c r="AD8" i="1" a="1"/>
  <c r="AD8" i="1" s="1"/>
  <c r="AD9" i="1" a="1"/>
  <c r="AD9" i="1" s="1"/>
  <c r="AD10" i="1" a="1"/>
  <c r="AD10" i="1" s="1"/>
  <c r="AD11" i="1" a="1"/>
  <c r="AD11" i="1" s="1"/>
  <c r="AD12" i="1" a="1"/>
  <c r="AD12" i="1" s="1"/>
  <c r="AA10" i="1" a="1"/>
  <c r="AA10" i="1" s="1"/>
  <c r="AE6" i="1" a="1"/>
  <c r="AE6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F6" i="1" a="1"/>
  <c r="AF6" i="1" s="1"/>
  <c r="AF8" i="1" a="1"/>
  <c r="AF8" i="1" s="1"/>
  <c r="AF9" i="1" a="1"/>
  <c r="AF9" i="1" s="1"/>
  <c r="AF10" i="1" a="1"/>
  <c r="AF10" i="1" s="1"/>
  <c r="AF11" i="1" a="1"/>
  <c r="AF11" i="1" s="1"/>
  <c r="AF12" i="1" a="1"/>
  <c r="AF12" i="1" s="1"/>
  <c r="Z11" i="1" a="1"/>
  <c r="Z11" i="1" s="1"/>
  <c r="AA9" i="1" a="1"/>
  <c r="AA9" i="1" s="1"/>
  <c r="AA13" i="1" a="1"/>
  <c r="AA13" i="1" s="1"/>
  <c r="Z8" i="1" a="1"/>
  <c r="Z8" i="1" s="1"/>
  <c r="Z9" i="1" a="1"/>
  <c r="Z9" i="1" s="1"/>
  <c r="Z10" i="1" a="1"/>
  <c r="Z10" i="1" s="1"/>
  <c r="Z12" i="1" a="1"/>
  <c r="Z12" i="1" s="1"/>
  <c r="AA14" i="1" a="1"/>
  <c r="AA14" i="1" s="1"/>
  <c r="AA8" i="1" a="1"/>
  <c r="AA8" i="1" s="1"/>
  <c r="AA12" i="1" a="1"/>
  <c r="AA12" i="1" s="1"/>
  <c r="AF5" i="1" a="1"/>
  <c r="AF5" i="1" s="1"/>
  <c r="Z14" i="1" a="1"/>
  <c r="Z14" i="1" s="1"/>
  <c r="AA7" i="1" a="1"/>
  <c r="AA7" i="1" s="1"/>
  <c r="AE14" i="1" a="1"/>
  <c r="AE14" i="1" s="1"/>
  <c r="AC16" i="1" a="1"/>
  <c r="AC16" i="1" s="1"/>
  <c r="AB13" i="1" a="1"/>
  <c r="AB13" i="1" s="1"/>
  <c r="AF13" i="1" a="1"/>
  <c r="AF13" i="1" s="1"/>
  <c r="AD15" i="1" a="1"/>
  <c r="AD15" i="1" s="1"/>
  <c r="AD14" i="1" a="1"/>
  <c r="AD14" i="1" s="1"/>
  <c r="AB16" i="1" a="1"/>
  <c r="AB16" i="1" s="1"/>
  <c r="Z16" i="1" a="1"/>
  <c r="Z16" i="1" s="1"/>
  <c r="AE16" i="1" a="1"/>
  <c r="AE16" i="1" s="1"/>
  <c r="AD13" i="1" a="1"/>
  <c r="AD13" i="1" s="1"/>
  <c r="AB15" i="1" a="1"/>
  <c r="AB15" i="1" s="1"/>
  <c r="Z15" i="1" a="1"/>
  <c r="Z15" i="1" s="1"/>
  <c r="AE15" i="1" a="1"/>
  <c r="AE15" i="1" s="1"/>
  <c r="AD7" i="1" a="1"/>
  <c r="AD7" i="1" s="1"/>
  <c r="AB14" i="1" a="1"/>
  <c r="AB14" i="1" s="1"/>
  <c r="Z13" i="1" a="1"/>
  <c r="Z13" i="1" s="1"/>
  <c r="AF16" i="1" a="1"/>
  <c r="AF16" i="1" s="1"/>
  <c r="AE13" i="1" a="1"/>
  <c r="AE13" i="1" s="1"/>
  <c r="AC15" i="1" a="1"/>
  <c r="AC15" i="1" s="1"/>
  <c r="AA6" i="1" a="1"/>
  <c r="AA6" i="1" s="1"/>
  <c r="Z7" i="1" a="1"/>
  <c r="Z7" i="1" s="1"/>
  <c r="AF15" i="1" a="1"/>
  <c r="AF15" i="1" s="1"/>
  <c r="AE7" i="1" a="1"/>
  <c r="AE7" i="1" s="1"/>
  <c r="AC14" i="1" a="1"/>
  <c r="AC14" i="1" s="1"/>
  <c r="Z6" i="1" a="1"/>
  <c r="Z6" i="1" s="1"/>
  <c r="AC7" i="1" a="1"/>
  <c r="AC7" i="1" s="1"/>
  <c r="AF7" i="1" a="1"/>
  <c r="AF7" i="1" s="1"/>
  <c r="AF14" i="1" a="1"/>
  <c r="AF14" i="1" s="1"/>
  <c r="AD16" i="1" a="1"/>
  <c r="AD16" i="1" s="1"/>
  <c r="AC13" i="1" a="1"/>
  <c r="AC13" i="1" s="1"/>
  <c r="AE19" i="1" a="1"/>
  <c r="AE19" i="1" s="1"/>
  <c r="AF17" i="1" a="1"/>
  <c r="AF17" i="1" s="1"/>
  <c r="AD17" i="1" a="1"/>
  <c r="AD17" i="1" s="1"/>
  <c r="AD20" i="1" a="1"/>
  <c r="AD20" i="1" s="1"/>
  <c r="AB17" i="1" a="1"/>
  <c r="AB17" i="1" s="1"/>
  <c r="Z20" i="1" a="1"/>
  <c r="Z20" i="1" s="1"/>
  <c r="AC19" i="1" a="1"/>
  <c r="AC19" i="1" s="1"/>
  <c r="AF19" i="1" a="1"/>
  <c r="AF19" i="1" s="1"/>
  <c r="AD19" i="1" a="1"/>
  <c r="AD19" i="1" s="1"/>
  <c r="AB7" i="1" a="1"/>
  <c r="AB7" i="1" s="1"/>
  <c r="AB19" i="1" a="1"/>
  <c r="AB19" i="1" s="1"/>
  <c r="AC18" i="1" a="1"/>
  <c r="AC18" i="1" s="1"/>
  <c r="AE20" i="1" a="1"/>
  <c r="AE20" i="1" s="1"/>
  <c r="AD18" i="1" a="1"/>
  <c r="AD18" i="1" s="1"/>
  <c r="X18" i="1" l="1"/>
  <c r="X20" i="1"/>
  <c r="X17" i="1"/>
  <c r="X19" i="1"/>
  <c r="X14" i="1"/>
  <c r="X15" i="1"/>
  <c r="X12" i="1"/>
  <c r="X11" i="1"/>
  <c r="X13" i="1"/>
  <c r="X16" i="1"/>
  <c r="X6" i="1"/>
  <c r="X10" i="1"/>
  <c r="X9" i="1"/>
  <c r="X8" i="1"/>
  <c r="X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<sst xmlns="http://schemas.openxmlformats.org/spreadsheetml/2006/main" count="463" uniqueCount="68">
  <si>
    <t>4 journée  2 match</t>
  </si>
  <si>
    <t>CALENDRIER MINI CHAMPIONNAT  EN 8 JOURNEE</t>
  </si>
  <si>
    <t>TERRAIN</t>
  </si>
  <si>
    <t>B</t>
  </si>
  <si>
    <t>K</t>
  </si>
  <si>
    <t>C</t>
  </si>
  <si>
    <t>F</t>
  </si>
  <si>
    <t>G</t>
  </si>
  <si>
    <t>I</t>
  </si>
  <si>
    <t>H</t>
  </si>
  <si>
    <t>E</t>
  </si>
  <si>
    <t>J</t>
  </si>
  <si>
    <t>D</t>
  </si>
  <si>
    <t xml:space="preserve">L </t>
  </si>
  <si>
    <t>A</t>
  </si>
  <si>
    <t>L</t>
  </si>
  <si>
    <t>1 journée  1 match 04 JUIN 2024</t>
  </si>
  <si>
    <t>1 journée  2 match 04 JUIN 2024</t>
  </si>
  <si>
    <t>1 journée  3 match 04 JUIN 2024</t>
  </si>
  <si>
    <t>2 journée  1 match 11 JUIN 2024</t>
  </si>
  <si>
    <t>2 journée  2 match 11 JUIN 2024</t>
  </si>
  <si>
    <t>2journée 3 match 11 JUIN 2024</t>
  </si>
  <si>
    <t>3 journée  1 match 18 JUIN 2024</t>
  </si>
  <si>
    <t>3 journée  2 match 18 JUIN 2024</t>
  </si>
  <si>
    <t>3 journée 3 match 18 JUIN 2024</t>
  </si>
  <si>
    <t>4 journée 1 match 25 JUIN 2024</t>
  </si>
  <si>
    <t>4 journée 3 match 25 JUIN 2024</t>
  </si>
  <si>
    <t>5 journée 1 match 02 JUILLET 2024</t>
  </si>
  <si>
    <t>5 journée 2 match 02 JUILLET 2024</t>
  </si>
  <si>
    <t>5 journée 3 match 02 JUILLET 2024</t>
  </si>
  <si>
    <t>6 journée 1 match 09 JUILLET 2024</t>
  </si>
  <si>
    <t>6 journée 2 match 09 JUILLET 2024</t>
  </si>
  <si>
    <t>6 journée 3 match 09 JUILLET 2024</t>
  </si>
  <si>
    <t>7 journée 1 match 16 JUILLET 2024</t>
  </si>
  <si>
    <t>7 journée 2 match 16 JUILLET 2024</t>
  </si>
  <si>
    <t>7 journée 3 match 16 JUILLET 2024</t>
  </si>
  <si>
    <t>8 journée 1 match 23 JUILLET 2024</t>
  </si>
  <si>
    <t>8 journée 2 match 23 JUILLET 2024</t>
  </si>
  <si>
    <t>CLASSEMENT FINAL</t>
  </si>
  <si>
    <t>PLACE</t>
  </si>
  <si>
    <t>EQUIPES</t>
  </si>
  <si>
    <t>POINT POUR</t>
  </si>
  <si>
    <t>POINT CONTRE</t>
  </si>
  <si>
    <t>JOUE</t>
  </si>
  <si>
    <t>PERDU</t>
  </si>
  <si>
    <t>POINTS</t>
  </si>
  <si>
    <t>GAGNE</t>
  </si>
  <si>
    <t>Joué</t>
  </si>
  <si>
    <t>gagné</t>
  </si>
  <si>
    <t>perdu</t>
  </si>
  <si>
    <t>pp</t>
  </si>
  <si>
    <t>pc</t>
  </si>
  <si>
    <t>pts</t>
  </si>
  <si>
    <t>magic</t>
  </si>
  <si>
    <t>rang</t>
  </si>
  <si>
    <t>Liste des équipes</t>
  </si>
  <si>
    <t>M</t>
  </si>
  <si>
    <t>N</t>
  </si>
  <si>
    <t>O</t>
  </si>
  <si>
    <t>P</t>
  </si>
  <si>
    <t xml:space="preserve">10 journée 3 match </t>
  </si>
  <si>
    <t xml:space="preserve">10 journée 2 match </t>
  </si>
  <si>
    <t xml:space="preserve">10 journée 1 match </t>
  </si>
  <si>
    <t xml:space="preserve">9 journée 3 match </t>
  </si>
  <si>
    <t xml:space="preserve">9 journée 2 match </t>
  </si>
  <si>
    <t xml:space="preserve">9 journée 1 match </t>
  </si>
  <si>
    <t xml:space="preserve">8 journée 3 match </t>
  </si>
  <si>
    <t>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</si>
</sst>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2" borderId="2" xfId="0" applyFill="1" applyBorder="1"/>
    <xf numFmtId="0" fontId="1" fillId="2" borderId="1" xfId="0" applyFont="1" applyFill="1" applyBorder="1" applyAlignment="1">
      <alignment horizontal="centerContinuous" vertical="center"/>
    </xf>
    <xf numFmtId="0" fontId="3" fillId="0" borderId="0" xfId="0" applyFont="1"/>
    <xf numFmtId="0" fontId="4" fillId="6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33EA-F4D8-43CB-B760-B92DAF2B0E32}">
  <sheetPr codeName="Sheet1">
    <pageSetUpPr fitToPage="1"/>
  </sheetPr>
  <dimension ref="A2:AI302"/>
  <sheetViews>
    <sheetView tabSelected="1" zoomScale="110" zoomScaleNormal="110" workbookViewId="0">
      <selection activeCell="AH15" sqref="AH15"/>
    </sheetView>
  </sheetViews>
  <sheetFormatPr baseColWidth="10" defaultColWidth="11.42578125" defaultRowHeight="15" x14ac:dyDescent="0.25"/>
  <cols>
    <col min="1" max="1" width="3" customWidth="1"/>
    <col min="2" max="2" width="8.5703125" customWidth="1"/>
    <col min="5" max="8" width="8.7109375" customWidth="1"/>
    <col min="9" max="10" width="2" customWidth="1"/>
    <col min="11" max="11" width="6.28515625" customWidth="1"/>
    <col min="12" max="12" width="5" customWidth="1"/>
    <col min="13" max="13" width="6.28515625" customWidth="1"/>
    <col min="14" max="14" width="6.140625" customWidth="1"/>
    <col min="15" max="15" width="3.28515625" customWidth="1"/>
    <col min="16" max="16" width="3.140625" customWidth="1"/>
    <col min="17" max="17" width="3.7109375" customWidth="1"/>
    <col min="18" max="18" width="9.28515625" customWidth="1"/>
    <col min="19" max="19" width="5" customWidth="1"/>
    <col min="20" max="23" width="2.42578125" customWidth="1"/>
    <col min="24" max="24" width="8.7109375" customWidth="1"/>
    <col min="30" max="30" width="14.140625" customWidth="1"/>
    <col min="32" max="32" width="11.42578125" hidden="1" customWidth="1"/>
    <col min="33" max="34" width="5.42578125" customWidth="1"/>
  </cols>
  <sheetData>
    <row r="2" spans="2:35" ht="22.5" customHeight="1" x14ac:dyDescent="0.25">
      <c r="B2" s="12" t="s">
        <v>1</v>
      </c>
      <c r="C2" s="13"/>
      <c r="D2" s="8"/>
      <c r="E2" s="8"/>
      <c r="F2" s="8"/>
      <c r="G2" s="9"/>
      <c r="H2" s="8"/>
      <c r="X2" s="14" t="s">
        <v>38</v>
      </c>
      <c r="Y2" s="14"/>
      <c r="Z2" s="14"/>
      <c r="AA2" s="14"/>
      <c r="AB2" s="14"/>
      <c r="AC2" s="14"/>
      <c r="AD2" s="14"/>
      <c r="AE2" s="14"/>
      <c r="AI2" t="s">
        <v>55</v>
      </c>
    </row>
    <row r="4" spans="2:35" ht="22.5" customHeight="1" x14ac:dyDescent="0.25">
      <c r="B4" s="4" t="s">
        <v>2</v>
      </c>
      <c r="C4" s="14" t="s">
        <v>16</v>
      </c>
      <c r="D4" s="14"/>
      <c r="E4" s="14"/>
      <c r="F4" s="14"/>
      <c r="G4" s="1"/>
      <c r="H4" s="1"/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X4" s="2" t="s">
        <v>39</v>
      </c>
      <c r="Y4" s="10" t="s">
        <v>40</v>
      </c>
      <c r="Z4" s="10" t="s">
        <v>43</v>
      </c>
      <c r="AA4" s="10" t="s">
        <v>46</v>
      </c>
      <c r="AB4" s="10" t="s">
        <v>44</v>
      </c>
      <c r="AC4" s="10" t="s">
        <v>41</v>
      </c>
      <c r="AD4" s="10" t="s">
        <v>42</v>
      </c>
      <c r="AE4" s="11" t="s">
        <v>45</v>
      </c>
    </row>
    <row r="5" spans="2:35" ht="22.5" customHeight="1" x14ac:dyDescent="0.25">
      <c r="B5" s="4">
        <v>1</v>
      </c>
      <c r="C5" s="5" t="s">
        <v>3</v>
      </c>
      <c r="D5" s="5" t="s">
        <v>9</v>
      </c>
      <c r="E5" s="6">
        <v>5</v>
      </c>
      <c r="F5" s="6">
        <v>4</v>
      </c>
      <c r="H5" s="1"/>
      <c r="I5">
        <f t="shared" ref="I5:I68" si="0">IF(E5="",0,IF(E5=13,IF(F5&lt;9,3,2),IF(E5&lt;9,0,1)))</f>
        <v>0</v>
      </c>
      <c r="J5">
        <v>1</v>
      </c>
      <c r="K5" s="10" t="str">
        <f t="shared" ref="K5:K19" si="1">AI5</f>
        <v>A</v>
      </c>
      <c r="L5" cm="1">
        <f t="array" ref="L5">SUMPRODUCT((_eq1=K5)*(_sc1&lt;&gt;"")*1)+SUMPRODUCT((_eq2=K5)*(_sc2&lt;&gt;"")*1)</f>
        <v>1</v>
      </c>
      <c r="M5" cm="1">
        <f t="array" ref="M5">SUMPRODUCT((_eq1=K5)*(_sc1&gt;_sc2)*1)+SUMPRODUCT((_eq2=K5)*(_sc1&lt;_sc2)*1)</f>
        <v>1</v>
      </c>
      <c r="N5">
        <f>L5-M5</f>
        <v>0</v>
      </c>
      <c r="O5" cm="1">
        <f t="array" ref="O5">SUMPRODUCT((_eq1=K5)*(_sc1))+SUMPRODUCT((_eq2=K5)*_sc2)</f>
        <v>7</v>
      </c>
      <c r="P5" cm="1">
        <f t="array" ref="P5">SUMPRODUCT((_eq1=K5)*(_sc2))+SUMPRODUCT((_eq2=K5)*_sc1)</f>
        <v>2</v>
      </c>
      <c r="Q5" s="15">
        <v>1</v>
      </c>
      <c r="R5">
        <f>Q5*10000+(O5-P5)*100+O5+(20-ROW())/100-IF(K5=0,10000,0)</f>
        <v>10507.15</v>
      </c>
      <c r="S5">
        <f>IF(K5=0,1/0,RANK(R5,$R$5:$R$20))</f>
        <v>3</v>
      </c>
      <c r="X5" s="2">
        <v>1</v>
      </c>
      <c r="Y5" s="10" t="str" cm="1">
        <f t="array" ref="Y5">IFERROR(INDEX($K$5:$R$20,MATCH(ROW(A1),$S$5:$S$20,0),COLUMN(A1)),"")</f>
        <v>E</v>
      </c>
      <c r="Z5" s="10" cm="1">
        <f t="array" ref="Z5">IFERROR(INDEX($K$5:$R$20,MATCH(ROW(B1),$S$5:$S$20,0),COLUMN(B1)),"")</f>
        <v>1</v>
      </c>
      <c r="AA5" s="10" cm="1">
        <f t="array" ref="AA5">IFERROR(INDEX($K$5:$R$20,MATCH(ROW(C1),$S$5:$S$20,0),COLUMN(C1)),"")</f>
        <v>1</v>
      </c>
      <c r="AB5" s="10" cm="1">
        <f t="array" ref="AB5">IFERROR(INDEX($K$5:$R$20,MATCH(ROW(D1),$S$5:$S$20,0),COLUMN(D1)),"")</f>
        <v>0</v>
      </c>
      <c r="AC5" s="10" cm="1">
        <f t="array" ref="AC5">IFERROR(INDEX($K$5:$R$20,MATCH(ROW(E1),$S$5:$S$20,0),COLUMN(E1)),"")</f>
        <v>9</v>
      </c>
      <c r="AD5" s="10" cm="1">
        <f t="array" ref="AD5">IFERROR(INDEX($K$5:$R$20,MATCH(ROW(F1),$S$5:$S$20,0),COLUMN(F1)),"")</f>
        <v>0</v>
      </c>
      <c r="AE5" s="21" cm="1">
        <f t="array" ref="AE5">IFERROR(INDEX($K$5:$R$20,MATCH(ROW(G1),$S$5:$S$20,0),COLUMN(G1)),"")</f>
        <v>1</v>
      </c>
      <c r="AF5" s="10" cm="1">
        <f t="array" ref="AF5">IFERROR(INDEX($K$5:$R$20,MATCH(ROW(H1),$S$5:$S$20,0),COLUMN(H1)),"")</f>
        <v>10909.11</v>
      </c>
      <c r="AI5" s="10" t="s">
        <v>14</v>
      </c>
    </row>
    <row r="6" spans="2:35" ht="22.5" customHeight="1" x14ac:dyDescent="0.25">
      <c r="B6" s="4">
        <v>2</v>
      </c>
      <c r="C6" s="5" t="s">
        <v>4</v>
      </c>
      <c r="D6" s="5" t="s">
        <v>10</v>
      </c>
      <c r="E6" s="6">
        <v>0</v>
      </c>
      <c r="F6" s="6">
        <v>9</v>
      </c>
      <c r="H6" s="1"/>
      <c r="I6">
        <f t="shared" si="0"/>
        <v>0</v>
      </c>
      <c r="J6">
        <v>1</v>
      </c>
      <c r="K6" s="10" t="str">
        <f t="shared" si="1"/>
        <v>B</v>
      </c>
      <c r="L6" cm="1">
        <f t="array" ref="L6">SUMPRODUCT((_eq1=K6)*(_sc1&lt;&gt;"")*1)+SUMPRODUCT((_eq2=K6)*(_sc2&lt;&gt;"")*1)</f>
        <v>1</v>
      </c>
      <c r="M6" cm="1">
        <f t="array" ref="M6">SUMPRODUCT((_eq1=K6)*(_sc1&gt;_sc2)*1)+SUMPRODUCT((_eq2=K6)*(_sc1&lt;_sc2)*1)</f>
        <v>1</v>
      </c>
      <c r="N6">
        <f t="shared" ref="N6:N16" si="2">L6-M6</f>
        <v>0</v>
      </c>
      <c r="O6" cm="1">
        <f t="array" ref="O6">SUMPRODUCT((_eq1=K6)*(_sc1))+SUMPRODUCT((_eq2=K6)*_sc2)</f>
        <v>5</v>
      </c>
      <c r="P6" cm="1">
        <f t="array" ref="P6">SUMPRODUCT((_eq1=K6)*(_sc2))+SUMPRODUCT((_eq2=K6)*_sc1)</f>
        <v>4</v>
      </c>
      <c r="Q6" s="15">
        <v>1</v>
      </c>
      <c r="R6">
        <f t="shared" ref="R6:R20" si="3">Q6*10000+(O6-P6)*100+O6+(20-ROW())/100-IF(K6=0,10000,0)</f>
        <v>10105.14</v>
      </c>
      <c r="S6">
        <f t="shared" ref="S6:S20" si="4">IF(K6=0,1/0,RANK(R6,$R$5:$R$20))</f>
        <v>7</v>
      </c>
      <c r="X6" s="2">
        <f t="shared" ref="X6:X16" si="5">IF(Y6="","",IF(INT(AF5)=INT(AF6),"",ROW(A2)))</f>
        <v>2</v>
      </c>
      <c r="Y6" s="10" t="str" cm="1">
        <f t="array" ref="Y6">IFERROR(INDEX($K$5:$R$20,MATCH(ROW(A2),$S$5:$S$20,0),COLUMN(A2)),"")</f>
        <v>G</v>
      </c>
      <c r="Z6" s="10" cm="1">
        <f t="array" ref="Z6">IFERROR(INDEX($K$5:$R$20,MATCH(ROW(B2),$S$5:$S$20,0),COLUMN(B2)),"")</f>
        <v>1</v>
      </c>
      <c r="AA6" s="10" cm="1">
        <f t="array" ref="AA6">IFERROR(INDEX($K$5:$R$20,MATCH(ROW(C2),$S$5:$S$20,0),COLUMN(C2)),"")</f>
        <v>1</v>
      </c>
      <c r="AB6" s="10" cm="1">
        <f t="array" ref="AB6">IFERROR(INDEX($K$5:$R$20,MATCH(ROW(D2),$S$5:$S$20,0),COLUMN(D2)),"")</f>
        <v>0</v>
      </c>
      <c r="AC6" s="10" cm="1">
        <f t="array" ref="AC6">IFERROR(INDEX($K$5:$R$20,MATCH(ROW(E2),$S$5:$S$20,0),COLUMN(E2)),"")</f>
        <v>8</v>
      </c>
      <c r="AD6" s="10" cm="1">
        <f t="array" ref="AD6">IFERROR(INDEX($K$5:$R$20,MATCH(ROW(F2),$S$5:$S$20,0),COLUMN(F2)),"")</f>
        <v>1</v>
      </c>
      <c r="AE6" s="21" cm="1">
        <f t="array" ref="AE6">IFERROR(INDEX($K$5:$R$20,MATCH(ROW(G2),$S$5:$S$20,0),COLUMN(G2)),"")</f>
        <v>1</v>
      </c>
      <c r="AF6" s="10" cm="1">
        <f t="array" ref="AF6">IFERROR(INDEX($K$5:$R$20,MATCH(ROW(H2),$S$5:$S$20,0),COLUMN(H2)),"")</f>
        <v>10708.09</v>
      </c>
      <c r="AI6" s="10" t="s">
        <v>3</v>
      </c>
    </row>
    <row r="7" spans="2:35" ht="22.5" customHeight="1" x14ac:dyDescent="0.25">
      <c r="B7" s="4">
        <v>3</v>
      </c>
      <c r="C7" s="5" t="s">
        <v>5</v>
      </c>
      <c r="D7" s="5" t="s">
        <v>11</v>
      </c>
      <c r="E7" s="6">
        <v>6</v>
      </c>
      <c r="F7" s="6">
        <v>3</v>
      </c>
      <c r="H7" s="1"/>
      <c r="I7">
        <f t="shared" si="0"/>
        <v>0</v>
      </c>
      <c r="J7">
        <v>1</v>
      </c>
      <c r="K7" s="10" t="str">
        <f t="shared" si="1"/>
        <v>C</v>
      </c>
      <c r="L7" cm="1">
        <f t="array" ref="L7">SUMPRODUCT((_eq1=K7)*(_sc1&lt;&gt;"")*1)+SUMPRODUCT((_eq2=K7)*(_sc2&lt;&gt;"")*1)</f>
        <v>1</v>
      </c>
      <c r="M7" cm="1">
        <f t="array" ref="M7">SUMPRODUCT((_eq1=K7)*(_sc1&gt;_sc2)*1)+SUMPRODUCT((_eq2=K7)*(_sc1&lt;_sc2)*1)</f>
        <v>1</v>
      </c>
      <c r="N7">
        <f t="shared" si="2"/>
        <v>0</v>
      </c>
      <c r="O7" cm="1">
        <f t="array" ref="O7">SUMPRODUCT((_eq1=K7)*(_sc1))+SUMPRODUCT((_eq2=K7)*_sc2)</f>
        <v>6</v>
      </c>
      <c r="P7" cm="1">
        <f t="array" ref="P7">SUMPRODUCT((_eq1=K7)*(_sc2))+SUMPRODUCT((_eq2=K7)*_sc1)</f>
        <v>3</v>
      </c>
      <c r="Q7" s="15">
        <v>1</v>
      </c>
      <c r="R7">
        <f t="shared" si="3"/>
        <v>10306.129999999999</v>
      </c>
      <c r="S7">
        <f t="shared" si="4"/>
        <v>5</v>
      </c>
      <c r="X7" s="2">
        <f t="shared" si="5"/>
        <v>3</v>
      </c>
      <c r="Y7" s="10" t="str" cm="1">
        <f t="array" ref="Y7">IFERROR(INDEX($K$5:$R$20,MATCH(ROW(A3),$S$5:$S$20,0),COLUMN(A3)),"")</f>
        <v>A</v>
      </c>
      <c r="Z7" s="10" cm="1">
        <f t="array" ref="Z7">IFERROR(INDEX($K$5:$R$20,MATCH(ROW(B3),$S$5:$S$20,0),COLUMN(B3)),"")</f>
        <v>1</v>
      </c>
      <c r="AA7" s="10" cm="1">
        <f t="array" ref="AA7">IFERROR(INDEX($K$5:$R$20,MATCH(ROW(C3),$S$5:$S$20,0),COLUMN(C3)),"")</f>
        <v>1</v>
      </c>
      <c r="AB7" s="10" cm="1">
        <f t="array" ref="AB7">IFERROR(INDEX($K$5:$R$20,MATCH(ROW(D3),$S$5:$S$20,0),COLUMN(D3)),"")</f>
        <v>0</v>
      </c>
      <c r="AC7" s="10" cm="1">
        <f t="array" ref="AC7">IFERROR(INDEX($K$5:$R$20,MATCH(ROW(E3),$S$5:$S$20,0),COLUMN(E3)),"")</f>
        <v>7</v>
      </c>
      <c r="AD7" s="10" cm="1">
        <f t="array" ref="AD7">IFERROR(INDEX($K$5:$R$20,MATCH(ROW(F3),$S$5:$S$20,0),COLUMN(F3)),"")</f>
        <v>2</v>
      </c>
      <c r="AE7" s="21" cm="1">
        <f t="array" ref="AE7">IFERROR(INDEX($K$5:$R$20,MATCH(ROW(G3),$S$5:$S$20,0),COLUMN(G3)),"")</f>
        <v>1</v>
      </c>
      <c r="AF7" s="10" cm="1">
        <f t="array" ref="AF7">IFERROR(INDEX($K$5:$R$20,MATCH(ROW(H3),$S$5:$S$20,0),COLUMN(H3)),"")</f>
        <v>10507.15</v>
      </c>
      <c r="AI7" s="10" t="s">
        <v>5</v>
      </c>
    </row>
    <row r="8" spans="2:35" ht="22.5" customHeight="1" x14ac:dyDescent="0.25">
      <c r="B8" s="4">
        <v>4</v>
      </c>
      <c r="C8" s="5" t="s">
        <v>6</v>
      </c>
      <c r="D8" s="5" t="s">
        <v>14</v>
      </c>
      <c r="E8" s="6">
        <v>2</v>
      </c>
      <c r="F8" s="6">
        <v>7</v>
      </c>
      <c r="H8" s="1"/>
      <c r="I8">
        <f t="shared" si="0"/>
        <v>0</v>
      </c>
      <c r="J8">
        <v>1</v>
      </c>
      <c r="K8" s="10" t="str">
        <f t="shared" si="1"/>
        <v>D</v>
      </c>
      <c r="L8" cm="1">
        <f t="array" ref="L8">SUMPRODUCT((_eq1=K8)*(_sc1&lt;&gt;"")*1)+SUMPRODUCT((_eq2=K8)*(_sc2&lt;&gt;"")*1)</f>
        <v>1</v>
      </c>
      <c r="M8" cm="1">
        <f t="array" ref="M8">SUMPRODUCT((_eq1=K8)*(_sc1&gt;_sc2)*1)+SUMPRODUCT((_eq2=K8)*(_sc1&lt;_sc2)*1)</f>
        <v>0</v>
      </c>
      <c r="N8">
        <f t="shared" si="2"/>
        <v>1</v>
      </c>
      <c r="O8" cm="1">
        <f t="array" ref="O8">SUMPRODUCT((_eq1=K8)*(_sc1))+SUMPRODUCT((_eq2=K8)*_sc2)</f>
        <v>1</v>
      </c>
      <c r="P8" cm="1">
        <f t="array" ref="P8">SUMPRODUCT((_eq1=K8)*(_sc2))+SUMPRODUCT((_eq2=K8)*_sc1)</f>
        <v>8</v>
      </c>
      <c r="Q8" s="15">
        <v>0</v>
      </c>
      <c r="R8">
        <f t="shared" si="3"/>
        <v>-698.88</v>
      </c>
      <c r="S8">
        <f t="shared" si="4"/>
        <v>14</v>
      </c>
      <c r="X8" s="2" t="str">
        <f t="shared" si="5"/>
        <v/>
      </c>
      <c r="Y8" s="10" t="str" cm="1">
        <f t="array" ref="Y8">IFERROR(INDEX($K$5:$R$20,MATCH(ROW(A4),$S$5:$S$20,0),COLUMN(A4)),"")</f>
        <v>I</v>
      </c>
      <c r="Z8" s="10" cm="1">
        <f t="array" ref="Z8">IFERROR(INDEX($K$5:$R$20,MATCH(ROW(B4),$S$5:$S$20,0),COLUMN(B4)),"")</f>
        <v>1</v>
      </c>
      <c r="AA8" s="10" cm="1">
        <f t="array" ref="AA8">IFERROR(INDEX($K$5:$R$20,MATCH(ROW(C4),$S$5:$S$20,0),COLUMN(C4)),"")</f>
        <v>1</v>
      </c>
      <c r="AB8" s="10" cm="1">
        <f t="array" ref="AB8">IFERROR(INDEX($K$5:$R$20,MATCH(ROW(D4),$S$5:$S$20,0),COLUMN(D4)),"")</f>
        <v>0</v>
      </c>
      <c r="AC8" s="10" cm="1">
        <f t="array" ref="AC8">IFERROR(INDEX($K$5:$R$20,MATCH(ROW(E4),$S$5:$S$20,0),COLUMN(E4)),"")</f>
        <v>7</v>
      </c>
      <c r="AD8" s="10" cm="1">
        <f t="array" ref="AD8">IFERROR(INDEX($K$5:$R$20,MATCH(ROW(F4),$S$5:$S$20,0),COLUMN(F4)),"")</f>
        <v>2</v>
      </c>
      <c r="AE8" s="21" cm="1">
        <f t="array" ref="AE8">IFERROR(INDEX($K$5:$R$20,MATCH(ROW(G4),$S$5:$S$20,0),COLUMN(G4)),"")</f>
        <v>1</v>
      </c>
      <c r="AF8" s="10" cm="1">
        <f t="array" ref="AF8">IFERROR(INDEX($K$5:$R$20,MATCH(ROW(H4),$S$5:$S$20,0),COLUMN(H4)),"")</f>
        <v>10507.07</v>
      </c>
      <c r="AI8" s="10" t="s">
        <v>12</v>
      </c>
    </row>
    <row r="9" spans="2:35" ht="22.5" customHeight="1" x14ac:dyDescent="0.25">
      <c r="B9" s="4">
        <v>5</v>
      </c>
      <c r="C9" s="5" t="s">
        <v>7</v>
      </c>
      <c r="D9" s="5" t="s">
        <v>12</v>
      </c>
      <c r="E9" s="6">
        <v>8</v>
      </c>
      <c r="F9" s="6">
        <v>1</v>
      </c>
      <c r="H9" s="1"/>
      <c r="I9">
        <f t="shared" si="0"/>
        <v>0</v>
      </c>
      <c r="J9">
        <v>1</v>
      </c>
      <c r="K9" s="10" t="str">
        <f t="shared" si="1"/>
        <v>E</v>
      </c>
      <c r="L9" cm="1">
        <f t="array" ref="L9">SUMPRODUCT((_eq1=K9)*(_sc1&lt;&gt;"")*1)+SUMPRODUCT((_eq2=K9)*(_sc2&lt;&gt;"")*1)</f>
        <v>1</v>
      </c>
      <c r="M9" cm="1">
        <f t="array" ref="M9">SUMPRODUCT((_eq1=K9)*(_sc1&gt;_sc2)*1)+SUMPRODUCT((_eq2=K9)*(_sc1&lt;_sc2)*1)</f>
        <v>1</v>
      </c>
      <c r="N9">
        <f t="shared" si="2"/>
        <v>0</v>
      </c>
      <c r="O9" cm="1">
        <f t="array" ref="O9">SUMPRODUCT((_eq1=K9)*(_sc1))+SUMPRODUCT((_eq2=K9)*_sc2)</f>
        <v>9</v>
      </c>
      <c r="P9" cm="1">
        <f t="array" ref="P9">SUMPRODUCT((_eq1=K9)*(_sc2))+SUMPRODUCT((_eq2=K9)*_sc1)</f>
        <v>0</v>
      </c>
      <c r="Q9" s="15">
        <v>1</v>
      </c>
      <c r="R9">
        <f t="shared" si="3"/>
        <v>10909.11</v>
      </c>
      <c r="S9">
        <f t="shared" si="4"/>
        <v>1</v>
      </c>
      <c r="X9" s="2">
        <f t="shared" si="5"/>
        <v>5</v>
      </c>
      <c r="Y9" s="10" t="str" cm="1">
        <f t="array" ref="Y9">IFERROR(INDEX($K$5:$R$20,MATCH(ROW(A5),$S$5:$S$20,0),COLUMN(A5)),"")</f>
        <v>C</v>
      </c>
      <c r="Z9" s="10" cm="1">
        <f t="array" ref="Z9">IFERROR(INDEX($K$5:$R$20,MATCH(ROW(B5),$S$5:$S$20,0),COLUMN(B5)),"")</f>
        <v>1</v>
      </c>
      <c r="AA9" s="10" cm="1">
        <f t="array" ref="AA9">IFERROR(INDEX($K$5:$R$20,MATCH(ROW(C5),$S$5:$S$20,0),COLUMN(C5)),"")</f>
        <v>1</v>
      </c>
      <c r="AB9" s="10" cm="1">
        <f t="array" ref="AB9">IFERROR(INDEX($K$5:$R$20,MATCH(ROW(D5),$S$5:$S$20,0),COLUMN(D5)),"")</f>
        <v>0</v>
      </c>
      <c r="AC9" s="10" cm="1">
        <f t="array" ref="AC9">IFERROR(INDEX($K$5:$R$20,MATCH(ROW(E5),$S$5:$S$20,0),COLUMN(E5)),"")</f>
        <v>6</v>
      </c>
      <c r="AD9" s="10" cm="1">
        <f t="array" ref="AD9">IFERROR(INDEX($K$5:$R$20,MATCH(ROW(F5),$S$5:$S$20,0),COLUMN(F5)),"")</f>
        <v>3</v>
      </c>
      <c r="AE9" s="21" cm="1">
        <f t="array" ref="AE9">IFERROR(INDEX($K$5:$R$20,MATCH(ROW(G5),$S$5:$S$20,0),COLUMN(G5)),"")</f>
        <v>1</v>
      </c>
      <c r="AF9" s="10" cm="1">
        <f t="array" ref="AF9">IFERROR(INDEX($K$5:$R$20,MATCH(ROW(H5),$S$5:$S$20,0),COLUMN(H5)),"")</f>
        <v>10306.129999999999</v>
      </c>
      <c r="AI9" s="10" t="s">
        <v>10</v>
      </c>
    </row>
    <row r="10" spans="2:35" ht="22.5" customHeight="1" x14ac:dyDescent="0.25">
      <c r="B10" s="4">
        <v>6</v>
      </c>
      <c r="C10" s="5" t="s">
        <v>8</v>
      </c>
      <c r="D10" s="5" t="s">
        <v>15</v>
      </c>
      <c r="E10" s="6">
        <v>7</v>
      </c>
      <c r="F10" s="6">
        <v>2</v>
      </c>
      <c r="H10" s="1"/>
      <c r="I10">
        <f t="shared" si="0"/>
        <v>0</v>
      </c>
      <c r="J10">
        <v>1</v>
      </c>
      <c r="K10" s="10" t="str">
        <f t="shared" si="1"/>
        <v>F</v>
      </c>
      <c r="L10" cm="1">
        <f t="array" ref="L10">SUMPRODUCT((_eq1=K10)*(_sc1&lt;&gt;"")*1)+SUMPRODUCT((_eq2=K10)*(_sc2&lt;&gt;"")*1)</f>
        <v>1</v>
      </c>
      <c r="M10" cm="1">
        <f t="array" ref="M10">SUMPRODUCT((_eq1=K10)*(_sc1&gt;_sc2)*1)+SUMPRODUCT((_eq2=K10)*(_sc1&lt;_sc2)*1)</f>
        <v>0</v>
      </c>
      <c r="N10">
        <f t="shared" si="2"/>
        <v>1</v>
      </c>
      <c r="O10" cm="1">
        <f t="array" ref="O10">SUMPRODUCT((_eq1=K10)*(_sc1))+SUMPRODUCT((_eq2=K10)*_sc2)</f>
        <v>2</v>
      </c>
      <c r="P10" cm="1">
        <f t="array" ref="P10">SUMPRODUCT((_eq1=K10)*(_sc2))+SUMPRODUCT((_eq2=K10)*_sc1)</f>
        <v>7</v>
      </c>
      <c r="Q10" s="15" cm="1">
        <f t="array" ref="Q10">SUMPRODUCT((_eq1=K10)*_pts1)+SUMPRODUCT((_eq2=K10)*_pts2)</f>
        <v>0</v>
      </c>
      <c r="R10">
        <f t="shared" si="3"/>
        <v>-497.9</v>
      </c>
      <c r="S10">
        <f t="shared" si="4"/>
        <v>12</v>
      </c>
      <c r="X10" s="2" t="str">
        <f t="shared" si="5"/>
        <v/>
      </c>
      <c r="Y10" s="10" t="str" cm="1">
        <f t="array" ref="Y10">IFERROR(INDEX($K$5:$R$20,MATCH(ROW(A6),$S$5:$S$20,0),COLUMN(A6)),"")</f>
        <v>M</v>
      </c>
      <c r="Z10" s="10" cm="1">
        <f t="array" ref="Z10">IFERROR(INDEX($K$5:$R$20,MATCH(ROW(B6),$S$5:$S$20,0),COLUMN(B6)),"")</f>
        <v>1</v>
      </c>
      <c r="AA10" s="10" cm="1">
        <f t="array" ref="AA10">IFERROR(INDEX($K$5:$R$20,MATCH(ROW(C6),$S$5:$S$20,0),COLUMN(C6)),"")</f>
        <v>1</v>
      </c>
      <c r="AB10" s="10" cm="1">
        <f t="array" ref="AB10">IFERROR(INDEX($K$5:$R$20,MATCH(ROW(D6),$S$5:$S$20,0),COLUMN(D6)),"")</f>
        <v>0</v>
      </c>
      <c r="AC10" s="10" cm="1">
        <f t="array" ref="AC10">IFERROR(INDEX($K$5:$R$20,MATCH(ROW(E6),$S$5:$S$20,0),COLUMN(E6)),"")</f>
        <v>6</v>
      </c>
      <c r="AD10" s="10" cm="1">
        <f t="array" ref="AD10">IFERROR(INDEX($K$5:$R$20,MATCH(ROW(F6),$S$5:$S$20,0),COLUMN(F6)),"")</f>
        <v>3</v>
      </c>
      <c r="AE10" s="21" cm="1">
        <f t="array" ref="AE10">IFERROR(INDEX($K$5:$R$20,MATCH(ROW(G6),$S$5:$S$20,0),COLUMN(G6)),"")</f>
        <v>1</v>
      </c>
      <c r="AF10" s="10" cm="1">
        <f t="array" ref="AF10">IFERROR(INDEX($K$5:$R$20,MATCH(ROW(H6),$S$5:$S$20,0),COLUMN(H6)),"")</f>
        <v>10306.030000000001</v>
      </c>
      <c r="AI10" s="10" t="s">
        <v>6</v>
      </c>
    </row>
    <row r="11" spans="2:35" ht="22.5" customHeight="1" x14ac:dyDescent="0.25">
      <c r="B11" s="4">
        <v>7</v>
      </c>
      <c r="C11" s="7" t="s">
        <v>56</v>
      </c>
      <c r="D11" s="7" t="s">
        <v>57</v>
      </c>
      <c r="E11" s="6">
        <v>6</v>
      </c>
      <c r="F11" s="6">
        <v>3</v>
      </c>
      <c r="G11" s="1"/>
      <c r="H11" s="1"/>
      <c r="I11">
        <f t="shared" si="0"/>
        <v>0</v>
      </c>
      <c r="J11">
        <v>1</v>
      </c>
      <c r="K11" s="10" t="str">
        <f t="shared" si="1"/>
        <v>G</v>
      </c>
      <c r="L11" cm="1">
        <f t="array" ref="L11">SUMPRODUCT((_eq1=K11)*(_sc1&lt;&gt;"")*1)+SUMPRODUCT((_eq2=K11)*(_sc2&lt;&gt;"")*1)</f>
        <v>1</v>
      </c>
      <c r="M11" cm="1">
        <f t="array" ref="M11">SUMPRODUCT((_eq1=K11)*(_sc1&gt;_sc2)*1)+SUMPRODUCT((_eq2=K11)*(_sc1&lt;_sc2)*1)</f>
        <v>1</v>
      </c>
      <c r="N11">
        <f t="shared" si="2"/>
        <v>0</v>
      </c>
      <c r="O11" cm="1">
        <f t="array" ref="O11">SUMPRODUCT((_eq1=K11)*(_sc1))+SUMPRODUCT((_eq2=K11)*_sc2)</f>
        <v>8</v>
      </c>
      <c r="P11" cm="1">
        <f t="array" ref="P11">SUMPRODUCT((_eq1=K11)*(_sc2))+SUMPRODUCT((_eq2=K11)*_sc1)</f>
        <v>1</v>
      </c>
      <c r="Q11" s="15">
        <v>1</v>
      </c>
      <c r="R11">
        <f t="shared" si="3"/>
        <v>10708.09</v>
      </c>
      <c r="S11">
        <f t="shared" si="4"/>
        <v>2</v>
      </c>
      <c r="X11" s="2">
        <f t="shared" si="5"/>
        <v>7</v>
      </c>
      <c r="Y11" s="10" t="str" cm="1">
        <f t="array" ref="Y11">IFERROR(INDEX($K$5:$R$20,MATCH(ROW(A7),$S$5:$S$20,0),COLUMN(A7)),"")</f>
        <v>B</v>
      </c>
      <c r="Z11" s="10" cm="1">
        <f t="array" ref="Z11">IFERROR(INDEX($K$5:$R$20,MATCH(ROW(B7),$S$5:$S$20,0),COLUMN(B7)),"")</f>
        <v>1</v>
      </c>
      <c r="AA11" s="10" cm="1">
        <f t="array" ref="AA11">IFERROR(INDEX($K$5:$R$20,MATCH(ROW(C7),$S$5:$S$20,0),COLUMN(C7)),"")</f>
        <v>1</v>
      </c>
      <c r="AB11" s="10" cm="1">
        <f t="array" ref="AB11">IFERROR(INDEX($K$5:$R$20,MATCH(ROW(D7),$S$5:$S$20,0),COLUMN(D7)),"")</f>
        <v>0</v>
      </c>
      <c r="AC11" s="10" cm="1">
        <f t="array" ref="AC11">IFERROR(INDEX($K$5:$R$20,MATCH(ROW(E7),$S$5:$S$20,0),COLUMN(E7)),"")</f>
        <v>5</v>
      </c>
      <c r="AD11" s="10" cm="1">
        <f t="array" ref="AD11">IFERROR(INDEX($K$5:$R$20,MATCH(ROW(F7),$S$5:$S$20,0),COLUMN(F7)),"")</f>
        <v>4</v>
      </c>
      <c r="AE11" s="21" cm="1">
        <f t="array" ref="AE11">IFERROR(INDEX($K$5:$R$20,MATCH(ROW(G7),$S$5:$S$20,0),COLUMN(G7)),"")</f>
        <v>1</v>
      </c>
      <c r="AF11" s="10" cm="1">
        <f t="array" ref="AF11">IFERROR(INDEX($K$5:$R$20,MATCH(ROW(H7),$S$5:$S$20,0),COLUMN(H7)),"")</f>
        <v>10105.14</v>
      </c>
      <c r="AI11" s="10" t="s">
        <v>7</v>
      </c>
    </row>
    <row r="12" spans="2:35" ht="22.5" customHeight="1" x14ac:dyDescent="0.25">
      <c r="B12" s="4">
        <v>8</v>
      </c>
      <c r="C12" s="7" t="s">
        <v>58</v>
      </c>
      <c r="D12" s="17" t="s">
        <v>67</v>
      </c>
      <c r="E12" s="6">
        <v>0</v>
      </c>
      <c r="F12" s="6">
        <v>0</v>
      </c>
      <c r="G12" s="1"/>
      <c r="H12" s="1"/>
      <c r="I12">
        <f t="shared" si="0"/>
        <v>0</v>
      </c>
      <c r="J12">
        <v>1</v>
      </c>
      <c r="K12" s="10" t="str">
        <f t="shared" si="1"/>
        <v>H</v>
      </c>
      <c r="L12" cm="1">
        <f t="array" ref="L12">SUMPRODUCT((_eq1=K12)*(_sc1&lt;&gt;"")*1)+SUMPRODUCT((_eq2=K12)*(_sc2&lt;&gt;"")*1)</f>
        <v>1</v>
      </c>
      <c r="M12" cm="1">
        <f t="array" ref="M12">SUMPRODUCT((_eq1=K12)*(_sc1&gt;_sc2)*1)+SUMPRODUCT((_eq2=K12)*(_sc1&lt;_sc2)*1)</f>
        <v>0</v>
      </c>
      <c r="N12">
        <f t="shared" si="2"/>
        <v>1</v>
      </c>
      <c r="O12" cm="1">
        <f t="array" ref="O12">SUMPRODUCT((_eq1=K12)*(_sc1))+SUMPRODUCT((_eq2=K12)*_sc2)</f>
        <v>4</v>
      </c>
      <c r="P12" cm="1">
        <f t="array" ref="P12">SUMPRODUCT((_eq1=K12)*(_sc2))+SUMPRODUCT((_eq2=K12)*_sc1)</f>
        <v>5</v>
      </c>
      <c r="Q12" s="15">
        <v>0</v>
      </c>
      <c r="R12">
        <f t="shared" si="3"/>
        <v>-95.92</v>
      </c>
      <c r="S12">
        <f t="shared" si="4"/>
        <v>9</v>
      </c>
      <c r="X12" s="2">
        <f t="shared" si="5"/>
        <v>8</v>
      </c>
      <c r="Y12" s="10" t="str" cm="1">
        <f t="array" ref="Y12">IFERROR(INDEX($K$5:$R$20,MATCH(ROW(A8),$S$5:$S$20,0),COLUMN(A8)),"")</f>
        <v>O</v>
      </c>
      <c r="Z12" s="10" cm="1">
        <f t="array" ref="Z12">IFERROR(INDEX($K$5:$R$20,MATCH(ROW(B8),$S$5:$S$20,0),COLUMN(B8)),"")</f>
        <v>0</v>
      </c>
      <c r="AA12" s="10" cm="1">
        <f t="array" ref="AA12">IFERROR(INDEX($K$5:$R$20,MATCH(ROW(C8),$S$5:$S$20,0),COLUMN(C8)),"")</f>
        <v>0</v>
      </c>
      <c r="AB12" s="10" cm="1">
        <f t="array" ref="AB12">IFERROR(INDEX($K$5:$R$20,MATCH(ROW(D8),$S$5:$S$20,0),COLUMN(D8)),"")</f>
        <v>0</v>
      </c>
      <c r="AC12" s="10" cm="1">
        <f t="array" ref="AC12">IFERROR(INDEX($K$5:$R$20,MATCH(ROW(E8),$S$5:$S$20,0),COLUMN(E8)),"")</f>
        <v>0</v>
      </c>
      <c r="AD12" s="10" cm="1">
        <f t="array" ref="AD12">IFERROR(INDEX($K$5:$R$20,MATCH(ROW(F8),$S$5:$S$20,0),COLUMN(F8)),"")</f>
        <v>0</v>
      </c>
      <c r="AE12" s="11" cm="1">
        <f t="array" ref="AE12">IFERROR(INDEX($K$5:$R$20,MATCH(ROW(G8),$S$5:$S$20,0),COLUMN(G8)),"")</f>
        <v>0</v>
      </c>
      <c r="AF12" s="10" cm="1">
        <f t="array" ref="AF12">IFERROR(INDEX($K$5:$R$20,MATCH(ROW(H8),$S$5:$S$20,0),COLUMN(H8)),"")</f>
        <v>0.01</v>
      </c>
      <c r="AI12" s="10" t="s">
        <v>9</v>
      </c>
    </row>
    <row r="13" spans="2:35" ht="22.5" customHeight="1" x14ac:dyDescent="0.25">
      <c r="G13" s="1"/>
      <c r="H13" s="1"/>
      <c r="I13">
        <f t="shared" si="0"/>
        <v>0</v>
      </c>
      <c r="J13">
        <f t="shared" ref="J13:J68" si="6">IF(E13="",0,3-I13)</f>
        <v>0</v>
      </c>
      <c r="K13" s="10" t="str">
        <f t="shared" si="1"/>
        <v>I</v>
      </c>
      <c r="L13" cm="1">
        <f t="array" ref="L13">SUMPRODUCT((_eq1=K13)*(_sc1&lt;&gt;"")*1)+SUMPRODUCT((_eq2=K13)*(_sc2&lt;&gt;"")*1)</f>
        <v>1</v>
      </c>
      <c r="M13" cm="1">
        <f t="array" ref="M13">SUMPRODUCT((_eq1=K13)*(_sc1&gt;_sc2)*1)+SUMPRODUCT((_eq2=K13)*(_sc1&lt;_sc2)*1)</f>
        <v>1</v>
      </c>
      <c r="N13">
        <f t="shared" si="2"/>
        <v>0</v>
      </c>
      <c r="O13" cm="1">
        <f t="array" ref="O13">SUMPRODUCT((_eq1=K13)*(_sc1))+SUMPRODUCT((_eq2=K13)*_sc2)</f>
        <v>7</v>
      </c>
      <c r="P13" cm="1">
        <f t="array" ref="P13">SUMPRODUCT((_eq1=K13)*(_sc2))+SUMPRODUCT((_eq2=K13)*_sc1)</f>
        <v>2</v>
      </c>
      <c r="Q13" s="15">
        <v>1</v>
      </c>
      <c r="R13">
        <f t="shared" si="3"/>
        <v>10507.07</v>
      </c>
      <c r="S13">
        <f t="shared" si="4"/>
        <v>4</v>
      </c>
      <c r="X13" s="2">
        <f t="shared" si="5"/>
        <v>9</v>
      </c>
      <c r="Y13" s="10" t="str" cm="1">
        <f t="array" ref="Y13">IFERROR(INDEX($K$5:$R$20,MATCH(ROW(A9),$S$5:$S$20,0),COLUMN(A9)),"")</f>
        <v>H</v>
      </c>
      <c r="Z13" s="10" cm="1">
        <f t="array" ref="Z13">IFERROR(INDEX($K$5:$R$20,MATCH(ROW(B9),$S$5:$S$20,0),COLUMN(B9)),"")</f>
        <v>1</v>
      </c>
      <c r="AA13" s="10" cm="1">
        <f t="array" ref="AA13">IFERROR(INDEX($K$5:$R$20,MATCH(ROW(C9),$S$5:$S$20,0),COLUMN(C9)),"")</f>
        <v>0</v>
      </c>
      <c r="AB13" s="10" cm="1">
        <f t="array" ref="AB13">IFERROR(INDEX($K$5:$R$20,MATCH(ROW(D9),$S$5:$S$20,0),COLUMN(D9)),"")</f>
        <v>1</v>
      </c>
      <c r="AC13" s="10" cm="1">
        <f t="array" ref="AC13">IFERROR(INDEX($K$5:$R$20,MATCH(ROW(E9),$S$5:$S$20,0),COLUMN(E9)),"")</f>
        <v>4</v>
      </c>
      <c r="AD13" s="10" cm="1">
        <f t="array" ref="AD13">IFERROR(INDEX($K$5:$R$20,MATCH(ROW(F9),$S$5:$S$20,0),COLUMN(F9)),"")</f>
        <v>5</v>
      </c>
      <c r="AE13" s="11" cm="1">
        <f t="array" ref="AE13">IFERROR(INDEX($K$5:$R$20,MATCH(ROW(G9),$S$5:$S$20,0),COLUMN(G9)),"")</f>
        <v>0</v>
      </c>
      <c r="AF13" s="10" cm="1">
        <f t="array" ref="AF13">IFERROR(INDEX($K$5:$R$20,MATCH(ROW(H9),$S$5:$S$20,0),COLUMN(H9)),"")</f>
        <v>-95.92</v>
      </c>
      <c r="AI13" s="10" t="s">
        <v>8</v>
      </c>
    </row>
    <row r="14" spans="2:35" ht="22.5" customHeight="1" x14ac:dyDescent="0.25">
      <c r="B14" s="4" t="s">
        <v>2</v>
      </c>
      <c r="C14" s="14" t="s">
        <v>17</v>
      </c>
      <c r="D14" s="14"/>
      <c r="E14" s="14"/>
      <c r="F14" s="14"/>
      <c r="G14" s="1"/>
      <c r="H14" s="1"/>
      <c r="I14">
        <f t="shared" si="0"/>
        <v>0</v>
      </c>
      <c r="J14">
        <f t="shared" si="6"/>
        <v>0</v>
      </c>
      <c r="K14" s="10" t="str">
        <f t="shared" si="1"/>
        <v>J</v>
      </c>
      <c r="L14" cm="1">
        <f t="array" ref="L14">SUMPRODUCT((_eq1=K14)*(_sc1&lt;&gt;"")*1)+SUMPRODUCT((_eq2=K14)*(_sc2&lt;&gt;"")*1)</f>
        <v>1</v>
      </c>
      <c r="M14" cm="1">
        <f t="array" ref="M14">SUMPRODUCT((_eq1=K14)*(_sc1&gt;_sc2)*1)+SUMPRODUCT((_eq2=K14)*(_sc1&lt;_sc2)*1)</f>
        <v>0</v>
      </c>
      <c r="N14">
        <f t="shared" si="2"/>
        <v>1</v>
      </c>
      <c r="O14" cm="1">
        <f t="array" ref="O14">SUMPRODUCT((_eq1=K14)*(_sc1))+SUMPRODUCT((_eq2=K14)*_sc2)</f>
        <v>3</v>
      </c>
      <c r="P14" cm="1">
        <f t="array" ref="P14">SUMPRODUCT((_eq1=K14)*(_sc2))+SUMPRODUCT((_eq2=K14)*_sc1)</f>
        <v>6</v>
      </c>
      <c r="Q14" s="15">
        <v>0</v>
      </c>
      <c r="R14">
        <f t="shared" si="3"/>
        <v>-296.94</v>
      </c>
      <c r="S14">
        <f t="shared" si="4"/>
        <v>10</v>
      </c>
      <c r="X14" s="2">
        <f t="shared" si="5"/>
        <v>10</v>
      </c>
      <c r="Y14" s="10" t="str" cm="1">
        <f t="array" ref="Y14">IFERROR(INDEX($K$5:$R$20,MATCH(ROW(A10),$S$5:$S$20,0),COLUMN(A10)),"")</f>
        <v>J</v>
      </c>
      <c r="Z14" s="10" cm="1">
        <f t="array" ref="Z14">IFERROR(INDEX($K$5:$R$20,MATCH(ROW(B10),$S$5:$S$20,0),COLUMN(B10)),"")</f>
        <v>1</v>
      </c>
      <c r="AA14" s="10" cm="1">
        <f t="array" ref="AA14">IFERROR(INDEX($K$5:$R$20,MATCH(ROW(C10),$S$5:$S$20,0),COLUMN(C10)),"")</f>
        <v>0</v>
      </c>
      <c r="AB14" s="10" cm="1">
        <f t="array" ref="AB14">IFERROR(INDEX($K$5:$R$20,MATCH(ROW(D10),$S$5:$S$20,0),COLUMN(D10)),"")</f>
        <v>1</v>
      </c>
      <c r="AC14" s="10" cm="1">
        <f t="array" ref="AC14">IFERROR(INDEX($K$5:$R$20,MATCH(ROW(E10),$S$5:$S$20,0),COLUMN(E10)),"")</f>
        <v>3</v>
      </c>
      <c r="AD14" s="10" cm="1">
        <f t="array" ref="AD14">IFERROR(INDEX($K$5:$R$20,MATCH(ROW(F10),$S$5:$S$20,0),COLUMN(F10)),"")</f>
        <v>6</v>
      </c>
      <c r="AE14" s="11" cm="1">
        <f t="array" ref="AE14">IFERROR(INDEX($K$5:$R$20,MATCH(ROW(G10),$S$5:$S$20,0),COLUMN(G10)),"")</f>
        <v>0</v>
      </c>
      <c r="AF14" s="10" cm="1">
        <f t="array" ref="AF14">IFERROR(INDEX($K$5:$R$20,MATCH(ROW(H10),$S$5:$S$20,0),COLUMN(H10)),"")</f>
        <v>-296.94</v>
      </c>
      <c r="AI14" s="10" t="s">
        <v>11</v>
      </c>
    </row>
    <row r="15" spans="2:35" ht="21.75" customHeight="1" x14ac:dyDescent="0.25">
      <c r="B15" s="4">
        <v>8</v>
      </c>
      <c r="C15" s="5" t="s">
        <v>14</v>
      </c>
      <c r="D15" s="5" t="s">
        <v>3</v>
      </c>
      <c r="E15" s="6"/>
      <c r="F15" s="6"/>
      <c r="G15" s="1"/>
      <c r="H15" s="1"/>
      <c r="I15">
        <f t="shared" si="0"/>
        <v>0</v>
      </c>
      <c r="J15">
        <f t="shared" si="6"/>
        <v>0</v>
      </c>
      <c r="K15" s="10" t="str">
        <f t="shared" si="1"/>
        <v>K</v>
      </c>
      <c r="L15" cm="1">
        <f t="array" ref="L15">SUMPRODUCT((_eq1=K15)*(_sc1&lt;&gt;"")*1)+SUMPRODUCT((_eq2=K15)*(_sc2&lt;&gt;"")*1)</f>
        <v>1</v>
      </c>
      <c r="M15" cm="1">
        <f t="array" ref="M15">SUMPRODUCT((_eq1=K15)*(_sc1&gt;_sc2)*1)+SUMPRODUCT((_eq2=K15)*(_sc1&lt;_sc2)*1)</f>
        <v>0</v>
      </c>
      <c r="N15">
        <f t="shared" si="2"/>
        <v>1</v>
      </c>
      <c r="O15" cm="1">
        <f t="array" ref="O15">SUMPRODUCT((_eq1=K15)*(_sc1))+SUMPRODUCT((_eq2=K15)*_sc2)</f>
        <v>0</v>
      </c>
      <c r="P15" cm="1">
        <f t="array" ref="P15">SUMPRODUCT((_eq1=K15)*(_sc2))+SUMPRODUCT((_eq2=K15)*_sc1)</f>
        <v>9</v>
      </c>
      <c r="Q15" s="15" cm="1">
        <f t="array" ref="Q15">SUMPRODUCT((_eq1=K15)*_pts1)+SUMPRODUCT((_eq2=K15)*_pts2)</f>
        <v>0</v>
      </c>
      <c r="R15">
        <f t="shared" si="3"/>
        <v>-899.95</v>
      </c>
      <c r="S15">
        <f t="shared" si="4"/>
        <v>15</v>
      </c>
      <c r="X15" s="2" t="str">
        <f t="shared" si="5"/>
        <v/>
      </c>
      <c r="Y15" s="10" t="str" cm="1">
        <f t="array" ref="Y15">IFERROR(INDEX($K$5:$R$20,MATCH(ROW(A11),$S$5:$S$20,0),COLUMN(A11)),"")</f>
        <v>N</v>
      </c>
      <c r="Z15" s="10" cm="1">
        <f t="array" ref="Z15">IFERROR(INDEX($K$5:$R$20,MATCH(ROW(B11),$S$5:$S$20,0),COLUMN(B11)),"")</f>
        <v>1</v>
      </c>
      <c r="AA15" s="10" cm="1">
        <f t="array" ref="AA15">IFERROR(INDEX($K$5:$R$20,MATCH(ROW(C11),$S$5:$S$20,0),COLUMN(C11)),"")</f>
        <v>0</v>
      </c>
      <c r="AB15" s="10" cm="1">
        <f t="array" ref="AB15">IFERROR(INDEX($K$5:$R$20,MATCH(ROW(D11),$S$5:$S$20,0),COLUMN(D11)),"")</f>
        <v>1</v>
      </c>
      <c r="AC15" s="10" cm="1">
        <f t="array" ref="AC15">IFERROR(INDEX($K$5:$R$20,MATCH(ROW(E11),$S$5:$S$20,0),COLUMN(E11)),"")</f>
        <v>3</v>
      </c>
      <c r="AD15" s="10" cm="1">
        <f t="array" ref="AD15">IFERROR(INDEX($K$5:$R$20,MATCH(ROW(F11),$S$5:$S$20,0),COLUMN(F11)),"")</f>
        <v>6</v>
      </c>
      <c r="AE15" s="11" cm="1">
        <f t="array" ref="AE15">IFERROR(INDEX($K$5:$R$20,MATCH(ROW(G11),$S$5:$S$20,0),COLUMN(G11)),"")</f>
        <v>0</v>
      </c>
      <c r="AF15" s="10" cm="1">
        <f t="array" ref="AF15">IFERROR(INDEX($K$5:$R$20,MATCH(ROW(H11),$S$5:$S$20,0),COLUMN(H11)),"")</f>
        <v>-296.98</v>
      </c>
      <c r="AI15" s="10" t="s">
        <v>4</v>
      </c>
    </row>
    <row r="16" spans="2:35" ht="22.5" customHeight="1" x14ac:dyDescent="0.25">
      <c r="B16" s="4">
        <v>7</v>
      </c>
      <c r="C16" s="5" t="s">
        <v>15</v>
      </c>
      <c r="D16" s="5" t="s">
        <v>5</v>
      </c>
      <c r="E16" s="6"/>
      <c r="F16" s="6"/>
      <c r="G16" s="1"/>
      <c r="H16" s="1"/>
      <c r="I16">
        <f t="shared" si="0"/>
        <v>0</v>
      </c>
      <c r="J16">
        <f t="shared" si="6"/>
        <v>0</v>
      </c>
      <c r="K16" s="10" t="str">
        <f t="shared" si="1"/>
        <v>L</v>
      </c>
      <c r="L16" cm="1">
        <f t="array" ref="L16">SUMPRODUCT((_eq1=K16)*(_sc1&lt;&gt;"")*1)+SUMPRODUCT((_eq2=K16)*(_sc2&lt;&gt;"")*1)</f>
        <v>1</v>
      </c>
      <c r="M16" cm="1">
        <f t="array" ref="M16">SUMPRODUCT((_eq1=K16)*(_sc1&gt;_sc2)*1)+SUMPRODUCT((_eq2=K16)*(_sc1&lt;_sc2)*1)</f>
        <v>0</v>
      </c>
      <c r="N16">
        <f t="shared" si="2"/>
        <v>1</v>
      </c>
      <c r="O16" cm="1">
        <f t="array" ref="O16">SUMPRODUCT((_eq1=K16)*(_sc1))+SUMPRODUCT((_eq2=K16)*_sc2)</f>
        <v>2</v>
      </c>
      <c r="P16" cm="1">
        <f t="array" ref="P16">SUMPRODUCT((_eq1=K16)*(_sc2))+SUMPRODUCT((_eq2=K16)*_sc1)</f>
        <v>7</v>
      </c>
      <c r="Q16" s="15">
        <v>0</v>
      </c>
      <c r="R16">
        <f t="shared" si="3"/>
        <v>-497.96</v>
      </c>
      <c r="S16">
        <f t="shared" si="4"/>
        <v>13</v>
      </c>
      <c r="V16" s="15"/>
      <c r="X16" s="2">
        <f t="shared" si="5"/>
        <v>12</v>
      </c>
      <c r="Y16" s="10" t="str" cm="1">
        <f t="array" ref="Y16">IFERROR(INDEX($K$5:$R$20,MATCH(ROW(A12),$S$5:$S$20,0),COLUMN(A12)),"")</f>
        <v>F</v>
      </c>
      <c r="Z16" s="10" cm="1">
        <f t="array" ref="Z16">IFERROR(INDEX($K$5:$R$20,MATCH(ROW(B12),$S$5:$S$20,0),COLUMN(B12)),"")</f>
        <v>1</v>
      </c>
      <c r="AA16" s="10" cm="1">
        <f t="array" ref="AA16">IFERROR(INDEX($K$5:$R$20,MATCH(ROW(C12),$S$5:$S$20,0),COLUMN(C12)),"")</f>
        <v>0</v>
      </c>
      <c r="AB16" s="10" cm="1">
        <f t="array" ref="AB16">IFERROR(INDEX($K$5:$R$20,MATCH(ROW(D12),$S$5:$S$20,0),COLUMN(D12)),"")</f>
        <v>1</v>
      </c>
      <c r="AC16" s="10" cm="1">
        <f t="array" ref="AC16">IFERROR(INDEX($K$5:$R$20,MATCH(ROW(E12),$S$5:$S$20,0),COLUMN(E12)),"")</f>
        <v>2</v>
      </c>
      <c r="AD16" s="10" cm="1">
        <f t="array" ref="AD16">IFERROR(INDEX($K$5:$R$20,MATCH(ROW(F12),$S$5:$S$20,0),COLUMN(F12)),"")</f>
        <v>7</v>
      </c>
      <c r="AE16" s="11" cm="1">
        <f t="array" ref="AE16">IFERROR(INDEX($K$5:$R$20,MATCH(ROW(G12),$S$5:$S$20,0),COLUMN(G12)),"")</f>
        <v>0</v>
      </c>
      <c r="AF16" s="10" cm="1">
        <f t="array" ref="AF16">IFERROR(INDEX($K$5:$R$20,MATCH(ROW(H12),$S$5:$S$20,0),COLUMN(H12)),"")</f>
        <v>-497.9</v>
      </c>
      <c r="AI16" s="10" t="s">
        <v>15</v>
      </c>
    </row>
    <row r="17" spans="2:35" ht="22.5" customHeight="1" x14ac:dyDescent="0.25">
      <c r="B17" s="4">
        <v>6</v>
      </c>
      <c r="C17" s="5" t="s">
        <v>12</v>
      </c>
      <c r="D17" s="5" t="s">
        <v>8</v>
      </c>
      <c r="E17" s="6"/>
      <c r="F17" s="6"/>
      <c r="G17" s="1"/>
      <c r="H17" s="1"/>
      <c r="I17">
        <f t="shared" si="0"/>
        <v>0</v>
      </c>
      <c r="J17">
        <f t="shared" si="6"/>
        <v>0</v>
      </c>
      <c r="K17" s="10" t="str">
        <f t="shared" si="1"/>
        <v>M</v>
      </c>
      <c r="L17" cm="1">
        <f t="array" ref="L17">SUMPRODUCT((_eq1=K17)*(_sc1&lt;&gt;"")*1)+SUMPRODUCT((_eq2=K17)*(_sc2&lt;&gt;"")*1)</f>
        <v>1</v>
      </c>
      <c r="M17" cm="1">
        <f t="array" ref="M17">SUMPRODUCT((_eq1=K17)*(_sc1&gt;_sc2)*1)+SUMPRODUCT((_eq2=K17)*(_sc1&lt;_sc2)*1)</f>
        <v>1</v>
      </c>
      <c r="N17">
        <f t="shared" ref="N17:N20" si="7">L17-M17</f>
        <v>0</v>
      </c>
      <c r="O17" cm="1">
        <f t="array" ref="O17">SUMPRODUCT((_eq1=K17)*(_sc1))+SUMPRODUCT((_eq2=K17)*_sc2)</f>
        <v>6</v>
      </c>
      <c r="P17" cm="1">
        <f t="array" ref="P17">SUMPRODUCT((_eq1=K17)*(_sc2))+SUMPRODUCT((_eq2=K17)*_sc1)</f>
        <v>3</v>
      </c>
      <c r="Q17" s="15">
        <v>1</v>
      </c>
      <c r="R17">
        <f t="shared" si="3"/>
        <v>10306.030000000001</v>
      </c>
      <c r="S17">
        <f t="shared" si="4"/>
        <v>6</v>
      </c>
      <c r="X17" s="2" t="str">
        <f t="shared" ref="X17:X20" si="8">IF(Y17="","",IF(INT(AF16)=INT(AF17),"",ROW(A13)))</f>
        <v/>
      </c>
      <c r="Y17" s="10" t="str" cm="1">
        <f t="array" ref="Y17">IFERROR(INDEX($K$5:$R$20,MATCH(ROW(A13),$S$5:$S$20,0),COLUMN(A13)),"")</f>
        <v>L</v>
      </c>
      <c r="Z17" s="10" cm="1">
        <f t="array" ref="Z17">IFERROR(INDEX($K$5:$R$20,MATCH(ROW(B13),$S$5:$S$20,0),COLUMN(B13)),"")</f>
        <v>1</v>
      </c>
      <c r="AA17" s="10" cm="1">
        <f t="array" ref="AA17">IFERROR(INDEX($K$5:$R$20,MATCH(ROW(C13),$S$5:$S$20,0),COLUMN(C13)),"")</f>
        <v>0</v>
      </c>
      <c r="AB17" s="10" cm="1">
        <f t="array" ref="AB17">IFERROR(INDEX($K$5:$R$20,MATCH(ROW(D13),$S$5:$S$20,0),COLUMN(D13)),"")</f>
        <v>1</v>
      </c>
      <c r="AC17" s="10" cm="1">
        <f t="array" ref="AC17">IFERROR(INDEX($K$5:$R$20,MATCH(ROW(E13),$S$5:$S$20,0),COLUMN(E13)),"")</f>
        <v>2</v>
      </c>
      <c r="AD17" s="10" cm="1">
        <f t="array" ref="AD17">IFERROR(INDEX($K$5:$R$20,MATCH(ROW(F13),$S$5:$S$20,0),COLUMN(F13)),"")</f>
        <v>7</v>
      </c>
      <c r="AE17" s="11" cm="1">
        <f t="array" ref="AE17">IFERROR(INDEX($K$5:$R$20,MATCH(ROW(G13),$S$5:$S$20,0),COLUMN(G13)),"")</f>
        <v>0</v>
      </c>
      <c r="AF17" s="10" cm="1">
        <f t="array" ref="AF17">IFERROR(INDEX($K$5:$R$20,MATCH(ROW(H13),$S$5:$S$20,0),COLUMN(H13)),"")</f>
        <v>-497.96</v>
      </c>
      <c r="AI17" s="10" t="s">
        <v>56</v>
      </c>
    </row>
    <row r="18" spans="2:35" ht="22.5" customHeight="1" x14ac:dyDescent="0.25">
      <c r="B18" s="4">
        <v>5</v>
      </c>
      <c r="C18" s="5" t="s">
        <v>10</v>
      </c>
      <c r="D18" s="5" t="s">
        <v>7</v>
      </c>
      <c r="E18" s="6"/>
      <c r="F18" s="6"/>
      <c r="G18" s="1"/>
      <c r="H18" s="1"/>
      <c r="I18">
        <f t="shared" si="0"/>
        <v>0</v>
      </c>
      <c r="J18">
        <f t="shared" si="6"/>
        <v>0</v>
      </c>
      <c r="K18" s="10" t="str">
        <f t="shared" si="1"/>
        <v>N</v>
      </c>
      <c r="L18" s="15" cm="1">
        <f t="array" ref="L18">SUMPRODUCT((_eq1=K18)*(_sc1&lt;&gt;"")*1)+SUMPRODUCT((_eq2=K18)*(_sc2&lt;&gt;"")*1)</f>
        <v>1</v>
      </c>
      <c r="M18" cm="1">
        <f t="array" ref="M18">SUMPRODUCT((_eq1=K18)*(_sc1&gt;_sc2)*1)+SUMPRODUCT((_eq2=K18)*(_sc1&lt;_sc2)*1)</f>
        <v>0</v>
      </c>
      <c r="N18">
        <f t="shared" si="7"/>
        <v>1</v>
      </c>
      <c r="O18" cm="1">
        <f t="array" ref="O18">SUMPRODUCT((_eq1=K18)*(_sc1))+SUMPRODUCT((_eq2=K18)*_sc2)</f>
        <v>3</v>
      </c>
      <c r="P18" cm="1">
        <f t="array" ref="P18">SUMPRODUCT((_eq1=K18)*(_sc2))+SUMPRODUCT((_eq2=K18)*_sc1)</f>
        <v>6</v>
      </c>
      <c r="Q18" s="15">
        <v>0</v>
      </c>
      <c r="R18">
        <f t="shared" si="3"/>
        <v>-296.98</v>
      </c>
      <c r="S18">
        <f t="shared" si="4"/>
        <v>11</v>
      </c>
      <c r="X18" s="2">
        <f t="shared" si="8"/>
        <v>14</v>
      </c>
      <c r="Y18" s="10" t="str" cm="1">
        <f t="array" ref="Y18">IFERROR(INDEX($K$5:$R$20,MATCH(ROW(A14),$S$5:$S$20,0),COLUMN(A14)),"")</f>
        <v>D</v>
      </c>
      <c r="Z18" s="10" cm="1">
        <f t="array" ref="Z18">IFERROR(INDEX($K$5:$R$20,MATCH(ROW(B14),$S$5:$S$20,0),COLUMN(B14)),"")</f>
        <v>1</v>
      </c>
      <c r="AA18" s="10" cm="1">
        <f t="array" ref="AA18">IFERROR(INDEX($K$5:$R$20,MATCH(ROW(C14),$S$5:$S$20,0),COLUMN(C14)),"")</f>
        <v>0</v>
      </c>
      <c r="AB18" s="10" cm="1">
        <f t="array" ref="AB18">IFERROR(INDEX($K$5:$R$20,MATCH(ROW(D14),$S$5:$S$20,0),COLUMN(D14)),"")</f>
        <v>1</v>
      </c>
      <c r="AC18" s="10" cm="1">
        <f t="array" ref="AC18">IFERROR(INDEX($K$5:$R$20,MATCH(ROW(E14),$S$5:$S$20,0),COLUMN(E14)),"")</f>
        <v>1</v>
      </c>
      <c r="AD18" s="10" cm="1">
        <f t="array" ref="AD18">IFERROR(INDEX($K$5:$R$20,MATCH(ROW(F14),$S$5:$S$20,0),COLUMN(F14)),"")</f>
        <v>8</v>
      </c>
      <c r="AE18" s="11" cm="1">
        <f t="array" ref="AE18">IFERROR(INDEX($K$5:$R$20,MATCH(ROW(G14),$S$5:$S$20,0),COLUMN(G14)),"")</f>
        <v>0</v>
      </c>
      <c r="AF18" s="10" cm="1">
        <f t="array" ref="AF18">IFERROR(INDEX($K$5:$R$20,MATCH(ROW(H14),$S$5:$S$20,0),COLUMN(H14)),"")</f>
        <v>-698.88</v>
      </c>
      <c r="AI18" s="10" t="s">
        <v>57</v>
      </c>
    </row>
    <row r="19" spans="2:35" ht="22.5" customHeight="1" x14ac:dyDescent="0.25">
      <c r="B19" s="4">
        <v>4</v>
      </c>
      <c r="C19" s="5" t="s">
        <v>9</v>
      </c>
      <c r="D19" s="5" t="s">
        <v>4</v>
      </c>
      <c r="E19" s="6"/>
      <c r="F19" s="6"/>
      <c r="G19" s="1"/>
      <c r="H19" s="1"/>
      <c r="I19">
        <f t="shared" si="0"/>
        <v>0</v>
      </c>
      <c r="J19">
        <f t="shared" si="6"/>
        <v>0</v>
      </c>
      <c r="K19" s="10" t="str">
        <f t="shared" si="1"/>
        <v>O</v>
      </c>
      <c r="L19">
        <v>0</v>
      </c>
      <c r="M19" cm="1">
        <f t="array" ref="M19">SUMPRODUCT((_eq1=K19)*(_sc1&gt;_sc2)*1)+SUMPRODUCT((_eq2=K19)*(_sc1&lt;_sc2)*1)</f>
        <v>0</v>
      </c>
      <c r="N19">
        <f t="shared" si="7"/>
        <v>0</v>
      </c>
      <c r="O19" cm="1">
        <f t="array" ref="O19">SUMPRODUCT((_eq1=K19)*(_sc1))+SUMPRODUCT((_eq2=K19)*_sc2)</f>
        <v>0</v>
      </c>
      <c r="P19" cm="1">
        <f t="array" ref="P19">SUMPRODUCT((_eq1=K19)*(_sc2))+SUMPRODUCT((_eq2=K19)*_sc1)</f>
        <v>0</v>
      </c>
      <c r="Q19" cm="1">
        <f t="array" ref="Q19">SUMPRODUCT((_eq1=K19)*_pts1)+SUMPRODUCT((_eq2=K19)*_pts2)</f>
        <v>0</v>
      </c>
      <c r="R19">
        <f t="shared" si="3"/>
        <v>0.01</v>
      </c>
      <c r="S19">
        <f t="shared" si="4"/>
        <v>8</v>
      </c>
      <c r="X19" s="2">
        <f t="shared" si="8"/>
        <v>15</v>
      </c>
      <c r="Y19" s="10" t="str" cm="1">
        <f t="array" ref="Y19">IFERROR(INDEX($K$5:$R$20,MATCH(ROW(A15),$S$5:$S$20,0),COLUMN(A15)),"")</f>
        <v>K</v>
      </c>
      <c r="Z19" s="10" cm="1">
        <f t="array" ref="Z19">IFERROR(INDEX($K$5:$R$20,MATCH(ROW(B15),$S$5:$S$20,0),COLUMN(B15)),"")</f>
        <v>1</v>
      </c>
      <c r="AA19" s="10" cm="1">
        <f t="array" ref="AA19">IFERROR(INDEX($K$5:$R$20,MATCH(ROW(C15),$S$5:$S$20,0),COLUMN(C15)),"")</f>
        <v>0</v>
      </c>
      <c r="AB19" s="10" cm="1">
        <f t="array" ref="AB19">IFERROR(INDEX($K$5:$R$20,MATCH(ROW(D15),$S$5:$S$20,0),COLUMN(D15)),"")</f>
        <v>1</v>
      </c>
      <c r="AC19" s="10" cm="1">
        <f t="array" ref="AC19">IFERROR(INDEX($K$5:$R$20,MATCH(ROW(E15),$S$5:$S$20,0),COLUMN(E15)),"")</f>
        <v>0</v>
      </c>
      <c r="AD19" s="10" cm="1">
        <f t="array" ref="AD19">IFERROR(INDEX($K$5:$R$20,MATCH(ROW(F15),$S$5:$S$20,0),COLUMN(F15)),"")</f>
        <v>9</v>
      </c>
      <c r="AE19" s="11" cm="1">
        <f t="array" ref="AE19">IFERROR(INDEX($K$5:$R$20,MATCH(ROW(G15),$S$5:$S$20,0),COLUMN(G15)),"")</f>
        <v>0</v>
      </c>
      <c r="AF19" s="10" cm="1">
        <f t="array" ref="AF19">IFERROR(INDEX($K$5:$R$20,MATCH(ROW(H15),$S$5:$S$20,0),COLUMN(H15)),"")</f>
        <v>-899.95</v>
      </c>
      <c r="AI19" s="10" t="s">
        <v>58</v>
      </c>
    </row>
    <row r="20" spans="2:35" ht="22.5" customHeight="1" x14ac:dyDescent="0.25">
      <c r="B20" s="4">
        <v>3</v>
      </c>
      <c r="C20" s="5" t="s">
        <v>11</v>
      </c>
      <c r="D20" s="5" t="s">
        <v>6</v>
      </c>
      <c r="E20" s="6"/>
      <c r="F20" s="6"/>
      <c r="G20" s="1"/>
      <c r="H20" s="1"/>
      <c r="I20">
        <f t="shared" si="0"/>
        <v>0</v>
      </c>
      <c r="J20">
        <f t="shared" si="6"/>
        <v>0</v>
      </c>
      <c r="K20" s="10"/>
      <c r="L20" s="15">
        <v>0</v>
      </c>
      <c r="M20" s="15" cm="1">
        <f t="array" ref="M20">SUMPRODUCT((_eq1=K20)*(_sc1&gt;_sc2)*1)+SUMPRODUCT((_eq2=K20)*(_sc1&lt;_sc2)*1)</f>
        <v>0</v>
      </c>
      <c r="N20" s="15">
        <f t="shared" si="7"/>
        <v>0</v>
      </c>
      <c r="O20" s="15" cm="1">
        <f t="array" ref="O20">SUMPRODUCT((_eq1=K20)*(_sc1))+SUMPRODUCT((_eq2=K20)*_sc2)</f>
        <v>0</v>
      </c>
      <c r="P20" s="15" cm="1">
        <f t="array" ref="P20">SUMPRODUCT((_eq1=K20)*(_sc2))+SUMPRODUCT((_eq2=K20)*_sc1)</f>
        <v>0</v>
      </c>
      <c r="Q20" s="15">
        <v>0</v>
      </c>
      <c r="R20" s="15">
        <f t="shared" si="3"/>
        <v>-10000</v>
      </c>
      <c r="S20" t="e">
        <f t="shared" si="4"/>
        <v>#DIV/0!</v>
      </c>
      <c r="X20" s="2" t="str">
        <f t="shared" si="8"/>
        <v/>
      </c>
      <c r="Y20" s="10" t="str" cm="1">
        <f t="array" ref="Y20">IFERROR(INDEX($K$5:$R$20,MATCH(ROW(A16),$S$5:$S$20,0),COLUMN(A16)),"")</f>
        <v/>
      </c>
      <c r="Z20" s="10" t="str" cm="1">
        <f t="array" ref="Z20">IFERROR(INDEX($K$5:$R$20,MATCH(ROW(B16),$S$5:$S$20,0),COLUMN(B16)),"")</f>
        <v/>
      </c>
      <c r="AA20" s="10" t="str" cm="1">
        <f t="array" ref="AA20">IFERROR(INDEX($K$5:$R$20,MATCH(ROW(C16),$S$5:$S$20,0),COLUMN(C16)),"")</f>
        <v/>
      </c>
      <c r="AB20" s="10" t="str" cm="1">
        <f t="array" ref="AB20">IFERROR(INDEX($K$5:$R$20,MATCH(ROW(D16),$S$5:$S$20,0),COLUMN(D16)),"")</f>
        <v/>
      </c>
      <c r="AC20" s="10" t="str" cm="1">
        <f t="array" ref="AC20">IFERROR(INDEX($K$5:$R$20,MATCH(ROW(E16),$S$5:$S$20,0),COLUMN(E16)),"")</f>
        <v/>
      </c>
      <c r="AD20" s="10" t="str" cm="1">
        <f t="array" ref="AD20">IFERROR(INDEX($K$5:$R$20,MATCH(ROW(F16),$S$5:$S$20,0),COLUMN(F16)),"")</f>
        <v/>
      </c>
      <c r="AE20" s="11" t="str" cm="1">
        <f t="array" ref="AE20">IFERROR(INDEX($K$5:$R$20,MATCH(ROW(G16),$S$5:$S$20,0),COLUMN(G16)),"")</f>
        <v/>
      </c>
      <c r="AF20" s="10" t="str" cm="1">
        <f t="array" ref="AF20">IFERROR(INDEX($K$5:$R$20,MATCH(ROW(H16),$S$5:$S$20,0),COLUMN(H16)),"")</f>
        <v/>
      </c>
      <c r="AI20" s="16" t="s">
        <v>67</v>
      </c>
    </row>
    <row r="21" spans="2:35" ht="22.5" customHeight="1" x14ac:dyDescent="0.25">
      <c r="B21" s="4">
        <v>2</v>
      </c>
      <c r="C21" s="7" t="s">
        <v>56</v>
      </c>
      <c r="D21" s="7" t="s">
        <v>58</v>
      </c>
      <c r="E21" s="6"/>
      <c r="F21" s="6"/>
      <c r="G21" s="1"/>
      <c r="H21" s="1"/>
      <c r="I21">
        <f t="shared" si="0"/>
        <v>0</v>
      </c>
      <c r="J21">
        <f t="shared" si="6"/>
        <v>0</v>
      </c>
    </row>
    <row r="22" spans="2:35" ht="22.5" customHeight="1" x14ac:dyDescent="0.25">
      <c r="B22" s="4">
        <v>1</v>
      </c>
      <c r="C22" s="7" t="s">
        <v>59</v>
      </c>
      <c r="D22" s="7" t="s">
        <v>57</v>
      </c>
      <c r="E22" s="6"/>
      <c r="F22" s="6"/>
      <c r="G22" s="1"/>
      <c r="H22" s="1"/>
      <c r="I22">
        <f t="shared" si="0"/>
        <v>0</v>
      </c>
      <c r="J22">
        <f t="shared" si="6"/>
        <v>0</v>
      </c>
    </row>
    <row r="23" spans="2:35" x14ac:dyDescent="0.25">
      <c r="G23" s="1"/>
      <c r="H23" s="1"/>
      <c r="I23">
        <f t="shared" si="0"/>
        <v>0</v>
      </c>
      <c r="J23">
        <f t="shared" si="6"/>
        <v>0</v>
      </c>
    </row>
    <row r="24" spans="2:35" ht="22.5" customHeight="1" x14ac:dyDescent="0.25">
      <c r="B24" s="4" t="s">
        <v>2</v>
      </c>
      <c r="C24" s="14" t="s">
        <v>18</v>
      </c>
      <c r="D24" s="14"/>
      <c r="E24" s="14"/>
      <c r="F24" s="14"/>
      <c r="G24" s="1"/>
      <c r="H24" s="1"/>
      <c r="I24">
        <f t="shared" si="0"/>
        <v>0</v>
      </c>
      <c r="J24">
        <f t="shared" si="6"/>
        <v>0</v>
      </c>
    </row>
    <row r="25" spans="2:35" ht="22.5" customHeight="1" x14ac:dyDescent="0.25">
      <c r="B25" s="4">
        <v>5</v>
      </c>
      <c r="C25" s="5" t="s">
        <v>4</v>
      </c>
      <c r="D25" s="5" t="s">
        <v>3</v>
      </c>
      <c r="E25" s="6"/>
      <c r="F25" s="6"/>
      <c r="G25" s="1"/>
      <c r="H25" s="1"/>
      <c r="I25">
        <f t="shared" si="0"/>
        <v>0</v>
      </c>
      <c r="J25">
        <f t="shared" si="6"/>
        <v>0</v>
      </c>
    </row>
    <row r="26" spans="2:35" ht="22.5" customHeight="1" x14ac:dyDescent="0.25">
      <c r="B26" s="4">
        <v>6</v>
      </c>
      <c r="C26" s="5" t="s">
        <v>5</v>
      </c>
      <c r="D26" s="5" t="s">
        <v>12</v>
      </c>
      <c r="E26" s="6"/>
      <c r="F26" s="6"/>
      <c r="G26" s="1"/>
      <c r="H26" s="1"/>
      <c r="I26">
        <f t="shared" si="0"/>
        <v>0</v>
      </c>
      <c r="J26">
        <f t="shared" si="6"/>
        <v>0</v>
      </c>
    </row>
    <row r="27" spans="2:35" ht="22.5" customHeight="1" x14ac:dyDescent="0.25">
      <c r="B27" s="4">
        <v>7</v>
      </c>
      <c r="C27" s="5" t="s">
        <v>6</v>
      </c>
      <c r="D27" s="5" t="s">
        <v>15</v>
      </c>
      <c r="E27" s="6"/>
      <c r="F27" s="6"/>
      <c r="G27" s="1"/>
      <c r="H27" s="1"/>
      <c r="I27">
        <f t="shared" si="0"/>
        <v>0</v>
      </c>
      <c r="J27">
        <f t="shared" si="6"/>
        <v>0</v>
      </c>
    </row>
    <row r="28" spans="2:35" ht="22.5" customHeight="1" x14ac:dyDescent="0.25">
      <c r="B28" s="4">
        <v>8</v>
      </c>
      <c r="C28" s="5" t="s">
        <v>7</v>
      </c>
      <c r="D28" s="5" t="s">
        <v>9</v>
      </c>
      <c r="E28" s="6"/>
      <c r="F28" s="6"/>
      <c r="G28" s="1"/>
      <c r="H28" s="1"/>
      <c r="I28">
        <f t="shared" si="0"/>
        <v>0</v>
      </c>
      <c r="J28">
        <f t="shared" si="6"/>
        <v>0</v>
      </c>
    </row>
    <row r="29" spans="2:35" ht="22.5" customHeight="1" x14ac:dyDescent="0.25">
      <c r="B29" s="4">
        <v>1</v>
      </c>
      <c r="C29" s="5" t="s">
        <v>8</v>
      </c>
      <c r="D29" s="5" t="s">
        <v>10</v>
      </c>
      <c r="E29" s="6"/>
      <c r="F29" s="6"/>
      <c r="G29" s="1"/>
      <c r="H29" s="1"/>
      <c r="I29">
        <f t="shared" si="0"/>
        <v>0</v>
      </c>
      <c r="J29">
        <f t="shared" si="6"/>
        <v>0</v>
      </c>
    </row>
    <row r="30" spans="2:35" ht="22.5" customHeight="1" x14ac:dyDescent="0.25">
      <c r="B30" s="4">
        <v>2</v>
      </c>
      <c r="C30" s="5" t="s">
        <v>11</v>
      </c>
      <c r="D30" s="5" t="s">
        <v>14</v>
      </c>
      <c r="E30" s="6"/>
      <c r="F30" s="6"/>
      <c r="G30" s="1"/>
      <c r="H30" s="1"/>
      <c r="I30">
        <f t="shared" si="0"/>
        <v>0</v>
      </c>
      <c r="J30">
        <f t="shared" si="6"/>
        <v>0</v>
      </c>
    </row>
    <row r="31" spans="2:35" ht="22.5" customHeight="1" x14ac:dyDescent="0.25">
      <c r="B31" s="4">
        <v>3</v>
      </c>
      <c r="C31" s="7" t="s">
        <v>56</v>
      </c>
      <c r="D31" s="7" t="s">
        <v>58</v>
      </c>
      <c r="E31" s="6"/>
      <c r="F31" s="6"/>
      <c r="G31" s="1"/>
      <c r="H31" s="1"/>
      <c r="I31">
        <f t="shared" si="0"/>
        <v>0</v>
      </c>
      <c r="J31">
        <f t="shared" si="6"/>
        <v>0</v>
      </c>
    </row>
    <row r="32" spans="2:35" ht="22.5" customHeight="1" x14ac:dyDescent="0.25">
      <c r="B32" s="4">
        <v>4</v>
      </c>
      <c r="C32" s="7" t="s">
        <v>59</v>
      </c>
      <c r="D32" s="7" t="s">
        <v>57</v>
      </c>
      <c r="E32" s="6"/>
      <c r="F32" s="6"/>
      <c r="G32" s="1"/>
      <c r="H32" s="1"/>
      <c r="I32">
        <f t="shared" si="0"/>
        <v>0</v>
      </c>
      <c r="J32">
        <f t="shared" si="6"/>
        <v>0</v>
      </c>
    </row>
    <row r="33" spans="1:10" x14ac:dyDescent="0.25">
      <c r="G33" s="1"/>
      <c r="H33" s="1"/>
      <c r="I33">
        <f t="shared" si="0"/>
        <v>0</v>
      </c>
      <c r="J33">
        <f t="shared" si="6"/>
        <v>0</v>
      </c>
    </row>
    <row r="34" spans="1:10" ht="22.5" customHeight="1" x14ac:dyDescent="0.25">
      <c r="B34" s="4" t="s">
        <v>2</v>
      </c>
      <c r="C34" s="14" t="s">
        <v>19</v>
      </c>
      <c r="D34" s="14"/>
      <c r="E34" s="14"/>
      <c r="F34" s="14"/>
      <c r="G34" s="1"/>
      <c r="H34" s="1"/>
      <c r="I34">
        <f t="shared" si="0"/>
        <v>0</v>
      </c>
      <c r="J34">
        <f t="shared" si="6"/>
        <v>0</v>
      </c>
    </row>
    <row r="35" spans="1:10" ht="22.5" customHeight="1" x14ac:dyDescent="0.25">
      <c r="A35" s="3"/>
      <c r="B35" s="4">
        <v>1</v>
      </c>
      <c r="C35" s="5" t="s">
        <v>14</v>
      </c>
      <c r="D35" s="5" t="s">
        <v>4</v>
      </c>
      <c r="E35" s="6"/>
      <c r="F35" s="6"/>
      <c r="G35" s="1"/>
      <c r="H35" s="1"/>
      <c r="I35">
        <f t="shared" si="0"/>
        <v>0</v>
      </c>
      <c r="J35">
        <f t="shared" si="6"/>
        <v>0</v>
      </c>
    </row>
    <row r="36" spans="1:10" ht="22.5" customHeight="1" x14ac:dyDescent="0.25">
      <c r="A36" s="3"/>
      <c r="B36" s="4">
        <v>2</v>
      </c>
      <c r="C36" s="5" t="s">
        <v>3</v>
      </c>
      <c r="D36" s="5" t="s">
        <v>7</v>
      </c>
      <c r="E36" s="6"/>
      <c r="F36" s="6"/>
      <c r="G36" s="1"/>
      <c r="H36" s="1"/>
      <c r="I36">
        <f t="shared" si="0"/>
        <v>0</v>
      </c>
      <c r="J36">
        <f t="shared" si="6"/>
        <v>0</v>
      </c>
    </row>
    <row r="37" spans="1:10" ht="22.5" customHeight="1" x14ac:dyDescent="0.25">
      <c r="B37" s="4">
        <v>3</v>
      </c>
      <c r="C37" s="5" t="s">
        <v>13</v>
      </c>
      <c r="D37" s="5" t="s">
        <v>11</v>
      </c>
      <c r="E37" s="6"/>
      <c r="F37" s="6"/>
      <c r="G37" s="1"/>
      <c r="H37" s="1"/>
      <c r="I37">
        <f t="shared" si="0"/>
        <v>0</v>
      </c>
      <c r="J37">
        <f t="shared" si="6"/>
        <v>0</v>
      </c>
    </row>
    <row r="38" spans="1:10" ht="22.5" customHeight="1" x14ac:dyDescent="0.25">
      <c r="B38" s="4">
        <v>4</v>
      </c>
      <c r="C38" s="5" t="s">
        <v>12</v>
      </c>
      <c r="D38" s="5" t="s">
        <v>6</v>
      </c>
      <c r="E38" s="6"/>
      <c r="F38" s="6"/>
      <c r="G38" s="1"/>
      <c r="H38" s="1"/>
      <c r="I38">
        <f t="shared" si="0"/>
        <v>0</v>
      </c>
      <c r="J38">
        <f t="shared" si="6"/>
        <v>0</v>
      </c>
    </row>
    <row r="39" spans="1:10" ht="22.5" customHeight="1" x14ac:dyDescent="0.25">
      <c r="B39" s="4">
        <v>5</v>
      </c>
      <c r="C39" s="5" t="s">
        <v>10</v>
      </c>
      <c r="D39" s="5" t="s">
        <v>5</v>
      </c>
      <c r="E39" s="6"/>
      <c r="F39" s="6"/>
      <c r="G39" s="1"/>
      <c r="H39" s="1"/>
      <c r="I39">
        <f t="shared" si="0"/>
        <v>0</v>
      </c>
      <c r="J39">
        <f t="shared" si="6"/>
        <v>0</v>
      </c>
    </row>
    <row r="40" spans="1:10" ht="22.5" customHeight="1" x14ac:dyDescent="0.25">
      <c r="B40" s="4">
        <v>6</v>
      </c>
      <c r="C40" s="5" t="s">
        <v>9</v>
      </c>
      <c r="D40" s="5" t="s">
        <v>8</v>
      </c>
      <c r="E40" s="6"/>
      <c r="F40" s="6"/>
      <c r="G40" s="1"/>
      <c r="H40" s="1"/>
      <c r="I40">
        <f t="shared" si="0"/>
        <v>0</v>
      </c>
      <c r="J40">
        <f t="shared" si="6"/>
        <v>0</v>
      </c>
    </row>
    <row r="41" spans="1:10" ht="22.5" customHeight="1" x14ac:dyDescent="0.25">
      <c r="B41" s="4">
        <v>7</v>
      </c>
      <c r="C41" s="7" t="s">
        <v>56</v>
      </c>
      <c r="D41" s="7" t="s">
        <v>58</v>
      </c>
      <c r="E41" s="6"/>
      <c r="F41" s="6"/>
      <c r="G41" s="1"/>
      <c r="H41" s="1"/>
      <c r="I41">
        <f t="shared" si="0"/>
        <v>0</v>
      </c>
      <c r="J41">
        <f t="shared" si="6"/>
        <v>0</v>
      </c>
    </row>
    <row r="42" spans="1:10" ht="22.5" customHeight="1" x14ac:dyDescent="0.25">
      <c r="B42" s="4">
        <v>8</v>
      </c>
      <c r="C42" s="7" t="s">
        <v>59</v>
      </c>
      <c r="D42" s="7" t="s">
        <v>57</v>
      </c>
      <c r="E42" s="6"/>
      <c r="F42" s="6"/>
      <c r="G42" s="1"/>
      <c r="H42" s="1"/>
      <c r="I42">
        <f t="shared" si="0"/>
        <v>0</v>
      </c>
      <c r="J42">
        <f t="shared" si="6"/>
        <v>0</v>
      </c>
    </row>
    <row r="43" spans="1:10" x14ac:dyDescent="0.25">
      <c r="G43" s="1"/>
      <c r="H43" s="1"/>
      <c r="I43">
        <f t="shared" si="0"/>
        <v>0</v>
      </c>
      <c r="J43">
        <f t="shared" si="6"/>
        <v>0</v>
      </c>
    </row>
    <row r="44" spans="1:10" ht="22.5" customHeight="1" x14ac:dyDescent="0.25">
      <c r="B44" s="4" t="s">
        <v>2</v>
      </c>
      <c r="C44" s="14" t="s">
        <v>20</v>
      </c>
      <c r="D44" s="14"/>
      <c r="E44" s="14"/>
      <c r="F44" s="14"/>
      <c r="G44" s="1"/>
      <c r="H44" s="1"/>
      <c r="I44">
        <f t="shared" si="0"/>
        <v>0</v>
      </c>
      <c r="J44">
        <f t="shared" si="6"/>
        <v>0</v>
      </c>
    </row>
    <row r="45" spans="1:10" ht="22.5" customHeight="1" x14ac:dyDescent="0.25">
      <c r="B45" s="4">
        <v>8</v>
      </c>
      <c r="C45" s="5" t="s">
        <v>15</v>
      </c>
      <c r="D45" s="5" t="s">
        <v>14</v>
      </c>
      <c r="E45" s="6"/>
      <c r="F45" s="6"/>
      <c r="G45" s="1"/>
      <c r="H45" s="1"/>
      <c r="I45">
        <f t="shared" si="0"/>
        <v>0</v>
      </c>
      <c r="J45">
        <f t="shared" si="6"/>
        <v>0</v>
      </c>
    </row>
    <row r="46" spans="1:10" ht="22.5" customHeight="1" x14ac:dyDescent="0.25">
      <c r="B46" s="4">
        <v>7</v>
      </c>
      <c r="C46" s="5" t="s">
        <v>5</v>
      </c>
      <c r="D46" s="5" t="s">
        <v>9</v>
      </c>
      <c r="E46" s="6"/>
      <c r="F46" s="6"/>
      <c r="G46" s="1"/>
      <c r="H46" s="1"/>
      <c r="I46">
        <f t="shared" si="0"/>
        <v>0</v>
      </c>
      <c r="J46">
        <f t="shared" si="6"/>
        <v>0</v>
      </c>
    </row>
    <row r="47" spans="1:10" ht="22.5" customHeight="1" x14ac:dyDescent="0.25">
      <c r="B47" s="4">
        <v>6</v>
      </c>
      <c r="C47" s="5" t="s">
        <v>6</v>
      </c>
      <c r="D47" s="5" t="s">
        <v>10</v>
      </c>
      <c r="E47" s="6"/>
      <c r="F47" s="6"/>
      <c r="G47" s="1"/>
      <c r="H47" s="1"/>
      <c r="I47">
        <f t="shared" si="0"/>
        <v>0</v>
      </c>
      <c r="J47">
        <f t="shared" si="6"/>
        <v>0</v>
      </c>
    </row>
    <row r="48" spans="1:10" ht="22.5" customHeight="1" x14ac:dyDescent="0.25">
      <c r="B48" s="4">
        <v>5</v>
      </c>
      <c r="C48" s="5" t="s">
        <v>7</v>
      </c>
      <c r="D48" s="5" t="s">
        <v>4</v>
      </c>
      <c r="E48" s="6"/>
      <c r="F48" s="6"/>
      <c r="G48" s="1"/>
      <c r="H48" s="1"/>
      <c r="I48">
        <f t="shared" si="0"/>
        <v>0</v>
      </c>
      <c r="J48">
        <f t="shared" si="6"/>
        <v>0</v>
      </c>
    </row>
    <row r="49" spans="2:10" ht="22.5" customHeight="1" x14ac:dyDescent="0.25">
      <c r="B49" s="4">
        <v>4</v>
      </c>
      <c r="C49" s="5" t="s">
        <v>8</v>
      </c>
      <c r="D49" s="5" t="s">
        <v>3</v>
      </c>
      <c r="E49" s="6"/>
      <c r="F49" s="6"/>
      <c r="G49" s="1"/>
      <c r="H49" s="1"/>
      <c r="I49">
        <f t="shared" si="0"/>
        <v>0</v>
      </c>
      <c r="J49">
        <f t="shared" si="6"/>
        <v>0</v>
      </c>
    </row>
    <row r="50" spans="2:10" ht="22.5" customHeight="1" x14ac:dyDescent="0.25">
      <c r="B50" s="4">
        <v>3</v>
      </c>
      <c r="C50" s="5" t="s">
        <v>11</v>
      </c>
      <c r="D50" s="5" t="s">
        <v>12</v>
      </c>
      <c r="E50" s="6"/>
      <c r="F50" s="6"/>
      <c r="G50" s="1"/>
      <c r="H50" s="1"/>
      <c r="I50">
        <f t="shared" si="0"/>
        <v>0</v>
      </c>
      <c r="J50">
        <f t="shared" si="6"/>
        <v>0</v>
      </c>
    </row>
    <row r="51" spans="2:10" ht="22.5" customHeight="1" x14ac:dyDescent="0.25">
      <c r="B51" s="4">
        <v>2</v>
      </c>
      <c r="C51" s="7" t="s">
        <v>56</v>
      </c>
      <c r="D51" s="7" t="s">
        <v>58</v>
      </c>
      <c r="E51" s="6"/>
      <c r="F51" s="6"/>
      <c r="G51" s="1"/>
      <c r="H51" s="1"/>
      <c r="I51">
        <f t="shared" si="0"/>
        <v>0</v>
      </c>
      <c r="J51">
        <f t="shared" si="6"/>
        <v>0</v>
      </c>
    </row>
    <row r="52" spans="2:10" ht="22.5" customHeight="1" x14ac:dyDescent="0.25">
      <c r="B52" s="4">
        <v>1</v>
      </c>
      <c r="C52" s="7" t="s">
        <v>59</v>
      </c>
      <c r="D52" s="7" t="s">
        <v>57</v>
      </c>
      <c r="E52" s="6"/>
      <c r="F52" s="6"/>
      <c r="G52" s="1"/>
      <c r="H52" s="1"/>
      <c r="I52">
        <f t="shared" si="0"/>
        <v>0</v>
      </c>
      <c r="J52">
        <f t="shared" si="6"/>
        <v>0</v>
      </c>
    </row>
    <row r="53" spans="2:10" x14ac:dyDescent="0.25">
      <c r="I53">
        <f t="shared" si="0"/>
        <v>0</v>
      </c>
      <c r="J53">
        <f t="shared" si="6"/>
        <v>0</v>
      </c>
    </row>
    <row r="54" spans="2:10" ht="22.5" customHeight="1" x14ac:dyDescent="0.25">
      <c r="B54" s="4" t="s">
        <v>2</v>
      </c>
      <c r="C54" s="14" t="s">
        <v>21</v>
      </c>
      <c r="D54" s="14"/>
      <c r="E54" s="14"/>
      <c r="F54" s="14"/>
      <c r="G54" s="1"/>
      <c r="H54" s="1"/>
      <c r="I54">
        <f t="shared" si="0"/>
        <v>0</v>
      </c>
      <c r="J54">
        <f t="shared" si="6"/>
        <v>0</v>
      </c>
    </row>
    <row r="55" spans="2:10" ht="22.5" customHeight="1" x14ac:dyDescent="0.25">
      <c r="B55" s="4">
        <v>5</v>
      </c>
      <c r="C55" s="5" t="s">
        <v>14</v>
      </c>
      <c r="D55" s="5" t="s">
        <v>7</v>
      </c>
      <c r="E55" s="6"/>
      <c r="F55" s="6"/>
      <c r="G55" s="1"/>
      <c r="H55" s="1"/>
      <c r="I55">
        <f t="shared" si="0"/>
        <v>0</v>
      </c>
      <c r="J55">
        <f t="shared" si="6"/>
        <v>0</v>
      </c>
    </row>
    <row r="56" spans="2:10" ht="22.5" customHeight="1" x14ac:dyDescent="0.25">
      <c r="B56" s="4">
        <v>6</v>
      </c>
      <c r="C56" s="5" t="s">
        <v>3</v>
      </c>
      <c r="D56" s="5" t="s">
        <v>5</v>
      </c>
      <c r="E56" s="6"/>
      <c r="F56" s="6"/>
      <c r="G56" s="1"/>
      <c r="H56" s="1"/>
      <c r="I56">
        <f t="shared" si="0"/>
        <v>0</v>
      </c>
      <c r="J56">
        <f t="shared" si="6"/>
        <v>0</v>
      </c>
    </row>
    <row r="57" spans="2:10" ht="22.5" customHeight="1" x14ac:dyDescent="0.25">
      <c r="B57" s="4">
        <v>7</v>
      </c>
      <c r="C57" s="5" t="s">
        <v>4</v>
      </c>
      <c r="D57" s="5" t="s">
        <v>8</v>
      </c>
      <c r="E57" s="6"/>
      <c r="F57" s="6"/>
      <c r="G57" s="1"/>
      <c r="H57" s="1"/>
      <c r="I57">
        <f t="shared" si="0"/>
        <v>0</v>
      </c>
      <c r="J57">
        <f t="shared" si="6"/>
        <v>0</v>
      </c>
    </row>
    <row r="58" spans="2:10" ht="22.5" customHeight="1" x14ac:dyDescent="0.25">
      <c r="B58" s="4">
        <v>8</v>
      </c>
      <c r="C58" s="5" t="s">
        <v>12</v>
      </c>
      <c r="D58" s="5" t="s">
        <v>15</v>
      </c>
      <c r="E58" s="6"/>
      <c r="F58" s="6"/>
      <c r="G58" s="1"/>
      <c r="H58" s="1"/>
      <c r="I58">
        <f t="shared" si="0"/>
        <v>0</v>
      </c>
      <c r="J58">
        <f t="shared" si="6"/>
        <v>0</v>
      </c>
    </row>
    <row r="59" spans="2:10" ht="22.5" customHeight="1" x14ac:dyDescent="0.25">
      <c r="B59" s="4">
        <v>1</v>
      </c>
      <c r="C59" s="5" t="s">
        <v>10</v>
      </c>
      <c r="D59" s="5" t="s">
        <v>11</v>
      </c>
      <c r="E59" s="6"/>
      <c r="F59" s="6"/>
      <c r="G59" s="1"/>
      <c r="H59" s="1"/>
      <c r="I59">
        <f t="shared" si="0"/>
        <v>0</v>
      </c>
      <c r="J59">
        <f t="shared" si="6"/>
        <v>0</v>
      </c>
    </row>
    <row r="60" spans="2:10" ht="22.5" customHeight="1" x14ac:dyDescent="0.25">
      <c r="B60" s="4">
        <v>2</v>
      </c>
      <c r="C60" s="5" t="s">
        <v>9</v>
      </c>
      <c r="D60" s="5" t="s">
        <v>6</v>
      </c>
      <c r="E60" s="6"/>
      <c r="F60" s="6"/>
      <c r="G60" s="1"/>
      <c r="H60" s="1"/>
      <c r="I60">
        <f t="shared" si="0"/>
        <v>0</v>
      </c>
      <c r="J60">
        <f t="shared" si="6"/>
        <v>0</v>
      </c>
    </row>
    <row r="61" spans="2:10" ht="22.5" customHeight="1" x14ac:dyDescent="0.25">
      <c r="B61" s="4">
        <v>3</v>
      </c>
      <c r="C61" s="7" t="s">
        <v>56</v>
      </c>
      <c r="D61" s="7" t="s">
        <v>58</v>
      </c>
      <c r="E61" s="6"/>
      <c r="F61" s="6"/>
      <c r="G61" s="1"/>
      <c r="H61" s="1"/>
      <c r="I61">
        <f t="shared" si="0"/>
        <v>0</v>
      </c>
      <c r="J61">
        <f t="shared" si="6"/>
        <v>0</v>
      </c>
    </row>
    <row r="62" spans="2:10" ht="22.5" customHeight="1" x14ac:dyDescent="0.25">
      <c r="B62" s="4">
        <v>4</v>
      </c>
      <c r="C62" s="7" t="s">
        <v>59</v>
      </c>
      <c r="D62" s="7" t="s">
        <v>57</v>
      </c>
      <c r="E62" s="6"/>
      <c r="F62" s="6"/>
      <c r="G62" s="1"/>
      <c r="H62" s="1"/>
      <c r="I62">
        <f t="shared" si="0"/>
        <v>0</v>
      </c>
      <c r="J62">
        <f t="shared" si="6"/>
        <v>0</v>
      </c>
    </row>
    <row r="63" spans="2:10" x14ac:dyDescent="0.25">
      <c r="G63" s="1"/>
      <c r="H63" s="1"/>
      <c r="I63">
        <f t="shared" si="0"/>
        <v>0</v>
      </c>
      <c r="J63">
        <f t="shared" si="6"/>
        <v>0</v>
      </c>
    </row>
    <row r="64" spans="2:10" ht="22.5" customHeight="1" x14ac:dyDescent="0.25">
      <c r="B64" s="4" t="s">
        <v>2</v>
      </c>
      <c r="C64" s="14" t="s">
        <v>22</v>
      </c>
      <c r="D64" s="14"/>
      <c r="E64" s="14"/>
      <c r="F64" s="14"/>
      <c r="G64" s="1"/>
      <c r="H64" s="1"/>
      <c r="I64">
        <f t="shared" si="0"/>
        <v>0</v>
      </c>
      <c r="J64">
        <f t="shared" si="6"/>
        <v>0</v>
      </c>
    </row>
    <row r="65" spans="2:10" ht="22.5" customHeight="1" x14ac:dyDescent="0.25">
      <c r="B65" s="4">
        <v>1</v>
      </c>
      <c r="C65" s="5" t="s">
        <v>15</v>
      </c>
      <c r="D65" s="5" t="s">
        <v>10</v>
      </c>
      <c r="E65" s="6"/>
      <c r="F65" s="6"/>
      <c r="G65" s="1"/>
      <c r="H65" s="1"/>
      <c r="I65">
        <f t="shared" si="0"/>
        <v>0</v>
      </c>
      <c r="J65">
        <f t="shared" si="6"/>
        <v>0</v>
      </c>
    </row>
    <row r="66" spans="2:10" ht="22.5" customHeight="1" x14ac:dyDescent="0.25">
      <c r="B66" s="4">
        <v>2</v>
      </c>
      <c r="C66" s="5" t="s">
        <v>5</v>
      </c>
      <c r="D66" s="5" t="s">
        <v>4</v>
      </c>
      <c r="E66" s="6"/>
      <c r="F66" s="6"/>
      <c r="G66" s="1"/>
      <c r="H66" s="1"/>
      <c r="I66">
        <f t="shared" si="0"/>
        <v>0</v>
      </c>
      <c r="J66">
        <f t="shared" si="6"/>
        <v>0</v>
      </c>
    </row>
    <row r="67" spans="2:10" ht="22.5" customHeight="1" x14ac:dyDescent="0.25">
      <c r="B67" s="4">
        <v>3</v>
      </c>
      <c r="C67" s="5" t="s">
        <v>12</v>
      </c>
      <c r="D67" s="5" t="s">
        <v>14</v>
      </c>
      <c r="E67" s="6"/>
      <c r="F67" s="6"/>
      <c r="G67" s="1"/>
      <c r="H67" s="1"/>
      <c r="I67">
        <f t="shared" si="0"/>
        <v>0</v>
      </c>
      <c r="J67">
        <f t="shared" si="6"/>
        <v>0</v>
      </c>
    </row>
    <row r="68" spans="2:10" ht="22.5" customHeight="1" x14ac:dyDescent="0.25">
      <c r="B68" s="4">
        <v>4</v>
      </c>
      <c r="C68" s="5" t="s">
        <v>6</v>
      </c>
      <c r="D68" s="5" t="s">
        <v>3</v>
      </c>
      <c r="E68" s="6"/>
      <c r="F68" s="6"/>
      <c r="G68" s="1"/>
      <c r="H68" s="1"/>
      <c r="I68">
        <f t="shared" si="0"/>
        <v>0</v>
      </c>
      <c r="J68">
        <f t="shared" si="6"/>
        <v>0</v>
      </c>
    </row>
    <row r="69" spans="2:10" ht="22.5" customHeight="1" x14ac:dyDescent="0.25">
      <c r="B69" s="4">
        <v>5</v>
      </c>
      <c r="C69" s="5" t="s">
        <v>8</v>
      </c>
      <c r="D69" s="5" t="s">
        <v>7</v>
      </c>
      <c r="E69" s="6"/>
      <c r="F69" s="6"/>
      <c r="G69" s="1"/>
      <c r="H69" s="1"/>
      <c r="I69">
        <f t="shared" ref="I69:I132" si="9">IF(E69="",0,IF(E69=13,IF(F69&lt;9,3,2),IF(E69&lt;9,0,1)))</f>
        <v>0</v>
      </c>
      <c r="J69">
        <f t="shared" ref="J69:J132" si="10">IF(E69="",0,3-I69)</f>
        <v>0</v>
      </c>
    </row>
    <row r="70" spans="2:10" ht="22.5" customHeight="1" x14ac:dyDescent="0.25">
      <c r="B70" s="4">
        <v>6</v>
      </c>
      <c r="C70" s="5" t="s">
        <v>11</v>
      </c>
      <c r="D70" s="5" t="s">
        <v>9</v>
      </c>
      <c r="E70" s="6"/>
      <c r="F70" s="6"/>
      <c r="G70" s="1"/>
      <c r="H70" s="1"/>
      <c r="I70">
        <f t="shared" si="9"/>
        <v>0</v>
      </c>
      <c r="J70">
        <f t="shared" si="10"/>
        <v>0</v>
      </c>
    </row>
    <row r="71" spans="2:10" ht="22.5" customHeight="1" x14ac:dyDescent="0.25">
      <c r="B71" s="4">
        <v>7</v>
      </c>
      <c r="C71" s="7" t="s">
        <v>56</v>
      </c>
      <c r="D71" s="7" t="s">
        <v>58</v>
      </c>
      <c r="E71" s="6"/>
      <c r="F71" s="6"/>
      <c r="G71" s="1"/>
      <c r="H71" s="1"/>
      <c r="I71">
        <f t="shared" si="9"/>
        <v>0</v>
      </c>
      <c r="J71">
        <f t="shared" si="10"/>
        <v>0</v>
      </c>
    </row>
    <row r="72" spans="2:10" ht="22.5" customHeight="1" x14ac:dyDescent="0.25">
      <c r="B72" s="4">
        <v>8</v>
      </c>
      <c r="C72" s="7" t="s">
        <v>59</v>
      </c>
      <c r="D72" s="7" t="s">
        <v>57</v>
      </c>
      <c r="E72" s="6"/>
      <c r="F72" s="6"/>
      <c r="G72" s="1"/>
      <c r="H72" s="1"/>
      <c r="I72">
        <f t="shared" si="9"/>
        <v>0</v>
      </c>
      <c r="J72">
        <f t="shared" si="10"/>
        <v>0</v>
      </c>
    </row>
    <row r="73" spans="2:10" x14ac:dyDescent="0.25">
      <c r="G73" s="1"/>
      <c r="H73" s="1"/>
      <c r="I73">
        <f t="shared" si="9"/>
        <v>0</v>
      </c>
      <c r="J73">
        <f t="shared" si="10"/>
        <v>0</v>
      </c>
    </row>
    <row r="74" spans="2:10" ht="22.5" customHeight="1" x14ac:dyDescent="0.25">
      <c r="B74" s="4" t="s">
        <v>2</v>
      </c>
      <c r="C74" s="14" t="s">
        <v>23</v>
      </c>
      <c r="D74" s="14"/>
      <c r="E74" s="14"/>
      <c r="F74" s="14"/>
      <c r="G74" s="1"/>
      <c r="H74" s="1"/>
      <c r="I74">
        <f t="shared" si="9"/>
        <v>0</v>
      </c>
      <c r="J74">
        <f t="shared" si="10"/>
        <v>0</v>
      </c>
    </row>
    <row r="75" spans="2:10" ht="22.5" customHeight="1" x14ac:dyDescent="0.25">
      <c r="B75" s="4">
        <v>8</v>
      </c>
      <c r="C75" s="5" t="s">
        <v>14</v>
      </c>
      <c r="D75" s="5" t="s">
        <v>8</v>
      </c>
      <c r="E75" s="6"/>
      <c r="F75" s="6"/>
      <c r="G75" s="1"/>
      <c r="H75" s="1"/>
      <c r="I75">
        <f t="shared" si="9"/>
        <v>0</v>
      </c>
      <c r="J75">
        <f t="shared" si="10"/>
        <v>0</v>
      </c>
    </row>
    <row r="76" spans="2:10" ht="22.5" customHeight="1" x14ac:dyDescent="0.25">
      <c r="B76" s="4">
        <v>7</v>
      </c>
      <c r="C76" s="5" t="s">
        <v>3</v>
      </c>
      <c r="D76" s="5" t="s">
        <v>11</v>
      </c>
      <c r="E76" s="6"/>
      <c r="F76" s="6"/>
      <c r="G76" s="1"/>
      <c r="H76" s="1"/>
      <c r="I76">
        <f t="shared" si="9"/>
        <v>0</v>
      </c>
      <c r="J76">
        <f t="shared" si="10"/>
        <v>0</v>
      </c>
    </row>
    <row r="77" spans="2:10" ht="22.5" customHeight="1" x14ac:dyDescent="0.25">
      <c r="B77" s="4">
        <v>6</v>
      </c>
      <c r="C77" s="5" t="s">
        <v>4</v>
      </c>
      <c r="D77" s="5" t="s">
        <v>6</v>
      </c>
      <c r="E77" s="6"/>
      <c r="F77" s="6"/>
      <c r="G77" s="1"/>
      <c r="H77" s="1"/>
      <c r="I77">
        <f t="shared" si="9"/>
        <v>0</v>
      </c>
      <c r="J77">
        <f t="shared" si="10"/>
        <v>0</v>
      </c>
    </row>
    <row r="78" spans="2:10" ht="22.5" customHeight="1" x14ac:dyDescent="0.25">
      <c r="B78" s="4">
        <v>5</v>
      </c>
      <c r="C78" s="5" t="s">
        <v>10</v>
      </c>
      <c r="D78" s="5" t="s">
        <v>12</v>
      </c>
      <c r="E78" s="6"/>
      <c r="F78" s="6"/>
      <c r="G78" s="1"/>
      <c r="H78" s="1"/>
      <c r="I78">
        <f t="shared" si="9"/>
        <v>0</v>
      </c>
      <c r="J78">
        <f t="shared" si="10"/>
        <v>0</v>
      </c>
    </row>
    <row r="79" spans="2:10" ht="22.5" customHeight="1" x14ac:dyDescent="0.25">
      <c r="B79" s="4">
        <v>4</v>
      </c>
      <c r="C79" s="5" t="s">
        <v>7</v>
      </c>
      <c r="D79" s="5" t="s">
        <v>5</v>
      </c>
      <c r="E79" s="6"/>
      <c r="F79" s="6"/>
      <c r="G79" s="1"/>
      <c r="H79" s="1"/>
      <c r="I79">
        <f t="shared" si="9"/>
        <v>0</v>
      </c>
      <c r="J79">
        <f t="shared" si="10"/>
        <v>0</v>
      </c>
    </row>
    <row r="80" spans="2:10" ht="22.5" customHeight="1" x14ac:dyDescent="0.25">
      <c r="B80" s="4">
        <v>3</v>
      </c>
      <c r="C80" s="5" t="s">
        <v>9</v>
      </c>
      <c r="D80" s="5" t="s">
        <v>15</v>
      </c>
      <c r="E80" s="6"/>
      <c r="F80" s="6"/>
      <c r="G80" s="1"/>
      <c r="H80" s="1"/>
      <c r="I80">
        <f t="shared" si="9"/>
        <v>0</v>
      </c>
      <c r="J80">
        <f t="shared" si="10"/>
        <v>0</v>
      </c>
    </row>
    <row r="81" spans="2:10" ht="22.5" customHeight="1" x14ac:dyDescent="0.25">
      <c r="B81" s="4">
        <v>2</v>
      </c>
      <c r="C81" s="7" t="s">
        <v>56</v>
      </c>
      <c r="D81" s="7" t="s">
        <v>58</v>
      </c>
      <c r="E81" s="6"/>
      <c r="F81" s="6"/>
      <c r="G81" s="1"/>
      <c r="H81" s="1"/>
      <c r="I81">
        <f t="shared" si="9"/>
        <v>0</v>
      </c>
      <c r="J81">
        <f t="shared" si="10"/>
        <v>0</v>
      </c>
    </row>
    <row r="82" spans="2:10" ht="22.5" customHeight="1" x14ac:dyDescent="0.25">
      <c r="B82" s="4">
        <v>1</v>
      </c>
      <c r="C82" s="7" t="s">
        <v>59</v>
      </c>
      <c r="D82" s="7" t="s">
        <v>57</v>
      </c>
      <c r="E82" s="6"/>
      <c r="F82" s="6"/>
      <c r="G82" s="1"/>
      <c r="H82" s="1"/>
      <c r="I82">
        <f t="shared" si="9"/>
        <v>0</v>
      </c>
      <c r="J82">
        <f t="shared" si="10"/>
        <v>0</v>
      </c>
    </row>
    <row r="83" spans="2:10" ht="22.5" customHeight="1" x14ac:dyDescent="0.25">
      <c r="I83">
        <f t="shared" si="9"/>
        <v>0</v>
      </c>
      <c r="J83">
        <f t="shared" si="10"/>
        <v>0</v>
      </c>
    </row>
    <row r="84" spans="2:10" x14ac:dyDescent="0.25">
      <c r="B84" s="4" t="s">
        <v>2</v>
      </c>
      <c r="C84" s="14" t="s">
        <v>24</v>
      </c>
      <c r="D84" s="14"/>
      <c r="E84" s="14"/>
      <c r="F84" s="14"/>
      <c r="I84">
        <f t="shared" si="9"/>
        <v>0</v>
      </c>
      <c r="J84">
        <f t="shared" si="10"/>
        <v>0</v>
      </c>
    </row>
    <row r="85" spans="2:10" x14ac:dyDescent="0.25">
      <c r="B85" s="4">
        <v>5</v>
      </c>
      <c r="C85" s="5" t="s">
        <v>15</v>
      </c>
      <c r="D85" s="5" t="s">
        <v>3</v>
      </c>
      <c r="E85" s="6"/>
      <c r="F85" s="6"/>
      <c r="I85">
        <f t="shared" si="9"/>
        <v>0</v>
      </c>
      <c r="J85">
        <f t="shared" si="10"/>
        <v>0</v>
      </c>
    </row>
    <row r="86" spans="2:10" x14ac:dyDescent="0.25">
      <c r="B86" s="4">
        <v>6</v>
      </c>
      <c r="C86" s="5" t="s">
        <v>5</v>
      </c>
      <c r="D86" s="5" t="s">
        <v>8</v>
      </c>
      <c r="E86" s="6"/>
      <c r="F86" s="6"/>
      <c r="I86">
        <f t="shared" si="9"/>
        <v>0</v>
      </c>
      <c r="J86">
        <f t="shared" si="10"/>
        <v>0</v>
      </c>
    </row>
    <row r="87" spans="2:10" x14ac:dyDescent="0.25">
      <c r="B87" s="4">
        <v>7</v>
      </c>
      <c r="C87" s="5" t="s">
        <v>12</v>
      </c>
      <c r="D87" s="5" t="s">
        <v>9</v>
      </c>
      <c r="E87" s="6"/>
      <c r="F87" s="6"/>
      <c r="I87">
        <f t="shared" si="9"/>
        <v>0</v>
      </c>
      <c r="J87">
        <f t="shared" si="10"/>
        <v>0</v>
      </c>
    </row>
    <row r="88" spans="2:10" x14ac:dyDescent="0.25">
      <c r="B88" s="4">
        <v>8</v>
      </c>
      <c r="C88" s="5" t="s">
        <v>6</v>
      </c>
      <c r="D88" s="5" t="s">
        <v>7</v>
      </c>
      <c r="E88" s="6"/>
      <c r="F88" s="6"/>
      <c r="I88">
        <f t="shared" si="9"/>
        <v>0</v>
      </c>
      <c r="J88">
        <f t="shared" si="10"/>
        <v>0</v>
      </c>
    </row>
    <row r="89" spans="2:10" x14ac:dyDescent="0.25">
      <c r="B89" s="4">
        <v>1</v>
      </c>
      <c r="C89" s="5" t="s">
        <v>10</v>
      </c>
      <c r="D89" s="5" t="s">
        <v>14</v>
      </c>
      <c r="E89" s="6"/>
      <c r="F89" s="6"/>
      <c r="I89">
        <f t="shared" si="9"/>
        <v>0</v>
      </c>
      <c r="J89">
        <f t="shared" si="10"/>
        <v>0</v>
      </c>
    </row>
    <row r="90" spans="2:10" x14ac:dyDescent="0.25">
      <c r="B90" s="4">
        <v>2</v>
      </c>
      <c r="C90" s="5" t="s">
        <v>11</v>
      </c>
      <c r="D90" s="5" t="s">
        <v>4</v>
      </c>
      <c r="E90" s="6"/>
      <c r="F90" s="6"/>
      <c r="I90">
        <f t="shared" si="9"/>
        <v>0</v>
      </c>
      <c r="J90">
        <f t="shared" si="10"/>
        <v>0</v>
      </c>
    </row>
    <row r="91" spans="2:10" x14ac:dyDescent="0.25">
      <c r="B91" s="4">
        <v>3</v>
      </c>
      <c r="C91" s="7" t="s">
        <v>56</v>
      </c>
      <c r="D91" s="7" t="s">
        <v>58</v>
      </c>
      <c r="E91" s="6"/>
      <c r="F91" s="6"/>
      <c r="I91">
        <f t="shared" si="9"/>
        <v>0</v>
      </c>
      <c r="J91">
        <f t="shared" si="10"/>
        <v>0</v>
      </c>
    </row>
    <row r="92" spans="2:10" x14ac:dyDescent="0.25">
      <c r="B92" s="4">
        <v>4</v>
      </c>
      <c r="C92" s="7" t="s">
        <v>59</v>
      </c>
      <c r="D92" s="7" t="s">
        <v>57</v>
      </c>
      <c r="E92" s="6"/>
      <c r="F92" s="6"/>
      <c r="I92">
        <f t="shared" si="9"/>
        <v>0</v>
      </c>
      <c r="J92">
        <f t="shared" si="10"/>
        <v>0</v>
      </c>
    </row>
    <row r="93" spans="2:10" x14ac:dyDescent="0.25">
      <c r="I93">
        <f t="shared" si="9"/>
        <v>0</v>
      </c>
      <c r="J93">
        <f t="shared" si="10"/>
        <v>0</v>
      </c>
    </row>
    <row r="94" spans="2:10" x14ac:dyDescent="0.25">
      <c r="B94" s="4" t="s">
        <v>2</v>
      </c>
      <c r="C94" s="14" t="s">
        <v>25</v>
      </c>
      <c r="D94" s="14"/>
      <c r="E94" s="14"/>
      <c r="F94" s="14"/>
      <c r="I94">
        <f t="shared" si="9"/>
        <v>0</v>
      </c>
      <c r="J94">
        <f t="shared" si="10"/>
        <v>0</v>
      </c>
    </row>
    <row r="95" spans="2:10" x14ac:dyDescent="0.25">
      <c r="B95" s="4">
        <v>1</v>
      </c>
      <c r="C95" s="5" t="s">
        <v>3</v>
      </c>
      <c r="D95" s="5" t="s">
        <v>12</v>
      </c>
      <c r="E95" s="6"/>
      <c r="F95" s="6"/>
      <c r="I95">
        <f t="shared" si="9"/>
        <v>0</v>
      </c>
      <c r="J95">
        <f t="shared" si="10"/>
        <v>0</v>
      </c>
    </row>
    <row r="96" spans="2:10" x14ac:dyDescent="0.25">
      <c r="B96" s="4">
        <v>2</v>
      </c>
      <c r="C96" s="5" t="s">
        <v>4</v>
      </c>
      <c r="D96" s="5" t="s">
        <v>15</v>
      </c>
      <c r="E96" s="6"/>
      <c r="F96" s="6"/>
      <c r="I96">
        <f t="shared" si="9"/>
        <v>0</v>
      </c>
      <c r="J96">
        <f t="shared" si="10"/>
        <v>0</v>
      </c>
    </row>
    <row r="97" spans="2:10" x14ac:dyDescent="0.25">
      <c r="B97" s="4">
        <v>3</v>
      </c>
      <c r="C97" s="5" t="s">
        <v>5</v>
      </c>
      <c r="D97" s="5" t="s">
        <v>14</v>
      </c>
      <c r="E97" s="6"/>
      <c r="F97" s="6"/>
      <c r="I97">
        <f t="shared" si="9"/>
        <v>0</v>
      </c>
      <c r="J97">
        <f t="shared" si="10"/>
        <v>0</v>
      </c>
    </row>
    <row r="98" spans="2:10" x14ac:dyDescent="0.25">
      <c r="B98" s="4">
        <v>4</v>
      </c>
      <c r="C98" s="5" t="s">
        <v>7</v>
      </c>
      <c r="D98" s="5" t="s">
        <v>11</v>
      </c>
      <c r="E98" s="6"/>
      <c r="F98" s="6"/>
      <c r="I98">
        <f t="shared" si="9"/>
        <v>0</v>
      </c>
      <c r="J98">
        <f t="shared" si="10"/>
        <v>0</v>
      </c>
    </row>
    <row r="99" spans="2:10" x14ac:dyDescent="0.25">
      <c r="B99" s="4">
        <v>5</v>
      </c>
      <c r="C99" s="5" t="s">
        <v>9</v>
      </c>
      <c r="D99" s="5" t="s">
        <v>10</v>
      </c>
      <c r="E99" s="6"/>
      <c r="F99" s="6"/>
      <c r="I99">
        <f t="shared" si="9"/>
        <v>0</v>
      </c>
      <c r="J99">
        <f t="shared" si="10"/>
        <v>0</v>
      </c>
    </row>
    <row r="100" spans="2:10" x14ac:dyDescent="0.25">
      <c r="B100" s="4">
        <v>6</v>
      </c>
      <c r="C100" s="5" t="s">
        <v>8</v>
      </c>
      <c r="D100" s="5" t="s">
        <v>6</v>
      </c>
      <c r="E100" s="6"/>
      <c r="F100" s="6"/>
      <c r="I100">
        <f t="shared" si="9"/>
        <v>0</v>
      </c>
      <c r="J100">
        <f t="shared" si="10"/>
        <v>0</v>
      </c>
    </row>
    <row r="101" spans="2:10" x14ac:dyDescent="0.25">
      <c r="B101" s="4">
        <v>7</v>
      </c>
      <c r="C101" s="7" t="s">
        <v>56</v>
      </c>
      <c r="D101" s="7" t="s">
        <v>58</v>
      </c>
      <c r="E101" s="6"/>
      <c r="F101" s="6"/>
      <c r="I101">
        <f t="shared" si="9"/>
        <v>0</v>
      </c>
      <c r="J101">
        <f t="shared" si="10"/>
        <v>0</v>
      </c>
    </row>
    <row r="102" spans="2:10" x14ac:dyDescent="0.25">
      <c r="B102" s="4">
        <v>8</v>
      </c>
      <c r="C102" s="7" t="s">
        <v>59</v>
      </c>
      <c r="D102" s="7" t="s">
        <v>57</v>
      </c>
      <c r="E102" s="6"/>
      <c r="F102" s="6"/>
      <c r="I102">
        <f t="shared" si="9"/>
        <v>0</v>
      </c>
      <c r="J102">
        <f t="shared" si="10"/>
        <v>0</v>
      </c>
    </row>
    <row r="103" spans="2:10" x14ac:dyDescent="0.25">
      <c r="I103">
        <f t="shared" si="9"/>
        <v>0</v>
      </c>
      <c r="J103">
        <f t="shared" si="10"/>
        <v>0</v>
      </c>
    </row>
    <row r="104" spans="2:10" x14ac:dyDescent="0.25">
      <c r="B104" s="4" t="s">
        <v>2</v>
      </c>
      <c r="C104" s="14" t="s">
        <v>0</v>
      </c>
      <c r="D104" s="14"/>
      <c r="E104" s="14"/>
      <c r="F104" s="14"/>
      <c r="I104">
        <f t="shared" si="9"/>
        <v>0</v>
      </c>
      <c r="J104">
        <f t="shared" si="10"/>
        <v>0</v>
      </c>
    </row>
    <row r="105" spans="2:10" x14ac:dyDescent="0.25">
      <c r="B105" s="4">
        <v>8</v>
      </c>
      <c r="C105" s="5" t="s">
        <v>3</v>
      </c>
      <c r="D105" s="5" t="s">
        <v>14</v>
      </c>
      <c r="E105" s="6"/>
      <c r="F105" s="6"/>
      <c r="I105">
        <f t="shared" si="9"/>
        <v>0</v>
      </c>
      <c r="J105">
        <f t="shared" si="10"/>
        <v>0</v>
      </c>
    </row>
    <row r="106" spans="2:10" x14ac:dyDescent="0.25">
      <c r="B106" s="4">
        <v>7</v>
      </c>
      <c r="C106" s="5" t="s">
        <v>5</v>
      </c>
      <c r="D106" s="5" t="s">
        <v>15</v>
      </c>
      <c r="E106" s="6"/>
      <c r="F106" s="6"/>
      <c r="I106">
        <f t="shared" si="9"/>
        <v>0</v>
      </c>
      <c r="J106">
        <f t="shared" si="10"/>
        <v>0</v>
      </c>
    </row>
    <row r="107" spans="2:10" x14ac:dyDescent="0.25">
      <c r="B107" s="4">
        <v>6</v>
      </c>
      <c r="C107" s="5" t="s">
        <v>8</v>
      </c>
      <c r="D107" s="5" t="s">
        <v>12</v>
      </c>
      <c r="E107" s="6"/>
      <c r="F107" s="6"/>
      <c r="I107">
        <f t="shared" si="9"/>
        <v>0</v>
      </c>
      <c r="J107">
        <f t="shared" si="10"/>
        <v>0</v>
      </c>
    </row>
    <row r="108" spans="2:10" x14ac:dyDescent="0.25">
      <c r="B108" s="4">
        <v>5</v>
      </c>
      <c r="C108" s="5" t="s">
        <v>7</v>
      </c>
      <c r="D108" s="5" t="s">
        <v>10</v>
      </c>
      <c r="E108" s="6"/>
      <c r="F108" s="6"/>
      <c r="I108">
        <f t="shared" si="9"/>
        <v>0</v>
      </c>
      <c r="J108">
        <f t="shared" si="10"/>
        <v>0</v>
      </c>
    </row>
    <row r="109" spans="2:10" x14ac:dyDescent="0.25">
      <c r="B109" s="4">
        <v>4</v>
      </c>
      <c r="C109" s="5" t="s">
        <v>4</v>
      </c>
      <c r="D109" s="5" t="s">
        <v>9</v>
      </c>
      <c r="E109" s="6"/>
      <c r="F109" s="6"/>
      <c r="I109">
        <f t="shared" si="9"/>
        <v>0</v>
      </c>
      <c r="J109">
        <f t="shared" si="10"/>
        <v>0</v>
      </c>
    </row>
    <row r="110" spans="2:10" x14ac:dyDescent="0.25">
      <c r="B110" s="4">
        <v>3</v>
      </c>
      <c r="C110" s="5" t="s">
        <v>6</v>
      </c>
      <c r="D110" s="5" t="s">
        <v>11</v>
      </c>
      <c r="E110" s="6"/>
      <c r="F110" s="6"/>
      <c r="I110">
        <f t="shared" si="9"/>
        <v>0</v>
      </c>
      <c r="J110">
        <f t="shared" si="10"/>
        <v>0</v>
      </c>
    </row>
    <row r="111" spans="2:10" x14ac:dyDescent="0.25">
      <c r="B111" s="4">
        <v>2</v>
      </c>
      <c r="C111" s="7" t="s">
        <v>58</v>
      </c>
      <c r="D111" s="7" t="s">
        <v>56</v>
      </c>
      <c r="E111" s="6"/>
      <c r="F111" s="6"/>
      <c r="I111">
        <f t="shared" si="9"/>
        <v>0</v>
      </c>
      <c r="J111">
        <f t="shared" si="10"/>
        <v>0</v>
      </c>
    </row>
    <row r="112" spans="2:10" x14ac:dyDescent="0.25">
      <c r="B112" s="4">
        <v>1</v>
      </c>
      <c r="C112" s="7" t="s">
        <v>57</v>
      </c>
      <c r="D112" s="7" t="s">
        <v>59</v>
      </c>
      <c r="E112" s="6"/>
      <c r="F112" s="6"/>
      <c r="I112">
        <f t="shared" si="9"/>
        <v>0</v>
      </c>
      <c r="J112">
        <f t="shared" si="10"/>
        <v>0</v>
      </c>
    </row>
    <row r="113" spans="2:10" x14ac:dyDescent="0.25">
      <c r="I113">
        <f t="shared" si="9"/>
        <v>0</v>
      </c>
      <c r="J113">
        <f t="shared" si="10"/>
        <v>0</v>
      </c>
    </row>
    <row r="114" spans="2:10" x14ac:dyDescent="0.25">
      <c r="B114" s="4" t="s">
        <v>2</v>
      </c>
      <c r="C114" s="14" t="s">
        <v>26</v>
      </c>
      <c r="D114" s="14"/>
      <c r="E114" s="14"/>
      <c r="F114" s="14"/>
      <c r="I114">
        <f t="shared" si="9"/>
        <v>0</v>
      </c>
      <c r="J114">
        <f t="shared" si="10"/>
        <v>0</v>
      </c>
    </row>
    <row r="115" spans="2:10" x14ac:dyDescent="0.25">
      <c r="B115" s="4">
        <v>5</v>
      </c>
      <c r="C115" s="5" t="s">
        <v>14</v>
      </c>
      <c r="D115" s="5" t="s">
        <v>9</v>
      </c>
      <c r="E115" s="6"/>
      <c r="F115" s="6"/>
      <c r="I115">
        <f t="shared" si="9"/>
        <v>0</v>
      </c>
      <c r="J115">
        <f t="shared" si="10"/>
        <v>0</v>
      </c>
    </row>
    <row r="116" spans="2:10" x14ac:dyDescent="0.25">
      <c r="B116" s="4">
        <v>6</v>
      </c>
      <c r="C116" s="5" t="s">
        <v>15</v>
      </c>
      <c r="D116" s="5" t="s">
        <v>7</v>
      </c>
      <c r="E116" s="6"/>
      <c r="F116" s="6"/>
      <c r="I116">
        <f t="shared" si="9"/>
        <v>0</v>
      </c>
      <c r="J116">
        <f t="shared" si="10"/>
        <v>0</v>
      </c>
    </row>
    <row r="117" spans="2:10" x14ac:dyDescent="0.25">
      <c r="B117" s="4">
        <v>7</v>
      </c>
      <c r="C117" s="5" t="s">
        <v>12</v>
      </c>
      <c r="D117" s="5" t="s">
        <v>4</v>
      </c>
      <c r="E117" s="6"/>
      <c r="F117" s="6"/>
      <c r="I117">
        <f t="shared" si="9"/>
        <v>0</v>
      </c>
      <c r="J117">
        <f t="shared" si="10"/>
        <v>0</v>
      </c>
    </row>
    <row r="118" spans="2:10" x14ac:dyDescent="0.25">
      <c r="B118" s="4">
        <v>8</v>
      </c>
      <c r="C118" s="5" t="s">
        <v>10</v>
      </c>
      <c r="D118" s="5" t="s">
        <v>14</v>
      </c>
      <c r="E118" s="6"/>
      <c r="F118" s="6"/>
      <c r="I118">
        <f t="shared" si="9"/>
        <v>0</v>
      </c>
      <c r="J118">
        <f t="shared" si="10"/>
        <v>0</v>
      </c>
    </row>
    <row r="119" spans="2:10" x14ac:dyDescent="0.25">
      <c r="B119" s="4">
        <v>1</v>
      </c>
      <c r="C119" s="5" t="s">
        <v>6</v>
      </c>
      <c r="D119" s="5" t="s">
        <v>5</v>
      </c>
      <c r="E119" s="6"/>
      <c r="F119" s="6"/>
      <c r="I119">
        <f t="shared" si="9"/>
        <v>0</v>
      </c>
      <c r="J119">
        <f t="shared" si="10"/>
        <v>0</v>
      </c>
    </row>
    <row r="120" spans="2:10" x14ac:dyDescent="0.25">
      <c r="B120" s="4">
        <v>2</v>
      </c>
      <c r="C120" s="5" t="s">
        <v>11</v>
      </c>
      <c r="D120" s="5" t="s">
        <v>8</v>
      </c>
      <c r="E120" s="6"/>
      <c r="F120" s="6"/>
      <c r="I120">
        <f t="shared" si="9"/>
        <v>0</v>
      </c>
      <c r="J120">
        <f t="shared" si="10"/>
        <v>0</v>
      </c>
    </row>
    <row r="121" spans="2:10" x14ac:dyDescent="0.25">
      <c r="B121" s="4">
        <v>3</v>
      </c>
      <c r="C121" s="7" t="s">
        <v>56</v>
      </c>
      <c r="D121" s="7" t="s">
        <v>58</v>
      </c>
      <c r="E121" s="6"/>
      <c r="F121" s="6"/>
      <c r="I121">
        <f t="shared" si="9"/>
        <v>0</v>
      </c>
      <c r="J121">
        <f t="shared" si="10"/>
        <v>0</v>
      </c>
    </row>
    <row r="122" spans="2:10" x14ac:dyDescent="0.25">
      <c r="B122" s="4">
        <v>4</v>
      </c>
      <c r="C122" s="7" t="s">
        <v>59</v>
      </c>
      <c r="D122" s="7" t="s">
        <v>57</v>
      </c>
      <c r="E122" s="6"/>
      <c r="F122" s="6"/>
      <c r="I122">
        <f t="shared" si="9"/>
        <v>0</v>
      </c>
      <c r="J122">
        <f t="shared" si="10"/>
        <v>0</v>
      </c>
    </row>
    <row r="123" spans="2:10" x14ac:dyDescent="0.25">
      <c r="I123">
        <f t="shared" si="9"/>
        <v>0</v>
      </c>
      <c r="J123">
        <f t="shared" si="10"/>
        <v>0</v>
      </c>
    </row>
    <row r="124" spans="2:10" x14ac:dyDescent="0.25">
      <c r="B124" s="4" t="s">
        <v>2</v>
      </c>
      <c r="C124" s="14" t="s">
        <v>27</v>
      </c>
      <c r="D124" s="14"/>
      <c r="E124" s="14"/>
      <c r="F124" s="14"/>
      <c r="I124">
        <f t="shared" si="9"/>
        <v>0</v>
      </c>
      <c r="J124">
        <f t="shared" si="10"/>
        <v>0</v>
      </c>
    </row>
    <row r="125" spans="2:10" x14ac:dyDescent="0.25">
      <c r="B125" s="4">
        <v>1</v>
      </c>
      <c r="C125" s="5" t="s">
        <v>9</v>
      </c>
      <c r="D125" s="5" t="s">
        <v>3</v>
      </c>
      <c r="E125" s="6"/>
      <c r="F125" s="6"/>
      <c r="I125">
        <f t="shared" si="9"/>
        <v>0</v>
      </c>
      <c r="J125">
        <f t="shared" si="10"/>
        <v>0</v>
      </c>
    </row>
    <row r="126" spans="2:10" x14ac:dyDescent="0.25">
      <c r="B126" s="4">
        <v>2</v>
      </c>
      <c r="C126" s="5" t="s">
        <v>10</v>
      </c>
      <c r="D126" s="5" t="s">
        <v>4</v>
      </c>
      <c r="E126" s="6"/>
      <c r="F126" s="6"/>
      <c r="I126">
        <f t="shared" si="9"/>
        <v>0</v>
      </c>
      <c r="J126">
        <f t="shared" si="10"/>
        <v>0</v>
      </c>
    </row>
    <row r="127" spans="2:10" x14ac:dyDescent="0.25">
      <c r="B127" s="4">
        <v>3</v>
      </c>
      <c r="C127" s="5" t="s">
        <v>11</v>
      </c>
      <c r="D127" s="5" t="s">
        <v>5</v>
      </c>
      <c r="E127" s="6"/>
      <c r="F127" s="6"/>
      <c r="I127">
        <f t="shared" si="9"/>
        <v>0</v>
      </c>
      <c r="J127">
        <f t="shared" si="10"/>
        <v>0</v>
      </c>
    </row>
    <row r="128" spans="2:10" x14ac:dyDescent="0.25">
      <c r="B128" s="4">
        <v>4</v>
      </c>
      <c r="C128" s="5" t="s">
        <v>14</v>
      </c>
      <c r="D128" s="5" t="s">
        <v>6</v>
      </c>
      <c r="E128" s="6"/>
      <c r="F128" s="6"/>
      <c r="I128">
        <f t="shared" si="9"/>
        <v>0</v>
      </c>
      <c r="J128">
        <f t="shared" si="10"/>
        <v>0</v>
      </c>
    </row>
    <row r="129" spans="2:10" x14ac:dyDescent="0.25">
      <c r="B129" s="4">
        <v>5</v>
      </c>
      <c r="C129" s="5" t="s">
        <v>12</v>
      </c>
      <c r="D129" s="5" t="s">
        <v>7</v>
      </c>
      <c r="E129" s="6"/>
      <c r="F129" s="6"/>
      <c r="I129">
        <f t="shared" si="9"/>
        <v>0</v>
      </c>
      <c r="J129">
        <f t="shared" si="10"/>
        <v>0</v>
      </c>
    </row>
    <row r="130" spans="2:10" x14ac:dyDescent="0.25">
      <c r="B130" s="4">
        <v>6</v>
      </c>
      <c r="C130" s="5" t="s">
        <v>15</v>
      </c>
      <c r="D130" s="5" t="s">
        <v>8</v>
      </c>
      <c r="E130" s="6"/>
      <c r="F130" s="6"/>
      <c r="I130">
        <f t="shared" si="9"/>
        <v>0</v>
      </c>
      <c r="J130">
        <f t="shared" si="10"/>
        <v>0</v>
      </c>
    </row>
    <row r="131" spans="2:10" x14ac:dyDescent="0.25">
      <c r="B131" s="4">
        <v>7</v>
      </c>
      <c r="C131" s="7" t="s">
        <v>56</v>
      </c>
      <c r="D131" s="7" t="s">
        <v>58</v>
      </c>
      <c r="E131" s="6"/>
      <c r="F131" s="6"/>
      <c r="I131">
        <f t="shared" si="9"/>
        <v>0</v>
      </c>
      <c r="J131">
        <f t="shared" si="10"/>
        <v>0</v>
      </c>
    </row>
    <row r="132" spans="2:10" x14ac:dyDescent="0.25">
      <c r="B132" s="4">
        <v>8</v>
      </c>
      <c r="C132" s="7" t="s">
        <v>59</v>
      </c>
      <c r="D132" s="7" t="s">
        <v>57</v>
      </c>
      <c r="E132" s="6"/>
      <c r="F132" s="6"/>
      <c r="I132">
        <f t="shared" si="9"/>
        <v>0</v>
      </c>
      <c r="J132">
        <f t="shared" si="10"/>
        <v>0</v>
      </c>
    </row>
    <row r="133" spans="2:10" x14ac:dyDescent="0.25">
      <c r="I133">
        <f t="shared" ref="I133:I196" si="11">IF(E133="",0,IF(E133=13,IF(F133&lt;9,3,2),IF(E133&lt;9,0,1)))</f>
        <v>0</v>
      </c>
      <c r="J133">
        <f t="shared" ref="J133:J196" si="12">IF(E133="",0,3-I133)</f>
        <v>0</v>
      </c>
    </row>
    <row r="134" spans="2:10" x14ac:dyDescent="0.25">
      <c r="B134" s="4" t="s">
        <v>2</v>
      </c>
      <c r="C134" s="14" t="s">
        <v>28</v>
      </c>
      <c r="D134" s="14"/>
      <c r="E134" s="14"/>
      <c r="F134" s="14"/>
      <c r="I134">
        <f t="shared" si="11"/>
        <v>0</v>
      </c>
      <c r="J134">
        <f t="shared" si="12"/>
        <v>0</v>
      </c>
    </row>
    <row r="135" spans="2:10" x14ac:dyDescent="0.25">
      <c r="B135" s="4">
        <v>8</v>
      </c>
      <c r="C135" s="5" t="s">
        <v>3</v>
      </c>
      <c r="D135" s="5" t="s">
        <v>14</v>
      </c>
      <c r="E135" s="6"/>
      <c r="F135" s="6"/>
      <c r="I135">
        <f t="shared" si="11"/>
        <v>0</v>
      </c>
      <c r="J135">
        <f t="shared" si="12"/>
        <v>0</v>
      </c>
    </row>
    <row r="136" spans="2:10" x14ac:dyDescent="0.25">
      <c r="B136" s="4">
        <v>7</v>
      </c>
      <c r="C136" s="5" t="s">
        <v>5</v>
      </c>
      <c r="D136" s="5" t="s">
        <v>15</v>
      </c>
      <c r="E136" s="6"/>
      <c r="F136" s="6"/>
      <c r="I136">
        <f t="shared" si="11"/>
        <v>0</v>
      </c>
      <c r="J136">
        <f t="shared" si="12"/>
        <v>0</v>
      </c>
    </row>
    <row r="137" spans="2:10" x14ac:dyDescent="0.25">
      <c r="B137" s="4">
        <v>6</v>
      </c>
      <c r="C137" s="5" t="s">
        <v>8</v>
      </c>
      <c r="D137" s="5" t="s">
        <v>12</v>
      </c>
      <c r="E137" s="6"/>
      <c r="F137" s="6"/>
      <c r="I137">
        <f t="shared" si="11"/>
        <v>0</v>
      </c>
      <c r="J137">
        <f t="shared" si="12"/>
        <v>0</v>
      </c>
    </row>
    <row r="138" spans="2:10" x14ac:dyDescent="0.25">
      <c r="B138" s="4">
        <v>5</v>
      </c>
      <c r="C138" s="5" t="s">
        <v>7</v>
      </c>
      <c r="D138" s="5" t="s">
        <v>10</v>
      </c>
      <c r="E138" s="6"/>
      <c r="F138" s="6"/>
      <c r="I138">
        <f t="shared" si="11"/>
        <v>0</v>
      </c>
      <c r="J138">
        <f t="shared" si="12"/>
        <v>0</v>
      </c>
    </row>
    <row r="139" spans="2:10" x14ac:dyDescent="0.25">
      <c r="B139" s="4">
        <v>4</v>
      </c>
      <c r="C139" s="5" t="s">
        <v>4</v>
      </c>
      <c r="D139" s="5" t="s">
        <v>9</v>
      </c>
      <c r="E139" s="6"/>
      <c r="F139" s="6"/>
      <c r="I139">
        <f t="shared" si="11"/>
        <v>0</v>
      </c>
      <c r="J139">
        <f t="shared" si="12"/>
        <v>0</v>
      </c>
    </row>
    <row r="140" spans="2:10" x14ac:dyDescent="0.25">
      <c r="B140" s="4">
        <v>3</v>
      </c>
      <c r="C140" s="5" t="s">
        <v>6</v>
      </c>
      <c r="D140" s="5" t="s">
        <v>11</v>
      </c>
      <c r="E140" s="6"/>
      <c r="F140" s="6"/>
      <c r="I140">
        <f t="shared" si="11"/>
        <v>0</v>
      </c>
      <c r="J140">
        <f t="shared" si="12"/>
        <v>0</v>
      </c>
    </row>
    <row r="141" spans="2:10" x14ac:dyDescent="0.25">
      <c r="B141" s="4">
        <v>2</v>
      </c>
      <c r="C141" s="7" t="s">
        <v>56</v>
      </c>
      <c r="D141" s="7" t="s">
        <v>58</v>
      </c>
      <c r="E141" s="6"/>
      <c r="F141" s="6"/>
      <c r="I141">
        <f t="shared" si="11"/>
        <v>0</v>
      </c>
      <c r="J141">
        <f t="shared" si="12"/>
        <v>0</v>
      </c>
    </row>
    <row r="142" spans="2:10" x14ac:dyDescent="0.25">
      <c r="B142" s="4">
        <v>1</v>
      </c>
      <c r="C142" s="7" t="s">
        <v>59</v>
      </c>
      <c r="D142" s="7" t="s">
        <v>57</v>
      </c>
      <c r="E142" s="6"/>
      <c r="F142" s="6"/>
      <c r="I142">
        <f t="shared" si="11"/>
        <v>0</v>
      </c>
      <c r="J142">
        <f t="shared" si="12"/>
        <v>0</v>
      </c>
    </row>
    <row r="143" spans="2:10" x14ac:dyDescent="0.25">
      <c r="I143">
        <f t="shared" si="11"/>
        <v>0</v>
      </c>
      <c r="J143">
        <f t="shared" si="12"/>
        <v>0</v>
      </c>
    </row>
    <row r="144" spans="2:10" x14ac:dyDescent="0.25">
      <c r="B144" s="4" t="s">
        <v>2</v>
      </c>
      <c r="C144" s="14" t="s">
        <v>29</v>
      </c>
      <c r="D144" s="14"/>
      <c r="E144" s="14"/>
      <c r="F144" s="14"/>
      <c r="I144">
        <f t="shared" si="11"/>
        <v>0</v>
      </c>
      <c r="J144">
        <f t="shared" si="12"/>
        <v>0</v>
      </c>
    </row>
    <row r="145" spans="2:10" x14ac:dyDescent="0.25">
      <c r="B145" s="4">
        <v>5</v>
      </c>
      <c r="C145" s="5" t="s">
        <v>3</v>
      </c>
      <c r="D145" s="5" t="s">
        <v>4</v>
      </c>
      <c r="E145" s="6"/>
      <c r="F145" s="6"/>
      <c r="I145">
        <f t="shared" si="11"/>
        <v>0</v>
      </c>
      <c r="J145">
        <f t="shared" si="12"/>
        <v>0</v>
      </c>
    </row>
    <row r="146" spans="2:10" x14ac:dyDescent="0.25">
      <c r="B146" s="4">
        <v>6</v>
      </c>
      <c r="C146" s="5" t="s">
        <v>12</v>
      </c>
      <c r="D146" s="5" t="s">
        <v>5</v>
      </c>
      <c r="E146" s="6"/>
      <c r="F146" s="6"/>
      <c r="I146">
        <f t="shared" si="11"/>
        <v>0</v>
      </c>
      <c r="J146">
        <f t="shared" si="12"/>
        <v>0</v>
      </c>
    </row>
    <row r="147" spans="2:10" x14ac:dyDescent="0.25">
      <c r="B147" s="4">
        <v>7</v>
      </c>
      <c r="C147" s="5" t="s">
        <v>15</v>
      </c>
      <c r="D147" s="5" t="s">
        <v>6</v>
      </c>
      <c r="E147" s="6"/>
      <c r="F147" s="6"/>
      <c r="I147">
        <f t="shared" si="11"/>
        <v>0</v>
      </c>
      <c r="J147">
        <f t="shared" si="12"/>
        <v>0</v>
      </c>
    </row>
    <row r="148" spans="2:10" x14ac:dyDescent="0.25">
      <c r="B148" s="4">
        <v>8</v>
      </c>
      <c r="C148" s="5" t="s">
        <v>9</v>
      </c>
      <c r="D148" s="5" t="s">
        <v>7</v>
      </c>
      <c r="E148" s="6"/>
      <c r="F148" s="6"/>
      <c r="I148">
        <f t="shared" si="11"/>
        <v>0</v>
      </c>
      <c r="J148">
        <f t="shared" si="12"/>
        <v>0</v>
      </c>
    </row>
    <row r="149" spans="2:10" x14ac:dyDescent="0.25">
      <c r="B149" s="4">
        <v>1</v>
      </c>
      <c r="C149" s="5" t="s">
        <v>10</v>
      </c>
      <c r="D149" s="5" t="s">
        <v>8</v>
      </c>
      <c r="E149" s="6"/>
      <c r="F149" s="6"/>
      <c r="I149">
        <f t="shared" si="11"/>
        <v>0</v>
      </c>
      <c r="J149">
        <f t="shared" si="12"/>
        <v>0</v>
      </c>
    </row>
    <row r="150" spans="2:10" x14ac:dyDescent="0.25">
      <c r="B150" s="4">
        <v>2</v>
      </c>
      <c r="C150" s="5" t="s">
        <v>14</v>
      </c>
      <c r="D150" s="5" t="s">
        <v>11</v>
      </c>
      <c r="E150" s="6"/>
      <c r="F150" s="6"/>
      <c r="I150">
        <f t="shared" si="11"/>
        <v>0</v>
      </c>
      <c r="J150">
        <f t="shared" si="12"/>
        <v>0</v>
      </c>
    </row>
    <row r="151" spans="2:10" x14ac:dyDescent="0.25">
      <c r="B151" s="4">
        <v>3</v>
      </c>
      <c r="C151" s="7" t="s">
        <v>56</v>
      </c>
      <c r="D151" s="7" t="s">
        <v>58</v>
      </c>
      <c r="E151" s="6"/>
      <c r="F151" s="6"/>
      <c r="I151">
        <f t="shared" si="11"/>
        <v>0</v>
      </c>
      <c r="J151">
        <f t="shared" si="12"/>
        <v>0</v>
      </c>
    </row>
    <row r="152" spans="2:10" x14ac:dyDescent="0.25">
      <c r="B152" s="4">
        <v>4</v>
      </c>
      <c r="C152" s="7" t="s">
        <v>59</v>
      </c>
      <c r="D152" s="7" t="s">
        <v>57</v>
      </c>
      <c r="E152" s="6"/>
      <c r="F152" s="6"/>
      <c r="I152">
        <f t="shared" si="11"/>
        <v>0</v>
      </c>
      <c r="J152">
        <f t="shared" si="12"/>
        <v>0</v>
      </c>
    </row>
    <row r="153" spans="2:10" x14ac:dyDescent="0.25">
      <c r="I153">
        <f t="shared" si="11"/>
        <v>0</v>
      </c>
      <c r="J153">
        <f t="shared" si="12"/>
        <v>0</v>
      </c>
    </row>
    <row r="154" spans="2:10" x14ac:dyDescent="0.25">
      <c r="B154" s="4" t="s">
        <v>2</v>
      </c>
      <c r="C154" s="14" t="s">
        <v>30</v>
      </c>
      <c r="D154" s="14"/>
      <c r="E154" s="14"/>
      <c r="F154" s="14"/>
      <c r="I154">
        <f t="shared" si="11"/>
        <v>0</v>
      </c>
      <c r="J154">
        <f t="shared" si="12"/>
        <v>0</v>
      </c>
    </row>
    <row r="155" spans="2:10" x14ac:dyDescent="0.25">
      <c r="B155" s="4">
        <v>1</v>
      </c>
      <c r="C155" s="5" t="s">
        <v>4</v>
      </c>
      <c r="D155" s="5" t="s">
        <v>14</v>
      </c>
      <c r="E155" s="6"/>
      <c r="F155" s="6"/>
      <c r="I155">
        <f t="shared" si="11"/>
        <v>0</v>
      </c>
      <c r="J155">
        <f t="shared" si="12"/>
        <v>0</v>
      </c>
    </row>
    <row r="156" spans="2:10" x14ac:dyDescent="0.25">
      <c r="B156" s="4">
        <v>2</v>
      </c>
      <c r="C156" s="5" t="s">
        <v>7</v>
      </c>
      <c r="D156" s="5" t="s">
        <v>3</v>
      </c>
      <c r="E156" s="6"/>
      <c r="F156" s="6"/>
      <c r="I156">
        <f t="shared" si="11"/>
        <v>0</v>
      </c>
      <c r="J156">
        <f t="shared" si="12"/>
        <v>0</v>
      </c>
    </row>
    <row r="157" spans="2:10" x14ac:dyDescent="0.25">
      <c r="B157" s="4">
        <v>3</v>
      </c>
      <c r="C157" s="5" t="s">
        <v>11</v>
      </c>
      <c r="D157" s="5" t="s">
        <v>15</v>
      </c>
      <c r="E157" s="6"/>
      <c r="F157" s="6"/>
      <c r="I157">
        <f t="shared" si="11"/>
        <v>0</v>
      </c>
      <c r="J157">
        <f t="shared" si="12"/>
        <v>0</v>
      </c>
    </row>
    <row r="158" spans="2:10" x14ac:dyDescent="0.25">
      <c r="B158" s="4">
        <v>4</v>
      </c>
      <c r="C158" s="5" t="s">
        <v>6</v>
      </c>
      <c r="D158" s="5" t="s">
        <v>12</v>
      </c>
      <c r="E158" s="6"/>
      <c r="F158" s="6"/>
      <c r="I158">
        <f t="shared" si="11"/>
        <v>0</v>
      </c>
      <c r="J158">
        <f t="shared" si="12"/>
        <v>0</v>
      </c>
    </row>
    <row r="159" spans="2:10" x14ac:dyDescent="0.25">
      <c r="B159" s="4">
        <v>5</v>
      </c>
      <c r="C159" s="5" t="s">
        <v>5</v>
      </c>
      <c r="D159" s="5" t="s">
        <v>10</v>
      </c>
      <c r="E159" s="6"/>
      <c r="F159" s="6"/>
      <c r="I159">
        <f t="shared" si="11"/>
        <v>0</v>
      </c>
      <c r="J159">
        <f t="shared" si="12"/>
        <v>0</v>
      </c>
    </row>
    <row r="160" spans="2:10" x14ac:dyDescent="0.25">
      <c r="B160" s="4">
        <v>6</v>
      </c>
      <c r="C160" s="5" t="s">
        <v>8</v>
      </c>
      <c r="D160" s="5" t="s">
        <v>9</v>
      </c>
      <c r="E160" s="6"/>
      <c r="F160" s="6"/>
      <c r="I160">
        <f t="shared" si="11"/>
        <v>0</v>
      </c>
      <c r="J160">
        <f t="shared" si="12"/>
        <v>0</v>
      </c>
    </row>
    <row r="161" spans="2:10" x14ac:dyDescent="0.25">
      <c r="B161" s="4">
        <v>7</v>
      </c>
      <c r="C161" s="7" t="s">
        <v>56</v>
      </c>
      <c r="D161" s="7" t="s">
        <v>58</v>
      </c>
      <c r="E161" s="6"/>
      <c r="F161" s="6"/>
      <c r="I161">
        <f t="shared" si="11"/>
        <v>0</v>
      </c>
      <c r="J161">
        <f t="shared" si="12"/>
        <v>0</v>
      </c>
    </row>
    <row r="162" spans="2:10" x14ac:dyDescent="0.25">
      <c r="B162" s="4">
        <v>8</v>
      </c>
      <c r="C162" s="7" t="s">
        <v>59</v>
      </c>
      <c r="D162" s="7" t="s">
        <v>57</v>
      </c>
      <c r="E162" s="6"/>
      <c r="F162" s="6"/>
      <c r="I162">
        <f t="shared" si="11"/>
        <v>0</v>
      </c>
      <c r="J162">
        <f t="shared" si="12"/>
        <v>0</v>
      </c>
    </row>
    <row r="163" spans="2:10" x14ac:dyDescent="0.25">
      <c r="I163">
        <f t="shared" si="11"/>
        <v>0</v>
      </c>
      <c r="J163">
        <f t="shared" si="12"/>
        <v>0</v>
      </c>
    </row>
    <row r="164" spans="2:10" x14ac:dyDescent="0.25">
      <c r="B164" s="4" t="s">
        <v>2</v>
      </c>
      <c r="C164" s="14" t="s">
        <v>31</v>
      </c>
      <c r="D164" s="14"/>
      <c r="E164" s="14"/>
      <c r="F164" s="14"/>
      <c r="I164">
        <f t="shared" si="11"/>
        <v>0</v>
      </c>
      <c r="J164">
        <f t="shared" si="12"/>
        <v>0</v>
      </c>
    </row>
    <row r="165" spans="2:10" x14ac:dyDescent="0.25">
      <c r="B165" s="4">
        <v>8</v>
      </c>
      <c r="C165" s="5" t="s">
        <v>14</v>
      </c>
      <c r="D165" s="5" t="s">
        <v>15</v>
      </c>
      <c r="E165" s="6"/>
      <c r="F165" s="6"/>
      <c r="I165">
        <f t="shared" si="11"/>
        <v>0</v>
      </c>
      <c r="J165">
        <f t="shared" si="12"/>
        <v>0</v>
      </c>
    </row>
    <row r="166" spans="2:10" x14ac:dyDescent="0.25">
      <c r="B166" s="4">
        <v>7</v>
      </c>
      <c r="C166" s="5" t="s">
        <v>9</v>
      </c>
      <c r="D166" s="5" t="s">
        <v>5</v>
      </c>
      <c r="E166" s="6"/>
      <c r="F166" s="6"/>
      <c r="I166">
        <f t="shared" si="11"/>
        <v>0</v>
      </c>
      <c r="J166">
        <f t="shared" si="12"/>
        <v>0</v>
      </c>
    </row>
    <row r="167" spans="2:10" x14ac:dyDescent="0.25">
      <c r="B167" s="4">
        <v>6</v>
      </c>
      <c r="C167" s="5" t="s">
        <v>10</v>
      </c>
      <c r="D167" s="5" t="s">
        <v>6</v>
      </c>
      <c r="E167" s="6"/>
      <c r="F167" s="6"/>
      <c r="I167">
        <f t="shared" si="11"/>
        <v>0</v>
      </c>
      <c r="J167">
        <f t="shared" si="12"/>
        <v>0</v>
      </c>
    </row>
    <row r="168" spans="2:10" x14ac:dyDescent="0.25">
      <c r="B168" s="4">
        <v>5</v>
      </c>
      <c r="C168" s="5" t="s">
        <v>4</v>
      </c>
      <c r="D168" s="5" t="s">
        <v>7</v>
      </c>
      <c r="E168" s="6"/>
      <c r="F168" s="6"/>
      <c r="I168">
        <f t="shared" si="11"/>
        <v>0</v>
      </c>
      <c r="J168">
        <f t="shared" si="12"/>
        <v>0</v>
      </c>
    </row>
    <row r="169" spans="2:10" x14ac:dyDescent="0.25">
      <c r="B169" s="4">
        <v>4</v>
      </c>
      <c r="C169" s="5" t="s">
        <v>3</v>
      </c>
      <c r="D169" s="5" t="s">
        <v>8</v>
      </c>
      <c r="E169" s="6"/>
      <c r="F169" s="6"/>
      <c r="I169">
        <f t="shared" si="11"/>
        <v>0</v>
      </c>
      <c r="J169">
        <f t="shared" si="12"/>
        <v>0</v>
      </c>
    </row>
    <row r="170" spans="2:10" x14ac:dyDescent="0.25">
      <c r="B170" s="4">
        <v>3</v>
      </c>
      <c r="C170" s="5" t="s">
        <v>12</v>
      </c>
      <c r="D170" s="5" t="s">
        <v>11</v>
      </c>
      <c r="E170" s="6"/>
      <c r="F170" s="6"/>
      <c r="I170">
        <f t="shared" si="11"/>
        <v>0</v>
      </c>
      <c r="J170">
        <f t="shared" si="12"/>
        <v>0</v>
      </c>
    </row>
    <row r="171" spans="2:10" x14ac:dyDescent="0.25">
      <c r="B171" s="4">
        <v>2</v>
      </c>
      <c r="C171" s="7" t="s">
        <v>56</v>
      </c>
      <c r="D171" s="7" t="s">
        <v>58</v>
      </c>
      <c r="E171" s="6"/>
      <c r="F171" s="6"/>
      <c r="I171">
        <f t="shared" si="11"/>
        <v>0</v>
      </c>
      <c r="J171">
        <f t="shared" si="12"/>
        <v>0</v>
      </c>
    </row>
    <row r="172" spans="2:10" x14ac:dyDescent="0.25">
      <c r="B172" s="4">
        <v>1</v>
      </c>
      <c r="C172" s="7" t="s">
        <v>59</v>
      </c>
      <c r="D172" s="7" t="s">
        <v>57</v>
      </c>
      <c r="E172" s="6"/>
      <c r="F172" s="6"/>
      <c r="I172">
        <f t="shared" si="11"/>
        <v>0</v>
      </c>
      <c r="J172">
        <f t="shared" si="12"/>
        <v>0</v>
      </c>
    </row>
    <row r="173" spans="2:10" x14ac:dyDescent="0.25">
      <c r="I173">
        <f t="shared" si="11"/>
        <v>0</v>
      </c>
      <c r="J173">
        <f t="shared" si="12"/>
        <v>0</v>
      </c>
    </row>
    <row r="174" spans="2:10" x14ac:dyDescent="0.25">
      <c r="B174" s="4" t="s">
        <v>2</v>
      </c>
      <c r="C174" s="14" t="s">
        <v>32</v>
      </c>
      <c r="D174" s="14"/>
      <c r="E174" s="14"/>
      <c r="F174" s="14"/>
      <c r="I174">
        <f t="shared" si="11"/>
        <v>0</v>
      </c>
      <c r="J174">
        <f t="shared" si="12"/>
        <v>0</v>
      </c>
    </row>
    <row r="175" spans="2:10" x14ac:dyDescent="0.25">
      <c r="B175" s="4">
        <v>5</v>
      </c>
      <c r="C175" s="5" t="s">
        <v>7</v>
      </c>
      <c r="D175" s="5" t="s">
        <v>14</v>
      </c>
      <c r="E175" s="6"/>
      <c r="F175" s="6"/>
      <c r="I175">
        <f t="shared" si="11"/>
        <v>0</v>
      </c>
      <c r="J175">
        <f t="shared" si="12"/>
        <v>0</v>
      </c>
    </row>
    <row r="176" spans="2:10" x14ac:dyDescent="0.25">
      <c r="B176" s="4">
        <v>6</v>
      </c>
      <c r="C176" s="5" t="s">
        <v>5</v>
      </c>
      <c r="D176" s="5" t="s">
        <v>3</v>
      </c>
      <c r="E176" s="6"/>
      <c r="F176" s="6"/>
      <c r="I176">
        <f t="shared" si="11"/>
        <v>0</v>
      </c>
      <c r="J176">
        <f t="shared" si="12"/>
        <v>0</v>
      </c>
    </row>
    <row r="177" spans="2:10" x14ac:dyDescent="0.25">
      <c r="B177" s="4">
        <v>7</v>
      </c>
      <c r="C177" s="5" t="s">
        <v>8</v>
      </c>
      <c r="D177" s="5" t="s">
        <v>4</v>
      </c>
      <c r="E177" s="6"/>
      <c r="F177" s="6"/>
      <c r="I177">
        <f t="shared" si="11"/>
        <v>0</v>
      </c>
      <c r="J177">
        <f t="shared" si="12"/>
        <v>0</v>
      </c>
    </row>
    <row r="178" spans="2:10" x14ac:dyDescent="0.25">
      <c r="B178" s="4">
        <v>8</v>
      </c>
      <c r="C178" s="5" t="s">
        <v>15</v>
      </c>
      <c r="D178" s="5" t="s">
        <v>12</v>
      </c>
      <c r="E178" s="6"/>
      <c r="F178" s="6"/>
      <c r="I178">
        <f t="shared" si="11"/>
        <v>0</v>
      </c>
      <c r="J178">
        <f t="shared" si="12"/>
        <v>0</v>
      </c>
    </row>
    <row r="179" spans="2:10" x14ac:dyDescent="0.25">
      <c r="B179" s="4">
        <v>1</v>
      </c>
      <c r="C179" s="5" t="s">
        <v>11</v>
      </c>
      <c r="D179" s="5" t="s">
        <v>10</v>
      </c>
      <c r="E179" s="6"/>
      <c r="F179" s="6"/>
      <c r="I179">
        <f t="shared" si="11"/>
        <v>0</v>
      </c>
      <c r="J179">
        <f t="shared" si="12"/>
        <v>0</v>
      </c>
    </row>
    <row r="180" spans="2:10" x14ac:dyDescent="0.25">
      <c r="B180" s="4">
        <v>2</v>
      </c>
      <c r="C180" s="5" t="s">
        <v>6</v>
      </c>
      <c r="D180" s="5" t="s">
        <v>9</v>
      </c>
      <c r="E180" s="6"/>
      <c r="F180" s="6"/>
      <c r="I180">
        <f t="shared" si="11"/>
        <v>0</v>
      </c>
      <c r="J180">
        <f t="shared" si="12"/>
        <v>0</v>
      </c>
    </row>
    <row r="181" spans="2:10" x14ac:dyDescent="0.25">
      <c r="B181" s="4">
        <v>3</v>
      </c>
      <c r="C181" s="7" t="s">
        <v>56</v>
      </c>
      <c r="D181" s="7" t="s">
        <v>58</v>
      </c>
      <c r="E181" s="6"/>
      <c r="F181" s="6"/>
      <c r="I181">
        <f t="shared" si="11"/>
        <v>0</v>
      </c>
      <c r="J181">
        <f t="shared" si="12"/>
        <v>0</v>
      </c>
    </row>
    <row r="182" spans="2:10" x14ac:dyDescent="0.25">
      <c r="B182" s="4">
        <v>4</v>
      </c>
      <c r="C182" s="7" t="s">
        <v>59</v>
      </c>
      <c r="D182" s="7" t="s">
        <v>57</v>
      </c>
      <c r="E182" s="6"/>
      <c r="F182" s="6"/>
      <c r="I182">
        <f t="shared" si="11"/>
        <v>0</v>
      </c>
      <c r="J182">
        <f t="shared" si="12"/>
        <v>0</v>
      </c>
    </row>
    <row r="183" spans="2:10" x14ac:dyDescent="0.25">
      <c r="I183">
        <f t="shared" si="11"/>
        <v>0</v>
      </c>
      <c r="J183">
        <f t="shared" si="12"/>
        <v>0</v>
      </c>
    </row>
    <row r="184" spans="2:10" x14ac:dyDescent="0.25">
      <c r="B184" s="4" t="s">
        <v>2</v>
      </c>
      <c r="C184" s="14" t="s">
        <v>33</v>
      </c>
      <c r="D184" s="14"/>
      <c r="E184" s="14"/>
      <c r="F184" s="14"/>
      <c r="I184">
        <f t="shared" si="11"/>
        <v>0</v>
      </c>
      <c r="J184">
        <f t="shared" si="12"/>
        <v>0</v>
      </c>
    </row>
    <row r="185" spans="2:10" x14ac:dyDescent="0.25">
      <c r="B185" s="4">
        <v>3</v>
      </c>
      <c r="C185" s="5" t="s">
        <v>10</v>
      </c>
      <c r="D185" s="5" t="s">
        <v>15</v>
      </c>
      <c r="E185" s="6"/>
      <c r="F185" s="6"/>
      <c r="I185">
        <f t="shared" si="11"/>
        <v>0</v>
      </c>
      <c r="J185">
        <f t="shared" si="12"/>
        <v>0</v>
      </c>
    </row>
    <row r="186" spans="2:10" x14ac:dyDescent="0.25">
      <c r="B186" s="4">
        <v>5</v>
      </c>
      <c r="C186" s="5" t="s">
        <v>4</v>
      </c>
      <c r="D186" s="5" t="s">
        <v>5</v>
      </c>
      <c r="E186" s="6"/>
      <c r="F186" s="6"/>
      <c r="I186">
        <f t="shared" si="11"/>
        <v>0</v>
      </c>
      <c r="J186">
        <f t="shared" si="12"/>
        <v>0</v>
      </c>
    </row>
    <row r="187" spans="2:10" x14ac:dyDescent="0.25">
      <c r="B187" s="4">
        <v>7</v>
      </c>
      <c r="C187" s="5" t="s">
        <v>14</v>
      </c>
      <c r="D187" s="5" t="s">
        <v>12</v>
      </c>
      <c r="E187" s="6"/>
      <c r="F187" s="6"/>
      <c r="I187">
        <f t="shared" si="11"/>
        <v>0</v>
      </c>
      <c r="J187">
        <f t="shared" si="12"/>
        <v>0</v>
      </c>
    </row>
    <row r="188" spans="2:10" x14ac:dyDescent="0.25">
      <c r="B188" s="4">
        <v>1</v>
      </c>
      <c r="C188" s="5" t="s">
        <v>3</v>
      </c>
      <c r="D188" s="5" t="s">
        <v>6</v>
      </c>
      <c r="E188" s="6"/>
      <c r="F188" s="6"/>
      <c r="I188">
        <f t="shared" si="11"/>
        <v>0</v>
      </c>
      <c r="J188">
        <f t="shared" si="12"/>
        <v>0</v>
      </c>
    </row>
    <row r="189" spans="2:10" x14ac:dyDescent="0.25">
      <c r="B189" s="4">
        <v>2</v>
      </c>
      <c r="C189" s="5" t="s">
        <v>7</v>
      </c>
      <c r="D189" s="5" t="s">
        <v>8</v>
      </c>
      <c r="E189" s="6"/>
      <c r="F189" s="6"/>
      <c r="I189">
        <f t="shared" si="11"/>
        <v>0</v>
      </c>
      <c r="J189">
        <f t="shared" si="12"/>
        <v>0</v>
      </c>
    </row>
    <row r="190" spans="2:10" x14ac:dyDescent="0.25">
      <c r="B190" s="4">
        <v>4</v>
      </c>
      <c r="C190" s="5" t="s">
        <v>9</v>
      </c>
      <c r="D190" s="5" t="s">
        <v>11</v>
      </c>
      <c r="E190" s="6"/>
      <c r="F190" s="6"/>
      <c r="I190">
        <f t="shared" si="11"/>
        <v>0</v>
      </c>
      <c r="J190">
        <f t="shared" si="12"/>
        <v>0</v>
      </c>
    </row>
    <row r="191" spans="2:10" x14ac:dyDescent="0.25">
      <c r="B191" s="4">
        <v>6</v>
      </c>
      <c r="C191" s="7" t="s">
        <v>56</v>
      </c>
      <c r="D191" s="7" t="s">
        <v>58</v>
      </c>
      <c r="E191" s="6"/>
      <c r="F191" s="6"/>
      <c r="I191">
        <f t="shared" si="11"/>
        <v>0</v>
      </c>
      <c r="J191">
        <f t="shared" si="12"/>
        <v>0</v>
      </c>
    </row>
    <row r="192" spans="2:10" x14ac:dyDescent="0.25">
      <c r="B192" s="4">
        <v>8</v>
      </c>
      <c r="C192" s="7" t="s">
        <v>59</v>
      </c>
      <c r="D192" s="7" t="s">
        <v>57</v>
      </c>
      <c r="E192" s="6"/>
      <c r="F192" s="6"/>
      <c r="I192">
        <f t="shared" si="11"/>
        <v>0</v>
      </c>
      <c r="J192">
        <f t="shared" si="12"/>
        <v>0</v>
      </c>
    </row>
    <row r="193" spans="2:10" x14ac:dyDescent="0.25">
      <c r="I193">
        <f t="shared" si="11"/>
        <v>0</v>
      </c>
      <c r="J193">
        <f t="shared" si="12"/>
        <v>0</v>
      </c>
    </row>
    <row r="194" spans="2:10" x14ac:dyDescent="0.25">
      <c r="B194" s="4" t="s">
        <v>2</v>
      </c>
      <c r="C194" s="14" t="s">
        <v>34</v>
      </c>
      <c r="D194" s="14"/>
      <c r="E194" s="14"/>
      <c r="F194" s="14"/>
      <c r="I194">
        <f t="shared" si="11"/>
        <v>0</v>
      </c>
      <c r="J194">
        <f t="shared" si="12"/>
        <v>0</v>
      </c>
    </row>
    <row r="195" spans="2:10" x14ac:dyDescent="0.25">
      <c r="B195" s="4">
        <v>3</v>
      </c>
      <c r="C195" s="5" t="s">
        <v>8</v>
      </c>
      <c r="D195" s="5" t="s">
        <v>14</v>
      </c>
      <c r="E195" s="6"/>
      <c r="F195" s="6"/>
      <c r="I195">
        <f t="shared" si="11"/>
        <v>0</v>
      </c>
      <c r="J195">
        <f t="shared" si="12"/>
        <v>0</v>
      </c>
    </row>
    <row r="196" spans="2:10" x14ac:dyDescent="0.25">
      <c r="B196" s="4">
        <v>5</v>
      </c>
      <c r="C196" s="5" t="s">
        <v>11</v>
      </c>
      <c r="D196" s="5" t="s">
        <v>3</v>
      </c>
      <c r="E196" s="6"/>
      <c r="F196" s="6"/>
      <c r="I196">
        <f t="shared" si="11"/>
        <v>0</v>
      </c>
      <c r="J196">
        <f t="shared" si="12"/>
        <v>0</v>
      </c>
    </row>
    <row r="197" spans="2:10" x14ac:dyDescent="0.25">
      <c r="B197" s="4">
        <v>7</v>
      </c>
      <c r="C197" s="5" t="s">
        <v>6</v>
      </c>
      <c r="D197" s="5" t="s">
        <v>4</v>
      </c>
      <c r="E197" s="6"/>
      <c r="F197" s="6"/>
      <c r="I197">
        <f t="shared" ref="I197:I232" si="13">IF(E197="",0,IF(E197=13,IF(F197&lt;9,3,2),IF(E197&lt;9,0,1)))</f>
        <v>0</v>
      </c>
      <c r="J197">
        <f t="shared" ref="J197:J232" si="14">IF(E197="",0,3-I197)</f>
        <v>0</v>
      </c>
    </row>
    <row r="198" spans="2:10" x14ac:dyDescent="0.25">
      <c r="B198" s="4">
        <v>1</v>
      </c>
      <c r="C198" s="5" t="s">
        <v>12</v>
      </c>
      <c r="D198" s="5" t="s">
        <v>10</v>
      </c>
      <c r="E198" s="6"/>
      <c r="F198" s="6"/>
      <c r="I198">
        <f t="shared" si="13"/>
        <v>0</v>
      </c>
      <c r="J198">
        <f t="shared" si="14"/>
        <v>0</v>
      </c>
    </row>
    <row r="199" spans="2:10" x14ac:dyDescent="0.25">
      <c r="B199" s="4">
        <v>2</v>
      </c>
      <c r="C199" s="5" t="s">
        <v>5</v>
      </c>
      <c r="D199" s="5" t="s">
        <v>7</v>
      </c>
      <c r="E199" s="6"/>
      <c r="F199" s="6"/>
      <c r="I199">
        <f t="shared" si="13"/>
        <v>0</v>
      </c>
      <c r="J199">
        <f t="shared" si="14"/>
        <v>0</v>
      </c>
    </row>
    <row r="200" spans="2:10" x14ac:dyDescent="0.25">
      <c r="B200" s="4">
        <v>4</v>
      </c>
      <c r="C200" s="5" t="s">
        <v>15</v>
      </c>
      <c r="D200" s="5" t="s">
        <v>9</v>
      </c>
      <c r="E200" s="6"/>
      <c r="F200" s="6"/>
      <c r="I200">
        <f t="shared" si="13"/>
        <v>0</v>
      </c>
      <c r="J200">
        <f t="shared" si="14"/>
        <v>0</v>
      </c>
    </row>
    <row r="201" spans="2:10" x14ac:dyDescent="0.25">
      <c r="B201" s="4">
        <v>6</v>
      </c>
      <c r="C201" s="7" t="s">
        <v>56</v>
      </c>
      <c r="D201" s="7" t="s">
        <v>58</v>
      </c>
      <c r="E201" s="6"/>
      <c r="F201" s="6"/>
      <c r="I201">
        <f t="shared" si="13"/>
        <v>0</v>
      </c>
      <c r="J201">
        <f t="shared" si="14"/>
        <v>0</v>
      </c>
    </row>
    <row r="202" spans="2:10" x14ac:dyDescent="0.25">
      <c r="B202" s="4">
        <v>8</v>
      </c>
      <c r="C202" s="7" t="s">
        <v>59</v>
      </c>
      <c r="D202" s="7" t="s">
        <v>57</v>
      </c>
      <c r="E202" s="6"/>
      <c r="F202" s="6"/>
      <c r="I202">
        <f t="shared" si="13"/>
        <v>0</v>
      </c>
      <c r="J202">
        <f t="shared" si="14"/>
        <v>0</v>
      </c>
    </row>
    <row r="203" spans="2:10" x14ac:dyDescent="0.25">
      <c r="I203">
        <f t="shared" si="13"/>
        <v>0</v>
      </c>
      <c r="J203">
        <f t="shared" si="14"/>
        <v>0</v>
      </c>
    </row>
    <row r="204" spans="2:10" x14ac:dyDescent="0.25">
      <c r="B204" s="4" t="s">
        <v>2</v>
      </c>
      <c r="C204" s="14" t="s">
        <v>35</v>
      </c>
      <c r="D204" s="14"/>
      <c r="E204" s="14"/>
      <c r="F204" s="14"/>
      <c r="I204">
        <f t="shared" si="13"/>
        <v>0</v>
      </c>
      <c r="J204">
        <f t="shared" si="14"/>
        <v>0</v>
      </c>
    </row>
    <row r="205" spans="2:10" x14ac:dyDescent="0.25">
      <c r="B205" s="4">
        <v>7</v>
      </c>
      <c r="C205" s="5" t="s">
        <v>3</v>
      </c>
      <c r="D205" s="5" t="s">
        <v>15</v>
      </c>
      <c r="E205" s="6"/>
      <c r="F205" s="6"/>
      <c r="I205">
        <f t="shared" si="13"/>
        <v>0</v>
      </c>
      <c r="J205">
        <f t="shared" si="14"/>
        <v>0</v>
      </c>
    </row>
    <row r="206" spans="2:10" x14ac:dyDescent="0.25">
      <c r="B206" s="4">
        <v>1</v>
      </c>
      <c r="C206" s="5" t="s">
        <v>8</v>
      </c>
      <c r="D206" s="5" t="s">
        <v>5</v>
      </c>
      <c r="E206" s="6"/>
      <c r="F206" s="6"/>
      <c r="I206">
        <f t="shared" si="13"/>
        <v>0</v>
      </c>
      <c r="J206">
        <f t="shared" si="14"/>
        <v>0</v>
      </c>
    </row>
    <row r="207" spans="2:10" x14ac:dyDescent="0.25">
      <c r="B207" s="4">
        <v>3</v>
      </c>
      <c r="C207" s="5" t="s">
        <v>9</v>
      </c>
      <c r="D207" s="5" t="s">
        <v>12</v>
      </c>
      <c r="E207" s="6"/>
      <c r="F207" s="6"/>
      <c r="I207">
        <f t="shared" si="13"/>
        <v>0</v>
      </c>
      <c r="J207">
        <f t="shared" si="14"/>
        <v>0</v>
      </c>
    </row>
    <row r="208" spans="2:10" x14ac:dyDescent="0.25">
      <c r="B208" s="4">
        <v>5</v>
      </c>
      <c r="C208" s="5" t="s">
        <v>14</v>
      </c>
      <c r="D208" s="5" t="s">
        <v>10</v>
      </c>
      <c r="E208" s="6"/>
      <c r="F208" s="6"/>
      <c r="I208">
        <f t="shared" si="13"/>
        <v>0</v>
      </c>
      <c r="J208">
        <f t="shared" si="14"/>
        <v>0</v>
      </c>
    </row>
    <row r="209" spans="2:10" x14ac:dyDescent="0.25">
      <c r="B209" s="4">
        <v>6</v>
      </c>
      <c r="C209" s="5" t="s">
        <v>7</v>
      </c>
      <c r="D209" s="5" t="s">
        <v>6</v>
      </c>
      <c r="E209" s="6"/>
      <c r="F209" s="6"/>
      <c r="I209">
        <f t="shared" si="13"/>
        <v>0</v>
      </c>
      <c r="J209">
        <f t="shared" si="14"/>
        <v>0</v>
      </c>
    </row>
    <row r="210" spans="2:10" x14ac:dyDescent="0.25">
      <c r="B210" s="4">
        <v>8</v>
      </c>
      <c r="C210" s="5" t="s">
        <v>4</v>
      </c>
      <c r="D210" s="5" t="s">
        <v>11</v>
      </c>
      <c r="E210" s="6"/>
      <c r="F210" s="6"/>
      <c r="I210">
        <f t="shared" si="13"/>
        <v>0</v>
      </c>
      <c r="J210">
        <f t="shared" si="14"/>
        <v>0</v>
      </c>
    </row>
    <row r="211" spans="2:10" x14ac:dyDescent="0.25">
      <c r="B211" s="4">
        <v>2</v>
      </c>
      <c r="C211" s="7" t="s">
        <v>56</v>
      </c>
      <c r="D211" s="7" t="s">
        <v>58</v>
      </c>
      <c r="E211" s="6"/>
      <c r="F211" s="6"/>
      <c r="I211">
        <f t="shared" si="13"/>
        <v>0</v>
      </c>
      <c r="J211">
        <f t="shared" si="14"/>
        <v>0</v>
      </c>
    </row>
    <row r="212" spans="2:10" x14ac:dyDescent="0.25">
      <c r="B212" s="4">
        <v>6</v>
      </c>
      <c r="C212" s="7" t="s">
        <v>59</v>
      </c>
      <c r="D212" s="7" t="s">
        <v>57</v>
      </c>
      <c r="E212" s="6"/>
      <c r="F212" s="6"/>
      <c r="I212">
        <f t="shared" si="13"/>
        <v>0</v>
      </c>
      <c r="J212">
        <f t="shared" si="14"/>
        <v>0</v>
      </c>
    </row>
    <row r="213" spans="2:10" x14ac:dyDescent="0.25">
      <c r="I213">
        <f t="shared" si="13"/>
        <v>0</v>
      </c>
      <c r="J213">
        <f t="shared" si="14"/>
        <v>0</v>
      </c>
    </row>
    <row r="214" spans="2:10" x14ac:dyDescent="0.25">
      <c r="B214" s="4" t="s">
        <v>2</v>
      </c>
      <c r="C214" s="14" t="s">
        <v>36</v>
      </c>
      <c r="D214" s="14"/>
      <c r="E214" s="14"/>
      <c r="F214" s="14"/>
      <c r="I214">
        <f t="shared" si="13"/>
        <v>0</v>
      </c>
      <c r="J214">
        <f t="shared" si="14"/>
        <v>0</v>
      </c>
    </row>
    <row r="215" spans="2:10" x14ac:dyDescent="0.25">
      <c r="B215" s="4">
        <v>5</v>
      </c>
      <c r="C215" s="5" t="s">
        <v>12</v>
      </c>
      <c r="D215" s="5" t="s">
        <v>3</v>
      </c>
      <c r="E215" s="6"/>
      <c r="F215" s="6"/>
      <c r="I215">
        <f t="shared" si="13"/>
        <v>0</v>
      </c>
      <c r="J215">
        <f t="shared" si="14"/>
        <v>0</v>
      </c>
    </row>
    <row r="216" spans="2:10" x14ac:dyDescent="0.25">
      <c r="B216" s="4">
        <v>3</v>
      </c>
      <c r="C216" s="5" t="s">
        <v>15</v>
      </c>
      <c r="D216" s="5" t="s">
        <v>4</v>
      </c>
      <c r="E216" s="6"/>
      <c r="F216" s="6"/>
      <c r="I216">
        <f t="shared" si="13"/>
        <v>0</v>
      </c>
      <c r="J216">
        <f t="shared" si="14"/>
        <v>0</v>
      </c>
    </row>
    <row r="217" spans="2:10" x14ac:dyDescent="0.25">
      <c r="B217" s="4">
        <v>1</v>
      </c>
      <c r="C217" s="5" t="s">
        <v>14</v>
      </c>
      <c r="D217" s="5" t="s">
        <v>5</v>
      </c>
      <c r="E217" s="6"/>
      <c r="F217" s="6"/>
      <c r="I217">
        <f t="shared" si="13"/>
        <v>0</v>
      </c>
      <c r="J217">
        <f t="shared" si="14"/>
        <v>0</v>
      </c>
    </row>
    <row r="218" spans="2:10" x14ac:dyDescent="0.25">
      <c r="B218" s="4">
        <v>7</v>
      </c>
      <c r="C218" s="5" t="s">
        <v>11</v>
      </c>
      <c r="D218" s="5" t="s">
        <v>7</v>
      </c>
      <c r="E218" s="6"/>
      <c r="F218" s="6"/>
      <c r="I218">
        <f t="shared" si="13"/>
        <v>0</v>
      </c>
      <c r="J218">
        <f t="shared" si="14"/>
        <v>0</v>
      </c>
    </row>
    <row r="219" spans="2:10" x14ac:dyDescent="0.25">
      <c r="B219" s="4">
        <v>8</v>
      </c>
      <c r="C219" s="5" t="s">
        <v>10</v>
      </c>
      <c r="D219" s="5" t="s">
        <v>9</v>
      </c>
      <c r="E219" s="6"/>
      <c r="F219" s="6"/>
      <c r="I219">
        <f t="shared" si="13"/>
        <v>0</v>
      </c>
      <c r="J219">
        <f t="shared" si="14"/>
        <v>0</v>
      </c>
    </row>
    <row r="220" spans="2:10" x14ac:dyDescent="0.25">
      <c r="B220" s="4">
        <v>6</v>
      </c>
      <c r="C220" s="5" t="s">
        <v>6</v>
      </c>
      <c r="D220" s="5" t="s">
        <v>8</v>
      </c>
      <c r="E220" s="6"/>
      <c r="F220" s="6"/>
      <c r="I220">
        <f t="shared" si="13"/>
        <v>0</v>
      </c>
      <c r="J220">
        <f t="shared" si="14"/>
        <v>0</v>
      </c>
    </row>
    <row r="221" spans="2:10" x14ac:dyDescent="0.25">
      <c r="B221" s="4">
        <v>4</v>
      </c>
      <c r="C221" s="7" t="s">
        <v>56</v>
      </c>
      <c r="D221" s="7" t="s">
        <v>58</v>
      </c>
      <c r="E221" s="6"/>
      <c r="F221" s="6"/>
      <c r="I221">
        <f t="shared" si="13"/>
        <v>0</v>
      </c>
      <c r="J221">
        <f t="shared" si="14"/>
        <v>0</v>
      </c>
    </row>
    <row r="222" spans="2:10" x14ac:dyDescent="0.25">
      <c r="B222" s="4">
        <v>2</v>
      </c>
      <c r="C222" s="7" t="s">
        <v>15</v>
      </c>
      <c r="D222" s="7" t="s">
        <v>57</v>
      </c>
      <c r="E222" s="6"/>
      <c r="F222" s="6"/>
      <c r="I222">
        <f t="shared" si="13"/>
        <v>0</v>
      </c>
      <c r="J222">
        <f t="shared" si="14"/>
        <v>0</v>
      </c>
    </row>
    <row r="223" spans="2:10" x14ac:dyDescent="0.25">
      <c r="I223">
        <f t="shared" si="13"/>
        <v>0</v>
      </c>
      <c r="J223">
        <f t="shared" si="14"/>
        <v>0</v>
      </c>
    </row>
    <row r="224" spans="2:10" x14ac:dyDescent="0.25">
      <c r="B224" s="4" t="s">
        <v>2</v>
      </c>
      <c r="C224" s="14" t="s">
        <v>37</v>
      </c>
      <c r="D224" s="14"/>
      <c r="E224" s="14"/>
      <c r="F224" s="14"/>
      <c r="I224">
        <f t="shared" si="13"/>
        <v>0</v>
      </c>
      <c r="J224">
        <f t="shared" si="14"/>
        <v>0</v>
      </c>
    </row>
    <row r="225" spans="2:10" x14ac:dyDescent="0.25">
      <c r="B225" s="4">
        <v>7</v>
      </c>
      <c r="C225" s="5" t="s">
        <v>9</v>
      </c>
      <c r="D225" s="5" t="s">
        <v>14</v>
      </c>
      <c r="E225" s="6"/>
      <c r="F225" s="6"/>
      <c r="I225">
        <f t="shared" si="13"/>
        <v>0</v>
      </c>
      <c r="J225">
        <f t="shared" si="14"/>
        <v>0</v>
      </c>
    </row>
    <row r="226" spans="2:10" x14ac:dyDescent="0.25">
      <c r="B226" s="4">
        <v>1</v>
      </c>
      <c r="C226" s="5" t="s">
        <v>7</v>
      </c>
      <c r="D226" s="5" t="s">
        <v>15</v>
      </c>
      <c r="E226" s="6"/>
      <c r="F226" s="6"/>
      <c r="I226">
        <f t="shared" si="13"/>
        <v>0</v>
      </c>
      <c r="J226">
        <f t="shared" si="14"/>
        <v>0</v>
      </c>
    </row>
    <row r="227" spans="2:10" x14ac:dyDescent="0.25">
      <c r="B227" s="4">
        <v>3</v>
      </c>
      <c r="C227" s="5" t="s">
        <v>4</v>
      </c>
      <c r="D227" s="5" t="s">
        <v>12</v>
      </c>
      <c r="E227" s="6"/>
      <c r="F227" s="6"/>
      <c r="I227">
        <f t="shared" si="13"/>
        <v>0</v>
      </c>
      <c r="J227">
        <f t="shared" si="14"/>
        <v>0</v>
      </c>
    </row>
    <row r="228" spans="2:10" x14ac:dyDescent="0.25">
      <c r="B228" s="4">
        <v>5</v>
      </c>
      <c r="C228" s="5" t="s">
        <v>3</v>
      </c>
      <c r="D228" s="5" t="s">
        <v>10</v>
      </c>
      <c r="E228" s="6"/>
      <c r="F228" s="6"/>
      <c r="I228">
        <f t="shared" si="13"/>
        <v>0</v>
      </c>
      <c r="J228">
        <f t="shared" si="14"/>
        <v>0</v>
      </c>
    </row>
    <row r="229" spans="2:10" x14ac:dyDescent="0.25">
      <c r="B229" s="4">
        <v>6</v>
      </c>
      <c r="C229" s="5" t="s">
        <v>5</v>
      </c>
      <c r="D229" s="5" t="s">
        <v>6</v>
      </c>
      <c r="E229" s="6"/>
      <c r="F229" s="6"/>
      <c r="I229">
        <f t="shared" si="13"/>
        <v>0</v>
      </c>
      <c r="J229">
        <f t="shared" si="14"/>
        <v>0</v>
      </c>
    </row>
    <row r="230" spans="2:10" x14ac:dyDescent="0.25">
      <c r="B230" s="4">
        <v>8</v>
      </c>
      <c r="C230" s="5" t="s">
        <v>8</v>
      </c>
      <c r="D230" s="5" t="s">
        <v>11</v>
      </c>
      <c r="E230" s="6"/>
      <c r="F230" s="6"/>
      <c r="I230">
        <f t="shared" si="13"/>
        <v>0</v>
      </c>
      <c r="J230">
        <f t="shared" si="14"/>
        <v>0</v>
      </c>
    </row>
    <row r="231" spans="2:10" x14ac:dyDescent="0.25">
      <c r="B231" s="4">
        <v>2</v>
      </c>
      <c r="C231" s="7" t="s">
        <v>56</v>
      </c>
      <c r="D231" s="7" t="s">
        <v>58</v>
      </c>
      <c r="E231" s="6"/>
      <c r="F231" s="6"/>
      <c r="I231">
        <f t="shared" si="13"/>
        <v>0</v>
      </c>
      <c r="J231">
        <f t="shared" si="14"/>
        <v>0</v>
      </c>
    </row>
    <row r="232" spans="2:10" x14ac:dyDescent="0.25">
      <c r="B232" s="4">
        <v>6</v>
      </c>
      <c r="C232" s="7" t="s">
        <v>59</v>
      </c>
      <c r="D232" s="7" t="s">
        <v>57</v>
      </c>
      <c r="E232" s="6"/>
      <c r="F232" s="6"/>
      <c r="I232">
        <f t="shared" si="13"/>
        <v>0</v>
      </c>
      <c r="J232">
        <f t="shared" si="14"/>
        <v>0</v>
      </c>
    </row>
    <row r="233" spans="2:10" x14ac:dyDescent="0.25">
      <c r="I233">
        <f t="shared" ref="I233:I292" si="15">IF(E233="",0,IF(E233=13,IF(F233&lt;9,3,2),IF(E233&lt;9,0,1)))</f>
        <v>0</v>
      </c>
      <c r="J233">
        <f t="shared" ref="J233:J292" si="16">IF(E233="",0,3-I233)</f>
        <v>0</v>
      </c>
    </row>
    <row r="234" spans="2:10" x14ac:dyDescent="0.25">
      <c r="B234" s="4" t="s">
        <v>2</v>
      </c>
      <c r="C234" s="18" t="s">
        <v>66</v>
      </c>
      <c r="D234" s="19"/>
      <c r="E234" s="19"/>
      <c r="F234" s="20"/>
      <c r="I234">
        <f t="shared" si="15"/>
        <v>0</v>
      </c>
      <c r="J234">
        <f t="shared" si="16"/>
        <v>0</v>
      </c>
    </row>
    <row r="235" spans="2:10" x14ac:dyDescent="0.25">
      <c r="B235" s="4">
        <v>7</v>
      </c>
      <c r="C235" s="5"/>
      <c r="D235" s="5"/>
      <c r="E235" s="6"/>
      <c r="F235" s="6"/>
      <c r="I235">
        <f t="shared" si="15"/>
        <v>0</v>
      </c>
      <c r="J235">
        <f t="shared" si="16"/>
        <v>0</v>
      </c>
    </row>
    <row r="236" spans="2:10" x14ac:dyDescent="0.25">
      <c r="B236" s="4">
        <v>1</v>
      </c>
      <c r="C236" s="5"/>
      <c r="D236" s="5"/>
      <c r="E236" s="6"/>
      <c r="F236" s="6"/>
      <c r="I236">
        <f t="shared" si="15"/>
        <v>0</v>
      </c>
      <c r="J236">
        <f t="shared" si="16"/>
        <v>0</v>
      </c>
    </row>
    <row r="237" spans="2:10" x14ac:dyDescent="0.25">
      <c r="B237" s="4">
        <v>3</v>
      </c>
      <c r="C237" s="5"/>
      <c r="D237" s="5"/>
      <c r="E237" s="6"/>
      <c r="F237" s="6"/>
      <c r="I237">
        <f t="shared" si="15"/>
        <v>0</v>
      </c>
      <c r="J237">
        <f t="shared" si="16"/>
        <v>0</v>
      </c>
    </row>
    <row r="238" spans="2:10" x14ac:dyDescent="0.25">
      <c r="B238" s="4">
        <v>5</v>
      </c>
      <c r="C238" s="5"/>
      <c r="D238" s="5"/>
      <c r="E238" s="6"/>
      <c r="F238" s="6"/>
      <c r="I238">
        <f t="shared" si="15"/>
        <v>0</v>
      </c>
      <c r="J238">
        <f t="shared" si="16"/>
        <v>0</v>
      </c>
    </row>
    <row r="239" spans="2:10" x14ac:dyDescent="0.25">
      <c r="B239" s="4">
        <v>6</v>
      </c>
      <c r="C239" s="5"/>
      <c r="D239" s="5"/>
      <c r="E239" s="6"/>
      <c r="F239" s="6"/>
      <c r="I239">
        <f t="shared" si="15"/>
        <v>0</v>
      </c>
      <c r="J239">
        <f t="shared" si="16"/>
        <v>0</v>
      </c>
    </row>
    <row r="240" spans="2:10" x14ac:dyDescent="0.25">
      <c r="B240" s="4">
        <v>8</v>
      </c>
      <c r="C240" s="5"/>
      <c r="D240" s="5"/>
      <c r="E240" s="6"/>
      <c r="F240" s="6"/>
      <c r="I240">
        <f t="shared" si="15"/>
        <v>0</v>
      </c>
      <c r="J240">
        <f t="shared" si="16"/>
        <v>0</v>
      </c>
    </row>
    <row r="241" spans="2:10" x14ac:dyDescent="0.25">
      <c r="B241" s="4">
        <v>2</v>
      </c>
      <c r="C241" s="7"/>
      <c r="D241" s="7"/>
      <c r="E241" s="6"/>
      <c r="F241" s="6"/>
      <c r="I241">
        <f t="shared" si="15"/>
        <v>0</v>
      </c>
      <c r="J241">
        <f t="shared" si="16"/>
        <v>0</v>
      </c>
    </row>
    <row r="242" spans="2:10" x14ac:dyDescent="0.25">
      <c r="B242" s="4">
        <v>6</v>
      </c>
      <c r="C242" s="7"/>
      <c r="D242" s="7"/>
      <c r="E242" s="6"/>
      <c r="F242" s="6"/>
      <c r="I242">
        <f t="shared" si="15"/>
        <v>0</v>
      </c>
      <c r="J242">
        <f t="shared" si="16"/>
        <v>0</v>
      </c>
    </row>
    <row r="243" spans="2:10" x14ac:dyDescent="0.25">
      <c r="I243">
        <f t="shared" si="15"/>
        <v>0</v>
      </c>
      <c r="J243">
        <f t="shared" si="16"/>
        <v>0</v>
      </c>
    </row>
    <row r="244" spans="2:10" x14ac:dyDescent="0.25">
      <c r="B244" s="4" t="s">
        <v>2</v>
      </c>
      <c r="C244" s="18" t="s">
        <v>65</v>
      </c>
      <c r="D244" s="19"/>
      <c r="E244" s="19"/>
      <c r="F244" s="20"/>
      <c r="I244">
        <f t="shared" si="15"/>
        <v>0</v>
      </c>
      <c r="J244">
        <f t="shared" si="16"/>
        <v>0</v>
      </c>
    </row>
    <row r="245" spans="2:10" x14ac:dyDescent="0.25">
      <c r="B245" s="4">
        <v>7</v>
      </c>
      <c r="C245" s="5"/>
      <c r="D245" s="5"/>
      <c r="E245" s="6"/>
      <c r="F245" s="6"/>
      <c r="I245">
        <f t="shared" si="15"/>
        <v>0</v>
      </c>
      <c r="J245">
        <f t="shared" si="16"/>
        <v>0</v>
      </c>
    </row>
    <row r="246" spans="2:10" x14ac:dyDescent="0.25">
      <c r="B246" s="4">
        <v>1</v>
      </c>
      <c r="C246" s="5"/>
      <c r="D246" s="5"/>
      <c r="E246" s="6"/>
      <c r="F246" s="6"/>
      <c r="I246">
        <f t="shared" si="15"/>
        <v>0</v>
      </c>
      <c r="J246">
        <f t="shared" si="16"/>
        <v>0</v>
      </c>
    </row>
    <row r="247" spans="2:10" x14ac:dyDescent="0.25">
      <c r="B247" s="4">
        <v>3</v>
      </c>
      <c r="C247" s="5"/>
      <c r="D247" s="5"/>
      <c r="E247" s="6"/>
      <c r="F247" s="6"/>
      <c r="I247">
        <f t="shared" si="15"/>
        <v>0</v>
      </c>
      <c r="J247">
        <f t="shared" si="16"/>
        <v>0</v>
      </c>
    </row>
    <row r="248" spans="2:10" x14ac:dyDescent="0.25">
      <c r="B248" s="4">
        <v>5</v>
      </c>
      <c r="C248" s="5"/>
      <c r="D248" s="5"/>
      <c r="E248" s="6"/>
      <c r="F248" s="6"/>
      <c r="I248">
        <f t="shared" si="15"/>
        <v>0</v>
      </c>
      <c r="J248">
        <f t="shared" si="16"/>
        <v>0</v>
      </c>
    </row>
    <row r="249" spans="2:10" x14ac:dyDescent="0.25">
      <c r="B249" s="4">
        <v>6</v>
      </c>
      <c r="C249" s="5"/>
      <c r="D249" s="5"/>
      <c r="E249" s="6"/>
      <c r="F249" s="6"/>
      <c r="I249">
        <f t="shared" si="15"/>
        <v>0</v>
      </c>
      <c r="J249">
        <f t="shared" si="16"/>
        <v>0</v>
      </c>
    </row>
    <row r="250" spans="2:10" x14ac:dyDescent="0.25">
      <c r="B250" s="4">
        <v>8</v>
      </c>
      <c r="C250" s="5"/>
      <c r="D250" s="5"/>
      <c r="E250" s="6"/>
      <c r="F250" s="6"/>
      <c r="I250">
        <f t="shared" si="15"/>
        <v>0</v>
      </c>
      <c r="J250">
        <f t="shared" si="16"/>
        <v>0</v>
      </c>
    </row>
    <row r="251" spans="2:10" x14ac:dyDescent="0.25">
      <c r="B251" s="4">
        <v>2</v>
      </c>
      <c r="C251" s="7"/>
      <c r="D251" s="7"/>
      <c r="E251" s="6"/>
      <c r="F251" s="6"/>
      <c r="I251">
        <f t="shared" si="15"/>
        <v>0</v>
      </c>
      <c r="J251">
        <f t="shared" si="16"/>
        <v>0</v>
      </c>
    </row>
    <row r="252" spans="2:10" x14ac:dyDescent="0.25">
      <c r="B252" s="4">
        <v>6</v>
      </c>
      <c r="C252" s="7"/>
      <c r="D252" s="7"/>
      <c r="E252" s="6"/>
      <c r="F252" s="6"/>
      <c r="I252">
        <f t="shared" si="15"/>
        <v>0</v>
      </c>
      <c r="J252">
        <f t="shared" si="16"/>
        <v>0</v>
      </c>
    </row>
    <row r="253" spans="2:10" x14ac:dyDescent="0.25">
      <c r="I253">
        <f t="shared" si="15"/>
        <v>0</v>
      </c>
      <c r="J253">
        <f t="shared" si="16"/>
        <v>0</v>
      </c>
    </row>
    <row r="254" spans="2:10" x14ac:dyDescent="0.25">
      <c r="B254" s="4" t="s">
        <v>2</v>
      </c>
      <c r="C254" s="18" t="s">
        <v>64</v>
      </c>
      <c r="D254" s="19"/>
      <c r="E254" s="19"/>
      <c r="F254" s="20"/>
      <c r="I254">
        <f t="shared" si="15"/>
        <v>0</v>
      </c>
      <c r="J254">
        <f t="shared" si="16"/>
        <v>0</v>
      </c>
    </row>
    <row r="255" spans="2:10" x14ac:dyDescent="0.25">
      <c r="B255" s="4">
        <v>7</v>
      </c>
      <c r="C255" s="5"/>
      <c r="D255" s="5"/>
      <c r="E255" s="6"/>
      <c r="F255" s="6"/>
      <c r="I255">
        <f t="shared" si="15"/>
        <v>0</v>
      </c>
      <c r="J255">
        <f t="shared" si="16"/>
        <v>0</v>
      </c>
    </row>
    <row r="256" spans="2:10" x14ac:dyDescent="0.25">
      <c r="B256" s="4">
        <v>1</v>
      </c>
      <c r="C256" s="5"/>
      <c r="D256" s="5"/>
      <c r="E256" s="6"/>
      <c r="F256" s="6"/>
      <c r="I256">
        <f t="shared" si="15"/>
        <v>0</v>
      </c>
      <c r="J256">
        <f t="shared" si="16"/>
        <v>0</v>
      </c>
    </row>
    <row r="257" spans="2:10" x14ac:dyDescent="0.25">
      <c r="B257" s="4">
        <v>3</v>
      </c>
      <c r="C257" s="5"/>
      <c r="D257" s="5"/>
      <c r="E257" s="6"/>
      <c r="F257" s="6"/>
      <c r="I257">
        <f t="shared" si="15"/>
        <v>0</v>
      </c>
      <c r="J257">
        <f t="shared" si="16"/>
        <v>0</v>
      </c>
    </row>
    <row r="258" spans="2:10" x14ac:dyDescent="0.25">
      <c r="B258" s="4">
        <v>5</v>
      </c>
      <c r="C258" s="5"/>
      <c r="D258" s="5"/>
      <c r="E258" s="6"/>
      <c r="F258" s="6"/>
      <c r="I258">
        <f t="shared" si="15"/>
        <v>0</v>
      </c>
      <c r="J258">
        <f t="shared" si="16"/>
        <v>0</v>
      </c>
    </row>
    <row r="259" spans="2:10" x14ac:dyDescent="0.25">
      <c r="B259" s="4">
        <v>6</v>
      </c>
      <c r="C259" s="5"/>
      <c r="D259" s="5"/>
      <c r="E259" s="6"/>
      <c r="F259" s="6"/>
      <c r="I259">
        <f t="shared" si="15"/>
        <v>0</v>
      </c>
      <c r="J259">
        <f t="shared" si="16"/>
        <v>0</v>
      </c>
    </row>
    <row r="260" spans="2:10" x14ac:dyDescent="0.25">
      <c r="B260" s="4">
        <v>8</v>
      </c>
      <c r="C260" s="5"/>
      <c r="D260" s="5"/>
      <c r="E260" s="6"/>
      <c r="F260" s="6"/>
      <c r="I260">
        <f t="shared" si="15"/>
        <v>0</v>
      </c>
      <c r="J260">
        <f t="shared" si="16"/>
        <v>0</v>
      </c>
    </row>
    <row r="261" spans="2:10" x14ac:dyDescent="0.25">
      <c r="B261" s="4">
        <v>2</v>
      </c>
      <c r="C261" s="7"/>
      <c r="D261" s="7"/>
      <c r="E261" s="6"/>
      <c r="F261" s="6"/>
      <c r="I261">
        <f t="shared" si="15"/>
        <v>0</v>
      </c>
      <c r="J261">
        <f t="shared" si="16"/>
        <v>0</v>
      </c>
    </row>
    <row r="262" spans="2:10" x14ac:dyDescent="0.25">
      <c r="B262" s="4">
        <v>6</v>
      </c>
      <c r="C262" s="7"/>
      <c r="D262" s="7"/>
      <c r="E262" s="6"/>
      <c r="F262" s="6"/>
      <c r="I262">
        <f t="shared" si="15"/>
        <v>0</v>
      </c>
      <c r="J262">
        <f t="shared" si="16"/>
        <v>0</v>
      </c>
    </row>
    <row r="263" spans="2:10" x14ac:dyDescent="0.25">
      <c r="I263">
        <f t="shared" si="15"/>
        <v>0</v>
      </c>
      <c r="J263">
        <f t="shared" si="16"/>
        <v>0</v>
      </c>
    </row>
    <row r="264" spans="2:10" x14ac:dyDescent="0.25">
      <c r="B264" s="4" t="s">
        <v>2</v>
      </c>
      <c r="C264" s="18" t="s">
        <v>63</v>
      </c>
      <c r="D264" s="19"/>
      <c r="E264" s="19"/>
      <c r="F264" s="20"/>
      <c r="I264">
        <f t="shared" si="15"/>
        <v>0</v>
      </c>
      <c r="J264">
        <f t="shared" si="16"/>
        <v>0</v>
      </c>
    </row>
    <row r="265" spans="2:10" x14ac:dyDescent="0.25">
      <c r="B265" s="4">
        <v>7</v>
      </c>
      <c r="C265" s="5"/>
      <c r="D265" s="5"/>
      <c r="E265" s="6"/>
      <c r="F265" s="6"/>
      <c r="I265">
        <f t="shared" si="15"/>
        <v>0</v>
      </c>
      <c r="J265">
        <f t="shared" si="16"/>
        <v>0</v>
      </c>
    </row>
    <row r="266" spans="2:10" x14ac:dyDescent="0.25">
      <c r="B266" s="4">
        <v>1</v>
      </c>
      <c r="C266" s="5"/>
      <c r="D266" s="5"/>
      <c r="E266" s="6"/>
      <c r="F266" s="6"/>
      <c r="I266">
        <f t="shared" si="15"/>
        <v>0</v>
      </c>
      <c r="J266">
        <f t="shared" si="16"/>
        <v>0</v>
      </c>
    </row>
    <row r="267" spans="2:10" x14ac:dyDescent="0.25">
      <c r="B267" s="4">
        <v>3</v>
      </c>
      <c r="C267" s="5"/>
      <c r="D267" s="5"/>
      <c r="E267" s="6"/>
      <c r="F267" s="6"/>
      <c r="I267">
        <f t="shared" si="15"/>
        <v>0</v>
      </c>
      <c r="J267">
        <f t="shared" si="16"/>
        <v>0</v>
      </c>
    </row>
    <row r="268" spans="2:10" x14ac:dyDescent="0.25">
      <c r="B268" s="4">
        <v>5</v>
      </c>
      <c r="C268" s="5"/>
      <c r="D268" s="5"/>
      <c r="E268" s="6"/>
      <c r="F268" s="6"/>
      <c r="I268">
        <f t="shared" si="15"/>
        <v>0</v>
      </c>
      <c r="J268">
        <f t="shared" si="16"/>
        <v>0</v>
      </c>
    </row>
    <row r="269" spans="2:10" x14ac:dyDescent="0.25">
      <c r="B269" s="4">
        <v>6</v>
      </c>
      <c r="C269" s="5"/>
      <c r="D269" s="5"/>
      <c r="E269" s="6"/>
      <c r="F269" s="6"/>
      <c r="I269">
        <f t="shared" si="15"/>
        <v>0</v>
      </c>
      <c r="J269">
        <f t="shared" si="16"/>
        <v>0</v>
      </c>
    </row>
    <row r="270" spans="2:10" x14ac:dyDescent="0.25">
      <c r="B270" s="4">
        <v>8</v>
      </c>
      <c r="C270" s="5"/>
      <c r="D270" s="5"/>
      <c r="E270" s="6"/>
      <c r="F270" s="6"/>
      <c r="I270">
        <f t="shared" si="15"/>
        <v>0</v>
      </c>
      <c r="J270">
        <f t="shared" si="16"/>
        <v>0</v>
      </c>
    </row>
    <row r="271" spans="2:10" x14ac:dyDescent="0.25">
      <c r="B271" s="4">
        <v>2</v>
      </c>
      <c r="C271" s="7"/>
      <c r="D271" s="7"/>
      <c r="E271" s="6"/>
      <c r="F271" s="6"/>
      <c r="I271">
        <f t="shared" si="15"/>
        <v>0</v>
      </c>
      <c r="J271">
        <f t="shared" si="16"/>
        <v>0</v>
      </c>
    </row>
    <row r="272" spans="2:10" x14ac:dyDescent="0.25">
      <c r="B272" s="4">
        <v>6</v>
      </c>
      <c r="C272" s="7"/>
      <c r="D272" s="7"/>
      <c r="E272" s="6"/>
      <c r="F272" s="6"/>
      <c r="I272">
        <f t="shared" si="15"/>
        <v>0</v>
      </c>
      <c r="J272">
        <f t="shared" si="16"/>
        <v>0</v>
      </c>
    </row>
    <row r="273" spans="2:10" x14ac:dyDescent="0.25">
      <c r="I273">
        <f t="shared" si="15"/>
        <v>0</v>
      </c>
      <c r="J273">
        <f t="shared" si="16"/>
        <v>0</v>
      </c>
    </row>
    <row r="274" spans="2:10" x14ac:dyDescent="0.25">
      <c r="B274" s="4" t="s">
        <v>2</v>
      </c>
      <c r="C274" s="18" t="s">
        <v>62</v>
      </c>
      <c r="D274" s="19"/>
      <c r="E274" s="19"/>
      <c r="F274" s="20"/>
      <c r="I274">
        <f t="shared" si="15"/>
        <v>0</v>
      </c>
      <c r="J274">
        <f t="shared" si="16"/>
        <v>0</v>
      </c>
    </row>
    <row r="275" spans="2:10" x14ac:dyDescent="0.25">
      <c r="B275" s="4">
        <v>7</v>
      </c>
      <c r="C275" s="5"/>
      <c r="D275" s="5"/>
      <c r="E275" s="6"/>
      <c r="F275" s="6"/>
      <c r="I275">
        <f t="shared" si="15"/>
        <v>0</v>
      </c>
      <c r="J275">
        <f t="shared" si="16"/>
        <v>0</v>
      </c>
    </row>
    <row r="276" spans="2:10" x14ac:dyDescent="0.25">
      <c r="B276" s="4">
        <v>1</v>
      </c>
      <c r="C276" s="5"/>
      <c r="D276" s="5"/>
      <c r="E276" s="6"/>
      <c r="F276" s="6"/>
      <c r="I276">
        <f t="shared" si="15"/>
        <v>0</v>
      </c>
      <c r="J276">
        <f t="shared" si="16"/>
        <v>0</v>
      </c>
    </row>
    <row r="277" spans="2:10" x14ac:dyDescent="0.25">
      <c r="B277" s="4">
        <v>3</v>
      </c>
      <c r="C277" s="5"/>
      <c r="D277" s="5"/>
      <c r="E277" s="6"/>
      <c r="F277" s="6"/>
      <c r="I277">
        <f t="shared" si="15"/>
        <v>0</v>
      </c>
      <c r="J277">
        <f t="shared" si="16"/>
        <v>0</v>
      </c>
    </row>
    <row r="278" spans="2:10" x14ac:dyDescent="0.25">
      <c r="B278" s="4">
        <v>5</v>
      </c>
      <c r="C278" s="5"/>
      <c r="D278" s="5"/>
      <c r="E278" s="6"/>
      <c r="F278" s="6"/>
      <c r="I278">
        <f t="shared" si="15"/>
        <v>0</v>
      </c>
      <c r="J278">
        <f t="shared" si="16"/>
        <v>0</v>
      </c>
    </row>
    <row r="279" spans="2:10" x14ac:dyDescent="0.25">
      <c r="B279" s="4">
        <v>6</v>
      </c>
      <c r="C279" s="5"/>
      <c r="D279" s="5"/>
      <c r="E279" s="6"/>
      <c r="F279" s="6"/>
      <c r="I279">
        <f t="shared" si="15"/>
        <v>0</v>
      </c>
      <c r="J279">
        <f t="shared" si="16"/>
        <v>0</v>
      </c>
    </row>
    <row r="280" spans="2:10" x14ac:dyDescent="0.25">
      <c r="B280" s="4">
        <v>8</v>
      </c>
      <c r="C280" s="5"/>
      <c r="D280" s="5"/>
      <c r="E280" s="6"/>
      <c r="F280" s="6"/>
      <c r="I280">
        <f t="shared" si="15"/>
        <v>0</v>
      </c>
      <c r="J280">
        <f t="shared" si="16"/>
        <v>0</v>
      </c>
    </row>
    <row r="281" spans="2:10" x14ac:dyDescent="0.25">
      <c r="B281" s="4">
        <v>2</v>
      </c>
      <c r="C281" s="7"/>
      <c r="D281" s="7"/>
      <c r="E281" s="6"/>
      <c r="F281" s="6"/>
      <c r="I281">
        <f t="shared" si="15"/>
        <v>0</v>
      </c>
      <c r="J281">
        <f t="shared" si="16"/>
        <v>0</v>
      </c>
    </row>
    <row r="282" spans="2:10" x14ac:dyDescent="0.25">
      <c r="B282" s="4">
        <v>6</v>
      </c>
      <c r="C282" s="7"/>
      <c r="D282" s="7"/>
      <c r="E282" s="6"/>
      <c r="F282" s="6"/>
      <c r="I282">
        <f t="shared" si="15"/>
        <v>0</v>
      </c>
      <c r="J282">
        <f t="shared" si="16"/>
        <v>0</v>
      </c>
    </row>
    <row r="283" spans="2:10" x14ac:dyDescent="0.25">
      <c r="I283">
        <f t="shared" si="15"/>
        <v>0</v>
      </c>
      <c r="J283">
        <f t="shared" si="16"/>
        <v>0</v>
      </c>
    </row>
    <row r="284" spans="2:10" x14ac:dyDescent="0.25">
      <c r="B284" s="4" t="s">
        <v>2</v>
      </c>
      <c r="C284" s="18" t="s">
        <v>61</v>
      </c>
      <c r="D284" s="19"/>
      <c r="E284" s="19"/>
      <c r="F284" s="20"/>
      <c r="I284">
        <f t="shared" si="15"/>
        <v>0</v>
      </c>
      <c r="J284">
        <f t="shared" si="16"/>
        <v>0</v>
      </c>
    </row>
    <row r="285" spans="2:10" x14ac:dyDescent="0.25">
      <c r="B285" s="4">
        <v>7</v>
      </c>
      <c r="C285" s="5"/>
      <c r="D285" s="5"/>
      <c r="E285" s="6"/>
      <c r="F285" s="6"/>
      <c r="I285">
        <f t="shared" si="15"/>
        <v>0</v>
      </c>
      <c r="J285">
        <f t="shared" si="16"/>
        <v>0</v>
      </c>
    </row>
    <row r="286" spans="2:10" x14ac:dyDescent="0.25">
      <c r="B286" s="4">
        <v>1</v>
      </c>
      <c r="C286" s="5"/>
      <c r="D286" s="5"/>
      <c r="E286" s="6"/>
      <c r="F286" s="6"/>
      <c r="I286">
        <f t="shared" si="15"/>
        <v>0</v>
      </c>
      <c r="J286">
        <f t="shared" si="16"/>
        <v>0</v>
      </c>
    </row>
    <row r="287" spans="2:10" x14ac:dyDescent="0.25">
      <c r="B287" s="4">
        <v>3</v>
      </c>
      <c r="C287" s="5"/>
      <c r="D287" s="5"/>
      <c r="E287" s="6"/>
      <c r="F287" s="6"/>
      <c r="I287">
        <f t="shared" si="15"/>
        <v>0</v>
      </c>
      <c r="J287">
        <f t="shared" si="16"/>
        <v>0</v>
      </c>
    </row>
    <row r="288" spans="2:10" x14ac:dyDescent="0.25">
      <c r="B288" s="4">
        <v>5</v>
      </c>
      <c r="C288" s="5"/>
      <c r="D288" s="5"/>
      <c r="E288" s="6"/>
      <c r="F288" s="6"/>
      <c r="I288">
        <f t="shared" si="15"/>
        <v>0</v>
      </c>
      <c r="J288">
        <f t="shared" si="16"/>
        <v>0</v>
      </c>
    </row>
    <row r="289" spans="2:10" x14ac:dyDescent="0.25">
      <c r="B289" s="4">
        <v>6</v>
      </c>
      <c r="C289" s="5"/>
      <c r="D289" s="5"/>
      <c r="E289" s="6"/>
      <c r="F289" s="6"/>
      <c r="I289">
        <f t="shared" si="15"/>
        <v>0</v>
      </c>
      <c r="J289">
        <f t="shared" si="16"/>
        <v>0</v>
      </c>
    </row>
    <row r="290" spans="2:10" x14ac:dyDescent="0.25">
      <c r="B290" s="4">
        <v>8</v>
      </c>
      <c r="C290" s="5"/>
      <c r="D290" s="5"/>
      <c r="E290" s="6"/>
      <c r="F290" s="6"/>
      <c r="I290">
        <f t="shared" si="15"/>
        <v>0</v>
      </c>
      <c r="J290">
        <f t="shared" si="16"/>
        <v>0</v>
      </c>
    </row>
    <row r="291" spans="2:10" x14ac:dyDescent="0.25">
      <c r="B291" s="4">
        <v>2</v>
      </c>
      <c r="C291" s="7"/>
      <c r="D291" s="7"/>
      <c r="E291" s="6"/>
      <c r="F291" s="6"/>
      <c r="I291">
        <f t="shared" si="15"/>
        <v>0</v>
      </c>
      <c r="J291">
        <f t="shared" si="16"/>
        <v>0</v>
      </c>
    </row>
    <row r="292" spans="2:10" x14ac:dyDescent="0.25">
      <c r="B292" s="4">
        <v>6</v>
      </c>
      <c r="C292" s="7"/>
      <c r="D292" s="7"/>
      <c r="E292" s="6"/>
      <c r="F292" s="6"/>
      <c r="I292">
        <f t="shared" si="15"/>
        <v>0</v>
      </c>
      <c r="J292">
        <f t="shared" si="16"/>
        <v>0</v>
      </c>
    </row>
    <row r="293" spans="2:10" x14ac:dyDescent="0.25">
      <c r="I293">
        <f t="shared" ref="I293:I302" si="17">IF(E293="",0,IF(E293=13,IF(F293&lt;9,3,2),IF(E293&lt;9,0,1)))</f>
        <v>0</v>
      </c>
      <c r="J293">
        <f t="shared" ref="J293:J302" si="18">IF(E293="",0,3-I293)</f>
        <v>0</v>
      </c>
    </row>
    <row r="294" spans="2:10" x14ac:dyDescent="0.25">
      <c r="B294" s="4" t="s">
        <v>2</v>
      </c>
      <c r="C294" s="18" t="s">
        <v>60</v>
      </c>
      <c r="D294" s="19"/>
      <c r="E294" s="19"/>
      <c r="F294" s="20"/>
      <c r="I294">
        <f t="shared" si="17"/>
        <v>0</v>
      </c>
      <c r="J294">
        <f t="shared" si="18"/>
        <v>0</v>
      </c>
    </row>
    <row r="295" spans="2:10" x14ac:dyDescent="0.25">
      <c r="B295" s="4">
        <v>7</v>
      </c>
      <c r="C295" s="5"/>
      <c r="D295" s="5"/>
      <c r="E295" s="6"/>
      <c r="F295" s="6"/>
      <c r="I295">
        <f t="shared" si="17"/>
        <v>0</v>
      </c>
      <c r="J295">
        <f t="shared" si="18"/>
        <v>0</v>
      </c>
    </row>
    <row r="296" spans="2:10" x14ac:dyDescent="0.25">
      <c r="B296" s="4">
        <v>1</v>
      </c>
      <c r="C296" s="5"/>
      <c r="D296" s="5"/>
      <c r="E296" s="6"/>
      <c r="F296" s="6"/>
      <c r="I296">
        <f t="shared" si="17"/>
        <v>0</v>
      </c>
      <c r="J296">
        <f t="shared" si="18"/>
        <v>0</v>
      </c>
    </row>
    <row r="297" spans="2:10" x14ac:dyDescent="0.25">
      <c r="B297" s="4">
        <v>3</v>
      </c>
      <c r="C297" s="5"/>
      <c r="D297" s="5"/>
      <c r="E297" s="6"/>
      <c r="F297" s="6"/>
      <c r="I297">
        <f t="shared" si="17"/>
        <v>0</v>
      </c>
      <c r="J297">
        <f t="shared" si="18"/>
        <v>0</v>
      </c>
    </row>
    <row r="298" spans="2:10" x14ac:dyDescent="0.25">
      <c r="B298" s="4">
        <v>5</v>
      </c>
      <c r="C298" s="5"/>
      <c r="D298" s="5"/>
      <c r="E298" s="6"/>
      <c r="F298" s="6"/>
      <c r="I298">
        <f t="shared" si="17"/>
        <v>0</v>
      </c>
      <c r="J298">
        <f t="shared" si="18"/>
        <v>0</v>
      </c>
    </row>
    <row r="299" spans="2:10" x14ac:dyDescent="0.25">
      <c r="B299" s="4">
        <v>6</v>
      </c>
      <c r="C299" s="5"/>
      <c r="D299" s="5"/>
      <c r="E299" s="6"/>
      <c r="F299" s="6"/>
      <c r="I299">
        <f t="shared" si="17"/>
        <v>0</v>
      </c>
      <c r="J299">
        <f t="shared" si="18"/>
        <v>0</v>
      </c>
    </row>
    <row r="300" spans="2:10" x14ac:dyDescent="0.25">
      <c r="B300" s="4">
        <v>8</v>
      </c>
      <c r="C300" s="5"/>
      <c r="D300" s="5"/>
      <c r="E300" s="6"/>
      <c r="F300" s="6"/>
      <c r="I300">
        <f t="shared" si="17"/>
        <v>0</v>
      </c>
      <c r="J300">
        <f t="shared" si="18"/>
        <v>0</v>
      </c>
    </row>
    <row r="301" spans="2:10" x14ac:dyDescent="0.25">
      <c r="B301" s="4">
        <v>2</v>
      </c>
      <c r="C301" s="7"/>
      <c r="D301" s="7"/>
      <c r="E301" s="6"/>
      <c r="F301" s="6"/>
      <c r="I301">
        <f t="shared" si="17"/>
        <v>0</v>
      </c>
      <c r="J301">
        <f t="shared" si="18"/>
        <v>0</v>
      </c>
    </row>
    <row r="302" spans="2:10" x14ac:dyDescent="0.25">
      <c r="B302" s="4">
        <v>6</v>
      </c>
      <c r="C302" s="7"/>
      <c r="D302" s="7"/>
      <c r="E302" s="6"/>
      <c r="F302" s="6"/>
      <c r="I302">
        <f t="shared" si="17"/>
        <v>0</v>
      </c>
      <c r="J302">
        <f t="shared" si="18"/>
        <v>0</v>
      </c>
    </row>
  </sheetData>
  <sortState xmlns:xlrd2="http://schemas.microsoft.com/office/spreadsheetml/2017/richdata2" ref="K5:K16">
    <sortCondition ref="K5:K16"/>
  </sortState>
  <mergeCells count="7">
    <mergeCell ref="C294:F294"/>
    <mergeCell ref="C234:F234"/>
    <mergeCell ref="C244:F244"/>
    <mergeCell ref="C254:F254"/>
    <mergeCell ref="C264:F264"/>
    <mergeCell ref="C274:F274"/>
    <mergeCell ref="C284:F284"/>
  </mergeCells>
  <conditionalFormatting sqref="E5:F13 E15:F23 E25:F33 E35:F43 E45:F53 E55:F63 E65:F73 E75:F83 E85:F93 E95:F103 E105:F113 E115:F123 E125:F133 E135:F143 E145:F153 E155:F163 E165:F173 E175:F183 E185:F193 E195:F203 E205:F213 E215:F223 E225:F232">
    <cfRule type="cellIs" dxfId="7" priority="46" operator="equal">
      <formula>13</formula>
    </cfRule>
  </conditionalFormatting>
  <conditionalFormatting sqref="E235:F242">
    <cfRule type="cellIs" dxfId="6" priority="7" operator="equal">
      <formula>13</formula>
    </cfRule>
  </conditionalFormatting>
  <conditionalFormatting sqref="E245:F252">
    <cfRule type="cellIs" dxfId="5" priority="6" operator="equal">
      <formula>13</formula>
    </cfRule>
  </conditionalFormatting>
  <conditionalFormatting sqref="E255:F262">
    <cfRule type="cellIs" dxfId="4" priority="5" operator="equal">
      <formula>13</formula>
    </cfRule>
  </conditionalFormatting>
  <conditionalFormatting sqref="E265:F272">
    <cfRule type="cellIs" dxfId="3" priority="4" operator="equal">
      <formula>13</formula>
    </cfRule>
  </conditionalFormatting>
  <conditionalFormatting sqref="E275:F282">
    <cfRule type="cellIs" dxfId="2" priority="3" operator="equal">
      <formula>13</formula>
    </cfRule>
  </conditionalFormatting>
  <conditionalFormatting sqref="E285:F292">
    <cfRule type="cellIs" dxfId="1" priority="2" operator="equal">
      <formula>13</formula>
    </cfRule>
  </conditionalFormatting>
  <conditionalFormatting sqref="E295:F302">
    <cfRule type="cellIs" dxfId="0" priority="1" operator="equal">
      <formula>13</formula>
    </cfRule>
  </conditionalFormatting>
  <pageMargins left="0.70866141732283472" right="0.70866141732283472" top="0.74803149606299213" bottom="0.74803149606299213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_eq1</vt:lpstr>
      <vt:lpstr>_eq2</vt:lpstr>
      <vt:lpstr>_pts1</vt:lpstr>
      <vt:lpstr>_pts2</vt:lpstr>
      <vt:lpstr>_sc1</vt:lpstr>
      <vt:lpstr>_sc2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vanbeukhout</cp:lastModifiedBy>
  <cp:lastPrinted>2024-05-09T08:06:50Z</cp:lastPrinted>
  <dcterms:created xsi:type="dcterms:W3CDTF">2024-04-11T19:12:17Z</dcterms:created>
  <dcterms:modified xsi:type="dcterms:W3CDTF">2024-07-05T07:37:39Z</dcterms:modified>
</cp:coreProperties>
</file>