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ba25ac091f74373/Documents/concours 2020/"/>
    </mc:Choice>
  </mc:AlternateContent>
  <xr:revisionPtr revIDLastSave="3735" documentId="8_{94E9DA2A-9456-43A2-AF31-3D9818438E48}" xr6:coauthVersionLast="47" xr6:coauthVersionMax="47" xr10:uidLastSave="{8CADDBD0-4992-4571-8031-06528D65E8C6}"/>
  <bookViews>
    <workbookView xWindow="-120" yWindow="-120" windowWidth="29040" windowHeight="15720" xr2:uid="{D15B4DE0-120F-4CA7-978A-DDDCE90A2BA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D29" i="1" l="1"/>
  <c r="BD26" i="1"/>
  <c r="BD20" i="1"/>
  <c r="BD11" i="1"/>
  <c r="BD8" i="1"/>
  <c r="AZ311" i="1"/>
  <c r="AZ308" i="1"/>
  <c r="AZ305" i="1"/>
  <c r="AZ302" i="1"/>
  <c r="AZ299" i="1"/>
  <c r="AZ296" i="1"/>
  <c r="BJ296" i="1" s="1"/>
  <c r="AZ293" i="1"/>
  <c r="AZ290" i="1"/>
  <c r="AZ287" i="1"/>
  <c r="BJ287" i="1" s="1"/>
  <c r="AZ284" i="1"/>
  <c r="AZ281" i="1"/>
  <c r="AZ278" i="1"/>
  <c r="AZ275" i="1"/>
  <c r="AZ272" i="1"/>
  <c r="AZ269" i="1"/>
  <c r="AZ266" i="1"/>
  <c r="AZ263" i="1"/>
  <c r="AZ260" i="1"/>
  <c r="AZ257" i="1"/>
  <c r="AZ254" i="1"/>
  <c r="AZ251" i="1"/>
  <c r="AZ248" i="1"/>
  <c r="AZ245" i="1"/>
  <c r="AZ242" i="1"/>
  <c r="AZ239" i="1"/>
  <c r="AZ236" i="1"/>
  <c r="BJ236" i="1" s="1"/>
  <c r="AZ233" i="1"/>
  <c r="AZ230" i="1"/>
  <c r="AZ227" i="1"/>
  <c r="AZ224" i="1"/>
  <c r="AZ221" i="1"/>
  <c r="AZ218" i="1"/>
  <c r="AZ215" i="1"/>
  <c r="AZ212" i="1"/>
  <c r="AZ209" i="1"/>
  <c r="AZ206" i="1"/>
  <c r="AZ203" i="1"/>
  <c r="AZ200" i="1"/>
  <c r="AZ197" i="1"/>
  <c r="AZ194" i="1"/>
  <c r="BJ194" i="1" s="1"/>
  <c r="AZ191" i="1"/>
  <c r="AZ188" i="1"/>
  <c r="AZ185" i="1"/>
  <c r="AZ182" i="1"/>
  <c r="AZ179" i="1"/>
  <c r="AZ176" i="1"/>
  <c r="AZ173" i="1"/>
  <c r="AZ170" i="1"/>
  <c r="AZ167" i="1"/>
  <c r="AZ164" i="1"/>
  <c r="AZ161" i="1"/>
  <c r="AZ158" i="1"/>
  <c r="AZ155" i="1"/>
  <c r="AZ152" i="1"/>
  <c r="AZ149" i="1"/>
  <c r="AZ146" i="1"/>
  <c r="AZ143" i="1"/>
  <c r="AZ140" i="1"/>
  <c r="BJ140" i="1" s="1"/>
  <c r="AZ137" i="1"/>
  <c r="AZ134" i="1"/>
  <c r="AZ131" i="1"/>
  <c r="BJ131" i="1" s="1"/>
  <c r="AZ128" i="1"/>
  <c r="AZ125" i="1"/>
  <c r="AZ122" i="1"/>
  <c r="AZ119" i="1"/>
  <c r="AZ116" i="1"/>
  <c r="AZ113" i="1"/>
  <c r="AZ110" i="1"/>
  <c r="AZ107" i="1"/>
  <c r="AZ104" i="1"/>
  <c r="AZ101" i="1"/>
  <c r="AZ98" i="1"/>
  <c r="AZ95" i="1"/>
  <c r="AZ92" i="1"/>
  <c r="AZ89" i="1"/>
  <c r="AZ86" i="1"/>
  <c r="AZ83" i="1"/>
  <c r="AZ80" i="1"/>
  <c r="AZ77" i="1"/>
  <c r="AZ74" i="1"/>
  <c r="AZ71" i="1"/>
  <c r="AZ68" i="1"/>
  <c r="AZ65" i="1"/>
  <c r="AZ62" i="1"/>
  <c r="AZ59" i="1"/>
  <c r="AZ56" i="1"/>
  <c r="AZ53" i="1"/>
  <c r="AZ50" i="1"/>
  <c r="AZ47" i="1"/>
  <c r="AZ44" i="1"/>
  <c r="AZ41" i="1"/>
  <c r="AZ38" i="1"/>
  <c r="AZ35" i="1"/>
  <c r="AZ32" i="1"/>
  <c r="AZ29" i="1"/>
  <c r="AZ26" i="1"/>
  <c r="AZ23" i="1"/>
  <c r="AZ20" i="1"/>
  <c r="AZ17" i="1"/>
  <c r="AZ14" i="1"/>
  <c r="AZ11" i="1"/>
  <c r="AZ8" i="1"/>
  <c r="BA305" i="1" a="1"/>
  <c r="BA305" i="1" s="1"/>
  <c r="BA302" i="1" a="1"/>
  <c r="BA302" i="1" s="1"/>
  <c r="BJ302" i="1" s="1"/>
  <c r="BA299" i="1" a="1"/>
  <c r="BA299" i="1" s="1"/>
  <c r="BJ299" i="1" s="1"/>
  <c r="BA296" i="1" a="1"/>
  <c r="BA296" i="1" s="1"/>
  <c r="BA293" i="1" a="1"/>
  <c r="BA293" i="1" s="1"/>
  <c r="BJ293" i="1" s="1"/>
  <c r="BA290" i="1" a="1"/>
  <c r="BA290" i="1" s="1"/>
  <c r="BA287" i="1" a="1"/>
  <c r="BA287" i="1" s="1"/>
  <c r="BA284" i="1" a="1"/>
  <c r="BA284" i="1" s="1"/>
  <c r="BA281" i="1" a="1"/>
  <c r="BA281" i="1" s="1"/>
  <c r="BJ281" i="1" s="1"/>
  <c r="BA278" i="1" a="1"/>
  <c r="BA278" i="1" s="1"/>
  <c r="BJ278" i="1" s="1"/>
  <c r="BA263" i="1" a="1"/>
  <c r="BA263" i="1" s="1"/>
  <c r="BA254" i="1" a="1"/>
  <c r="BA254" i="1" s="1"/>
  <c r="BJ254" i="1" s="1"/>
  <c r="BA251" i="1" a="1"/>
  <c r="BA251" i="1" s="1"/>
  <c r="BJ251" i="1" s="1"/>
  <c r="BA248" i="1" a="1"/>
  <c r="BA248" i="1" s="1"/>
  <c r="BA245" i="1" a="1"/>
  <c r="BA245" i="1" s="1"/>
  <c r="BA242" i="1" a="1"/>
  <c r="BA242" i="1" s="1"/>
  <c r="BA239" i="1" a="1"/>
  <c r="BA239" i="1" s="1"/>
  <c r="BA236" i="1" a="1"/>
  <c r="BA236" i="1" s="1"/>
  <c r="BA233" i="1" a="1"/>
  <c r="BA233" i="1" s="1"/>
  <c r="BA230" i="1" a="1"/>
  <c r="BA230" i="1" s="1"/>
  <c r="BJ230" i="1" s="1"/>
  <c r="BA227" i="1" a="1"/>
  <c r="BA227" i="1" s="1"/>
  <c r="BA212" i="1" a="1"/>
  <c r="BA212" i="1" s="1"/>
  <c r="BA209" i="1" a="1"/>
  <c r="BA209" i="1" s="1"/>
  <c r="BA206" i="1" a="1"/>
  <c r="BA206" i="1" s="1"/>
  <c r="BA203" i="1" a="1"/>
  <c r="BA203" i="1" s="1"/>
  <c r="BA200" i="1" a="1"/>
  <c r="BA200" i="1" s="1"/>
  <c r="BA197" i="1" a="1"/>
  <c r="BA197" i="1" s="1"/>
  <c r="BA194" i="1" a="1"/>
  <c r="BA194" i="1" s="1"/>
  <c r="BA191" i="1" a="1"/>
  <c r="BA191" i="1" s="1"/>
  <c r="BA188" i="1" a="1"/>
  <c r="BA188" i="1" s="1"/>
  <c r="BA185" i="1" a="1"/>
  <c r="BA185" i="1" s="1"/>
  <c r="BA182" i="1" a="1"/>
  <c r="BA182" i="1" s="1"/>
  <c r="BJ182" i="1" s="1"/>
  <c r="BA179" i="1" a="1"/>
  <c r="BA179" i="1" s="1"/>
  <c r="BJ179" i="1" s="1"/>
  <c r="BA176" i="1" a="1"/>
  <c r="BA176" i="1" s="1"/>
  <c r="BJ176" i="1" s="1"/>
  <c r="BA161" i="1" a="1"/>
  <c r="BA161" i="1" s="1"/>
  <c r="BA152" i="1" a="1"/>
  <c r="BA152" i="1" s="1"/>
  <c r="BJ152" i="1" s="1"/>
  <c r="BA149" i="1" a="1"/>
  <c r="BA149" i="1" s="1"/>
  <c r="BJ149" i="1" s="1"/>
  <c r="BA146" i="1" a="1"/>
  <c r="BA146" i="1" s="1"/>
  <c r="BA143" i="1" a="1"/>
  <c r="BA143" i="1" s="1"/>
  <c r="BA140" i="1" a="1"/>
  <c r="BA140" i="1" s="1"/>
  <c r="BA137" i="1" a="1"/>
  <c r="BA137" i="1" s="1"/>
  <c r="BJ137" i="1" s="1"/>
  <c r="BA134" i="1" a="1"/>
  <c r="BA134" i="1" s="1"/>
  <c r="BJ134" i="1" s="1"/>
  <c r="BA131" i="1" a="1"/>
  <c r="BA131" i="1" s="1"/>
  <c r="BA128" i="1" a="1"/>
  <c r="BA128" i="1" s="1"/>
  <c r="BA125" i="1" a="1"/>
  <c r="BA125" i="1" s="1"/>
  <c r="BA98" i="1" a="1"/>
  <c r="BA98" i="1" s="1"/>
  <c r="BA95" i="1" a="1"/>
  <c r="BA95" i="1" s="1"/>
  <c r="BA89" i="1" a="1"/>
  <c r="BA89" i="1" s="1"/>
  <c r="BA83" i="1" a="1"/>
  <c r="BA83" i="1" s="1"/>
  <c r="BA77" i="1" a="1"/>
  <c r="BA77" i="1" s="1"/>
  <c r="BA71" i="1" a="1"/>
  <c r="BA71" i="1" s="1"/>
  <c r="BA68" i="1" a="1"/>
  <c r="BA68" i="1" s="1"/>
  <c r="BA65" i="1" a="1"/>
  <c r="BA65" i="1" s="1"/>
  <c r="BA62" i="1" a="1"/>
  <c r="BA62" i="1" s="1"/>
  <c r="BA59" i="1" a="1"/>
  <c r="BA59" i="1" s="1"/>
  <c r="BA56" i="1" a="1"/>
  <c r="BA56" i="1" s="1"/>
  <c r="BA53" i="1" a="1"/>
  <c r="BA53" i="1" s="1"/>
  <c r="BA50" i="1" a="1"/>
  <c r="BA50" i="1" s="1"/>
  <c r="BA47" i="1" a="1"/>
  <c r="BA47" i="1" s="1"/>
  <c r="BA44" i="1" a="1"/>
  <c r="BA44" i="1" s="1"/>
  <c r="BA41" i="1" a="1"/>
  <c r="BA41" i="1" s="1"/>
  <c r="BA38" i="1" a="1"/>
  <c r="BA38" i="1" s="1"/>
  <c r="BA32" i="1" a="1"/>
  <c r="BA32" i="1" s="1"/>
  <c r="BA26" i="1" a="1"/>
  <c r="BA26" i="1" s="1"/>
  <c r="BA20" i="1" a="1"/>
  <c r="BA20" i="1" s="1"/>
  <c r="BA14" i="1" a="1"/>
  <c r="BA14" i="1" s="1"/>
  <c r="BB305" i="1" a="1"/>
  <c r="BB305" i="1" s="1"/>
  <c r="BB302" i="1" a="1"/>
  <c r="BB302" i="1" s="1"/>
  <c r="BB299" i="1" a="1"/>
  <c r="BB299" i="1" s="1"/>
  <c r="BB296" i="1" a="1"/>
  <c r="BB296" i="1" s="1"/>
  <c r="BB293" i="1" a="1"/>
  <c r="BB293" i="1" s="1"/>
  <c r="BB290" i="1" a="1"/>
  <c r="BB290" i="1" s="1"/>
  <c r="BB287" i="1" a="1"/>
  <c r="BB287" i="1" s="1"/>
  <c r="BB284" i="1" a="1"/>
  <c r="BB284" i="1" s="1"/>
  <c r="BB281" i="1" a="1"/>
  <c r="BB281" i="1" s="1"/>
  <c r="BB278" i="1" a="1"/>
  <c r="BB278" i="1" s="1"/>
  <c r="BB254" i="1" a="1"/>
  <c r="BB254" i="1" s="1"/>
  <c r="BB251" i="1" a="1"/>
  <c r="BB251" i="1" s="1"/>
  <c r="BB248" i="1" a="1"/>
  <c r="BB248" i="1" s="1"/>
  <c r="BB245" i="1" a="1"/>
  <c r="BB245" i="1" s="1"/>
  <c r="BJ245" i="1" s="1"/>
  <c r="BB242" i="1" a="1"/>
  <c r="BB242" i="1" s="1"/>
  <c r="BB239" i="1" a="1"/>
  <c r="BB239" i="1" s="1"/>
  <c r="BB236" i="1" a="1"/>
  <c r="BB236" i="1" s="1"/>
  <c r="BB233" i="1" a="1"/>
  <c r="BB233" i="1" s="1"/>
  <c r="BJ233" i="1" s="1"/>
  <c r="BB230" i="1" a="1"/>
  <c r="BB230" i="1" s="1"/>
  <c r="BB227" i="1" a="1"/>
  <c r="BB227" i="1" s="1"/>
  <c r="BB212" i="1" a="1"/>
  <c r="BB212" i="1" s="1"/>
  <c r="BB206" i="1" a="1"/>
  <c r="BB206" i="1" s="1"/>
  <c r="BB203" i="1" a="1"/>
  <c r="BB203" i="1" s="1"/>
  <c r="BB200" i="1" a="1"/>
  <c r="BB200" i="1" s="1"/>
  <c r="BJ200" i="1" s="1"/>
  <c r="BB197" i="1" a="1"/>
  <c r="BB197" i="1" s="1"/>
  <c r="BB194" i="1" a="1"/>
  <c r="BB194" i="1" s="1"/>
  <c r="BB191" i="1" a="1"/>
  <c r="BB191" i="1" s="1"/>
  <c r="BB188" i="1" a="1"/>
  <c r="BB188" i="1" s="1"/>
  <c r="BJ188" i="1" s="1"/>
  <c r="BB185" i="1" a="1"/>
  <c r="BB185" i="1" s="1"/>
  <c r="BB182" i="1" a="1"/>
  <c r="BB182" i="1" s="1"/>
  <c r="BB183" i="1" a="1"/>
  <c r="BB183" i="1" s="1"/>
  <c r="BB179" i="1"/>
  <c r="BB179" i="1" a="1"/>
  <c r="BB176" i="1" a="1"/>
  <c r="BB176" i="1" s="1"/>
  <c r="BB161" i="1" a="1"/>
  <c r="BB161" i="1" s="1"/>
  <c r="BB155" i="1" a="1"/>
  <c r="BB155" i="1" s="1"/>
  <c r="BB152" i="1" a="1"/>
  <c r="BB152" i="1" s="1"/>
  <c r="BB149" i="1" a="1"/>
  <c r="BB149" i="1" s="1"/>
  <c r="BB146" i="1" a="1"/>
  <c r="BB146" i="1" s="1"/>
  <c r="BB143" i="1" a="1"/>
  <c r="BB143" i="1" s="1"/>
  <c r="BB140" i="1" a="1"/>
  <c r="BB140" i="1" s="1"/>
  <c r="BB137" i="1" a="1"/>
  <c r="BB137" i="1" s="1"/>
  <c r="BB134" i="1" a="1"/>
  <c r="BB134" i="1" s="1"/>
  <c r="BB131" i="1" a="1"/>
  <c r="BB131" i="1" s="1"/>
  <c r="BB128" i="1" a="1"/>
  <c r="BB128" i="1" s="1"/>
  <c r="BB125" i="1" a="1"/>
  <c r="BB125" i="1" s="1"/>
  <c r="BB122" i="1" a="1"/>
  <c r="BB122" i="1" s="1"/>
  <c r="BB98" i="1" a="1"/>
  <c r="BB98" i="1" s="1"/>
  <c r="BB95" i="1" a="1"/>
  <c r="BB95" i="1" s="1"/>
  <c r="BB89" i="1" a="1"/>
  <c r="BB89" i="1" s="1"/>
  <c r="BB83" i="1" a="1"/>
  <c r="BB83" i="1" s="1"/>
  <c r="BB77" i="1" a="1"/>
  <c r="BB77" i="1" s="1"/>
  <c r="BB71" i="1" a="1"/>
  <c r="BB71" i="1" s="1"/>
  <c r="BB68" i="1"/>
  <c r="BB68" i="1" a="1"/>
  <c r="BB65" i="1" a="1"/>
  <c r="BB65" i="1" s="1"/>
  <c r="BB62" i="1" a="1"/>
  <c r="BB62" i="1" s="1"/>
  <c r="BB59" i="1" a="1"/>
  <c r="BB59" i="1" s="1"/>
  <c r="BB56" i="1" a="1"/>
  <c r="BB56" i="1" s="1"/>
  <c r="BB53" i="1" a="1"/>
  <c r="BB53" i="1" s="1"/>
  <c r="BB50" i="1" a="1"/>
  <c r="BB50" i="1" s="1"/>
  <c r="BB47" i="1" a="1"/>
  <c r="BB47" i="1" s="1"/>
  <c r="BB44" i="1" a="1"/>
  <c r="BB44" i="1" s="1"/>
  <c r="BB41" i="1" a="1"/>
  <c r="BB41" i="1" s="1"/>
  <c r="BB38" i="1" a="1"/>
  <c r="BB38" i="1" s="1"/>
  <c r="BB32" i="1" a="1"/>
  <c r="BB32" i="1" s="1"/>
  <c r="BB26" i="1" a="1"/>
  <c r="BB26" i="1" s="1"/>
  <c r="BB20" i="1" a="1"/>
  <c r="BB20" i="1" s="1"/>
  <c r="BB14" i="1" a="1"/>
  <c r="BB14" i="1" s="1"/>
  <c r="AZ5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215" i="1"/>
  <c r="R216" i="1"/>
  <c r="R217" i="1"/>
  <c r="R218" i="1"/>
  <c r="R219" i="1"/>
  <c r="R220" i="1"/>
  <c r="R221" i="1"/>
  <c r="R222" i="1"/>
  <c r="R223" i="1"/>
  <c r="R224" i="1"/>
  <c r="R225" i="1"/>
  <c r="R226" i="1"/>
  <c r="R227" i="1"/>
  <c r="R228" i="1"/>
  <c r="R229" i="1"/>
  <c r="R230" i="1"/>
  <c r="R231" i="1"/>
  <c r="R232" i="1"/>
  <c r="R233" i="1"/>
  <c r="R234" i="1"/>
  <c r="R235" i="1"/>
  <c r="R236" i="1"/>
  <c r="R237" i="1"/>
  <c r="R238" i="1"/>
  <c r="R239" i="1"/>
  <c r="R240" i="1"/>
  <c r="R241" i="1"/>
  <c r="R242" i="1"/>
  <c r="R243" i="1"/>
  <c r="R244" i="1"/>
  <c r="R245" i="1"/>
  <c r="R246" i="1"/>
  <c r="R247" i="1"/>
  <c r="R248" i="1"/>
  <c r="R249" i="1"/>
  <c r="R250" i="1"/>
  <c r="R251" i="1"/>
  <c r="R252" i="1"/>
  <c r="R253" i="1"/>
  <c r="R254" i="1"/>
  <c r="R255" i="1"/>
  <c r="R256" i="1"/>
  <c r="R257" i="1"/>
  <c r="R258" i="1"/>
  <c r="R259" i="1"/>
  <c r="R260" i="1"/>
  <c r="R261" i="1"/>
  <c r="R262" i="1"/>
  <c r="R263" i="1"/>
  <c r="R264" i="1"/>
  <c r="R265" i="1"/>
  <c r="R266" i="1"/>
  <c r="R267" i="1"/>
  <c r="R268" i="1"/>
  <c r="R269" i="1"/>
  <c r="R270" i="1"/>
  <c r="R271" i="1"/>
  <c r="R272" i="1"/>
  <c r="R273" i="1"/>
  <c r="R274" i="1"/>
  <c r="R275" i="1"/>
  <c r="R276" i="1"/>
  <c r="R277" i="1"/>
  <c r="R278" i="1"/>
  <c r="R279" i="1"/>
  <c r="R280" i="1"/>
  <c r="R281" i="1"/>
  <c r="R282" i="1"/>
  <c r="R283" i="1"/>
  <c r="R284" i="1"/>
  <c r="R285" i="1"/>
  <c r="R286" i="1"/>
  <c r="R287" i="1"/>
  <c r="R288" i="1"/>
  <c r="R289" i="1"/>
  <c r="R290" i="1"/>
  <c r="R291" i="1"/>
  <c r="R292" i="1"/>
  <c r="R293" i="1"/>
  <c r="R294" i="1"/>
  <c r="R295" i="1"/>
  <c r="R296" i="1"/>
  <c r="R297" i="1"/>
  <c r="R298" i="1"/>
  <c r="R299" i="1"/>
  <c r="R300" i="1"/>
  <c r="R301" i="1"/>
  <c r="R302" i="1"/>
  <c r="R303" i="1"/>
  <c r="R304" i="1"/>
  <c r="R305" i="1"/>
  <c r="R306" i="1"/>
  <c r="R307" i="1"/>
  <c r="R308" i="1"/>
  <c r="R309" i="1"/>
  <c r="R310" i="1"/>
  <c r="R311" i="1"/>
  <c r="BA311" i="1" s="1" a="1"/>
  <c r="BA311" i="1" s="1"/>
  <c r="R312" i="1"/>
  <c r="R313" i="1"/>
  <c r="R4" i="1"/>
  <c r="BM311" i="1"/>
  <c r="BM308" i="1"/>
  <c r="BM305" i="1"/>
  <c r="BM302" i="1"/>
  <c r="BM299" i="1"/>
  <c r="BM296" i="1"/>
  <c r="BM293" i="1"/>
  <c r="BM290" i="1"/>
  <c r="BM287" i="1"/>
  <c r="BM284" i="1"/>
  <c r="BM281" i="1"/>
  <c r="BM278" i="1"/>
  <c r="BM275" i="1"/>
  <c r="BM272" i="1"/>
  <c r="BM269" i="1"/>
  <c r="BM266" i="1"/>
  <c r="BM263" i="1"/>
  <c r="BM260" i="1"/>
  <c r="BM257" i="1"/>
  <c r="BM254" i="1"/>
  <c r="BM251" i="1"/>
  <c r="BM248" i="1"/>
  <c r="BM245" i="1"/>
  <c r="BM242" i="1"/>
  <c r="BM239" i="1"/>
  <c r="BM236" i="1"/>
  <c r="BM233" i="1"/>
  <c r="BM230" i="1"/>
  <c r="BM227" i="1"/>
  <c r="BM224" i="1"/>
  <c r="BM221" i="1"/>
  <c r="BM218" i="1"/>
  <c r="BM215" i="1"/>
  <c r="BM212" i="1"/>
  <c r="BM209" i="1"/>
  <c r="BM206" i="1"/>
  <c r="BM203" i="1"/>
  <c r="BM200" i="1"/>
  <c r="BM197" i="1"/>
  <c r="BM194" i="1"/>
  <c r="BM191" i="1"/>
  <c r="BM188" i="1"/>
  <c r="BM185" i="1"/>
  <c r="BM182" i="1"/>
  <c r="BM179" i="1"/>
  <c r="BM176" i="1"/>
  <c r="BM173" i="1"/>
  <c r="BM170" i="1"/>
  <c r="BM167" i="1"/>
  <c r="BM164" i="1"/>
  <c r="BM161" i="1"/>
  <c r="BM158" i="1"/>
  <c r="BM155" i="1"/>
  <c r="BM152" i="1"/>
  <c r="BM149" i="1"/>
  <c r="BM146" i="1"/>
  <c r="BM143" i="1"/>
  <c r="BM140" i="1"/>
  <c r="BM137" i="1"/>
  <c r="BM134" i="1"/>
  <c r="BM131" i="1"/>
  <c r="BM128" i="1"/>
  <c r="BM125" i="1"/>
  <c r="BK305" i="1"/>
  <c r="BL305" i="1" s="1"/>
  <c r="BJ305" i="1"/>
  <c r="BJ284" i="1"/>
  <c r="BJ242" i="1"/>
  <c r="BJ239" i="1"/>
  <c r="BJ227" i="1"/>
  <c r="BJ212" i="1"/>
  <c r="BJ197" i="1"/>
  <c r="BJ191" i="1"/>
  <c r="BJ185" i="1"/>
  <c r="BJ161" i="1"/>
  <c r="BJ146" i="1"/>
  <c r="BJ143" i="1"/>
  <c r="BJ125" i="1"/>
  <c r="F124" i="1"/>
  <c r="J124" i="1"/>
  <c r="N124" i="1"/>
  <c r="F125" i="1"/>
  <c r="J125" i="1"/>
  <c r="N125" i="1"/>
  <c r="F126" i="1"/>
  <c r="J126" i="1"/>
  <c r="N126" i="1"/>
  <c r="F127" i="1"/>
  <c r="J127" i="1"/>
  <c r="N127" i="1"/>
  <c r="F128" i="1"/>
  <c r="J128" i="1"/>
  <c r="N128" i="1"/>
  <c r="F129" i="1"/>
  <c r="J129" i="1"/>
  <c r="N129" i="1"/>
  <c r="F130" i="1"/>
  <c r="J130" i="1"/>
  <c r="N130" i="1"/>
  <c r="F131" i="1"/>
  <c r="J131" i="1"/>
  <c r="N131" i="1"/>
  <c r="F132" i="1"/>
  <c r="J132" i="1"/>
  <c r="N132" i="1"/>
  <c r="F133" i="1"/>
  <c r="J133" i="1"/>
  <c r="N133" i="1"/>
  <c r="F134" i="1"/>
  <c r="J134" i="1"/>
  <c r="N134" i="1"/>
  <c r="F135" i="1"/>
  <c r="J135" i="1"/>
  <c r="N135" i="1"/>
  <c r="F136" i="1"/>
  <c r="J136" i="1"/>
  <c r="N136" i="1"/>
  <c r="F137" i="1"/>
  <c r="J137" i="1"/>
  <c r="N137" i="1"/>
  <c r="F138" i="1"/>
  <c r="J138" i="1"/>
  <c r="N138" i="1"/>
  <c r="F139" i="1"/>
  <c r="J139" i="1"/>
  <c r="N139" i="1"/>
  <c r="F140" i="1"/>
  <c r="J140" i="1"/>
  <c r="N140" i="1"/>
  <c r="F141" i="1"/>
  <c r="J141" i="1"/>
  <c r="N141" i="1"/>
  <c r="F142" i="1"/>
  <c r="J142" i="1"/>
  <c r="N142" i="1"/>
  <c r="F143" i="1"/>
  <c r="J143" i="1"/>
  <c r="N143" i="1"/>
  <c r="F144" i="1"/>
  <c r="J144" i="1"/>
  <c r="N144" i="1"/>
  <c r="F145" i="1"/>
  <c r="J145" i="1"/>
  <c r="N145" i="1"/>
  <c r="F146" i="1"/>
  <c r="J146" i="1"/>
  <c r="N146" i="1"/>
  <c r="F147" i="1"/>
  <c r="J147" i="1"/>
  <c r="N147" i="1"/>
  <c r="F148" i="1"/>
  <c r="J148" i="1"/>
  <c r="N148" i="1"/>
  <c r="F149" i="1"/>
  <c r="J149" i="1"/>
  <c r="N149" i="1"/>
  <c r="F150" i="1"/>
  <c r="J150" i="1"/>
  <c r="N150" i="1"/>
  <c r="F151" i="1"/>
  <c r="J151" i="1"/>
  <c r="N151" i="1"/>
  <c r="F152" i="1"/>
  <c r="J152" i="1"/>
  <c r="N152" i="1"/>
  <c r="F153" i="1"/>
  <c r="J153" i="1"/>
  <c r="N153" i="1"/>
  <c r="F154" i="1"/>
  <c r="J154" i="1"/>
  <c r="N154" i="1"/>
  <c r="F155" i="1"/>
  <c r="BA155" i="1" s="1" a="1"/>
  <c r="BA155" i="1" s="1"/>
  <c r="BJ155" i="1" s="1"/>
  <c r="J155" i="1"/>
  <c r="N155" i="1"/>
  <c r="F156" i="1"/>
  <c r="J156" i="1"/>
  <c r="N156" i="1"/>
  <c r="F157" i="1"/>
  <c r="J157" i="1"/>
  <c r="N157" i="1"/>
  <c r="F158" i="1"/>
  <c r="BA158" i="1" s="1" a="1"/>
  <c r="BA158" i="1" s="1"/>
  <c r="J158" i="1"/>
  <c r="N158" i="1"/>
  <c r="F159" i="1"/>
  <c r="J159" i="1"/>
  <c r="N159" i="1"/>
  <c r="F160" i="1"/>
  <c r="J160" i="1"/>
  <c r="N160" i="1"/>
  <c r="F161" i="1"/>
  <c r="J161" i="1"/>
  <c r="N161" i="1"/>
  <c r="F162" i="1"/>
  <c r="J162" i="1"/>
  <c r="N162" i="1"/>
  <c r="F163" i="1"/>
  <c r="J163" i="1"/>
  <c r="N163" i="1"/>
  <c r="F164" i="1"/>
  <c r="BB164" i="1" s="1" a="1"/>
  <c r="BB164" i="1" s="1"/>
  <c r="J164" i="1"/>
  <c r="N164" i="1"/>
  <c r="F165" i="1"/>
  <c r="J165" i="1"/>
  <c r="N165" i="1"/>
  <c r="F166" i="1"/>
  <c r="J166" i="1"/>
  <c r="N166" i="1"/>
  <c r="F167" i="1"/>
  <c r="BB167" i="1" s="1" a="1"/>
  <c r="BB167" i="1" s="1"/>
  <c r="J167" i="1"/>
  <c r="N167" i="1"/>
  <c r="F168" i="1"/>
  <c r="J168" i="1"/>
  <c r="N168" i="1"/>
  <c r="F169" i="1"/>
  <c r="J169" i="1"/>
  <c r="N169" i="1"/>
  <c r="F170" i="1"/>
  <c r="BB170" i="1" s="1" a="1"/>
  <c r="BB170" i="1" s="1"/>
  <c r="J170" i="1"/>
  <c r="N170" i="1"/>
  <c r="F171" i="1"/>
  <c r="J171" i="1"/>
  <c r="N171" i="1"/>
  <c r="F172" i="1"/>
  <c r="J172" i="1"/>
  <c r="N172" i="1"/>
  <c r="F173" i="1"/>
  <c r="BA173" i="1" s="1" a="1"/>
  <c r="BA173" i="1" s="1"/>
  <c r="J173" i="1"/>
  <c r="N173" i="1"/>
  <c r="F174" i="1"/>
  <c r="J174" i="1"/>
  <c r="N174" i="1"/>
  <c r="F175" i="1"/>
  <c r="J175" i="1"/>
  <c r="N175" i="1"/>
  <c r="F176" i="1"/>
  <c r="J176" i="1"/>
  <c r="N176" i="1"/>
  <c r="F177" i="1"/>
  <c r="J177" i="1"/>
  <c r="N177" i="1"/>
  <c r="F178" i="1"/>
  <c r="J178" i="1"/>
  <c r="N178" i="1"/>
  <c r="F179" i="1"/>
  <c r="J179" i="1"/>
  <c r="N179" i="1"/>
  <c r="F180" i="1"/>
  <c r="J180" i="1"/>
  <c r="N180" i="1"/>
  <c r="F181" i="1"/>
  <c r="J181" i="1"/>
  <c r="N181" i="1"/>
  <c r="F182" i="1"/>
  <c r="J182" i="1"/>
  <c r="N182" i="1"/>
  <c r="F183" i="1"/>
  <c r="J183" i="1"/>
  <c r="N183" i="1"/>
  <c r="F184" i="1"/>
  <c r="J184" i="1"/>
  <c r="N184" i="1"/>
  <c r="F185" i="1"/>
  <c r="J185" i="1"/>
  <c r="N185" i="1"/>
  <c r="F186" i="1"/>
  <c r="J186" i="1"/>
  <c r="N186" i="1"/>
  <c r="F187" i="1"/>
  <c r="J187" i="1"/>
  <c r="N187" i="1"/>
  <c r="F188" i="1"/>
  <c r="J188" i="1"/>
  <c r="N188" i="1"/>
  <c r="F189" i="1"/>
  <c r="J189" i="1"/>
  <c r="N189" i="1"/>
  <c r="F190" i="1"/>
  <c r="J190" i="1"/>
  <c r="N190" i="1"/>
  <c r="F191" i="1"/>
  <c r="J191" i="1"/>
  <c r="N191" i="1"/>
  <c r="F192" i="1"/>
  <c r="J192" i="1"/>
  <c r="N192" i="1"/>
  <c r="F193" i="1"/>
  <c r="J193" i="1"/>
  <c r="N193" i="1"/>
  <c r="F194" i="1"/>
  <c r="J194" i="1"/>
  <c r="N194" i="1"/>
  <c r="F195" i="1"/>
  <c r="J195" i="1"/>
  <c r="N195" i="1"/>
  <c r="F196" i="1"/>
  <c r="J196" i="1"/>
  <c r="N196" i="1"/>
  <c r="F197" i="1"/>
  <c r="J197" i="1"/>
  <c r="N197" i="1"/>
  <c r="F198" i="1"/>
  <c r="J198" i="1"/>
  <c r="N198" i="1"/>
  <c r="F199" i="1"/>
  <c r="J199" i="1"/>
  <c r="N199" i="1"/>
  <c r="F200" i="1"/>
  <c r="J200" i="1"/>
  <c r="N200" i="1"/>
  <c r="F201" i="1"/>
  <c r="J201" i="1"/>
  <c r="N201" i="1"/>
  <c r="F202" i="1"/>
  <c r="J202" i="1"/>
  <c r="N202" i="1"/>
  <c r="F203" i="1"/>
  <c r="J203" i="1"/>
  <c r="N203" i="1"/>
  <c r="F204" i="1"/>
  <c r="J204" i="1"/>
  <c r="N204" i="1"/>
  <c r="F205" i="1"/>
  <c r="J205" i="1"/>
  <c r="N205" i="1"/>
  <c r="F206" i="1"/>
  <c r="J206" i="1"/>
  <c r="N206" i="1"/>
  <c r="F207" i="1"/>
  <c r="J207" i="1"/>
  <c r="N207" i="1"/>
  <c r="F208" i="1"/>
  <c r="J208" i="1"/>
  <c r="N208" i="1"/>
  <c r="F209" i="1"/>
  <c r="BB209" i="1" s="1" a="1"/>
  <c r="BB209" i="1" s="1"/>
  <c r="J209" i="1"/>
  <c r="N209" i="1"/>
  <c r="F210" i="1"/>
  <c r="J210" i="1"/>
  <c r="N210" i="1"/>
  <c r="F211" i="1"/>
  <c r="J211" i="1"/>
  <c r="N211" i="1"/>
  <c r="F212" i="1"/>
  <c r="J212" i="1"/>
  <c r="N212" i="1"/>
  <c r="F213" i="1"/>
  <c r="J213" i="1"/>
  <c r="N213" i="1"/>
  <c r="F214" i="1"/>
  <c r="J214" i="1"/>
  <c r="N214" i="1"/>
  <c r="F215" i="1"/>
  <c r="BA215" i="1" s="1" a="1"/>
  <c r="BA215" i="1" s="1"/>
  <c r="J215" i="1"/>
  <c r="N215" i="1"/>
  <c r="F216" i="1"/>
  <c r="J216" i="1"/>
  <c r="N216" i="1"/>
  <c r="F217" i="1"/>
  <c r="J217" i="1"/>
  <c r="N217" i="1"/>
  <c r="F218" i="1"/>
  <c r="BB218" i="1" s="1" a="1"/>
  <c r="BB218" i="1" s="1"/>
  <c r="J218" i="1"/>
  <c r="N218" i="1"/>
  <c r="F219" i="1"/>
  <c r="J219" i="1"/>
  <c r="N219" i="1"/>
  <c r="F220" i="1"/>
  <c r="J220" i="1"/>
  <c r="N220" i="1"/>
  <c r="F221" i="1"/>
  <c r="BB221" i="1" s="1" a="1"/>
  <c r="BB221" i="1" s="1"/>
  <c r="J221" i="1"/>
  <c r="N221" i="1"/>
  <c r="F222" i="1"/>
  <c r="J222" i="1"/>
  <c r="N222" i="1"/>
  <c r="F223" i="1"/>
  <c r="J223" i="1"/>
  <c r="N223" i="1"/>
  <c r="F224" i="1"/>
  <c r="BA224" i="1" s="1" a="1"/>
  <c r="BA224" i="1" s="1"/>
  <c r="J224" i="1"/>
  <c r="N224" i="1"/>
  <c r="F225" i="1"/>
  <c r="J225" i="1"/>
  <c r="N225" i="1"/>
  <c r="F226" i="1"/>
  <c r="J226" i="1"/>
  <c r="N226" i="1"/>
  <c r="F227" i="1"/>
  <c r="J227" i="1"/>
  <c r="N227" i="1"/>
  <c r="F228" i="1"/>
  <c r="J228" i="1"/>
  <c r="N228" i="1"/>
  <c r="F229" i="1"/>
  <c r="J229" i="1"/>
  <c r="N229" i="1"/>
  <c r="F230" i="1"/>
  <c r="J230" i="1"/>
  <c r="N230" i="1"/>
  <c r="F231" i="1"/>
  <c r="J231" i="1"/>
  <c r="N231" i="1"/>
  <c r="F232" i="1"/>
  <c r="J232" i="1"/>
  <c r="N232" i="1"/>
  <c r="F233" i="1"/>
  <c r="J233" i="1"/>
  <c r="N233" i="1"/>
  <c r="F234" i="1"/>
  <c r="J234" i="1"/>
  <c r="N234" i="1"/>
  <c r="F235" i="1"/>
  <c r="J235" i="1"/>
  <c r="N235" i="1"/>
  <c r="F236" i="1"/>
  <c r="J236" i="1"/>
  <c r="N236" i="1"/>
  <c r="F237" i="1"/>
  <c r="J237" i="1"/>
  <c r="N237" i="1"/>
  <c r="F238" i="1"/>
  <c r="J238" i="1"/>
  <c r="N238" i="1"/>
  <c r="F239" i="1"/>
  <c r="J239" i="1"/>
  <c r="N239" i="1"/>
  <c r="F240" i="1"/>
  <c r="J240" i="1"/>
  <c r="N240" i="1"/>
  <c r="F241" i="1"/>
  <c r="J241" i="1"/>
  <c r="N241" i="1"/>
  <c r="F242" i="1"/>
  <c r="J242" i="1"/>
  <c r="N242" i="1"/>
  <c r="F243" i="1"/>
  <c r="J243" i="1"/>
  <c r="N243" i="1"/>
  <c r="F244" i="1"/>
  <c r="J244" i="1"/>
  <c r="N244" i="1"/>
  <c r="F245" i="1"/>
  <c r="J245" i="1"/>
  <c r="N245" i="1"/>
  <c r="F246" i="1"/>
  <c r="J246" i="1"/>
  <c r="N246" i="1"/>
  <c r="F247" i="1"/>
  <c r="J247" i="1"/>
  <c r="N247" i="1"/>
  <c r="F248" i="1"/>
  <c r="J248" i="1"/>
  <c r="N248" i="1"/>
  <c r="F249" i="1"/>
  <c r="J249" i="1"/>
  <c r="N249" i="1"/>
  <c r="F250" i="1"/>
  <c r="J250" i="1"/>
  <c r="N250" i="1"/>
  <c r="F251" i="1"/>
  <c r="J251" i="1"/>
  <c r="N251" i="1"/>
  <c r="F252" i="1"/>
  <c r="J252" i="1"/>
  <c r="N252" i="1"/>
  <c r="F253" i="1"/>
  <c r="J253" i="1"/>
  <c r="N253" i="1"/>
  <c r="F254" i="1"/>
  <c r="J254" i="1"/>
  <c r="N254" i="1"/>
  <c r="F255" i="1"/>
  <c r="J255" i="1"/>
  <c r="N255" i="1"/>
  <c r="F256" i="1"/>
  <c r="J256" i="1"/>
  <c r="N256" i="1"/>
  <c r="F257" i="1"/>
  <c r="BA257" i="1" s="1" a="1"/>
  <c r="BA257" i="1" s="1"/>
  <c r="J257" i="1"/>
  <c r="N257" i="1"/>
  <c r="F258" i="1"/>
  <c r="J258" i="1"/>
  <c r="N258" i="1"/>
  <c r="F259" i="1"/>
  <c r="J259" i="1"/>
  <c r="N259" i="1"/>
  <c r="F260" i="1"/>
  <c r="BB260" i="1" s="1" a="1"/>
  <c r="BB260" i="1" s="1"/>
  <c r="J260" i="1"/>
  <c r="N260" i="1"/>
  <c r="F261" i="1"/>
  <c r="J261" i="1"/>
  <c r="N261" i="1"/>
  <c r="F262" i="1"/>
  <c r="J262" i="1"/>
  <c r="N262" i="1"/>
  <c r="F263" i="1"/>
  <c r="BB263" i="1" s="1" a="1"/>
  <c r="BB263" i="1" s="1"/>
  <c r="J263" i="1"/>
  <c r="N263" i="1"/>
  <c r="F264" i="1"/>
  <c r="J264" i="1"/>
  <c r="N264" i="1"/>
  <c r="F265" i="1"/>
  <c r="J265" i="1"/>
  <c r="N265" i="1"/>
  <c r="F266" i="1"/>
  <c r="BA266" i="1" s="1" a="1"/>
  <c r="BA266" i="1" s="1"/>
  <c r="J266" i="1"/>
  <c r="N266" i="1"/>
  <c r="F267" i="1"/>
  <c r="J267" i="1"/>
  <c r="N267" i="1"/>
  <c r="F268" i="1"/>
  <c r="J268" i="1"/>
  <c r="N268" i="1"/>
  <c r="F269" i="1"/>
  <c r="BA269" i="1" s="1" a="1"/>
  <c r="BA269" i="1" s="1"/>
  <c r="J269" i="1"/>
  <c r="N269" i="1"/>
  <c r="F270" i="1"/>
  <c r="J270" i="1"/>
  <c r="N270" i="1"/>
  <c r="F271" i="1"/>
  <c r="J271" i="1"/>
  <c r="N271" i="1"/>
  <c r="F272" i="1"/>
  <c r="BA272" i="1" s="1" a="1"/>
  <c r="BA272" i="1" s="1"/>
  <c r="J272" i="1"/>
  <c r="N272" i="1"/>
  <c r="F273" i="1"/>
  <c r="J273" i="1"/>
  <c r="N273" i="1"/>
  <c r="F274" i="1"/>
  <c r="J274" i="1"/>
  <c r="N274" i="1"/>
  <c r="F275" i="1"/>
  <c r="BA275" i="1" s="1" a="1"/>
  <c r="BA275" i="1" s="1"/>
  <c r="J275" i="1"/>
  <c r="N275" i="1"/>
  <c r="F276" i="1"/>
  <c r="J276" i="1"/>
  <c r="N276" i="1"/>
  <c r="F277" i="1"/>
  <c r="J277" i="1"/>
  <c r="N277" i="1"/>
  <c r="F278" i="1"/>
  <c r="J278" i="1"/>
  <c r="N278" i="1"/>
  <c r="F279" i="1"/>
  <c r="J279" i="1"/>
  <c r="N279" i="1"/>
  <c r="F280" i="1"/>
  <c r="J280" i="1"/>
  <c r="N280" i="1"/>
  <c r="F281" i="1"/>
  <c r="J281" i="1"/>
  <c r="N281" i="1"/>
  <c r="F282" i="1"/>
  <c r="J282" i="1"/>
  <c r="N282" i="1"/>
  <c r="F283" i="1"/>
  <c r="J283" i="1"/>
  <c r="N283" i="1"/>
  <c r="F284" i="1"/>
  <c r="J284" i="1"/>
  <c r="N284" i="1"/>
  <c r="F285" i="1"/>
  <c r="J285" i="1"/>
  <c r="N285" i="1"/>
  <c r="F286" i="1"/>
  <c r="J286" i="1"/>
  <c r="N286" i="1"/>
  <c r="F287" i="1"/>
  <c r="J287" i="1"/>
  <c r="N287" i="1"/>
  <c r="F288" i="1"/>
  <c r="J288" i="1"/>
  <c r="N288" i="1"/>
  <c r="F289" i="1"/>
  <c r="J289" i="1"/>
  <c r="N289" i="1"/>
  <c r="F290" i="1"/>
  <c r="J290" i="1"/>
  <c r="N290" i="1"/>
  <c r="F291" i="1"/>
  <c r="J291" i="1"/>
  <c r="N291" i="1"/>
  <c r="F292" i="1"/>
  <c r="J292" i="1"/>
  <c r="N292" i="1"/>
  <c r="F293" i="1"/>
  <c r="J293" i="1"/>
  <c r="N293" i="1"/>
  <c r="F294" i="1"/>
  <c r="J294" i="1"/>
  <c r="N294" i="1"/>
  <c r="F295" i="1"/>
  <c r="J295" i="1"/>
  <c r="N295" i="1"/>
  <c r="F296" i="1"/>
  <c r="J296" i="1"/>
  <c r="N296" i="1"/>
  <c r="F297" i="1"/>
  <c r="J297" i="1"/>
  <c r="N297" i="1"/>
  <c r="F298" i="1"/>
  <c r="J298" i="1"/>
  <c r="N298" i="1"/>
  <c r="F299" i="1"/>
  <c r="J299" i="1"/>
  <c r="N299" i="1"/>
  <c r="F300" i="1"/>
  <c r="J300" i="1"/>
  <c r="N300" i="1"/>
  <c r="F301" i="1"/>
  <c r="J301" i="1"/>
  <c r="N301" i="1"/>
  <c r="F302" i="1"/>
  <c r="J302" i="1"/>
  <c r="N302" i="1"/>
  <c r="F303" i="1"/>
  <c r="J303" i="1"/>
  <c r="N303" i="1"/>
  <c r="F304" i="1"/>
  <c r="J304" i="1"/>
  <c r="N304" i="1"/>
  <c r="F305" i="1"/>
  <c r="J305" i="1"/>
  <c r="N305" i="1"/>
  <c r="F306" i="1"/>
  <c r="J306" i="1"/>
  <c r="N306" i="1"/>
  <c r="F307" i="1"/>
  <c r="J307" i="1"/>
  <c r="N307" i="1"/>
  <c r="F308" i="1"/>
  <c r="BA308" i="1" s="1" a="1"/>
  <c r="BA308" i="1" s="1"/>
  <c r="J308" i="1"/>
  <c r="N308" i="1"/>
  <c r="F309" i="1"/>
  <c r="J309" i="1"/>
  <c r="N309" i="1"/>
  <c r="F310" i="1"/>
  <c r="J310" i="1"/>
  <c r="N310" i="1"/>
  <c r="F311" i="1"/>
  <c r="J311" i="1"/>
  <c r="N311" i="1"/>
  <c r="F312" i="1"/>
  <c r="J312" i="1"/>
  <c r="N312" i="1"/>
  <c r="F313" i="1"/>
  <c r="J313" i="1"/>
  <c r="N313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4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4" i="1"/>
  <c r="F6" i="1"/>
  <c r="F7" i="1"/>
  <c r="F8" i="1"/>
  <c r="BA8" i="1" s="1" a="1"/>
  <c r="BA8" i="1" s="1"/>
  <c r="F9" i="1"/>
  <c r="F10" i="1"/>
  <c r="F11" i="1"/>
  <c r="BB11" i="1" s="1" a="1"/>
  <c r="BB11" i="1" s="1"/>
  <c r="F12" i="1"/>
  <c r="F13" i="1"/>
  <c r="F14" i="1"/>
  <c r="F15" i="1"/>
  <c r="F16" i="1"/>
  <c r="F17" i="1"/>
  <c r="BA17" i="1" s="1" a="1"/>
  <c r="BA17" i="1" s="1"/>
  <c r="F18" i="1"/>
  <c r="F19" i="1"/>
  <c r="F20" i="1"/>
  <c r="F21" i="1"/>
  <c r="F22" i="1"/>
  <c r="F23" i="1"/>
  <c r="BA23" i="1" s="1" a="1"/>
  <c r="BA23" i="1" s="1"/>
  <c r="F24" i="1"/>
  <c r="F25" i="1"/>
  <c r="F26" i="1"/>
  <c r="F27" i="1"/>
  <c r="F28" i="1"/>
  <c r="F29" i="1"/>
  <c r="BB29" i="1" s="1" a="1"/>
  <c r="BB29" i="1" s="1"/>
  <c r="F30" i="1"/>
  <c r="F31" i="1"/>
  <c r="F32" i="1"/>
  <c r="F33" i="1"/>
  <c r="F34" i="1"/>
  <c r="F35" i="1"/>
  <c r="BB35" i="1" s="1" a="1"/>
  <c r="BB35" i="1" s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BA74" i="1" s="1" a="1"/>
  <c r="BA74" i="1" s="1"/>
  <c r="F75" i="1"/>
  <c r="F76" i="1"/>
  <c r="F77" i="1"/>
  <c r="F78" i="1"/>
  <c r="F79" i="1"/>
  <c r="F80" i="1"/>
  <c r="BA80" i="1" s="1" a="1"/>
  <c r="BA80" i="1" s="1"/>
  <c r="F81" i="1"/>
  <c r="F82" i="1"/>
  <c r="F83" i="1"/>
  <c r="F84" i="1"/>
  <c r="F85" i="1"/>
  <c r="F86" i="1"/>
  <c r="BA86" i="1" s="1" a="1"/>
  <c r="BA86" i="1" s="1"/>
  <c r="F87" i="1"/>
  <c r="F88" i="1"/>
  <c r="F89" i="1"/>
  <c r="F90" i="1"/>
  <c r="F91" i="1"/>
  <c r="F92" i="1"/>
  <c r="BB92" i="1" s="1" a="1"/>
  <c r="BB92" i="1" s="1"/>
  <c r="F93" i="1"/>
  <c r="F94" i="1"/>
  <c r="F95" i="1"/>
  <c r="F96" i="1"/>
  <c r="F97" i="1"/>
  <c r="F98" i="1"/>
  <c r="F99" i="1"/>
  <c r="F100" i="1"/>
  <c r="F101" i="1"/>
  <c r="BA101" i="1" s="1" a="1"/>
  <c r="BA101" i="1" s="1"/>
  <c r="F102" i="1"/>
  <c r="F103" i="1"/>
  <c r="F104" i="1"/>
  <c r="BB104" i="1" s="1" a="1"/>
  <c r="BB104" i="1" s="1"/>
  <c r="F105" i="1"/>
  <c r="F106" i="1"/>
  <c r="F107" i="1"/>
  <c r="BA107" i="1" s="1" a="1"/>
  <c r="BA107" i="1" s="1"/>
  <c r="F108" i="1"/>
  <c r="F109" i="1"/>
  <c r="F110" i="1"/>
  <c r="BB110" i="1" s="1" a="1"/>
  <c r="BB110" i="1" s="1"/>
  <c r="F111" i="1"/>
  <c r="F112" i="1"/>
  <c r="F113" i="1"/>
  <c r="BB113" i="1" s="1" a="1"/>
  <c r="BB113" i="1" s="1"/>
  <c r="F114" i="1"/>
  <c r="F115" i="1"/>
  <c r="F116" i="1"/>
  <c r="BA116" i="1" s="1" a="1"/>
  <c r="BA116" i="1" s="1"/>
  <c r="F117" i="1"/>
  <c r="F118" i="1"/>
  <c r="F119" i="1"/>
  <c r="BA119" i="1" s="1" a="1"/>
  <c r="BA119" i="1" s="1"/>
  <c r="F120" i="1"/>
  <c r="F121" i="1"/>
  <c r="F122" i="1"/>
  <c r="BA122" i="1" s="1" a="1"/>
  <c r="BA122" i="1" s="1"/>
  <c r="F123" i="1"/>
  <c r="F5" i="1"/>
  <c r="BB5" i="1" s="1" a="1"/>
  <c r="BB5" i="1" s="1"/>
  <c r="F4" i="1"/>
  <c r="BB8" i="1" l="1" a="1"/>
  <c r="BB8" i="1" s="1"/>
  <c r="BB101" i="1" a="1"/>
  <c r="BB101" i="1" s="1"/>
  <c r="BJ206" i="1"/>
  <c r="BB257" i="1" a="1"/>
  <c r="BB257" i="1" s="1"/>
  <c r="BJ257" i="1" s="1"/>
  <c r="BB308" i="1" a="1"/>
  <c r="BB308" i="1" s="1"/>
  <c r="BJ308" i="1" s="1"/>
  <c r="BB74" i="1" a="1"/>
  <c r="BB74" i="1" s="1"/>
  <c r="BB173" i="1" a="1"/>
  <c r="BB173" i="1" s="1"/>
  <c r="BJ173" i="1" s="1"/>
  <c r="BB224" i="1" a="1"/>
  <c r="BB224" i="1" s="1"/>
  <c r="BJ224" i="1" s="1"/>
  <c r="BB275" i="1" a="1"/>
  <c r="BB275" i="1" s="1"/>
  <c r="BJ275" i="1" s="1"/>
  <c r="BA35" i="1" a="1"/>
  <c r="BA35" i="1" s="1"/>
  <c r="BB80" i="1" a="1"/>
  <c r="BB80" i="1" s="1"/>
  <c r="BA170" i="1" a="1"/>
  <c r="BA170" i="1" s="1"/>
  <c r="BJ170" i="1" s="1"/>
  <c r="BA221" i="1" a="1"/>
  <c r="BA221" i="1" s="1"/>
  <c r="BJ221" i="1" s="1"/>
  <c r="BB272" i="1" a="1"/>
  <c r="BB272" i="1" s="1"/>
  <c r="BJ272" i="1" s="1"/>
  <c r="BB119" i="1" a="1"/>
  <c r="BB119" i="1" s="1"/>
  <c r="BA29" i="1" a="1"/>
  <c r="BA29" i="1" s="1"/>
  <c r="BB86" i="1" a="1"/>
  <c r="BB86" i="1" s="1"/>
  <c r="BA167" i="1" a="1"/>
  <c r="BA167" i="1" s="1"/>
  <c r="BJ167" i="1" s="1"/>
  <c r="BA218" i="1" a="1"/>
  <c r="BA218" i="1" s="1"/>
  <c r="BJ218" i="1" s="1"/>
  <c r="BB269" i="1" a="1"/>
  <c r="BB269" i="1" s="1"/>
  <c r="BJ269" i="1" s="1"/>
  <c r="BB116" i="1" a="1"/>
  <c r="BB116" i="1" s="1"/>
  <c r="BB23" i="1" a="1"/>
  <c r="BB23" i="1" s="1"/>
  <c r="BB215" i="1" a="1"/>
  <c r="BB215" i="1" s="1"/>
  <c r="BJ215" i="1" s="1"/>
  <c r="BA164" i="1" a="1"/>
  <c r="BA164" i="1" s="1"/>
  <c r="BJ164" i="1" s="1"/>
  <c r="BA92" i="1" a="1"/>
  <c r="BA92" i="1" s="1"/>
  <c r="BB266" i="1" a="1"/>
  <c r="BB266" i="1" s="1"/>
  <c r="BJ266" i="1" s="1"/>
  <c r="BA113" i="1" a="1"/>
  <c r="BA113" i="1" s="1"/>
  <c r="BB17" i="1" a="1"/>
  <c r="BB17" i="1" s="1"/>
  <c r="BA110" i="1" a="1"/>
  <c r="BA110" i="1" s="1"/>
  <c r="BA11" i="1" a="1"/>
  <c r="BA11" i="1" s="1"/>
  <c r="BJ290" i="1"/>
  <c r="BJ263" i="1"/>
  <c r="BJ248" i="1"/>
  <c r="BJ203" i="1"/>
  <c r="BJ128" i="1"/>
  <c r="BB158" i="1" a="1"/>
  <c r="BB158" i="1" s="1"/>
  <c r="BJ158" i="1" s="1"/>
  <c r="BA104" i="1" a="1"/>
  <c r="BA104" i="1" s="1"/>
  <c r="BA260" i="1" a="1"/>
  <c r="BA260" i="1" s="1"/>
  <c r="BJ260" i="1" s="1"/>
  <c r="BB107" i="1" a="1"/>
  <c r="BB107" i="1" s="1"/>
  <c r="BA5" i="1" a="1"/>
  <c r="BA5" i="1" s="1"/>
  <c r="BB311" i="1" a="1"/>
  <c r="BB311" i="1" s="1"/>
  <c r="BJ311" i="1" s="1"/>
  <c r="BJ209" i="1"/>
  <c r="BM122" i="1" l="1"/>
  <c r="BM119" i="1"/>
  <c r="BM116" i="1"/>
  <c r="BM113" i="1"/>
  <c r="BM110" i="1"/>
  <c r="BM107" i="1"/>
  <c r="BM104" i="1"/>
  <c r="BM101" i="1"/>
  <c r="BM98" i="1"/>
  <c r="BM95" i="1"/>
  <c r="BM92" i="1"/>
  <c r="BM89" i="1"/>
  <c r="BM86" i="1"/>
  <c r="BM83" i="1"/>
  <c r="BM80" i="1"/>
  <c r="BM77" i="1"/>
  <c r="BM74" i="1"/>
  <c r="BM71" i="1"/>
  <c r="BM68" i="1"/>
  <c r="BM65" i="1"/>
  <c r="BM62" i="1"/>
  <c r="BM59" i="1"/>
  <c r="BM56" i="1"/>
  <c r="BM53" i="1"/>
  <c r="BM50" i="1"/>
  <c r="BM47" i="1"/>
  <c r="BM44" i="1"/>
  <c r="BM41" i="1"/>
  <c r="BM38" i="1"/>
  <c r="BM35" i="1"/>
  <c r="BM32" i="1"/>
  <c r="BM29" i="1"/>
  <c r="BM26" i="1"/>
  <c r="BM23" i="1"/>
  <c r="BM20" i="1"/>
  <c r="BM17" i="1"/>
  <c r="BM14" i="1"/>
  <c r="BM11" i="1"/>
  <c r="BM8" i="1"/>
  <c r="BM5" i="1"/>
  <c r="BJ119" i="1"/>
  <c r="BJ116" i="1"/>
  <c r="BJ113" i="1"/>
  <c r="BJ110" i="1"/>
  <c r="BJ104" i="1"/>
  <c r="BJ101" i="1"/>
  <c r="BJ98" i="1"/>
  <c r="BJ95" i="1"/>
  <c r="BJ92" i="1"/>
  <c r="BJ89" i="1"/>
  <c r="BJ86" i="1"/>
  <c r="BJ83" i="1"/>
  <c r="BJ80" i="1"/>
  <c r="BJ77" i="1"/>
  <c r="BJ74" i="1"/>
  <c r="BJ71" i="1"/>
  <c r="BJ68" i="1"/>
  <c r="BJ65" i="1"/>
  <c r="BJ62" i="1"/>
  <c r="BJ59" i="1"/>
  <c r="BJ56" i="1"/>
  <c r="BJ53" i="1"/>
  <c r="BJ50" i="1"/>
  <c r="BJ47" i="1"/>
  <c r="BJ44" i="1"/>
  <c r="BJ41" i="1"/>
  <c r="BJ38" i="1"/>
  <c r="BJ35" i="1"/>
  <c r="BJ32" i="1"/>
  <c r="BJ29" i="1"/>
  <c r="BJ26" i="1"/>
  <c r="BJ23" i="1"/>
  <c r="N5" i="1" l="1"/>
  <c r="J5" i="1"/>
  <c r="BJ107" i="1" l="1"/>
  <c r="BJ20" i="1"/>
  <c r="BJ17" i="1"/>
  <c r="BJ14" i="1"/>
  <c r="BJ11" i="1"/>
  <c r="BJ122" i="1"/>
  <c r="BJ8" i="1"/>
  <c r="BJ5" i="1"/>
  <c r="BK311" i="1" s="1"/>
  <c r="BK278" i="1" l="1"/>
  <c r="BK218" i="1"/>
  <c r="BK290" i="1"/>
  <c r="BK254" i="1"/>
  <c r="BK125" i="1"/>
  <c r="BK149" i="1"/>
  <c r="BK134" i="1"/>
  <c r="BK137" i="1"/>
  <c r="BK308" i="1"/>
  <c r="BK266" i="1"/>
  <c r="BK152" i="1"/>
  <c r="BK176" i="1"/>
  <c r="BK200" i="1"/>
  <c r="BK155" i="1"/>
  <c r="BK251" i="1"/>
  <c r="BK179" i="1"/>
  <c r="BK224" i="1"/>
  <c r="BK287" i="1"/>
  <c r="BK197" i="1"/>
  <c r="BK203" i="1"/>
  <c r="BK299" i="1"/>
  <c r="BK221" i="1"/>
  <c r="BK128" i="1"/>
  <c r="BK230" i="1"/>
  <c r="BK215" i="1"/>
  <c r="BK227" i="1"/>
  <c r="BK185" i="1"/>
  <c r="BK164" i="1"/>
  <c r="BK281" i="1"/>
  <c r="BK233" i="1"/>
  <c r="BK272" i="1"/>
  <c r="BK242" i="1"/>
  <c r="BK143" i="1"/>
  <c r="BK236" i="1"/>
  <c r="BK146" i="1"/>
  <c r="BK263" i="1"/>
  <c r="BK248" i="1"/>
  <c r="BK302" i="1"/>
  <c r="BK284" i="1"/>
  <c r="BK194" i="1"/>
  <c r="BK170" i="1"/>
  <c r="BK140" i="1"/>
  <c r="BK131" i="1"/>
  <c r="BK167" i="1"/>
  <c r="BK206" i="1"/>
  <c r="BK239" i="1"/>
  <c r="BK245" i="1"/>
  <c r="BK212" i="1"/>
  <c r="BK188" i="1"/>
  <c r="BK161" i="1"/>
  <c r="BK191" i="1"/>
  <c r="BK296" i="1"/>
  <c r="BK293" i="1"/>
  <c r="BK275" i="1"/>
  <c r="BK182" i="1"/>
  <c r="BK269" i="1"/>
  <c r="BK257" i="1"/>
  <c r="BK173" i="1"/>
  <c r="BK53" i="1"/>
  <c r="BK98" i="1"/>
  <c r="BK92" i="1"/>
  <c r="BK56" i="1"/>
  <c r="BK23" i="1"/>
  <c r="BK110" i="1"/>
  <c r="BK95" i="1"/>
  <c r="BK62" i="1"/>
  <c r="BK35" i="1"/>
  <c r="BK113" i="1"/>
  <c r="BK59" i="1"/>
  <c r="BK38" i="1"/>
  <c r="BK32" i="1"/>
  <c r="BK77" i="1"/>
  <c r="BK71" i="1"/>
  <c r="BK26" i="1"/>
  <c r="BK47" i="1"/>
  <c r="BK80" i="1"/>
  <c r="BK74" i="1"/>
  <c r="BK50" i="1"/>
  <c r="BK116" i="1"/>
  <c r="BK89" i="1"/>
  <c r="BK65" i="1"/>
  <c r="BK41" i="1"/>
  <c r="BK119" i="1"/>
  <c r="BK83" i="1"/>
  <c r="BK68" i="1"/>
  <c r="BK44" i="1"/>
  <c r="BK122" i="1"/>
  <c r="BK101" i="1"/>
  <c r="BK86" i="1"/>
  <c r="BK29" i="1"/>
  <c r="BK104" i="1"/>
  <c r="BK260" i="1"/>
  <c r="BK209" i="1"/>
  <c r="BK158" i="1"/>
  <c r="BK107" i="1"/>
  <c r="BK17" i="1"/>
  <c r="BK8" i="1"/>
  <c r="BK20" i="1"/>
  <c r="BK11" i="1"/>
  <c r="BK14" i="1"/>
  <c r="BK5" i="1"/>
  <c r="BL308" i="1" l="1"/>
  <c r="BL122" i="1"/>
  <c r="BL119" i="1"/>
  <c r="BL113" i="1"/>
  <c r="BL116" i="1"/>
  <c r="BL110" i="1"/>
  <c r="BL98" i="1"/>
  <c r="BL101" i="1"/>
  <c r="BL95" i="1"/>
  <c r="BL89" i="1"/>
  <c r="BL92" i="1"/>
  <c r="BL83" i="1"/>
  <c r="BL86" i="1"/>
  <c r="BL77" i="1"/>
  <c r="BL80" i="1"/>
  <c r="BL71" i="1"/>
  <c r="BL74" i="1"/>
  <c r="BL65" i="1"/>
  <c r="BL68" i="1"/>
  <c r="BL62" i="1"/>
  <c r="BL59" i="1"/>
  <c r="BL53" i="1"/>
  <c r="BL56" i="1"/>
  <c r="BL47" i="1"/>
  <c r="BL50" i="1"/>
  <c r="BL41" i="1"/>
  <c r="BL44" i="1"/>
  <c r="BL35" i="1"/>
  <c r="BL38" i="1"/>
  <c r="BL29" i="1"/>
  <c r="BL32" i="1"/>
  <c r="BL23" i="1"/>
  <c r="BL26" i="1"/>
  <c r="BL5" i="1"/>
  <c r="BL104" i="1"/>
  <c r="BL311" i="1"/>
  <c r="BL107" i="1"/>
  <c r="BL20" i="1"/>
  <c r="BL14" i="1"/>
  <c r="BL17" i="1"/>
  <c r="BL11" i="1"/>
  <c r="BL8" i="1"/>
  <c r="BN311" i="1" l="1"/>
  <c r="BN5" i="1"/>
  <c r="BP5" i="1" s="1"/>
  <c r="BN290" i="1"/>
  <c r="BP290" i="1" s="1"/>
  <c r="BN248" i="1"/>
  <c r="BP248" i="1" s="1"/>
  <c r="BN152" i="1"/>
  <c r="BP152" i="1" s="1"/>
  <c r="BN116" i="1"/>
  <c r="BN266" i="1"/>
  <c r="BN20" i="1"/>
  <c r="BN227" i="1"/>
  <c r="BP227" i="1" s="1"/>
  <c r="BN296" i="1"/>
  <c r="BN62" i="1"/>
  <c r="BN104" i="1"/>
  <c r="BN233" i="1"/>
  <c r="BN281" i="1"/>
  <c r="BP281" i="1" s="1"/>
  <c r="BN308" i="1"/>
  <c r="BP308" i="1" s="1"/>
  <c r="BN161" i="1"/>
  <c r="BN38" i="1"/>
  <c r="BN44" i="1"/>
  <c r="BN176" i="1"/>
  <c r="BP176" i="1" s="1"/>
  <c r="BN101" i="1"/>
  <c r="BN179" i="1"/>
  <c r="BP179" i="1" s="1"/>
  <c r="BN209" i="1"/>
  <c r="BP209" i="1" s="1"/>
  <c r="BN8" i="1"/>
  <c r="BN107" i="1"/>
  <c r="BN239" i="1"/>
  <c r="BP239" i="1" s="1"/>
  <c r="BN158" i="1"/>
  <c r="BN299" i="1"/>
  <c r="BP299" i="1" s="1"/>
  <c r="BN287" i="1"/>
  <c r="BP287" i="1" s="1"/>
  <c r="BN155" i="1"/>
  <c r="BP155" i="1" s="1"/>
  <c r="BN77" i="1"/>
  <c r="BN83" i="1"/>
  <c r="BN251" i="1"/>
  <c r="BP251" i="1" s="1"/>
  <c r="BN197" i="1"/>
  <c r="BP197" i="1" s="1"/>
  <c r="BN65" i="1"/>
  <c r="BN269" i="1"/>
  <c r="BP269" i="1" s="1"/>
  <c r="BN194" i="1"/>
  <c r="BP194" i="1" s="1"/>
  <c r="BN263" i="1"/>
  <c r="BP263" i="1" s="1"/>
  <c r="BN185" i="1"/>
  <c r="BP185" i="1" s="1"/>
  <c r="BN11" i="1"/>
  <c r="BN143" i="1"/>
  <c r="BP143" i="1" s="1"/>
  <c r="BN134" i="1"/>
  <c r="BP134" i="1" s="1"/>
  <c r="BN125" i="1"/>
  <c r="BP125" i="1" s="1"/>
  <c r="BN74" i="1"/>
  <c r="BN230" i="1"/>
  <c r="BP230" i="1" s="1"/>
  <c r="BN170" i="1"/>
  <c r="BP170" i="1" s="1"/>
  <c r="BN236" i="1"/>
  <c r="BP236" i="1" s="1"/>
  <c r="BN86" i="1"/>
  <c r="BN110" i="1"/>
  <c r="BN50" i="1"/>
  <c r="BN200" i="1"/>
  <c r="BP200" i="1" s="1"/>
  <c r="BN191" i="1"/>
  <c r="BP191" i="1" s="1"/>
  <c r="BN131" i="1"/>
  <c r="BP131" i="1" s="1"/>
  <c r="BN26" i="1"/>
  <c r="BP26" i="1" s="1"/>
  <c r="BN164" i="1"/>
  <c r="BP164" i="1" s="1"/>
  <c r="BN188" i="1"/>
  <c r="BP188" i="1" s="1"/>
  <c r="BN272" i="1"/>
  <c r="BP272" i="1" s="1"/>
  <c r="BN17" i="1"/>
  <c r="BN128" i="1"/>
  <c r="BP128" i="1" s="1"/>
  <c r="BN119" i="1"/>
  <c r="BN278" i="1"/>
  <c r="BN89" i="1"/>
  <c r="BN245" i="1"/>
  <c r="BP245" i="1" s="1"/>
  <c r="BN35" i="1"/>
  <c r="BN146" i="1"/>
  <c r="BP146" i="1" s="1"/>
  <c r="BN137" i="1"/>
  <c r="BP137" i="1" s="1"/>
  <c r="BN56" i="1"/>
  <c r="BP56" i="1" s="1"/>
  <c r="BN47" i="1"/>
  <c r="BP47" i="1" s="1"/>
  <c r="BN71" i="1"/>
  <c r="BP71" i="1" s="1"/>
  <c r="BN29" i="1"/>
  <c r="BN257" i="1"/>
  <c r="BP257" i="1" s="1"/>
  <c r="BN284" i="1"/>
  <c r="BP284" i="1" s="1"/>
  <c r="BN302" i="1"/>
  <c r="BP302" i="1" s="1"/>
  <c r="BN59" i="1"/>
  <c r="BN293" i="1"/>
  <c r="BP293" i="1" s="1"/>
  <c r="BN140" i="1"/>
  <c r="BP140" i="1" s="1"/>
  <c r="BN275" i="1"/>
  <c r="BN149" i="1"/>
  <c r="BP149" i="1" s="1"/>
  <c r="BN242" i="1"/>
  <c r="BP242" i="1" s="1"/>
  <c r="BN173" i="1"/>
  <c r="BP173" i="1" s="1"/>
  <c r="BN212" i="1"/>
  <c r="BP212" i="1" s="1"/>
  <c r="BN254" i="1"/>
  <c r="BN221" i="1"/>
  <c r="BP221" i="1" s="1"/>
  <c r="BN68" i="1"/>
  <c r="BN167" i="1"/>
  <c r="BP167" i="1" s="1"/>
  <c r="BN92" i="1"/>
  <c r="BN113" i="1"/>
  <c r="BN32" i="1"/>
  <c r="BN23" i="1"/>
  <c r="BN182" i="1"/>
  <c r="BP182" i="1" s="1"/>
  <c r="BN80" i="1"/>
  <c r="BN206" i="1"/>
  <c r="BN122" i="1"/>
  <c r="BN95" i="1"/>
  <c r="BN41" i="1"/>
  <c r="BN218" i="1"/>
  <c r="BP218" i="1" s="1"/>
  <c r="BN260" i="1"/>
  <c r="BP260" i="1" s="1"/>
  <c r="BN53" i="1"/>
  <c r="BN98" i="1"/>
  <c r="BN305" i="1"/>
  <c r="BN224" i="1"/>
  <c r="BP224" i="1" s="1"/>
  <c r="BN215" i="1"/>
  <c r="BP215" i="1" s="1"/>
  <c r="BN203" i="1"/>
  <c r="BP203" i="1" s="1"/>
  <c r="BN14" i="1"/>
  <c r="BP14" i="1" s="1"/>
  <c r="BH80" i="1" l="1"/>
  <c r="BP80" i="1"/>
  <c r="BH53" i="1"/>
  <c r="BP53" i="1"/>
  <c r="BH254" i="1"/>
  <c r="BP254" i="1"/>
  <c r="BE50" i="1"/>
  <c r="BP50" i="1"/>
  <c r="BH23" i="1"/>
  <c r="BP23" i="1"/>
  <c r="BD110" i="1"/>
  <c r="BP110" i="1"/>
  <c r="BF107" i="1"/>
  <c r="BP107" i="1"/>
  <c r="BH161" i="1"/>
  <c r="BP161" i="1"/>
  <c r="BP20" i="1"/>
  <c r="BD32" i="1"/>
  <c r="BP32" i="1"/>
  <c r="BD35" i="1"/>
  <c r="BP35" i="1"/>
  <c r="BG86" i="1"/>
  <c r="BP86" i="1"/>
  <c r="BE11" i="1"/>
  <c r="BP11" i="1"/>
  <c r="BG83" i="1"/>
  <c r="BP83" i="1"/>
  <c r="BG8" i="1"/>
  <c r="BP8" i="1"/>
  <c r="BH266" i="1"/>
  <c r="BP266" i="1"/>
  <c r="BH305" i="1"/>
  <c r="BP305" i="1"/>
  <c r="BH113" i="1"/>
  <c r="BP113" i="1"/>
  <c r="BH77" i="1"/>
  <c r="BP77" i="1"/>
  <c r="BF116" i="1"/>
  <c r="BP116" i="1"/>
  <c r="BF92" i="1"/>
  <c r="BP92" i="1"/>
  <c r="BG29" i="1"/>
  <c r="BP29" i="1"/>
  <c r="BF89" i="1"/>
  <c r="BP89" i="1"/>
  <c r="BH233" i="1"/>
  <c r="BP233" i="1"/>
  <c r="BD41" i="1"/>
  <c r="BP41" i="1"/>
  <c r="BE95" i="1"/>
  <c r="BP95" i="1"/>
  <c r="BH122" i="1"/>
  <c r="BP122" i="1"/>
  <c r="BH275" i="1"/>
  <c r="BP275" i="1"/>
  <c r="BH278" i="1"/>
  <c r="BP278" i="1"/>
  <c r="BF101" i="1"/>
  <c r="BP101" i="1"/>
  <c r="BD104" i="1"/>
  <c r="BP104" i="1"/>
  <c r="BH206" i="1"/>
  <c r="BP206" i="1"/>
  <c r="BF68" i="1"/>
  <c r="BP68" i="1"/>
  <c r="BG119" i="1"/>
  <c r="BP119" i="1"/>
  <c r="BH74" i="1"/>
  <c r="BP74" i="1"/>
  <c r="BF62" i="1"/>
  <c r="BP62" i="1"/>
  <c r="BG98" i="1"/>
  <c r="BP98" i="1"/>
  <c r="BE65" i="1"/>
  <c r="BP65" i="1"/>
  <c r="BH158" i="1"/>
  <c r="BP158" i="1"/>
  <c r="BD44" i="1"/>
  <c r="BP44" i="1"/>
  <c r="BH296" i="1"/>
  <c r="BP296" i="1"/>
  <c r="BF59" i="1"/>
  <c r="BP59" i="1"/>
  <c r="BH17" i="1"/>
  <c r="BP17" i="1"/>
  <c r="BD38" i="1"/>
  <c r="BP38" i="1"/>
  <c r="BH311" i="1"/>
  <c r="BP311" i="1"/>
  <c r="BE302" i="1"/>
  <c r="BH302" i="1"/>
  <c r="BD251" i="1"/>
  <c r="BH251" i="1"/>
  <c r="BD218" i="1"/>
  <c r="BH218" i="1"/>
  <c r="BE173" i="1"/>
  <c r="BH173" i="1"/>
  <c r="BE284" i="1"/>
  <c r="BH284" i="1"/>
  <c r="BE188" i="1"/>
  <c r="BH188" i="1"/>
  <c r="BF308" i="1"/>
  <c r="BH308" i="1"/>
  <c r="BF146" i="1"/>
  <c r="BH146" i="1"/>
  <c r="BE203" i="1"/>
  <c r="BH203" i="1"/>
  <c r="BD245" i="1"/>
  <c r="BH245" i="1"/>
  <c r="BD209" i="1"/>
  <c r="BH209" i="1"/>
  <c r="BE149" i="1"/>
  <c r="BH149" i="1"/>
  <c r="BD170" i="1"/>
  <c r="BH170" i="1"/>
  <c r="BD263" i="1"/>
  <c r="BH263" i="1"/>
  <c r="BE155" i="1"/>
  <c r="BH155" i="1"/>
  <c r="BD179" i="1"/>
  <c r="BH179" i="1"/>
  <c r="BD152" i="1"/>
  <c r="BH152" i="1"/>
  <c r="BE212" i="1"/>
  <c r="BH212" i="1"/>
  <c r="BE257" i="1"/>
  <c r="BH257" i="1"/>
  <c r="BF185" i="1"/>
  <c r="BH185" i="1"/>
  <c r="BD224" i="1"/>
  <c r="BH224" i="1"/>
  <c r="BG167" i="1"/>
  <c r="BH167" i="1"/>
  <c r="BD131" i="1"/>
  <c r="BH131" i="1"/>
  <c r="BD230" i="1"/>
  <c r="BH230" i="1"/>
  <c r="BG194" i="1"/>
  <c r="BH194" i="1"/>
  <c r="BE287" i="1"/>
  <c r="BH287" i="1"/>
  <c r="BG248" i="1"/>
  <c r="BH248" i="1"/>
  <c r="BG143" i="1"/>
  <c r="BH143" i="1"/>
  <c r="BG242" i="1"/>
  <c r="BH242" i="1"/>
  <c r="BE215" i="1"/>
  <c r="BH215" i="1"/>
  <c r="BD140" i="1"/>
  <c r="BH140" i="1"/>
  <c r="BF191" i="1"/>
  <c r="BH191" i="1"/>
  <c r="BD269" i="1"/>
  <c r="BH269" i="1"/>
  <c r="BF299" i="1"/>
  <c r="BH299" i="1"/>
  <c r="BF176" i="1"/>
  <c r="BH176" i="1"/>
  <c r="BD290" i="1"/>
  <c r="BH290" i="1"/>
  <c r="BE260" i="1"/>
  <c r="BH260" i="1"/>
  <c r="BG272" i="1"/>
  <c r="BH272" i="1"/>
  <c r="BF164" i="1"/>
  <c r="BH164" i="1"/>
  <c r="BG221" i="1"/>
  <c r="BH221" i="1"/>
  <c r="BE293" i="1"/>
  <c r="BH293" i="1"/>
  <c r="BD128" i="1"/>
  <c r="BH128" i="1"/>
  <c r="BE200" i="1"/>
  <c r="BH200" i="1"/>
  <c r="BE125" i="1"/>
  <c r="BH125" i="1"/>
  <c r="BG236" i="1"/>
  <c r="BH236" i="1"/>
  <c r="BG281" i="1"/>
  <c r="BH281" i="1"/>
  <c r="BF182" i="1"/>
  <c r="BH182" i="1"/>
  <c r="BD137" i="1"/>
  <c r="BH137" i="1"/>
  <c r="BG134" i="1"/>
  <c r="BH134" i="1"/>
  <c r="BF197" i="1"/>
  <c r="BH197" i="1"/>
  <c r="BF239" i="1"/>
  <c r="BH239" i="1"/>
  <c r="BF227" i="1"/>
  <c r="BH227" i="1"/>
  <c r="BF248" i="1"/>
  <c r="BD311" i="1"/>
  <c r="BE311" i="1"/>
  <c r="BH5" i="1"/>
  <c r="BE5" i="1"/>
  <c r="BF296" i="1"/>
  <c r="BD5" i="1"/>
  <c r="BG5" i="1"/>
  <c r="BF269" i="1"/>
  <c r="BH116" i="1"/>
  <c r="BG116" i="1"/>
  <c r="BF266" i="1"/>
  <c r="BF5" i="1"/>
  <c r="BE20" i="1"/>
  <c r="BE266" i="1"/>
  <c r="BE152" i="1"/>
  <c r="BG152" i="1"/>
  <c r="BD62" i="1"/>
  <c r="BH62" i="1"/>
  <c r="BF152" i="1"/>
  <c r="BE248" i="1"/>
  <c r="BD248" i="1"/>
  <c r="BE296" i="1"/>
  <c r="BE299" i="1"/>
  <c r="BE269" i="1"/>
  <c r="BD116" i="1"/>
  <c r="BG266" i="1"/>
  <c r="BD266" i="1"/>
  <c r="BE290" i="1"/>
  <c r="BG290" i="1"/>
  <c r="BF290" i="1"/>
  <c r="BH20" i="1"/>
  <c r="BG20" i="1"/>
  <c r="BF20" i="1"/>
  <c r="BE233" i="1"/>
  <c r="BE116" i="1"/>
  <c r="BG104" i="1"/>
  <c r="BE122" i="1"/>
  <c r="BG224" i="1"/>
  <c r="BF167" i="1"/>
  <c r="BG161" i="1"/>
  <c r="BG227" i="1"/>
  <c r="BD227" i="1"/>
  <c r="BE227" i="1"/>
  <c r="BE161" i="1"/>
  <c r="BF161" i="1"/>
  <c r="BE137" i="1"/>
  <c r="BF8" i="1"/>
  <c r="BD161" i="1"/>
  <c r="BE44" i="1"/>
  <c r="BF86" i="1"/>
  <c r="BD215" i="1"/>
  <c r="BG179" i="1"/>
  <c r="BF284" i="1"/>
  <c r="BD284" i="1"/>
  <c r="BD242" i="1"/>
  <c r="BG284" i="1"/>
  <c r="BG188" i="1"/>
  <c r="BF17" i="1"/>
  <c r="BF137" i="1"/>
  <c r="BG155" i="1"/>
  <c r="BG176" i="1"/>
  <c r="BE17" i="1"/>
  <c r="BD188" i="1"/>
  <c r="BG125" i="1"/>
  <c r="BD158" i="1"/>
  <c r="BF131" i="1"/>
  <c r="BE158" i="1"/>
  <c r="BF215" i="1"/>
  <c r="BG230" i="1"/>
  <c r="BF230" i="1"/>
  <c r="BD176" i="1"/>
  <c r="BH110" i="1"/>
  <c r="BD257" i="1"/>
  <c r="BD221" i="1"/>
  <c r="BE128" i="1"/>
  <c r="BE131" i="1"/>
  <c r="BF158" i="1"/>
  <c r="BE176" i="1"/>
  <c r="BE236" i="1"/>
  <c r="BG158" i="1"/>
  <c r="BG62" i="1"/>
  <c r="BE62" i="1"/>
  <c r="BD125" i="1"/>
  <c r="BE230" i="1"/>
  <c r="BF125" i="1"/>
  <c r="BF65" i="1"/>
  <c r="BD206" i="1"/>
  <c r="BG131" i="1"/>
  <c r="BE278" i="1"/>
  <c r="BG278" i="1"/>
  <c r="BD293" i="1"/>
  <c r="BG164" i="1"/>
  <c r="BG302" i="1"/>
  <c r="BE251" i="1"/>
  <c r="BF128" i="1"/>
  <c r="BF170" i="1"/>
  <c r="BE179" i="1"/>
  <c r="BD275" i="1"/>
  <c r="BD233" i="1"/>
  <c r="BH38" i="1"/>
  <c r="BG107" i="1"/>
  <c r="BD107" i="1"/>
  <c r="BG206" i="1"/>
  <c r="BD302" i="1"/>
  <c r="BF38" i="1"/>
  <c r="BF287" i="1"/>
  <c r="BF302" i="1"/>
  <c r="BE197" i="1"/>
  <c r="BD239" i="1"/>
  <c r="BF278" i="1"/>
  <c r="BD164" i="1"/>
  <c r="BF236" i="1"/>
  <c r="BD65" i="1"/>
  <c r="BF122" i="1"/>
  <c r="BE239" i="1"/>
  <c r="BE164" i="1"/>
  <c r="BF134" i="1"/>
  <c r="BD236" i="1"/>
  <c r="BD296" i="1"/>
  <c r="BF212" i="1"/>
  <c r="BG239" i="1"/>
  <c r="BD134" i="1"/>
  <c r="BG137" i="1"/>
  <c r="BF188" i="1"/>
  <c r="BG197" i="1"/>
  <c r="BH44" i="1"/>
  <c r="BE86" i="1"/>
  <c r="BF44" i="1"/>
  <c r="BF224" i="1"/>
  <c r="BG296" i="1"/>
  <c r="BE224" i="1"/>
  <c r="BE134" i="1"/>
  <c r="BD278" i="1"/>
  <c r="BD197" i="1"/>
  <c r="BG44" i="1"/>
  <c r="BD86" i="1"/>
  <c r="BE167" i="1"/>
  <c r="BD167" i="1"/>
  <c r="BF305" i="1"/>
  <c r="BG257" i="1"/>
  <c r="BE275" i="1"/>
  <c r="BG269" i="1"/>
  <c r="BF155" i="1"/>
  <c r="BD299" i="1"/>
  <c r="BH104" i="1"/>
  <c r="BF74" i="1"/>
  <c r="BG299" i="1"/>
  <c r="BF110" i="1"/>
  <c r="BF221" i="1"/>
  <c r="BD281" i="1"/>
  <c r="BG146" i="1"/>
  <c r="BE191" i="1"/>
  <c r="BF80" i="1"/>
  <c r="BF263" i="1"/>
  <c r="BE209" i="1"/>
  <c r="BD95" i="1"/>
  <c r="BE110" i="1"/>
  <c r="BE104" i="1"/>
  <c r="BG203" i="1"/>
  <c r="BE221" i="1"/>
  <c r="BD149" i="1"/>
  <c r="BG263" i="1"/>
  <c r="BF209" i="1"/>
  <c r="BF272" i="1"/>
  <c r="BD260" i="1"/>
  <c r="BG182" i="1"/>
  <c r="BF242" i="1"/>
  <c r="BG275" i="1"/>
  <c r="BF257" i="1"/>
  <c r="BD191" i="1"/>
  <c r="BG170" i="1"/>
  <c r="BF179" i="1"/>
  <c r="BE194" i="1"/>
  <c r="BF233" i="1"/>
  <c r="BE38" i="1"/>
  <c r="BG260" i="1"/>
  <c r="BG254" i="1"/>
  <c r="BG293" i="1"/>
  <c r="BG128" i="1"/>
  <c r="BE170" i="1"/>
  <c r="BG251" i="1"/>
  <c r="BF194" i="1"/>
  <c r="BE143" i="1"/>
  <c r="BD287" i="1"/>
  <c r="BF260" i="1"/>
  <c r="BD254" i="1"/>
  <c r="BD272" i="1"/>
  <c r="BF251" i="1"/>
  <c r="BD194" i="1"/>
  <c r="BF143" i="1"/>
  <c r="BG287" i="1"/>
  <c r="BG38" i="1"/>
  <c r="BG191" i="1"/>
  <c r="BF275" i="1"/>
  <c r="BE146" i="1"/>
  <c r="BD143" i="1"/>
  <c r="BG233" i="1"/>
  <c r="BE206" i="1"/>
  <c r="BE242" i="1"/>
  <c r="BE272" i="1"/>
  <c r="BG74" i="1"/>
  <c r="BG68" i="1"/>
  <c r="BG308" i="1"/>
  <c r="BD203" i="1"/>
  <c r="BG212" i="1"/>
  <c r="BF281" i="1"/>
  <c r="BG209" i="1"/>
  <c r="BE308" i="1"/>
  <c r="BH101" i="1"/>
  <c r="BE281" i="1"/>
  <c r="BH32" i="1"/>
  <c r="BF218" i="1"/>
  <c r="BE245" i="1"/>
  <c r="BG173" i="1"/>
  <c r="BF140" i="1"/>
  <c r="BE185" i="1"/>
  <c r="BG245" i="1"/>
  <c r="BD212" i="1"/>
  <c r="BF245" i="1"/>
  <c r="BF200" i="1"/>
  <c r="BD173" i="1"/>
  <c r="BE140" i="1"/>
  <c r="BD185" i="1"/>
  <c r="BF173" i="1"/>
  <c r="BE263" i="1"/>
  <c r="BF311" i="1"/>
  <c r="BD155" i="1"/>
  <c r="BD23" i="1"/>
  <c r="BF50" i="1"/>
  <c r="BG140" i="1"/>
  <c r="BF23" i="1"/>
  <c r="BD305" i="1"/>
  <c r="BF254" i="1"/>
  <c r="BG149" i="1"/>
  <c r="BG185" i="1"/>
  <c r="BD146" i="1"/>
  <c r="BD200" i="1"/>
  <c r="BE218" i="1"/>
  <c r="BH29" i="1"/>
  <c r="BE74" i="1"/>
  <c r="BG11" i="1"/>
  <c r="BD182" i="1"/>
  <c r="BE254" i="1"/>
  <c r="BF149" i="1"/>
  <c r="BG92" i="1"/>
  <c r="BH41" i="1"/>
  <c r="BE77" i="1"/>
  <c r="BF77" i="1"/>
  <c r="BE182" i="1"/>
  <c r="BE92" i="1"/>
  <c r="BE98" i="1"/>
  <c r="BG311" i="1"/>
  <c r="BG200" i="1"/>
  <c r="BD308" i="1"/>
  <c r="BD92" i="1"/>
  <c r="BF293" i="1"/>
  <c r="BE29" i="1"/>
  <c r="BF29" i="1"/>
  <c r="BG77" i="1"/>
  <c r="BD77" i="1"/>
  <c r="BF41" i="1"/>
  <c r="BG41" i="1"/>
  <c r="BE32" i="1"/>
  <c r="BG32" i="1"/>
  <c r="BE305" i="1"/>
  <c r="BF206" i="1"/>
  <c r="BD74" i="1"/>
  <c r="BE23" i="1"/>
  <c r="BG23" i="1"/>
  <c r="BE119" i="1"/>
  <c r="BF32" i="1"/>
  <c r="BH95" i="1"/>
  <c r="BH86" i="1"/>
  <c r="BG305" i="1"/>
  <c r="BG110" i="1"/>
  <c r="BG113" i="1"/>
  <c r="BH92" i="1"/>
  <c r="BF104" i="1"/>
  <c r="BH65" i="1"/>
  <c r="BG65" i="1"/>
  <c r="BE107" i="1"/>
  <c r="BH107" i="1"/>
  <c r="BF11" i="1"/>
  <c r="BH11" i="1"/>
  <c r="BF83" i="1"/>
  <c r="BH83" i="1"/>
  <c r="BE83" i="1"/>
  <c r="BE8" i="1"/>
  <c r="BH8" i="1"/>
  <c r="BF203" i="1"/>
  <c r="BG218" i="1"/>
  <c r="BF113" i="1"/>
  <c r="BD83" i="1"/>
  <c r="BE101" i="1"/>
  <c r="BG101" i="1"/>
  <c r="BD101" i="1"/>
  <c r="BG95" i="1"/>
  <c r="BG215" i="1"/>
  <c r="BE113" i="1"/>
  <c r="BE41" i="1"/>
  <c r="BG59" i="1"/>
  <c r="BH59" i="1"/>
  <c r="BD59" i="1"/>
  <c r="BE59" i="1"/>
  <c r="BE26" i="1"/>
  <c r="BH26" i="1"/>
  <c r="BG26" i="1"/>
  <c r="BF26" i="1"/>
  <c r="BG14" i="1"/>
  <c r="BF14" i="1"/>
  <c r="BD14" i="1"/>
  <c r="BE14" i="1"/>
  <c r="BH14" i="1"/>
  <c r="BE68" i="1"/>
  <c r="BD68" i="1"/>
  <c r="BE35" i="1"/>
  <c r="BG35" i="1"/>
  <c r="BF35" i="1"/>
  <c r="BH35" i="1"/>
  <c r="BE80" i="1"/>
  <c r="BD80" i="1"/>
  <c r="BD89" i="1"/>
  <c r="BE89" i="1"/>
  <c r="BH89" i="1"/>
  <c r="BG89" i="1"/>
  <c r="BH68" i="1"/>
  <c r="BG80" i="1"/>
  <c r="BD113" i="1"/>
  <c r="BF95" i="1"/>
  <c r="BG122" i="1"/>
  <c r="BD122" i="1"/>
  <c r="BH71" i="1"/>
  <c r="BD71" i="1"/>
  <c r="BG71" i="1"/>
  <c r="BE71" i="1"/>
  <c r="BF71" i="1"/>
  <c r="BD50" i="1"/>
  <c r="BH50" i="1"/>
  <c r="BG50" i="1"/>
  <c r="BH47" i="1"/>
  <c r="BD47" i="1"/>
  <c r="BE47" i="1"/>
  <c r="BF47" i="1"/>
  <c r="BG47" i="1"/>
  <c r="BD119" i="1"/>
  <c r="BF119" i="1"/>
  <c r="BH119" i="1"/>
  <c r="BH98" i="1"/>
  <c r="BF98" i="1"/>
  <c r="BD98" i="1"/>
  <c r="BE56" i="1"/>
  <c r="BD56" i="1"/>
  <c r="BH56" i="1"/>
  <c r="BG56" i="1"/>
  <c r="BF56" i="1"/>
  <c r="BE53" i="1"/>
  <c r="BG53" i="1"/>
  <c r="BF53" i="1"/>
  <c r="BD53" i="1"/>
  <c r="BG17" i="1"/>
  <c r="BD17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<sst xmlns="http://schemas.openxmlformats.org/spreadsheetml/2006/main" count="59" uniqueCount="25">
  <si>
    <t>1 tour</t>
  </si>
  <si>
    <t>2 tour</t>
  </si>
  <si>
    <t>3 tour</t>
  </si>
  <si>
    <t>PART</t>
  </si>
  <si>
    <t>PP</t>
  </si>
  <si>
    <t>PC</t>
  </si>
  <si>
    <t>DIFF</t>
  </si>
  <si>
    <t>NOMS</t>
  </si>
  <si>
    <t>N°</t>
  </si>
  <si>
    <t>CONTRÔLE</t>
  </si>
  <si>
    <t>VICT</t>
  </si>
  <si>
    <t>CLASSEMENT FINAL</t>
  </si>
  <si>
    <t>PLACE</t>
  </si>
  <si>
    <t>CLT</t>
  </si>
  <si>
    <t>RANG</t>
  </si>
  <si>
    <t>ORDRE</t>
  </si>
  <si>
    <t>INDEX</t>
  </si>
  <si>
    <t>MELEE 102 JOUEURS</t>
  </si>
  <si>
    <t>4 tour</t>
  </si>
  <si>
    <t>TOUR 1</t>
  </si>
  <si>
    <t>EQUIPES</t>
  </si>
  <si>
    <t>SCORE</t>
  </si>
  <si>
    <t>TOUR 2</t>
  </si>
  <si>
    <t>TOUR 3</t>
  </si>
  <si>
    <t>TOUR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</si>
</sst>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0" fillId="2" borderId="1" xfId="0" applyFill="1" applyBorder="1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6" borderId="1" xfId="0" applyFont="1" applyFill="1" applyBorder="1"/>
    <xf numFmtId="0" fontId="1" fillId="5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6" xfId="0" applyBorder="1"/>
    <xf numFmtId="0" fontId="0" fillId="4" borderId="1" xfId="0" applyFill="1" applyBorder="1"/>
    <xf numFmtId="0" fontId="1" fillId="7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</cellXfs>
  <cellStyles count="1">
    <cellStyle name="Normal" xfId="0" builtinId="0"/>
  </cellStyles>
  <dxfs count="7"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47AACD-156E-46AA-8721-85B13044721F}">
  <dimension ref="A2:CJ313"/>
  <sheetViews>
    <sheetView tabSelected="1" topLeftCell="BA25" workbookViewId="0">
      <selection activeCell="BS35" sqref="BS35:BS37"/>
    </sheetView>
  </sheetViews>
  <sheetFormatPr baseColWidth="10" defaultRowHeight="15" x14ac:dyDescent="0.25"/>
  <cols>
    <col min="1" max="1" width="7.140625" customWidth="1"/>
    <col min="2" max="2" width="34.28515625" customWidth="1"/>
    <col min="3" max="15" width="6.7109375" customWidth="1"/>
    <col min="16" max="17" width="6.5703125" customWidth="1"/>
    <col min="18" max="18" width="6.85546875" customWidth="1"/>
    <col min="19" max="19" width="7" customWidth="1"/>
    <col min="20" max="20" width="0.140625" customWidth="1"/>
    <col min="21" max="21" width="7" hidden="1" customWidth="1"/>
    <col min="22" max="22" width="7.140625" hidden="1" customWidth="1"/>
    <col min="23" max="24" width="7.28515625" hidden="1" customWidth="1"/>
    <col min="25" max="26" width="7.140625" hidden="1" customWidth="1"/>
    <col min="27" max="27" width="7" hidden="1" customWidth="1"/>
    <col min="28" max="29" width="6.85546875" hidden="1" customWidth="1"/>
    <col min="30" max="30" width="7" hidden="1" customWidth="1"/>
    <col min="31" max="33" width="6.85546875" hidden="1" customWidth="1"/>
    <col min="34" max="34" width="7" hidden="1" customWidth="1"/>
    <col min="35" max="36" width="7.140625" hidden="1" customWidth="1"/>
    <col min="37" max="40" width="7.28515625" hidden="1" customWidth="1"/>
    <col min="41" max="41" width="7.140625" hidden="1" customWidth="1"/>
    <col min="42" max="43" width="7" hidden="1" customWidth="1"/>
    <col min="44" max="51" width="6.85546875" hidden="1" customWidth="1"/>
    <col min="52" max="54" width="6.7109375" customWidth="1"/>
    <col min="55" max="55" width="3.140625" customWidth="1"/>
    <col min="56" max="56" width="7.140625" customWidth="1"/>
    <col min="57" max="57" width="34.28515625" customWidth="1"/>
    <col min="58" max="58" width="7.140625" hidden="1" customWidth="1"/>
    <col min="59" max="60" width="7.140625" customWidth="1"/>
    <col min="61" max="61" width="4.28515625" customWidth="1"/>
    <col min="62" max="62" width="9.42578125" customWidth="1"/>
    <col min="63" max="66" width="7.140625" customWidth="1"/>
    <col min="67" max="67" width="4.42578125" customWidth="1"/>
    <col min="68" max="69" width="7.140625" customWidth="1"/>
    <col min="70" max="70" width="8.5703125" customWidth="1"/>
    <col min="71" max="72" width="7.140625" customWidth="1"/>
    <col min="73" max="73" width="8.5703125" customWidth="1"/>
    <col min="74" max="74" width="7.140625" customWidth="1"/>
    <col min="75" max="75" width="8.5703125" customWidth="1"/>
    <col min="76" max="77" width="7.140625" customWidth="1"/>
    <col min="78" max="78" width="8.5703125" customWidth="1"/>
    <col min="79" max="79" width="3.5703125" customWidth="1"/>
    <col min="80" max="80" width="8.5703125" customWidth="1"/>
    <col min="81" max="82" width="7.140625" customWidth="1"/>
    <col min="83" max="83" width="8.5703125" customWidth="1"/>
    <col min="84" max="84" width="3.5703125" customWidth="1"/>
    <col min="85" max="85" width="8.5703125" customWidth="1"/>
    <col min="86" max="87" width="7.140625" customWidth="1"/>
    <col min="88" max="88" width="8.5703125" customWidth="1"/>
  </cols>
  <sheetData>
    <row r="2" spans="1:88" x14ac:dyDescent="0.25">
      <c r="A2" s="3"/>
      <c r="B2" s="4" t="s">
        <v>17</v>
      </c>
      <c r="C2" s="20" t="s">
        <v>0</v>
      </c>
      <c r="D2" s="20"/>
      <c r="E2" s="20"/>
      <c r="F2" s="20"/>
      <c r="G2" s="21" t="s">
        <v>1</v>
      </c>
      <c r="H2" s="21"/>
      <c r="I2" s="21"/>
      <c r="J2" s="21"/>
      <c r="K2" s="20" t="s">
        <v>2</v>
      </c>
      <c r="L2" s="20"/>
      <c r="M2" s="20"/>
      <c r="N2" s="20"/>
      <c r="O2" s="22" t="s">
        <v>18</v>
      </c>
      <c r="P2" s="23"/>
      <c r="Q2" s="23"/>
      <c r="R2" s="24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21" t="s">
        <v>9</v>
      </c>
      <c r="BA2" s="21"/>
      <c r="BB2" s="21"/>
      <c r="BD2" s="20" t="s">
        <v>11</v>
      </c>
      <c r="BE2" s="20"/>
      <c r="BF2" s="20"/>
      <c r="BG2" s="20"/>
      <c r="BH2" s="20"/>
    </row>
    <row r="3" spans="1:88" x14ac:dyDescent="0.25">
      <c r="A3" s="7" t="s">
        <v>8</v>
      </c>
      <c r="B3" s="7" t="s">
        <v>7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3</v>
      </c>
      <c r="H3" s="7" t="s">
        <v>4</v>
      </c>
      <c r="I3" s="7" t="s">
        <v>5</v>
      </c>
      <c r="J3" s="7" t="s">
        <v>6</v>
      </c>
      <c r="K3" s="7" t="s">
        <v>3</v>
      </c>
      <c r="L3" s="7" t="s">
        <v>4</v>
      </c>
      <c r="M3" s="7" t="s">
        <v>5</v>
      </c>
      <c r="N3" s="7" t="s">
        <v>6</v>
      </c>
      <c r="O3" s="7" t="s">
        <v>3</v>
      </c>
      <c r="P3" s="7" t="s">
        <v>4</v>
      </c>
      <c r="Q3" s="7" t="s">
        <v>5</v>
      </c>
      <c r="R3" s="7" t="s">
        <v>6</v>
      </c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8" t="s">
        <v>3</v>
      </c>
      <c r="BA3" s="8" t="s">
        <v>10</v>
      </c>
      <c r="BB3" s="8" t="s">
        <v>6</v>
      </c>
      <c r="BD3" s="7" t="s">
        <v>12</v>
      </c>
      <c r="BE3" s="7" t="s">
        <v>7</v>
      </c>
      <c r="BF3" s="7" t="s">
        <v>3</v>
      </c>
      <c r="BG3" s="7" t="s">
        <v>10</v>
      </c>
      <c r="BH3" s="7" t="s">
        <v>6</v>
      </c>
      <c r="BJ3" s="2" t="s">
        <v>13</v>
      </c>
      <c r="BK3" s="2" t="s">
        <v>14</v>
      </c>
      <c r="BL3" s="2" t="s">
        <v>14</v>
      </c>
      <c r="BM3" s="2" t="s">
        <v>15</v>
      </c>
      <c r="BN3" s="2" t="s">
        <v>16</v>
      </c>
      <c r="BP3" s="6" t="s">
        <v>8</v>
      </c>
      <c r="BR3" s="19" t="s">
        <v>19</v>
      </c>
      <c r="BS3" s="19"/>
      <c r="BT3" s="19"/>
      <c r="BU3" s="19"/>
      <c r="BW3" s="19" t="s">
        <v>22</v>
      </c>
      <c r="BX3" s="19"/>
      <c r="BY3" s="19"/>
      <c r="BZ3" s="19"/>
      <c r="CB3" s="19" t="s">
        <v>23</v>
      </c>
      <c r="CC3" s="19"/>
      <c r="CD3" s="19"/>
      <c r="CE3" s="19"/>
      <c r="CG3" s="19" t="s">
        <v>24</v>
      </c>
      <c r="CH3" s="19"/>
      <c r="CI3" s="19"/>
      <c r="CJ3" s="19"/>
    </row>
    <row r="4" spans="1:88" x14ac:dyDescent="0.25">
      <c r="A4" s="5"/>
      <c r="B4" s="4"/>
      <c r="C4" s="5"/>
      <c r="D4" s="4"/>
      <c r="E4" s="4"/>
      <c r="F4" s="6">
        <f>D4-E4</f>
        <v>0</v>
      </c>
      <c r="G4" s="5"/>
      <c r="H4" s="4"/>
      <c r="I4" s="4"/>
      <c r="J4" s="6">
        <f>H4-I4</f>
        <v>0</v>
      </c>
      <c r="K4" s="5"/>
      <c r="L4" s="4"/>
      <c r="M4" s="4"/>
      <c r="N4" s="6">
        <f>L4-M4</f>
        <v>0</v>
      </c>
      <c r="O4" s="5"/>
      <c r="P4" s="4"/>
      <c r="Q4" s="4"/>
      <c r="R4" s="6">
        <f>P4-Q4</f>
        <v>0</v>
      </c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5"/>
      <c r="BA4" s="4"/>
      <c r="BB4" s="6"/>
      <c r="BD4" s="9"/>
      <c r="BE4" s="9"/>
      <c r="BF4" s="9"/>
      <c r="BG4" s="9"/>
      <c r="BH4" s="6"/>
      <c r="BJ4" s="2"/>
      <c r="BK4" s="2"/>
      <c r="BL4" s="2"/>
      <c r="BM4" s="2"/>
      <c r="BN4" s="2"/>
      <c r="BP4" s="12"/>
      <c r="BR4" s="14" t="s">
        <v>20</v>
      </c>
      <c r="BS4" s="15" t="s">
        <v>21</v>
      </c>
      <c r="BT4" s="15" t="s">
        <v>21</v>
      </c>
      <c r="BU4" s="14" t="s">
        <v>20</v>
      </c>
      <c r="BW4" s="14" t="s">
        <v>20</v>
      </c>
      <c r="BX4" s="15" t="s">
        <v>21</v>
      </c>
      <c r="BY4" s="15" t="s">
        <v>21</v>
      </c>
      <c r="BZ4" s="14" t="s">
        <v>20</v>
      </c>
      <c r="CB4" s="14" t="s">
        <v>20</v>
      </c>
      <c r="CC4" s="15" t="s">
        <v>21</v>
      </c>
      <c r="CD4" s="15" t="s">
        <v>21</v>
      </c>
      <c r="CE4" s="14" t="s">
        <v>20</v>
      </c>
      <c r="CG4" s="14" t="s">
        <v>20</v>
      </c>
      <c r="CH4" s="15" t="s">
        <v>21</v>
      </c>
      <c r="CI4" s="15" t="s">
        <v>21</v>
      </c>
      <c r="CJ4" s="14" t="s">
        <v>20</v>
      </c>
    </row>
    <row r="5" spans="1:88" x14ac:dyDescent="0.25">
      <c r="A5" s="5">
        <v>1</v>
      </c>
      <c r="B5" s="4">
        <v>1</v>
      </c>
      <c r="C5" s="5">
        <v>1</v>
      </c>
      <c r="D5" s="4">
        <v>13</v>
      </c>
      <c r="E5" s="4">
        <v>9</v>
      </c>
      <c r="F5" s="6">
        <f>D5-E5</f>
        <v>4</v>
      </c>
      <c r="G5" s="5"/>
      <c r="H5" s="4"/>
      <c r="I5" s="4"/>
      <c r="J5" s="6">
        <f>H5-I5</f>
        <v>0</v>
      </c>
      <c r="K5" s="5"/>
      <c r="L5" s="4"/>
      <c r="M5" s="4"/>
      <c r="N5" s="6">
        <f>L5-M5</f>
        <v>0</v>
      </c>
      <c r="O5" s="5"/>
      <c r="P5" s="4"/>
      <c r="Q5" s="4"/>
      <c r="R5" s="6">
        <f t="shared" ref="R5:R68" si="0">P5-Q5</f>
        <v>0</v>
      </c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5">
        <f>C5+G5+K5+O5</f>
        <v>1</v>
      </c>
      <c r="BA5" s="4" cm="1">
        <f t="array" ref="BA5">SUMPRODUCT(($C$3:$R$3="PP")*($C4:$R6=13))</f>
        <v>1</v>
      </c>
      <c r="BB5" s="6" cm="1">
        <f t="array" ref="BB5">SUMPRODUCT(($C$3:$R$3="DIFF")*($C4:$R6))</f>
        <v>4</v>
      </c>
      <c r="BD5" s="9">
        <f>IF(N(BN5)&gt;0,INDEX($BK$4:$BK$313,$BN5),"")</f>
        <v>1</v>
      </c>
      <c r="BE5" s="9">
        <f>IF(N(BN5)&gt;0,INDEX($B$4:$B$313,$BN5),"")</f>
        <v>0</v>
      </c>
      <c r="BF5" s="9">
        <f>IF(N(BN5)&gt;0,INDEX($AZ$4:$AZ$313,$BN5),"")</f>
        <v>1</v>
      </c>
      <c r="BG5" s="9">
        <f>IF(N(BN5)&gt;0,INDEX($BA$4:$BA$313,$BN5),"")</f>
        <v>1</v>
      </c>
      <c r="BH5" s="6">
        <f>IF(N(BN5)&gt;0,INDEX($BB$4:$BB$313,$BN5),"")</f>
        <v>13</v>
      </c>
      <c r="BJ5" s="2">
        <f>IF(AZ5&gt;0,AZ5*100000+BA5*1000+BB5+500,"")</f>
        <v>101504</v>
      </c>
      <c r="BK5" s="2">
        <f>IF(AZ5&gt;0,RANK(BJ5,$BJ$4:$BJ$313,0),"")</f>
        <v>16</v>
      </c>
      <c r="BL5" s="2">
        <f>IF(N(BK5)&gt;0,BK5+COUNTIF($BK$4:$BK4,BK5),"")</f>
        <v>16</v>
      </c>
      <c r="BM5" s="2">
        <f>INT(ROWS($BM$3:$BM5)/3)</f>
        <v>1</v>
      </c>
      <c r="BN5" s="2">
        <f>IFERROR(MATCH(BM5,$BL$4:$BL$313,0),"")</f>
        <v>5</v>
      </c>
      <c r="BP5" s="12">
        <f>IF(N($BN5)&gt;0,INDEX(BK$4:BK$313,$BN5),"")</f>
        <v>1</v>
      </c>
      <c r="BR5" s="13">
        <v>1</v>
      </c>
      <c r="BS5" s="16">
        <v>13</v>
      </c>
      <c r="BT5" s="16">
        <v>9</v>
      </c>
      <c r="BU5" s="13">
        <v>34</v>
      </c>
      <c r="BW5" s="13">
        <v>2</v>
      </c>
      <c r="BX5" s="16"/>
      <c r="BY5" s="16"/>
      <c r="BZ5" s="13">
        <v>21</v>
      </c>
      <c r="CB5" s="13">
        <v>33</v>
      </c>
      <c r="CC5" s="16"/>
      <c r="CD5" s="16"/>
      <c r="CE5" s="13">
        <v>34</v>
      </c>
      <c r="CG5" s="13">
        <v>15</v>
      </c>
      <c r="CH5" s="16"/>
      <c r="CI5" s="16"/>
      <c r="CJ5" s="13">
        <v>34</v>
      </c>
    </row>
    <row r="6" spans="1:88" x14ac:dyDescent="0.25">
      <c r="A6" s="5"/>
      <c r="B6" s="4"/>
      <c r="C6" s="5"/>
      <c r="D6" s="4"/>
      <c r="E6" s="4"/>
      <c r="F6" s="6">
        <f t="shared" ref="F6:F69" si="1">D6-E6</f>
        <v>0</v>
      </c>
      <c r="G6" s="5"/>
      <c r="H6" s="4"/>
      <c r="I6" s="4"/>
      <c r="J6" s="6">
        <f t="shared" ref="J6:J69" si="2">H6-I6</f>
        <v>0</v>
      </c>
      <c r="K6" s="5"/>
      <c r="L6" s="4"/>
      <c r="M6" s="4"/>
      <c r="N6" s="6">
        <f t="shared" ref="N6:N69" si="3">L6-M6</f>
        <v>0</v>
      </c>
      <c r="O6" s="5"/>
      <c r="P6" s="4"/>
      <c r="Q6" s="4"/>
      <c r="R6" s="6">
        <f t="shared" si="0"/>
        <v>0</v>
      </c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5"/>
      <c r="BA6" s="4"/>
      <c r="BB6" s="6"/>
      <c r="BD6" s="9"/>
      <c r="BE6" s="9"/>
      <c r="BF6" s="9"/>
      <c r="BG6" s="9"/>
      <c r="BH6" s="6"/>
      <c r="BJ6" s="2"/>
      <c r="BK6" s="2"/>
      <c r="BL6" s="2"/>
      <c r="BM6" s="2"/>
      <c r="BN6" s="2"/>
      <c r="BP6" s="12"/>
      <c r="BR6" s="13">
        <v>35</v>
      </c>
      <c r="BS6" s="17"/>
      <c r="BT6" s="17"/>
      <c r="BU6" s="13">
        <v>52</v>
      </c>
      <c r="BW6" s="13">
        <v>36</v>
      </c>
      <c r="BX6" s="17"/>
      <c r="BY6" s="17"/>
      <c r="BZ6" s="13">
        <v>67</v>
      </c>
      <c r="CB6" s="13">
        <v>35</v>
      </c>
      <c r="CC6" s="17"/>
      <c r="CD6" s="17"/>
      <c r="CE6" s="13">
        <v>68</v>
      </c>
      <c r="CG6" s="13">
        <v>66</v>
      </c>
      <c r="CH6" s="17"/>
      <c r="CI6" s="17"/>
      <c r="CJ6" s="13">
        <v>67</v>
      </c>
    </row>
    <row r="7" spans="1:88" x14ac:dyDescent="0.25">
      <c r="A7" s="5"/>
      <c r="B7" s="4"/>
      <c r="C7" s="5"/>
      <c r="D7" s="4"/>
      <c r="E7" s="4"/>
      <c r="F7" s="6">
        <f t="shared" si="1"/>
        <v>0</v>
      </c>
      <c r="G7" s="5"/>
      <c r="H7" s="4"/>
      <c r="I7" s="4"/>
      <c r="J7" s="6">
        <f t="shared" si="2"/>
        <v>0</v>
      </c>
      <c r="K7" s="5"/>
      <c r="L7" s="4"/>
      <c r="M7" s="4"/>
      <c r="N7" s="6">
        <f t="shared" si="3"/>
        <v>0</v>
      </c>
      <c r="O7" s="5"/>
      <c r="P7" s="4"/>
      <c r="Q7" s="4"/>
      <c r="R7" s="6">
        <f t="shared" si="0"/>
        <v>0</v>
      </c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5"/>
      <c r="BA7" s="4"/>
      <c r="BB7" s="6"/>
      <c r="BD7" s="9"/>
      <c r="BE7" s="9"/>
      <c r="BF7" s="9"/>
      <c r="BG7" s="9"/>
      <c r="BH7" s="6"/>
      <c r="BJ7" s="2"/>
      <c r="BK7" s="2"/>
      <c r="BL7" s="2"/>
      <c r="BM7" s="2"/>
      <c r="BN7" s="2"/>
      <c r="BP7" s="12"/>
      <c r="BR7" s="13">
        <v>86</v>
      </c>
      <c r="BS7" s="18"/>
      <c r="BT7" s="18"/>
      <c r="BU7" s="13">
        <v>69</v>
      </c>
      <c r="BW7" s="13">
        <v>69</v>
      </c>
      <c r="BX7" s="18"/>
      <c r="BY7" s="18"/>
      <c r="BZ7" s="13">
        <v>102</v>
      </c>
      <c r="CB7" s="13">
        <v>102</v>
      </c>
      <c r="CC7" s="18"/>
      <c r="CD7" s="18"/>
      <c r="CE7" s="13">
        <v>101</v>
      </c>
      <c r="CG7" s="13">
        <v>70</v>
      </c>
      <c r="CH7" s="18"/>
      <c r="CI7" s="18"/>
      <c r="CJ7" s="13">
        <v>69</v>
      </c>
    </row>
    <row r="8" spans="1:88" x14ac:dyDescent="0.25">
      <c r="A8" s="5">
        <v>2</v>
      </c>
      <c r="B8" s="4"/>
      <c r="C8" s="5">
        <v>1</v>
      </c>
      <c r="D8" s="4">
        <v>13</v>
      </c>
      <c r="E8" s="4">
        <v>0</v>
      </c>
      <c r="F8" s="6">
        <f t="shared" si="1"/>
        <v>13</v>
      </c>
      <c r="G8" s="5"/>
      <c r="H8" s="4"/>
      <c r="I8" s="4"/>
      <c r="J8" s="6">
        <f t="shared" si="2"/>
        <v>0</v>
      </c>
      <c r="K8" s="5"/>
      <c r="L8" s="4"/>
      <c r="M8" s="4"/>
      <c r="N8" s="6">
        <f t="shared" si="3"/>
        <v>0</v>
      </c>
      <c r="O8" s="5"/>
      <c r="P8" s="4"/>
      <c r="Q8" s="4"/>
      <c r="R8" s="6">
        <f t="shared" si="0"/>
        <v>0</v>
      </c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5">
        <f>C8+G8+K8+O8</f>
        <v>1</v>
      </c>
      <c r="BA8" s="4" cm="1">
        <f t="array" ref="BA8">SUMPRODUCT(($C$3:$R$3="PP")*($C7:$R9=13))</f>
        <v>1</v>
      </c>
      <c r="BB8" s="6" cm="1">
        <f t="array" ref="BB8">SUMPRODUCT(($C$3:$R$3="DIFF")*($C7:$R9))</f>
        <v>13</v>
      </c>
      <c r="BD8" s="9" t="str">
        <f>IF(N(BN8)&gt;0,INDEX($BK$4:$BK$313,$BN8),"")</f>
        <v/>
      </c>
      <c r="BE8" s="9" t="str">
        <f>IF(N(BN8)&gt;0,INDEX($B$4:$B$313,$BN8),"")</f>
        <v/>
      </c>
      <c r="BF8" s="9" t="str">
        <f>IF(N(BN8)&gt;0,INDEX($AZ$4:$AZ$313,$BN8),"")</f>
        <v/>
      </c>
      <c r="BG8" s="9" t="str">
        <f>IF(N(BN8)&gt;0,INDEX($BA$4:$BA$313,$BN8),"")</f>
        <v/>
      </c>
      <c r="BH8" s="6" t="str">
        <f>IF(N(BN8)&gt;0,INDEX($BB$4:$BB$313,$BN8),"")</f>
        <v/>
      </c>
      <c r="BJ8" s="2">
        <f>IF(AZ8&gt;0,AZ8*100000+BA8*1000+BB8+500,"")</f>
        <v>101513</v>
      </c>
      <c r="BK8" s="2">
        <f>IF(AZ8&gt;0,RANK(BJ8,$BJ$4:$BJ$313,0),"")</f>
        <v>1</v>
      </c>
      <c r="BL8" s="2">
        <f>IF(N(BK8)&gt;0,BK8+COUNTIF($BK$4:$BK7,BK8),"")</f>
        <v>1</v>
      </c>
      <c r="BM8" s="2">
        <f>INT(ROWS($BM$3:$BM8)/3)</f>
        <v>2</v>
      </c>
      <c r="BN8" s="2" t="str">
        <f>IFERROR(MATCH(BM8,$BL$4:$BL$313,0),"")</f>
        <v/>
      </c>
      <c r="BP8" s="12" t="str">
        <f>IF(N($BN8)&gt;0,INDEX(BK$4:BK$313,$BN8),"")</f>
        <v/>
      </c>
      <c r="BR8" s="13">
        <v>3</v>
      </c>
      <c r="BS8" s="16">
        <v>13</v>
      </c>
      <c r="BT8" s="16">
        <v>10</v>
      </c>
      <c r="BU8" s="13">
        <v>32</v>
      </c>
      <c r="BW8" s="13">
        <v>4</v>
      </c>
      <c r="BX8" s="16"/>
      <c r="BY8" s="16"/>
      <c r="BZ8" s="13">
        <v>19</v>
      </c>
      <c r="CB8" s="13">
        <v>31</v>
      </c>
      <c r="CC8" s="16"/>
      <c r="CD8" s="16"/>
      <c r="CE8" s="13">
        <v>32</v>
      </c>
      <c r="CG8" s="13">
        <v>13</v>
      </c>
      <c r="CH8" s="16"/>
      <c r="CI8" s="16"/>
      <c r="CJ8" s="13">
        <v>32</v>
      </c>
    </row>
    <row r="9" spans="1:88" x14ac:dyDescent="0.25">
      <c r="A9" s="5"/>
      <c r="B9" s="4"/>
      <c r="C9" s="5"/>
      <c r="D9" s="4"/>
      <c r="E9" s="4"/>
      <c r="F9" s="6">
        <f t="shared" si="1"/>
        <v>0</v>
      </c>
      <c r="G9" s="5"/>
      <c r="H9" s="4"/>
      <c r="I9" s="4"/>
      <c r="J9" s="6">
        <f t="shared" si="2"/>
        <v>0</v>
      </c>
      <c r="K9" s="5"/>
      <c r="L9" s="4"/>
      <c r="M9" s="4"/>
      <c r="N9" s="6">
        <f t="shared" si="3"/>
        <v>0</v>
      </c>
      <c r="O9" s="5"/>
      <c r="P9" s="4"/>
      <c r="Q9" s="4"/>
      <c r="R9" s="6">
        <f t="shared" si="0"/>
        <v>0</v>
      </c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5"/>
      <c r="BA9" s="4"/>
      <c r="BB9" s="6"/>
      <c r="BD9" s="9"/>
      <c r="BE9" s="9"/>
      <c r="BF9" s="9"/>
      <c r="BG9" s="9"/>
      <c r="BH9" s="6"/>
      <c r="BJ9" s="2"/>
      <c r="BK9" s="2"/>
      <c r="BL9" s="2"/>
      <c r="BM9" s="2"/>
      <c r="BN9" s="2"/>
      <c r="BP9" s="12"/>
      <c r="BR9" s="13">
        <v>36</v>
      </c>
      <c r="BS9" s="17"/>
      <c r="BT9" s="17"/>
      <c r="BU9" s="13">
        <v>53</v>
      </c>
      <c r="BW9" s="13">
        <v>38</v>
      </c>
      <c r="BX9" s="17"/>
      <c r="BY9" s="17"/>
      <c r="BZ9" s="13">
        <v>65</v>
      </c>
      <c r="CB9" s="13">
        <v>37</v>
      </c>
      <c r="CC9" s="17"/>
      <c r="CD9" s="17"/>
      <c r="CE9" s="13">
        <v>66</v>
      </c>
      <c r="CG9" s="13">
        <v>64</v>
      </c>
      <c r="CH9" s="17"/>
      <c r="CI9" s="17"/>
      <c r="CJ9" s="13">
        <v>65</v>
      </c>
    </row>
    <row r="10" spans="1:88" x14ac:dyDescent="0.25">
      <c r="A10" s="5"/>
      <c r="B10" s="4"/>
      <c r="C10" s="5"/>
      <c r="D10" s="4"/>
      <c r="E10" s="4"/>
      <c r="F10" s="6">
        <f t="shared" si="1"/>
        <v>0</v>
      </c>
      <c r="G10" s="5"/>
      <c r="H10" s="4"/>
      <c r="I10" s="4"/>
      <c r="J10" s="6">
        <f t="shared" si="2"/>
        <v>0</v>
      </c>
      <c r="K10" s="5"/>
      <c r="L10" s="4"/>
      <c r="M10" s="4"/>
      <c r="N10" s="6">
        <f t="shared" si="3"/>
        <v>0</v>
      </c>
      <c r="O10" s="5"/>
      <c r="P10" s="4"/>
      <c r="Q10" s="4"/>
      <c r="R10" s="6">
        <f t="shared" si="0"/>
        <v>0</v>
      </c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5"/>
      <c r="BA10" s="4"/>
      <c r="BB10" s="6"/>
      <c r="BD10" s="9"/>
      <c r="BE10" s="9"/>
      <c r="BF10" s="9"/>
      <c r="BG10" s="9"/>
      <c r="BH10" s="6"/>
      <c r="BJ10" s="2"/>
      <c r="BK10" s="2"/>
      <c r="BL10" s="2"/>
      <c r="BM10" s="2"/>
      <c r="BN10" s="2"/>
      <c r="BP10" s="12"/>
      <c r="BR10" s="13">
        <v>87</v>
      </c>
      <c r="BS10" s="18"/>
      <c r="BT10" s="18"/>
      <c r="BU10" s="13">
        <v>70</v>
      </c>
      <c r="BW10" s="13">
        <v>71</v>
      </c>
      <c r="BX10" s="18"/>
      <c r="BY10" s="18"/>
      <c r="BZ10" s="13">
        <v>100</v>
      </c>
      <c r="CB10" s="13">
        <v>100</v>
      </c>
      <c r="CC10" s="18"/>
      <c r="CD10" s="18"/>
      <c r="CE10" s="13">
        <v>99</v>
      </c>
      <c r="CG10" s="13">
        <v>72</v>
      </c>
      <c r="CH10" s="18"/>
      <c r="CI10" s="18"/>
      <c r="CJ10" s="13">
        <v>67</v>
      </c>
    </row>
    <row r="11" spans="1:88" x14ac:dyDescent="0.25">
      <c r="A11" s="5">
        <v>3</v>
      </c>
      <c r="B11" s="4"/>
      <c r="C11" s="5">
        <v>1</v>
      </c>
      <c r="D11" s="4">
        <v>13</v>
      </c>
      <c r="E11" s="4">
        <v>10</v>
      </c>
      <c r="F11" s="6">
        <f t="shared" si="1"/>
        <v>3</v>
      </c>
      <c r="G11" s="5"/>
      <c r="H11" s="4"/>
      <c r="I11" s="4"/>
      <c r="J11" s="6">
        <f t="shared" si="2"/>
        <v>0</v>
      </c>
      <c r="K11" s="5"/>
      <c r="L11" s="4"/>
      <c r="M11" s="4"/>
      <c r="N11" s="6">
        <f t="shared" si="3"/>
        <v>0</v>
      </c>
      <c r="O11" s="5"/>
      <c r="P11" s="4"/>
      <c r="Q11" s="4"/>
      <c r="R11" s="6">
        <f t="shared" si="0"/>
        <v>0</v>
      </c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5">
        <f>C11+G11+K11+O11</f>
        <v>1</v>
      </c>
      <c r="BA11" s="4" cm="1">
        <f t="array" ref="BA11">SUMPRODUCT(($C$3:$R$3="PP")*($C10:$R12=13))</f>
        <v>1</v>
      </c>
      <c r="BB11" s="6" cm="1">
        <f t="array" ref="BB11">SUMPRODUCT(($C$3:$R$3="DIFF")*($C10:$R12))</f>
        <v>3</v>
      </c>
      <c r="BD11" s="9" t="str">
        <f>IF(N(BN11)&gt;0,INDEX($BK$4:$BK$313,$BN11),"")</f>
        <v/>
      </c>
      <c r="BE11" s="9" t="str">
        <f>IF(N(BN11)&gt;0,INDEX($B$4:$B$313,$BN11),"")</f>
        <v/>
      </c>
      <c r="BF11" s="9" t="str">
        <f>IF(N(BN11)&gt;0,INDEX($AZ$4:$AZ$313,$BN11),"")</f>
        <v/>
      </c>
      <c r="BG11" s="9" t="str">
        <f>IF(N(BN11)&gt;0,INDEX($BA$4:$BA$313,$BN11),"")</f>
        <v/>
      </c>
      <c r="BH11" s="6" t="str">
        <f>IF(N(BN11)&gt;0,INDEX($BB$4:$BB$313,$BN11),"")</f>
        <v/>
      </c>
      <c r="BJ11" s="2">
        <f>IF(AZ11&gt;0,AZ11*100000+BA11*1000+BB11+500,"")</f>
        <v>101503</v>
      </c>
      <c r="BK11" s="2">
        <f>IF(AZ11&gt;0,RANK(BJ11,$BJ$4:$BJ$313,0),"")</f>
        <v>19</v>
      </c>
      <c r="BL11" s="2">
        <f>IF(N(BK11)&gt;0,BK11+COUNTIF($BK$4:$BK10,BK11),"")</f>
        <v>19</v>
      </c>
      <c r="BM11" s="2">
        <f>INT(ROWS($BM$3:$BM11)/3)</f>
        <v>3</v>
      </c>
      <c r="BN11" s="2" t="str">
        <f>IFERROR(MATCH(BM11,$BL$4:$BL$313,0),"")</f>
        <v/>
      </c>
      <c r="BP11" s="12" t="str">
        <f>IF(N($BN11)&gt;0,INDEX(BK$4:BK$313,$BN11),"")</f>
        <v/>
      </c>
      <c r="BR11" s="13">
        <v>5</v>
      </c>
      <c r="BS11" s="16">
        <v>4</v>
      </c>
      <c r="BT11" s="16">
        <v>13</v>
      </c>
      <c r="BU11" s="13">
        <v>30</v>
      </c>
      <c r="BW11" s="13">
        <v>6</v>
      </c>
      <c r="BX11" s="16"/>
      <c r="BY11" s="16"/>
      <c r="BZ11" s="13">
        <v>17</v>
      </c>
      <c r="CB11" s="13">
        <v>29</v>
      </c>
      <c r="CC11" s="16"/>
      <c r="CD11" s="16"/>
      <c r="CE11" s="13">
        <v>30</v>
      </c>
      <c r="CG11" s="13">
        <v>11</v>
      </c>
      <c r="CH11" s="16"/>
      <c r="CI11" s="16"/>
      <c r="CJ11" s="13">
        <v>30</v>
      </c>
    </row>
    <row r="12" spans="1:88" x14ac:dyDescent="0.25">
      <c r="A12" s="5"/>
      <c r="B12" s="4"/>
      <c r="C12" s="5"/>
      <c r="D12" s="4"/>
      <c r="E12" s="4"/>
      <c r="F12" s="6">
        <f t="shared" si="1"/>
        <v>0</v>
      </c>
      <c r="G12" s="5"/>
      <c r="H12" s="4"/>
      <c r="I12" s="4"/>
      <c r="J12" s="6">
        <f t="shared" si="2"/>
        <v>0</v>
      </c>
      <c r="K12" s="5"/>
      <c r="L12" s="4"/>
      <c r="M12" s="4"/>
      <c r="N12" s="6">
        <f t="shared" si="3"/>
        <v>0</v>
      </c>
      <c r="O12" s="5"/>
      <c r="P12" s="4"/>
      <c r="Q12" s="4"/>
      <c r="R12" s="6">
        <f t="shared" si="0"/>
        <v>0</v>
      </c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5"/>
      <c r="BA12" s="4"/>
      <c r="BB12" s="6"/>
      <c r="BD12" s="9"/>
      <c r="BE12" s="9"/>
      <c r="BF12" s="9"/>
      <c r="BG12" s="9"/>
      <c r="BH12" s="6"/>
      <c r="BJ12" s="2"/>
      <c r="BK12" s="2"/>
      <c r="BL12" s="2"/>
      <c r="BM12" s="2"/>
      <c r="BN12" s="2"/>
      <c r="BP12" s="12"/>
      <c r="BR12" s="13">
        <v>37</v>
      </c>
      <c r="BS12" s="17"/>
      <c r="BT12" s="17"/>
      <c r="BU12" s="13">
        <v>54</v>
      </c>
      <c r="BW12" s="13">
        <v>40</v>
      </c>
      <c r="BX12" s="17"/>
      <c r="BY12" s="17"/>
      <c r="BZ12" s="13">
        <v>63</v>
      </c>
      <c r="CB12" s="13">
        <v>39</v>
      </c>
      <c r="CC12" s="17"/>
      <c r="CD12" s="17"/>
      <c r="CE12" s="13">
        <v>64</v>
      </c>
      <c r="CG12" s="13">
        <v>62</v>
      </c>
      <c r="CH12" s="17"/>
      <c r="CI12" s="17"/>
      <c r="CJ12" s="13">
        <v>63</v>
      </c>
    </row>
    <row r="13" spans="1:88" x14ac:dyDescent="0.25">
      <c r="A13" s="5"/>
      <c r="B13" s="4"/>
      <c r="C13" s="5"/>
      <c r="D13" s="4"/>
      <c r="E13" s="4"/>
      <c r="F13" s="6">
        <f t="shared" si="1"/>
        <v>0</v>
      </c>
      <c r="G13" s="5"/>
      <c r="H13" s="4"/>
      <c r="I13" s="4"/>
      <c r="J13" s="6">
        <f t="shared" si="2"/>
        <v>0</v>
      </c>
      <c r="K13" s="5"/>
      <c r="L13" s="4"/>
      <c r="M13" s="4"/>
      <c r="N13" s="6">
        <f t="shared" si="3"/>
        <v>0</v>
      </c>
      <c r="O13" s="5"/>
      <c r="P13" s="4"/>
      <c r="Q13" s="4"/>
      <c r="R13" s="6">
        <f t="shared" si="0"/>
        <v>0</v>
      </c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5"/>
      <c r="BA13" s="4"/>
      <c r="BB13" s="6"/>
      <c r="BD13" s="9"/>
      <c r="BE13" s="9"/>
      <c r="BF13" s="9"/>
      <c r="BG13" s="9"/>
      <c r="BH13" s="6"/>
      <c r="BJ13" s="2"/>
      <c r="BK13" s="2"/>
      <c r="BL13" s="2"/>
      <c r="BM13" s="2"/>
      <c r="BN13" s="2"/>
      <c r="BP13" s="12"/>
      <c r="BR13" s="13">
        <v>88</v>
      </c>
      <c r="BS13" s="18"/>
      <c r="BT13" s="18"/>
      <c r="BU13" s="13">
        <v>71</v>
      </c>
      <c r="BW13" s="13">
        <v>73</v>
      </c>
      <c r="BX13" s="18"/>
      <c r="BY13" s="18"/>
      <c r="BZ13" s="13">
        <v>98</v>
      </c>
      <c r="CB13" s="13">
        <v>98</v>
      </c>
      <c r="CC13" s="18"/>
      <c r="CD13" s="18"/>
      <c r="CE13" s="13">
        <v>97</v>
      </c>
      <c r="CG13" s="13">
        <v>74</v>
      </c>
      <c r="CH13" s="18"/>
      <c r="CI13" s="18"/>
      <c r="CJ13" s="13">
        <v>65</v>
      </c>
    </row>
    <row r="14" spans="1:88" x14ac:dyDescent="0.25">
      <c r="A14" s="5">
        <v>4</v>
      </c>
      <c r="B14" s="4"/>
      <c r="C14" s="5">
        <v>1</v>
      </c>
      <c r="D14" s="4"/>
      <c r="E14" s="4"/>
      <c r="F14" s="6">
        <f t="shared" si="1"/>
        <v>0</v>
      </c>
      <c r="G14" s="5"/>
      <c r="H14" s="4"/>
      <c r="I14" s="4"/>
      <c r="J14" s="6">
        <f t="shared" si="2"/>
        <v>0</v>
      </c>
      <c r="K14" s="5"/>
      <c r="L14" s="4"/>
      <c r="M14" s="4"/>
      <c r="N14" s="6">
        <f t="shared" si="3"/>
        <v>0</v>
      </c>
      <c r="O14" s="5"/>
      <c r="P14" s="4"/>
      <c r="Q14" s="4"/>
      <c r="R14" s="6">
        <f t="shared" si="0"/>
        <v>0</v>
      </c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5">
        <f>C14+G14+K14+O14</f>
        <v>1</v>
      </c>
      <c r="BA14" s="4" cm="1">
        <f t="array" ref="BA14">SUMPRODUCT(($C$3:$R$3="PP")*($C13:$R15=13))</f>
        <v>0</v>
      </c>
      <c r="BB14" s="6" cm="1">
        <f t="array" ref="BB14">SUMPRODUCT(($C$3:$R$3="DIFF")*($C13:$R15))</f>
        <v>0</v>
      </c>
      <c r="BD14" s="9">
        <f>IF(N(BN14)&gt;0,INDEX($BK$4:$BK$313,$BN14),"")</f>
        <v>4</v>
      </c>
      <c r="BE14" s="9">
        <f>IF(N(BN14)&gt;0,INDEX($B$4:$B$313,$BN14),"")</f>
        <v>0</v>
      </c>
      <c r="BF14" s="9">
        <f>IF(N(BN14)&gt;0,INDEX($AZ$4:$AZ$313,$BN14),"")</f>
        <v>1</v>
      </c>
      <c r="BG14" s="9">
        <f>IF(N(BN14)&gt;0,INDEX($BA$4:$BA$313,$BN14),"")</f>
        <v>1</v>
      </c>
      <c r="BH14" s="6">
        <f>IF(N(BN14)&gt;0,INDEX($BB$4:$BB$313,$BN14),"")</f>
        <v>12</v>
      </c>
      <c r="BJ14" s="2">
        <f>IF(AZ14&gt;0,AZ14*100000+BA14*1000+BB14+500,"")</f>
        <v>100500</v>
      </c>
      <c r="BK14" s="2">
        <f>IF(AZ14&gt;0,RANK(BJ14,$BJ$4:$BJ$313,0),"")</f>
        <v>22</v>
      </c>
      <c r="BL14" s="2">
        <f>IF(N(BK14)&gt;0,BK14+COUNTIF($BK$4:$BK13,BK14),"")</f>
        <v>22</v>
      </c>
      <c r="BM14" s="2">
        <f>INT(ROWS($BM$3:$BM14)/3)</f>
        <v>4</v>
      </c>
      <c r="BN14" s="2">
        <f>IFERROR(MATCH(BM14,$BL$4:$BL$313,0),"")</f>
        <v>20</v>
      </c>
      <c r="BP14" s="12">
        <f>IF(N($BN14)&gt;0,INDEX(BK$4:BK$313,$BN14),"")</f>
        <v>4</v>
      </c>
      <c r="BR14" s="13">
        <v>7</v>
      </c>
      <c r="BS14" s="16">
        <v>13</v>
      </c>
      <c r="BT14" s="16">
        <v>1</v>
      </c>
      <c r="BU14" s="13">
        <v>28</v>
      </c>
      <c r="BW14" s="13">
        <v>8</v>
      </c>
      <c r="BX14" s="16"/>
      <c r="BY14" s="16"/>
      <c r="BZ14" s="13">
        <v>15</v>
      </c>
      <c r="CB14" s="13">
        <v>27</v>
      </c>
      <c r="CC14" s="16"/>
      <c r="CD14" s="16"/>
      <c r="CE14" s="13">
        <v>28</v>
      </c>
      <c r="CG14" s="13">
        <v>9</v>
      </c>
      <c r="CH14" s="16"/>
      <c r="CI14" s="16"/>
      <c r="CJ14" s="13">
        <v>28</v>
      </c>
    </row>
    <row r="15" spans="1:88" x14ac:dyDescent="0.25">
      <c r="A15" s="5"/>
      <c r="B15" s="4"/>
      <c r="C15" s="5"/>
      <c r="D15" s="4"/>
      <c r="E15" s="4"/>
      <c r="F15" s="6">
        <f t="shared" si="1"/>
        <v>0</v>
      </c>
      <c r="G15" s="5"/>
      <c r="H15" s="4"/>
      <c r="I15" s="4"/>
      <c r="J15" s="6">
        <f t="shared" si="2"/>
        <v>0</v>
      </c>
      <c r="K15" s="5"/>
      <c r="L15" s="4"/>
      <c r="M15" s="4"/>
      <c r="N15" s="6">
        <f t="shared" si="3"/>
        <v>0</v>
      </c>
      <c r="O15" s="5"/>
      <c r="P15" s="4"/>
      <c r="Q15" s="4"/>
      <c r="R15" s="6">
        <f t="shared" si="0"/>
        <v>0</v>
      </c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5"/>
      <c r="BA15" s="4"/>
      <c r="BB15" s="6"/>
      <c r="BD15" s="9"/>
      <c r="BE15" s="9"/>
      <c r="BF15" s="9"/>
      <c r="BG15" s="9"/>
      <c r="BH15" s="6"/>
      <c r="BJ15" s="2"/>
      <c r="BK15" s="2"/>
      <c r="BL15" s="2"/>
      <c r="BM15" s="2"/>
      <c r="BN15" s="2"/>
      <c r="BP15" s="12"/>
      <c r="BR15" s="13">
        <v>38</v>
      </c>
      <c r="BS15" s="17"/>
      <c r="BT15" s="17"/>
      <c r="BU15" s="13">
        <v>55</v>
      </c>
      <c r="BW15" s="13">
        <v>42</v>
      </c>
      <c r="BX15" s="17"/>
      <c r="BY15" s="17"/>
      <c r="BZ15" s="13">
        <v>61</v>
      </c>
      <c r="CB15" s="13">
        <v>41</v>
      </c>
      <c r="CC15" s="17"/>
      <c r="CD15" s="17"/>
      <c r="CE15" s="13">
        <v>62</v>
      </c>
      <c r="CG15" s="13">
        <v>60</v>
      </c>
      <c r="CH15" s="17"/>
      <c r="CI15" s="17"/>
      <c r="CJ15" s="13">
        <v>61</v>
      </c>
    </row>
    <row r="16" spans="1:88" x14ac:dyDescent="0.25">
      <c r="A16" s="5"/>
      <c r="B16" s="4"/>
      <c r="C16" s="5"/>
      <c r="D16" s="4"/>
      <c r="E16" s="4"/>
      <c r="F16" s="6">
        <f t="shared" si="1"/>
        <v>0</v>
      </c>
      <c r="G16" s="5"/>
      <c r="H16" s="4"/>
      <c r="I16" s="4"/>
      <c r="J16" s="6">
        <f t="shared" si="2"/>
        <v>0</v>
      </c>
      <c r="K16" s="5"/>
      <c r="L16" s="4"/>
      <c r="M16" s="4"/>
      <c r="N16" s="6">
        <f t="shared" si="3"/>
        <v>0</v>
      </c>
      <c r="O16" s="5"/>
      <c r="P16" s="4"/>
      <c r="Q16" s="4"/>
      <c r="R16" s="6">
        <f t="shared" si="0"/>
        <v>0</v>
      </c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5"/>
      <c r="BA16" s="4"/>
      <c r="BB16" s="6"/>
      <c r="BD16" s="9"/>
      <c r="BE16" s="9"/>
      <c r="BF16" s="9"/>
      <c r="BG16" s="9"/>
      <c r="BH16" s="6"/>
      <c r="BJ16" s="2"/>
      <c r="BK16" s="2"/>
      <c r="BL16" s="2"/>
      <c r="BM16" s="2"/>
      <c r="BN16" s="2"/>
      <c r="BP16" s="12"/>
      <c r="BR16" s="13">
        <v>89</v>
      </c>
      <c r="BS16" s="18"/>
      <c r="BT16" s="18"/>
      <c r="BU16" s="13">
        <v>72</v>
      </c>
      <c r="BW16" s="13">
        <v>75</v>
      </c>
      <c r="BX16" s="18"/>
      <c r="BY16" s="18"/>
      <c r="BZ16" s="13">
        <v>96</v>
      </c>
      <c r="CB16" s="13">
        <v>96</v>
      </c>
      <c r="CC16" s="18"/>
      <c r="CD16" s="18"/>
      <c r="CE16" s="13">
        <v>95</v>
      </c>
      <c r="CG16" s="13">
        <v>76</v>
      </c>
      <c r="CH16" s="18"/>
      <c r="CI16" s="18"/>
      <c r="CJ16" s="13">
        <v>63</v>
      </c>
    </row>
    <row r="17" spans="1:88" x14ac:dyDescent="0.25">
      <c r="A17" s="5">
        <v>5</v>
      </c>
      <c r="B17" s="4"/>
      <c r="C17" s="5">
        <v>1</v>
      </c>
      <c r="D17" s="4">
        <v>4</v>
      </c>
      <c r="E17" s="4">
        <v>13</v>
      </c>
      <c r="F17" s="6">
        <f t="shared" si="1"/>
        <v>-9</v>
      </c>
      <c r="G17" s="5"/>
      <c r="H17" s="4"/>
      <c r="I17" s="4"/>
      <c r="J17" s="6">
        <f t="shared" si="2"/>
        <v>0</v>
      </c>
      <c r="K17" s="5"/>
      <c r="L17" s="4"/>
      <c r="M17" s="4"/>
      <c r="N17" s="6">
        <f t="shared" si="3"/>
        <v>0</v>
      </c>
      <c r="O17" s="5"/>
      <c r="P17" s="4"/>
      <c r="Q17" s="4"/>
      <c r="R17" s="6">
        <f t="shared" si="0"/>
        <v>0</v>
      </c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5">
        <f>C17+G17+K17+O17</f>
        <v>1</v>
      </c>
      <c r="BA17" s="4" cm="1">
        <f t="array" ref="BA17">SUMPRODUCT(($C$3:$R$3="PP")*($C16:$R18=13))</f>
        <v>0</v>
      </c>
      <c r="BB17" s="6" cm="1">
        <f t="array" ref="BB17">SUMPRODUCT(($C$3:$R$3="DIFF")*($C16:$R18))</f>
        <v>-9</v>
      </c>
      <c r="BD17" s="9">
        <f>IF(N(BN17)&gt;0,INDEX($BK$4:$BK$313,$BN17),"")</f>
        <v>4</v>
      </c>
      <c r="BE17" s="9">
        <f>IF(N(BN17)&gt;0,INDEX($B$4:$B$313,$BN17),"")</f>
        <v>0</v>
      </c>
      <c r="BF17" s="9">
        <f>IF(N(BN17)&gt;0,INDEX($AZ$4:$AZ$313,$BN17),"")</f>
        <v>1</v>
      </c>
      <c r="BG17" s="9">
        <f>IF(N(BN17)&gt;0,INDEX($BA$4:$BA$313,$BN17),"")</f>
        <v>1</v>
      </c>
      <c r="BH17" s="6">
        <f>IF(N(BN17)&gt;0,INDEX($BB$4:$BB$313,$BN17),"")</f>
        <v>12</v>
      </c>
      <c r="BJ17" s="2">
        <f>IF(AZ17&gt;0,AZ17*100000+BA17*1000+BB17+500,"")</f>
        <v>100491</v>
      </c>
      <c r="BK17" s="2">
        <f>IF(AZ17&gt;0,RANK(BJ17,$BJ$4:$BJ$313,0),"")</f>
        <v>90</v>
      </c>
      <c r="BL17" s="2">
        <f>IF(N(BK17)&gt;0,BK17+COUNTIF($BK$4:$BK16,BK17),"")</f>
        <v>90</v>
      </c>
      <c r="BM17" s="2">
        <f>INT(ROWS($BM$3:$BM17)/3)</f>
        <v>5</v>
      </c>
      <c r="BN17" s="2">
        <f>IFERROR(MATCH(BM17,$BL$4:$BL$313,0),"")</f>
        <v>113</v>
      </c>
      <c r="BP17" s="12">
        <f>IF(N($BN17)&gt;0,INDEX(BK$4:BK$313,$BN17),"")</f>
        <v>4</v>
      </c>
      <c r="BR17" s="13">
        <v>9</v>
      </c>
      <c r="BS17" s="16">
        <v>2</v>
      </c>
      <c r="BT17" s="16">
        <v>13</v>
      </c>
      <c r="BU17" s="13">
        <v>26</v>
      </c>
      <c r="BW17" s="13">
        <v>10</v>
      </c>
      <c r="BX17" s="16"/>
      <c r="BY17" s="16"/>
      <c r="BZ17" s="13">
        <v>13</v>
      </c>
      <c r="CB17" s="13">
        <v>25</v>
      </c>
      <c r="CC17" s="16"/>
      <c r="CD17" s="16"/>
      <c r="CE17" s="13">
        <v>26</v>
      </c>
      <c r="CG17" s="13">
        <v>7</v>
      </c>
      <c r="CH17" s="16"/>
      <c r="CI17" s="16"/>
      <c r="CJ17" s="13">
        <v>26</v>
      </c>
    </row>
    <row r="18" spans="1:88" x14ac:dyDescent="0.25">
      <c r="A18" s="5"/>
      <c r="B18" s="4"/>
      <c r="C18" s="5"/>
      <c r="D18" s="4"/>
      <c r="E18" s="4"/>
      <c r="F18" s="6">
        <f t="shared" si="1"/>
        <v>0</v>
      </c>
      <c r="G18" s="5"/>
      <c r="H18" s="4"/>
      <c r="I18" s="4"/>
      <c r="J18" s="6">
        <f t="shared" si="2"/>
        <v>0</v>
      </c>
      <c r="K18" s="5"/>
      <c r="L18" s="4"/>
      <c r="M18" s="4"/>
      <c r="N18" s="6">
        <f t="shared" si="3"/>
        <v>0</v>
      </c>
      <c r="O18" s="5"/>
      <c r="P18" s="4"/>
      <c r="Q18" s="4"/>
      <c r="R18" s="6">
        <f t="shared" si="0"/>
        <v>0</v>
      </c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5"/>
      <c r="BA18" s="4"/>
      <c r="BB18" s="6"/>
      <c r="BD18" s="9"/>
      <c r="BE18" s="9"/>
      <c r="BF18" s="9"/>
      <c r="BG18" s="9"/>
      <c r="BH18" s="6"/>
      <c r="BJ18" s="2"/>
      <c r="BK18" s="2"/>
      <c r="BL18" s="2"/>
      <c r="BM18" s="2"/>
      <c r="BN18" s="2"/>
      <c r="BP18" s="12"/>
      <c r="BR18" s="13">
        <v>39</v>
      </c>
      <c r="BS18" s="17"/>
      <c r="BT18" s="17"/>
      <c r="BU18" s="13">
        <v>56</v>
      </c>
      <c r="BW18" s="13">
        <v>44</v>
      </c>
      <c r="BX18" s="17"/>
      <c r="BY18" s="17"/>
      <c r="BZ18" s="13">
        <v>59</v>
      </c>
      <c r="CB18" s="13">
        <v>43</v>
      </c>
      <c r="CC18" s="17"/>
      <c r="CD18" s="17"/>
      <c r="CE18" s="13">
        <v>60</v>
      </c>
      <c r="CG18" s="13">
        <v>58</v>
      </c>
      <c r="CH18" s="17"/>
      <c r="CI18" s="17"/>
      <c r="CJ18" s="13">
        <v>59</v>
      </c>
    </row>
    <row r="19" spans="1:88" x14ac:dyDescent="0.25">
      <c r="A19" s="5"/>
      <c r="B19" s="4"/>
      <c r="C19" s="5"/>
      <c r="D19" s="4"/>
      <c r="E19" s="4"/>
      <c r="F19" s="6">
        <f t="shared" si="1"/>
        <v>0</v>
      </c>
      <c r="G19" s="5"/>
      <c r="H19" s="4"/>
      <c r="I19" s="4"/>
      <c r="J19" s="6">
        <f t="shared" si="2"/>
        <v>0</v>
      </c>
      <c r="K19" s="5"/>
      <c r="L19" s="4"/>
      <c r="M19" s="4"/>
      <c r="N19" s="6">
        <f t="shared" si="3"/>
        <v>0</v>
      </c>
      <c r="O19" s="5"/>
      <c r="P19" s="4"/>
      <c r="Q19" s="4"/>
      <c r="R19" s="6">
        <f t="shared" si="0"/>
        <v>0</v>
      </c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5"/>
      <c r="BA19" s="4"/>
      <c r="BB19" s="6"/>
      <c r="BD19" s="9"/>
      <c r="BE19" s="9"/>
      <c r="BF19" s="9"/>
      <c r="BG19" s="9"/>
      <c r="BH19" s="6"/>
      <c r="BJ19" s="2"/>
      <c r="BK19" s="2"/>
      <c r="BL19" s="2"/>
      <c r="BM19" s="2"/>
      <c r="BN19" s="2"/>
      <c r="BP19" s="12"/>
      <c r="BR19" s="13">
        <v>90</v>
      </c>
      <c r="BS19" s="18"/>
      <c r="BT19" s="18"/>
      <c r="BU19" s="13">
        <v>73</v>
      </c>
      <c r="BW19" s="13">
        <v>77</v>
      </c>
      <c r="BX19" s="18"/>
      <c r="BY19" s="18"/>
      <c r="BZ19" s="13">
        <v>94</v>
      </c>
      <c r="CB19" s="13">
        <v>94</v>
      </c>
      <c r="CC19" s="18"/>
      <c r="CD19" s="18"/>
      <c r="CE19" s="13">
        <v>93</v>
      </c>
      <c r="CG19" s="13">
        <v>78</v>
      </c>
      <c r="CH19" s="18"/>
      <c r="CI19" s="18"/>
      <c r="CJ19" s="13">
        <v>61</v>
      </c>
    </row>
    <row r="20" spans="1:88" x14ac:dyDescent="0.25">
      <c r="A20" s="5">
        <v>6</v>
      </c>
      <c r="B20" s="4"/>
      <c r="C20" s="5">
        <v>1</v>
      </c>
      <c r="D20" s="4"/>
      <c r="E20" s="4"/>
      <c r="F20" s="6">
        <f t="shared" si="1"/>
        <v>0</v>
      </c>
      <c r="G20" s="5"/>
      <c r="H20" s="4"/>
      <c r="I20" s="4"/>
      <c r="J20" s="6">
        <f t="shared" si="2"/>
        <v>0</v>
      </c>
      <c r="K20" s="5"/>
      <c r="L20" s="4"/>
      <c r="M20" s="4"/>
      <c r="N20" s="6">
        <f t="shared" si="3"/>
        <v>0</v>
      </c>
      <c r="O20" s="5"/>
      <c r="P20" s="4"/>
      <c r="Q20" s="4"/>
      <c r="R20" s="6">
        <f t="shared" si="0"/>
        <v>0</v>
      </c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5">
        <f>C20+G20+K20+O20</f>
        <v>1</v>
      </c>
      <c r="BA20" s="4" cm="1">
        <f t="array" ref="BA20">SUMPRODUCT(($C$3:$R$3="PP")*($C19:$R21=13))</f>
        <v>0</v>
      </c>
      <c r="BB20" s="6" cm="1">
        <f t="array" ref="BB20">SUMPRODUCT(($C$3:$R$3="DIFF")*($C19:$R21))</f>
        <v>0</v>
      </c>
      <c r="BD20" s="9" t="str">
        <f>IF(N(BN20)&gt;0,INDEX($BK$4:$BK$313,$BN20),"")</f>
        <v/>
      </c>
      <c r="BE20" s="9" t="str">
        <f>IF(N(BN20)&gt;0,INDEX($B$4:$B$313,$BN20),"")</f>
        <v/>
      </c>
      <c r="BF20" s="9" t="str">
        <f>IF(N(BN20)&gt;0,INDEX($AZ$4:$AZ$313,$BN20),"")</f>
        <v/>
      </c>
      <c r="BG20" s="9" t="str">
        <f>IF(N(BN20)&gt;0,INDEX($BA$4:$BA$313,$BN20),"")</f>
        <v/>
      </c>
      <c r="BH20" s="6" t="str">
        <f>IF(N(BN20)&gt;0,INDEX($BB$4:$BB$313,$BN20),"")</f>
        <v/>
      </c>
      <c r="BJ20" s="2">
        <f>IF(AZ20&gt;0,AZ20*100000+BA20*1000+BB20+500,"")</f>
        <v>100500</v>
      </c>
      <c r="BK20" s="2">
        <f>IF(AZ20&gt;0,RANK(BJ20,$BJ$4:$BJ$313,0),"")</f>
        <v>22</v>
      </c>
      <c r="BL20" s="2">
        <f>IF(N(BK20)&gt;0,BK20+COUNTIF($BK$4:$BK19,BK20),"")</f>
        <v>23</v>
      </c>
      <c r="BM20" s="2">
        <f>INT(ROWS($BM$3:$BM20)/3)</f>
        <v>6</v>
      </c>
      <c r="BN20" s="2" t="str">
        <f>IFERROR(MATCH(BM20,$BL$4:$BL$313,0),"")</f>
        <v/>
      </c>
      <c r="BP20" s="12" t="str">
        <f>IF(N($BN20)&gt;0,INDEX(BK$4:BK$313,$BN20),"")</f>
        <v/>
      </c>
      <c r="BR20" s="13">
        <v>11</v>
      </c>
      <c r="BS20" s="16">
        <v>6</v>
      </c>
      <c r="BT20" s="16">
        <v>13</v>
      </c>
      <c r="BU20" s="13">
        <v>24</v>
      </c>
      <c r="BW20" s="13">
        <v>12</v>
      </c>
      <c r="BX20" s="16"/>
      <c r="BY20" s="16"/>
      <c r="BZ20" s="13">
        <v>11</v>
      </c>
      <c r="CB20" s="13">
        <v>23</v>
      </c>
      <c r="CC20" s="16"/>
      <c r="CD20" s="16"/>
      <c r="CE20" s="13">
        <v>24</v>
      </c>
      <c r="CG20" s="13">
        <v>5</v>
      </c>
      <c r="CH20" s="16"/>
      <c r="CI20" s="16"/>
      <c r="CJ20" s="13">
        <v>24</v>
      </c>
    </row>
    <row r="21" spans="1:88" x14ac:dyDescent="0.25">
      <c r="A21" s="5"/>
      <c r="B21" s="4"/>
      <c r="C21" s="5"/>
      <c r="D21" s="4"/>
      <c r="E21" s="4"/>
      <c r="F21" s="6">
        <f t="shared" si="1"/>
        <v>0</v>
      </c>
      <c r="G21" s="5"/>
      <c r="H21" s="4"/>
      <c r="I21" s="4"/>
      <c r="J21" s="6">
        <f t="shared" si="2"/>
        <v>0</v>
      </c>
      <c r="K21" s="5"/>
      <c r="L21" s="4"/>
      <c r="M21" s="4"/>
      <c r="N21" s="6">
        <f t="shared" si="3"/>
        <v>0</v>
      </c>
      <c r="O21" s="5"/>
      <c r="P21" s="4"/>
      <c r="Q21" s="4"/>
      <c r="R21" s="6">
        <f t="shared" si="0"/>
        <v>0</v>
      </c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5"/>
      <c r="BA21" s="4"/>
      <c r="BB21" s="6"/>
      <c r="BD21" s="9"/>
      <c r="BE21" s="9"/>
      <c r="BF21" s="9"/>
      <c r="BG21" s="9"/>
      <c r="BH21" s="6"/>
      <c r="BJ21" s="2"/>
      <c r="BK21" s="2"/>
      <c r="BL21" s="2"/>
      <c r="BM21" s="2"/>
      <c r="BN21" s="2"/>
      <c r="BP21" s="12"/>
      <c r="BR21" s="13">
        <v>40</v>
      </c>
      <c r="BS21" s="17"/>
      <c r="BT21" s="17"/>
      <c r="BU21" s="13">
        <v>57</v>
      </c>
      <c r="BW21" s="13">
        <v>46</v>
      </c>
      <c r="BX21" s="17"/>
      <c r="BY21" s="17"/>
      <c r="BZ21" s="13">
        <v>57</v>
      </c>
      <c r="CB21" s="13">
        <v>45</v>
      </c>
      <c r="CC21" s="17"/>
      <c r="CD21" s="17"/>
      <c r="CE21" s="13">
        <v>58</v>
      </c>
      <c r="CG21" s="13">
        <v>56</v>
      </c>
      <c r="CH21" s="17"/>
      <c r="CI21" s="17"/>
      <c r="CJ21" s="13">
        <v>57</v>
      </c>
    </row>
    <row r="22" spans="1:88" x14ac:dyDescent="0.25">
      <c r="A22" s="5"/>
      <c r="B22" s="4"/>
      <c r="C22" s="5"/>
      <c r="D22" s="4"/>
      <c r="E22" s="4"/>
      <c r="F22" s="6">
        <f t="shared" si="1"/>
        <v>0</v>
      </c>
      <c r="G22" s="5"/>
      <c r="H22" s="4"/>
      <c r="I22" s="4"/>
      <c r="J22" s="6">
        <f t="shared" si="2"/>
        <v>0</v>
      </c>
      <c r="K22" s="5"/>
      <c r="L22" s="4"/>
      <c r="M22" s="4"/>
      <c r="N22" s="6">
        <f t="shared" si="3"/>
        <v>0</v>
      </c>
      <c r="O22" s="5"/>
      <c r="P22" s="4"/>
      <c r="Q22" s="4"/>
      <c r="R22" s="6">
        <f t="shared" si="0"/>
        <v>0</v>
      </c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5"/>
      <c r="BA22" s="4"/>
      <c r="BB22" s="6"/>
      <c r="BD22" s="9"/>
      <c r="BE22" s="9"/>
      <c r="BF22" s="9"/>
      <c r="BG22" s="9"/>
      <c r="BH22" s="6"/>
      <c r="BJ22" s="2"/>
      <c r="BK22" s="2"/>
      <c r="BL22" s="2"/>
      <c r="BM22" s="2"/>
      <c r="BN22" s="2"/>
      <c r="BP22" s="12"/>
      <c r="BR22" s="13">
        <v>91</v>
      </c>
      <c r="BS22" s="18"/>
      <c r="BT22" s="18"/>
      <c r="BU22" s="13">
        <v>74</v>
      </c>
      <c r="BW22" s="13">
        <v>79</v>
      </c>
      <c r="BX22" s="18"/>
      <c r="BY22" s="18"/>
      <c r="BZ22" s="13">
        <v>92</v>
      </c>
      <c r="CB22" s="13">
        <v>92</v>
      </c>
      <c r="CC22" s="18"/>
      <c r="CD22" s="18"/>
      <c r="CE22" s="13">
        <v>91</v>
      </c>
      <c r="CG22" s="13">
        <v>80</v>
      </c>
      <c r="CH22" s="18"/>
      <c r="CI22" s="18"/>
      <c r="CJ22" s="13">
        <v>59</v>
      </c>
    </row>
    <row r="23" spans="1:88" x14ac:dyDescent="0.25">
      <c r="A23" s="5">
        <v>7</v>
      </c>
      <c r="B23" s="4"/>
      <c r="C23" s="5">
        <v>1</v>
      </c>
      <c r="D23" s="4">
        <v>13</v>
      </c>
      <c r="E23" s="4">
        <v>1</v>
      </c>
      <c r="F23" s="6">
        <f t="shared" si="1"/>
        <v>12</v>
      </c>
      <c r="G23" s="5"/>
      <c r="H23" s="4"/>
      <c r="I23" s="4"/>
      <c r="J23" s="6">
        <f t="shared" si="2"/>
        <v>0</v>
      </c>
      <c r="K23" s="5"/>
      <c r="L23" s="4"/>
      <c r="M23" s="4"/>
      <c r="N23" s="6">
        <f t="shared" si="3"/>
        <v>0</v>
      </c>
      <c r="O23" s="5"/>
      <c r="P23" s="4"/>
      <c r="Q23" s="4"/>
      <c r="R23" s="6">
        <f t="shared" si="0"/>
        <v>0</v>
      </c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5">
        <f>C23+G23+K23+O23</f>
        <v>1</v>
      </c>
      <c r="BA23" s="4" cm="1">
        <f t="array" ref="BA23">SUMPRODUCT(($C$3:$R$3="PP")*($C22:$R24=13))</f>
        <v>1</v>
      </c>
      <c r="BB23" s="6" cm="1">
        <f t="array" ref="BB23">SUMPRODUCT(($C$3:$R$3="DIFF")*($C22:$R24))</f>
        <v>12</v>
      </c>
      <c r="BD23" s="9">
        <f>IF(N(BN23)&gt;0,INDEX($BK$4:$BK$313,$BN23),"")</f>
        <v>7</v>
      </c>
      <c r="BE23" s="9">
        <f>IF(N(BN23)&gt;0,INDEX($B$4:$B$313,$BN23),"")</f>
        <v>0</v>
      </c>
      <c r="BF23" s="9">
        <f>IF(N(BN23)&gt;0,INDEX($AZ$4:$AZ$313,$BN23),"")</f>
        <v>1</v>
      </c>
      <c r="BG23" s="9">
        <f>IF(N(BN23)&gt;0,INDEX($BA$4:$BA$313,$BN23),"")</f>
        <v>1</v>
      </c>
      <c r="BH23" s="6">
        <f>IF(N(BN23)&gt;0,INDEX($BB$4:$BB$313,$BN23),"")</f>
        <v>11</v>
      </c>
      <c r="BJ23" s="2">
        <f>IF(AZ23&gt;0,AZ23*100000+BA23*1000+BB23+500,"")</f>
        <v>101512</v>
      </c>
      <c r="BK23" s="2">
        <f>IF(AZ23&gt;0,RANK(BJ23,$BJ$4:$BJ$313,0),"")</f>
        <v>4</v>
      </c>
      <c r="BL23" s="2">
        <f>IF(N(BK23)&gt;0,BK23+COUNTIF($BK$4:$BK22,BK23),"")</f>
        <v>4</v>
      </c>
      <c r="BM23" s="2">
        <f>INT(ROWS($BM$3:$BM23)/3)</f>
        <v>7</v>
      </c>
      <c r="BN23" s="2">
        <f>IFERROR(MATCH(BM23,$BL$4:$BL$313,0),"")</f>
        <v>77</v>
      </c>
      <c r="BP23" s="12">
        <f>IF(N($BN23)&gt;0,INDEX(BK$4:BK$313,$BN23),"")</f>
        <v>7</v>
      </c>
      <c r="BR23" s="13">
        <v>13</v>
      </c>
      <c r="BS23" s="16"/>
      <c r="BT23" s="16"/>
      <c r="BU23" s="13">
        <v>22</v>
      </c>
      <c r="BW23" s="13">
        <v>14</v>
      </c>
      <c r="BX23" s="16"/>
      <c r="BY23" s="16"/>
      <c r="BZ23" s="13">
        <v>9</v>
      </c>
      <c r="CB23" s="13">
        <v>21</v>
      </c>
      <c r="CC23" s="16"/>
      <c r="CD23" s="16"/>
      <c r="CE23" s="13">
        <v>22</v>
      </c>
      <c r="CG23" s="13">
        <v>3</v>
      </c>
      <c r="CH23" s="16"/>
      <c r="CI23" s="16"/>
      <c r="CJ23" s="13">
        <v>22</v>
      </c>
    </row>
    <row r="24" spans="1:88" x14ac:dyDescent="0.25">
      <c r="A24" s="5"/>
      <c r="B24" s="4"/>
      <c r="C24" s="5"/>
      <c r="D24" s="4"/>
      <c r="E24" s="4"/>
      <c r="F24" s="6">
        <f t="shared" si="1"/>
        <v>0</v>
      </c>
      <c r="G24" s="5"/>
      <c r="H24" s="4"/>
      <c r="I24" s="4"/>
      <c r="J24" s="6">
        <f t="shared" si="2"/>
        <v>0</v>
      </c>
      <c r="K24" s="5"/>
      <c r="L24" s="4"/>
      <c r="M24" s="4"/>
      <c r="N24" s="6">
        <f t="shared" si="3"/>
        <v>0</v>
      </c>
      <c r="O24" s="5"/>
      <c r="P24" s="4"/>
      <c r="Q24" s="4"/>
      <c r="R24" s="6">
        <f t="shared" si="0"/>
        <v>0</v>
      </c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5"/>
      <c r="BA24" s="4"/>
      <c r="BB24" s="6"/>
      <c r="BD24" s="9"/>
      <c r="BE24" s="9"/>
      <c r="BF24" s="9"/>
      <c r="BG24" s="9"/>
      <c r="BH24" s="6"/>
      <c r="BJ24" s="2"/>
      <c r="BK24" s="2"/>
      <c r="BL24" s="2"/>
      <c r="BM24" s="2"/>
      <c r="BN24" s="2"/>
      <c r="BP24" s="12"/>
      <c r="BR24" s="13">
        <v>41</v>
      </c>
      <c r="BS24" s="17"/>
      <c r="BT24" s="17"/>
      <c r="BU24" s="13">
        <v>58</v>
      </c>
      <c r="BW24" s="13">
        <v>48</v>
      </c>
      <c r="BX24" s="17"/>
      <c r="BY24" s="17"/>
      <c r="BZ24" s="13">
        <v>55</v>
      </c>
      <c r="CB24" s="13">
        <v>47</v>
      </c>
      <c r="CC24" s="17"/>
      <c r="CD24" s="17"/>
      <c r="CE24" s="13">
        <v>56</v>
      </c>
      <c r="CG24" s="13">
        <v>54</v>
      </c>
      <c r="CH24" s="17"/>
      <c r="CI24" s="17"/>
      <c r="CJ24" s="13">
        <v>55</v>
      </c>
    </row>
    <row r="25" spans="1:88" x14ac:dyDescent="0.25">
      <c r="A25" s="5"/>
      <c r="B25" s="4"/>
      <c r="C25" s="5"/>
      <c r="D25" s="4"/>
      <c r="E25" s="4"/>
      <c r="F25" s="6">
        <f t="shared" si="1"/>
        <v>0</v>
      </c>
      <c r="G25" s="5"/>
      <c r="H25" s="4"/>
      <c r="I25" s="4"/>
      <c r="J25" s="6">
        <f t="shared" si="2"/>
        <v>0</v>
      </c>
      <c r="K25" s="5"/>
      <c r="L25" s="4"/>
      <c r="M25" s="4"/>
      <c r="N25" s="6">
        <f t="shared" si="3"/>
        <v>0</v>
      </c>
      <c r="O25" s="5"/>
      <c r="P25" s="4"/>
      <c r="Q25" s="4"/>
      <c r="R25" s="6">
        <f t="shared" si="0"/>
        <v>0</v>
      </c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5"/>
      <c r="BA25" s="4"/>
      <c r="BB25" s="6"/>
      <c r="BD25" s="9"/>
      <c r="BE25" s="9"/>
      <c r="BF25" s="9"/>
      <c r="BG25" s="9"/>
      <c r="BH25" s="6"/>
      <c r="BJ25" s="2"/>
      <c r="BK25" s="2"/>
      <c r="BL25" s="2"/>
      <c r="BM25" s="2"/>
      <c r="BN25" s="2"/>
      <c r="BP25" s="12"/>
      <c r="BR25" s="13">
        <v>92</v>
      </c>
      <c r="BS25" s="18"/>
      <c r="BT25" s="18"/>
      <c r="BU25" s="13">
        <v>75</v>
      </c>
      <c r="BW25" s="13">
        <v>81</v>
      </c>
      <c r="BX25" s="18"/>
      <c r="BY25" s="18"/>
      <c r="BZ25" s="13">
        <v>90</v>
      </c>
      <c r="CB25" s="13">
        <v>90</v>
      </c>
      <c r="CC25" s="18"/>
      <c r="CD25" s="18"/>
      <c r="CE25" s="13">
        <v>89</v>
      </c>
      <c r="CG25" s="13">
        <v>82</v>
      </c>
      <c r="CH25" s="18"/>
      <c r="CI25" s="18"/>
      <c r="CJ25" s="13">
        <v>57</v>
      </c>
    </row>
    <row r="26" spans="1:88" x14ac:dyDescent="0.25">
      <c r="A26" s="5">
        <v>8</v>
      </c>
      <c r="B26" s="4"/>
      <c r="C26" s="5">
        <v>1</v>
      </c>
      <c r="D26" s="4"/>
      <c r="E26" s="4"/>
      <c r="F26" s="6">
        <f t="shared" si="1"/>
        <v>0</v>
      </c>
      <c r="G26" s="5"/>
      <c r="H26" s="4"/>
      <c r="I26" s="4"/>
      <c r="J26" s="6">
        <f t="shared" si="2"/>
        <v>0</v>
      </c>
      <c r="K26" s="5"/>
      <c r="L26" s="4"/>
      <c r="M26" s="4"/>
      <c r="N26" s="6">
        <f t="shared" si="3"/>
        <v>0</v>
      </c>
      <c r="O26" s="5"/>
      <c r="P26" s="4"/>
      <c r="Q26" s="4"/>
      <c r="R26" s="6">
        <f t="shared" si="0"/>
        <v>0</v>
      </c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5">
        <f>C26+G26+K26+O26</f>
        <v>1</v>
      </c>
      <c r="BA26" s="4" cm="1">
        <f t="array" ref="BA26">SUMPRODUCT(($C$3:$R$3="PP")*($C25:$R27=13))</f>
        <v>0</v>
      </c>
      <c r="BB26" s="6" cm="1">
        <f t="array" ref="BB26">SUMPRODUCT(($C$3:$R$3="DIFF")*($C25:$R27))</f>
        <v>0</v>
      </c>
      <c r="BD26" s="9" t="str">
        <f>IF(N(BN26)&gt;0,INDEX($BK$4:$BK$313,$BN26),"")</f>
        <v/>
      </c>
      <c r="BE26" s="9" t="str">
        <f>IF(N(BN26)&gt;0,INDEX($B$4:$B$313,$BN26),"")</f>
        <v/>
      </c>
      <c r="BF26" s="9" t="str">
        <f>IF(N(BN26)&gt;0,INDEX($AZ$4:$AZ$313,$BN26),"")</f>
        <v/>
      </c>
      <c r="BG26" s="9" t="str">
        <f>IF(N(BN26)&gt;0,INDEX($BA$4:$BA$313,$BN26),"")</f>
        <v/>
      </c>
      <c r="BH26" s="6" t="str">
        <f>IF(N(BN26)&gt;0,INDEX($BB$4:$BB$313,$BN26),"")</f>
        <v/>
      </c>
      <c r="BJ26" s="2">
        <f>IF(AZ26&gt;0,AZ26*100000+BA26*1000+BB26+500,"")</f>
        <v>100500</v>
      </c>
      <c r="BK26" s="2">
        <f>IF(AZ26&gt;0,RANK(BJ26,$BJ$4:$BJ$313,0),"")</f>
        <v>22</v>
      </c>
      <c r="BL26" s="2">
        <f>IF(N(BK26)&gt;0,BK26+COUNTIF($BK$4:$BK25,BK26),"")</f>
        <v>24</v>
      </c>
      <c r="BM26" s="2">
        <f>INT(ROWS($BM$3:$BM26)/3)</f>
        <v>8</v>
      </c>
      <c r="BN26" s="2" t="str">
        <f>IFERROR(MATCH(BM26,$BL$4:$BL$313,0),"")</f>
        <v/>
      </c>
      <c r="BP26" s="12" t="str">
        <f>IF(N($BN26)&gt;0,INDEX(BK$4:BK$313,$BN26),"")</f>
        <v/>
      </c>
      <c r="BR26" s="13">
        <v>15</v>
      </c>
      <c r="BS26" s="16"/>
      <c r="BT26" s="16"/>
      <c r="BU26" s="13">
        <v>20</v>
      </c>
      <c r="BW26" s="13">
        <v>16</v>
      </c>
      <c r="BX26" s="16"/>
      <c r="BY26" s="16"/>
      <c r="BZ26" s="13">
        <v>7</v>
      </c>
      <c r="CB26" s="13">
        <v>19</v>
      </c>
      <c r="CC26" s="16"/>
      <c r="CD26" s="16"/>
      <c r="CE26" s="13">
        <v>20</v>
      </c>
      <c r="CG26" s="13">
        <v>1</v>
      </c>
      <c r="CH26" s="16"/>
      <c r="CI26" s="16"/>
      <c r="CJ26" s="13">
        <v>20</v>
      </c>
    </row>
    <row r="27" spans="1:88" x14ac:dyDescent="0.25">
      <c r="A27" s="5"/>
      <c r="B27" s="4"/>
      <c r="C27" s="5"/>
      <c r="D27" s="4"/>
      <c r="E27" s="4"/>
      <c r="F27" s="6">
        <f t="shared" si="1"/>
        <v>0</v>
      </c>
      <c r="G27" s="5"/>
      <c r="H27" s="4"/>
      <c r="I27" s="4"/>
      <c r="J27" s="6">
        <f t="shared" si="2"/>
        <v>0</v>
      </c>
      <c r="K27" s="5"/>
      <c r="L27" s="4"/>
      <c r="M27" s="4"/>
      <c r="N27" s="6">
        <f t="shared" si="3"/>
        <v>0</v>
      </c>
      <c r="O27" s="5"/>
      <c r="P27" s="4"/>
      <c r="Q27" s="4"/>
      <c r="R27" s="6">
        <f t="shared" si="0"/>
        <v>0</v>
      </c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5"/>
      <c r="BA27" s="4"/>
      <c r="BB27" s="6"/>
      <c r="BD27" s="9"/>
      <c r="BE27" s="9"/>
      <c r="BF27" s="9"/>
      <c r="BG27" s="9"/>
      <c r="BH27" s="6"/>
      <c r="BJ27" s="2"/>
      <c r="BK27" s="2"/>
      <c r="BL27" s="2"/>
      <c r="BM27" s="2"/>
      <c r="BN27" s="2"/>
      <c r="BP27" s="12"/>
      <c r="BR27" s="13">
        <v>42</v>
      </c>
      <c r="BS27" s="17"/>
      <c r="BT27" s="17"/>
      <c r="BU27" s="13">
        <v>59</v>
      </c>
      <c r="BW27" s="13">
        <v>50</v>
      </c>
      <c r="BX27" s="17"/>
      <c r="BY27" s="17"/>
      <c r="BZ27" s="13">
        <v>53</v>
      </c>
      <c r="CB27" s="13">
        <v>49</v>
      </c>
      <c r="CC27" s="17"/>
      <c r="CD27" s="17"/>
      <c r="CE27" s="13">
        <v>54</v>
      </c>
      <c r="CG27" s="13">
        <v>52</v>
      </c>
      <c r="CH27" s="17"/>
      <c r="CI27" s="17"/>
      <c r="CJ27" s="13">
        <v>53</v>
      </c>
    </row>
    <row r="28" spans="1:88" x14ac:dyDescent="0.25">
      <c r="A28" s="5"/>
      <c r="B28" s="4"/>
      <c r="C28" s="5"/>
      <c r="D28" s="4"/>
      <c r="E28" s="4"/>
      <c r="F28" s="6">
        <f t="shared" si="1"/>
        <v>0</v>
      </c>
      <c r="G28" s="5"/>
      <c r="H28" s="4"/>
      <c r="I28" s="4"/>
      <c r="J28" s="6">
        <f t="shared" si="2"/>
        <v>0</v>
      </c>
      <c r="K28" s="5"/>
      <c r="L28" s="4"/>
      <c r="M28" s="4"/>
      <c r="N28" s="6">
        <f t="shared" si="3"/>
        <v>0</v>
      </c>
      <c r="O28" s="5"/>
      <c r="P28" s="4"/>
      <c r="Q28" s="4"/>
      <c r="R28" s="6">
        <f t="shared" si="0"/>
        <v>0</v>
      </c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5"/>
      <c r="BA28" s="4"/>
      <c r="BB28" s="6"/>
      <c r="BD28" s="9"/>
      <c r="BE28" s="9"/>
      <c r="BF28" s="9"/>
      <c r="BG28" s="9"/>
      <c r="BH28" s="6"/>
      <c r="BJ28" s="2"/>
      <c r="BK28" s="2"/>
      <c r="BL28" s="2"/>
      <c r="BM28" s="2"/>
      <c r="BN28" s="2"/>
      <c r="BP28" s="12"/>
      <c r="BR28" s="13">
        <v>93</v>
      </c>
      <c r="BS28" s="18"/>
      <c r="BT28" s="18"/>
      <c r="BU28" s="13">
        <v>76</v>
      </c>
      <c r="BW28" s="13">
        <v>83</v>
      </c>
      <c r="BX28" s="18"/>
      <c r="BY28" s="18"/>
      <c r="BZ28" s="13">
        <v>88</v>
      </c>
      <c r="CB28" s="13">
        <v>88</v>
      </c>
      <c r="CC28" s="18"/>
      <c r="CD28" s="18"/>
      <c r="CE28" s="13">
        <v>87</v>
      </c>
      <c r="CG28" s="13">
        <v>84</v>
      </c>
      <c r="CH28" s="18"/>
      <c r="CI28" s="18"/>
      <c r="CJ28" s="13">
        <v>55</v>
      </c>
    </row>
    <row r="29" spans="1:88" x14ac:dyDescent="0.25">
      <c r="A29" s="5">
        <v>9</v>
      </c>
      <c r="B29" s="4"/>
      <c r="C29" s="5">
        <v>1</v>
      </c>
      <c r="D29" s="4">
        <v>2</v>
      </c>
      <c r="E29" s="4">
        <v>13</v>
      </c>
      <c r="F29" s="6">
        <f t="shared" si="1"/>
        <v>-11</v>
      </c>
      <c r="G29" s="5"/>
      <c r="H29" s="4"/>
      <c r="I29" s="4"/>
      <c r="J29" s="6">
        <f t="shared" si="2"/>
        <v>0</v>
      </c>
      <c r="K29" s="5"/>
      <c r="L29" s="4"/>
      <c r="M29" s="4"/>
      <c r="N29" s="6">
        <f t="shared" si="3"/>
        <v>0</v>
      </c>
      <c r="O29" s="5"/>
      <c r="P29" s="4"/>
      <c r="Q29" s="4"/>
      <c r="R29" s="6">
        <f t="shared" si="0"/>
        <v>0</v>
      </c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5">
        <f>C29+G29+K29+O29</f>
        <v>1</v>
      </c>
      <c r="BA29" s="4" cm="1">
        <f t="array" ref="BA29">SUMPRODUCT(($C$3:$R$3="PP")*($C28:$R30=13))</f>
        <v>0</v>
      </c>
      <c r="BB29" s="6" cm="1">
        <f t="array" ref="BB29">SUMPRODUCT(($C$3:$R$3="DIFF")*($C28:$R30))</f>
        <v>-11</v>
      </c>
      <c r="BD29" s="9" t="str">
        <f>IF(N(BN29)&gt;0,INDEX($BK$4:$BK$313,$BN29),"")</f>
        <v/>
      </c>
      <c r="BE29" s="9" t="str">
        <f>IF(N(BN29)&gt;0,INDEX($B$4:$B$313,$BN29),"")</f>
        <v/>
      </c>
      <c r="BF29" s="9" t="str">
        <f>IF(N(BN29)&gt;0,INDEX($AZ$4:$AZ$313,$BN29),"")</f>
        <v/>
      </c>
      <c r="BG29" s="9" t="str">
        <f>IF(N(BN29)&gt;0,INDEX($BA$4:$BA$313,$BN29),"")</f>
        <v/>
      </c>
      <c r="BH29" s="6" t="str">
        <f>IF(N(BN29)&gt;0,INDEX($BB$4:$BB$313,$BN29),"")</f>
        <v/>
      </c>
      <c r="BJ29" s="2">
        <f>IF(AZ29&gt;0,AZ29*100000+BA29*1000+BB29+500,"")</f>
        <v>100489</v>
      </c>
      <c r="BK29" s="2">
        <f>IF(AZ29&gt;0,RANK(BJ29,$BJ$4:$BJ$313,0),"")</f>
        <v>93</v>
      </c>
      <c r="BL29" s="2">
        <f>IF(N(BK29)&gt;0,BK29+COUNTIF($BK$4:$BK28,BK29),"")</f>
        <v>93</v>
      </c>
      <c r="BM29" s="2">
        <f>INT(ROWS($BM$3:$BM29)/3)</f>
        <v>9</v>
      </c>
      <c r="BN29" s="2" t="str">
        <f>IFERROR(MATCH(BM29,$BL$4:$BL$313,0),"")</f>
        <v/>
      </c>
      <c r="BP29" s="12" t="str">
        <f>IF(N($BN29)&gt;0,INDEX(BK$4:BK$313,$BN29),"")</f>
        <v/>
      </c>
      <c r="BR29" s="13">
        <v>17</v>
      </c>
      <c r="BS29" s="16"/>
      <c r="BT29" s="16"/>
      <c r="BU29" s="13">
        <v>18</v>
      </c>
      <c r="BW29" s="13">
        <v>18</v>
      </c>
      <c r="BX29" s="16"/>
      <c r="BY29" s="16"/>
      <c r="BZ29" s="13">
        <v>5</v>
      </c>
      <c r="CB29" s="13">
        <v>17</v>
      </c>
      <c r="CC29" s="16"/>
      <c r="CD29" s="16"/>
      <c r="CE29" s="13">
        <v>18</v>
      </c>
      <c r="CG29" s="13">
        <v>33</v>
      </c>
      <c r="CH29" s="16"/>
      <c r="CI29" s="16"/>
      <c r="CJ29" s="13">
        <v>18</v>
      </c>
    </row>
    <row r="30" spans="1:88" x14ac:dyDescent="0.25">
      <c r="A30" s="5"/>
      <c r="B30" s="4"/>
      <c r="C30" s="5"/>
      <c r="D30" s="4"/>
      <c r="E30" s="4"/>
      <c r="F30" s="6">
        <f t="shared" si="1"/>
        <v>0</v>
      </c>
      <c r="G30" s="5"/>
      <c r="H30" s="4"/>
      <c r="I30" s="4"/>
      <c r="J30" s="6">
        <f t="shared" si="2"/>
        <v>0</v>
      </c>
      <c r="K30" s="5"/>
      <c r="L30" s="4"/>
      <c r="M30" s="4"/>
      <c r="N30" s="6">
        <f t="shared" si="3"/>
        <v>0</v>
      </c>
      <c r="O30" s="5"/>
      <c r="P30" s="4"/>
      <c r="Q30" s="4"/>
      <c r="R30" s="6">
        <f t="shared" si="0"/>
        <v>0</v>
      </c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5"/>
      <c r="BA30" s="4"/>
      <c r="BB30" s="6"/>
      <c r="BD30" s="9"/>
      <c r="BE30" s="9"/>
      <c r="BF30" s="9"/>
      <c r="BG30" s="9"/>
      <c r="BH30" s="6"/>
      <c r="BJ30" s="2"/>
      <c r="BK30" s="2"/>
      <c r="BL30" s="2"/>
      <c r="BM30" s="2"/>
      <c r="BN30" s="2"/>
      <c r="BP30" s="12"/>
      <c r="BR30" s="13">
        <v>43</v>
      </c>
      <c r="BS30" s="17"/>
      <c r="BT30" s="17"/>
      <c r="BU30" s="13">
        <v>60</v>
      </c>
      <c r="BW30" s="13">
        <v>52</v>
      </c>
      <c r="BX30" s="17"/>
      <c r="BY30" s="17"/>
      <c r="BZ30" s="13">
        <v>51</v>
      </c>
      <c r="CB30" s="13">
        <v>51</v>
      </c>
      <c r="CC30" s="17"/>
      <c r="CD30" s="17"/>
      <c r="CE30" s="13">
        <v>52</v>
      </c>
      <c r="CG30" s="13">
        <v>50</v>
      </c>
      <c r="CH30" s="17"/>
      <c r="CI30" s="17"/>
      <c r="CJ30" s="13">
        <v>51</v>
      </c>
    </row>
    <row r="31" spans="1:88" x14ac:dyDescent="0.25">
      <c r="A31" s="5"/>
      <c r="B31" s="4"/>
      <c r="C31" s="5"/>
      <c r="D31" s="4"/>
      <c r="E31" s="4"/>
      <c r="F31" s="6">
        <f t="shared" si="1"/>
        <v>0</v>
      </c>
      <c r="G31" s="5"/>
      <c r="H31" s="4"/>
      <c r="I31" s="4"/>
      <c r="J31" s="6">
        <f t="shared" si="2"/>
        <v>0</v>
      </c>
      <c r="K31" s="5"/>
      <c r="L31" s="4"/>
      <c r="M31" s="4"/>
      <c r="N31" s="6">
        <f t="shared" si="3"/>
        <v>0</v>
      </c>
      <c r="O31" s="5"/>
      <c r="P31" s="4"/>
      <c r="Q31" s="4"/>
      <c r="R31" s="6">
        <f t="shared" si="0"/>
        <v>0</v>
      </c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5"/>
      <c r="BA31" s="4"/>
      <c r="BB31" s="6"/>
      <c r="BD31" s="9"/>
      <c r="BE31" s="9"/>
      <c r="BF31" s="9"/>
      <c r="BG31" s="9"/>
      <c r="BH31" s="6"/>
      <c r="BJ31" s="2"/>
      <c r="BK31" s="2"/>
      <c r="BL31" s="2"/>
      <c r="BM31" s="2"/>
      <c r="BN31" s="2"/>
      <c r="BP31" s="12"/>
      <c r="BR31" s="13">
        <v>94</v>
      </c>
      <c r="BS31" s="18"/>
      <c r="BT31" s="18"/>
      <c r="BU31" s="13">
        <v>77</v>
      </c>
      <c r="BW31" s="13">
        <v>85</v>
      </c>
      <c r="BX31" s="18"/>
      <c r="BY31" s="18"/>
      <c r="BZ31" s="13">
        <v>86</v>
      </c>
      <c r="CB31" s="13">
        <v>86</v>
      </c>
      <c r="CC31" s="18"/>
      <c r="CD31" s="18"/>
      <c r="CE31" s="13">
        <v>85</v>
      </c>
      <c r="CG31" s="13">
        <v>86</v>
      </c>
      <c r="CH31" s="18"/>
      <c r="CI31" s="18"/>
      <c r="CJ31" s="13">
        <v>53</v>
      </c>
    </row>
    <row r="32" spans="1:88" x14ac:dyDescent="0.25">
      <c r="A32" s="5">
        <v>10</v>
      </c>
      <c r="B32" s="4"/>
      <c r="C32" s="5">
        <v>1</v>
      </c>
      <c r="D32" s="4"/>
      <c r="E32" s="4"/>
      <c r="F32" s="6">
        <f t="shared" si="1"/>
        <v>0</v>
      </c>
      <c r="G32" s="5"/>
      <c r="H32" s="4"/>
      <c r="I32" s="4"/>
      <c r="J32" s="6">
        <f t="shared" si="2"/>
        <v>0</v>
      </c>
      <c r="K32" s="5"/>
      <c r="L32" s="4"/>
      <c r="M32" s="4"/>
      <c r="N32" s="6">
        <f t="shared" si="3"/>
        <v>0</v>
      </c>
      <c r="O32" s="5"/>
      <c r="P32" s="4"/>
      <c r="Q32" s="4"/>
      <c r="R32" s="6">
        <f t="shared" si="0"/>
        <v>0</v>
      </c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5">
        <f>C32+G32+K32+O32</f>
        <v>1</v>
      </c>
      <c r="BA32" s="4" cm="1">
        <f t="array" ref="BA32">SUMPRODUCT(($C$3:$R$3="PP")*($C31:$R33=13))</f>
        <v>0</v>
      </c>
      <c r="BB32" s="6" cm="1">
        <f t="array" ref="BB32">SUMPRODUCT(($C$3:$R$3="DIFF")*($C31:$R33))</f>
        <v>0</v>
      </c>
      <c r="BD32" s="9">
        <f>IF(N(BN32)&gt;0,INDEX($BK$4:$BK$313,$BN32),"")</f>
        <v>10</v>
      </c>
      <c r="BE32" s="9">
        <f>IF(N(BN32)&gt;0,INDEX($B$4:$B$313,$BN32),"")</f>
        <v>0</v>
      </c>
      <c r="BF32" s="9">
        <f>IF(N(BN32)&gt;0,INDEX($AZ$4:$AZ$313,$BN32),"")</f>
        <v>1</v>
      </c>
      <c r="BG32" s="9">
        <f>IF(N(BN32)&gt;0,INDEX($BA$4:$BA$313,$BN32),"")</f>
        <v>1</v>
      </c>
      <c r="BH32" s="6">
        <f>IF(N(BN32)&gt;0,INDEX($BB$4:$BB$313,$BN32),"")</f>
        <v>9</v>
      </c>
      <c r="BJ32" s="2">
        <f>IF(AZ32&gt;0,AZ32*100000+BA32*1000+BB32+500,"")</f>
        <v>100500</v>
      </c>
      <c r="BK32" s="2">
        <f>IF(AZ32&gt;0,RANK(BJ32,$BJ$4:$BJ$313,0),"")</f>
        <v>22</v>
      </c>
      <c r="BL32" s="2">
        <f>IF(N(BK32)&gt;0,BK32+COUNTIF($BK$4:$BK31,BK32),"")</f>
        <v>25</v>
      </c>
      <c r="BM32" s="2">
        <f>INT(ROWS($BM$3:$BM32)/3)</f>
        <v>10</v>
      </c>
      <c r="BN32" s="2">
        <f>IFERROR(MATCH(BM32,$BL$4:$BL$313,0),"")</f>
        <v>89</v>
      </c>
      <c r="BP32" s="12">
        <f>IF(N($BN32)&gt;0,INDEX(BK$4:BK$313,$BN32),"")</f>
        <v>10</v>
      </c>
      <c r="BR32" s="13">
        <v>19</v>
      </c>
      <c r="BS32" s="16"/>
      <c r="BT32" s="16"/>
      <c r="BU32" s="13">
        <v>16</v>
      </c>
      <c r="BW32" s="13">
        <v>20</v>
      </c>
      <c r="BX32" s="16"/>
      <c r="BY32" s="16"/>
      <c r="BZ32" s="13">
        <v>3</v>
      </c>
      <c r="CB32" s="13">
        <v>15</v>
      </c>
      <c r="CC32" s="16"/>
      <c r="CD32" s="16"/>
      <c r="CE32" s="13">
        <v>16</v>
      </c>
      <c r="CG32" s="13">
        <v>31</v>
      </c>
      <c r="CH32" s="16"/>
      <c r="CI32" s="16"/>
      <c r="CJ32" s="13">
        <v>16</v>
      </c>
    </row>
    <row r="33" spans="1:88" x14ac:dyDescent="0.25">
      <c r="A33" s="5"/>
      <c r="B33" s="4"/>
      <c r="C33" s="5"/>
      <c r="D33" s="4"/>
      <c r="E33" s="4"/>
      <c r="F33" s="6">
        <f t="shared" si="1"/>
        <v>0</v>
      </c>
      <c r="G33" s="5"/>
      <c r="H33" s="4"/>
      <c r="I33" s="4"/>
      <c r="J33" s="6">
        <f t="shared" si="2"/>
        <v>0</v>
      </c>
      <c r="K33" s="5"/>
      <c r="L33" s="4"/>
      <c r="M33" s="4"/>
      <c r="N33" s="6">
        <f t="shared" si="3"/>
        <v>0</v>
      </c>
      <c r="O33" s="5"/>
      <c r="P33" s="4"/>
      <c r="Q33" s="4"/>
      <c r="R33" s="6">
        <f t="shared" si="0"/>
        <v>0</v>
      </c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5"/>
      <c r="BA33" s="4"/>
      <c r="BB33" s="6"/>
      <c r="BD33" s="9"/>
      <c r="BE33" s="9"/>
      <c r="BF33" s="9"/>
      <c r="BG33" s="9"/>
      <c r="BH33" s="6"/>
      <c r="BJ33" s="2"/>
      <c r="BK33" s="2"/>
      <c r="BL33" s="2"/>
      <c r="BM33" s="2"/>
      <c r="BN33" s="2"/>
      <c r="BP33" s="12"/>
      <c r="BR33" s="13">
        <v>44</v>
      </c>
      <c r="BS33" s="17"/>
      <c r="BT33" s="17"/>
      <c r="BU33" s="13">
        <v>61</v>
      </c>
      <c r="BW33" s="13">
        <v>54</v>
      </c>
      <c r="BX33" s="17"/>
      <c r="BY33" s="17"/>
      <c r="BZ33" s="13">
        <v>49</v>
      </c>
      <c r="CB33" s="13">
        <v>53</v>
      </c>
      <c r="CC33" s="17"/>
      <c r="CD33" s="18"/>
      <c r="CE33" s="13">
        <v>50</v>
      </c>
      <c r="CG33" s="13">
        <v>48</v>
      </c>
      <c r="CH33" s="17"/>
      <c r="CI33" s="17"/>
      <c r="CJ33" s="13">
        <v>49</v>
      </c>
    </row>
    <row r="34" spans="1:88" x14ac:dyDescent="0.25">
      <c r="A34" s="5"/>
      <c r="B34" s="4"/>
      <c r="C34" s="5"/>
      <c r="D34" s="4"/>
      <c r="E34" s="4"/>
      <c r="F34" s="6">
        <f t="shared" si="1"/>
        <v>0</v>
      </c>
      <c r="G34" s="5"/>
      <c r="H34" s="4"/>
      <c r="I34" s="4"/>
      <c r="J34" s="6">
        <f t="shared" si="2"/>
        <v>0</v>
      </c>
      <c r="K34" s="5"/>
      <c r="L34" s="4"/>
      <c r="M34" s="4"/>
      <c r="N34" s="6">
        <f t="shared" si="3"/>
        <v>0</v>
      </c>
      <c r="O34" s="5"/>
      <c r="P34" s="4"/>
      <c r="Q34" s="4"/>
      <c r="R34" s="6">
        <f t="shared" si="0"/>
        <v>0</v>
      </c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5"/>
      <c r="BA34" s="4"/>
      <c r="BB34" s="6"/>
      <c r="BD34" s="9"/>
      <c r="BE34" s="9"/>
      <c r="BF34" s="9"/>
      <c r="BG34" s="9"/>
      <c r="BH34" s="6"/>
      <c r="BJ34" s="2"/>
      <c r="BK34" s="2"/>
      <c r="BL34" s="2"/>
      <c r="BM34" s="2"/>
      <c r="BN34" s="2"/>
      <c r="BP34" s="12"/>
      <c r="BR34" s="13">
        <v>95</v>
      </c>
      <c r="BS34" s="18"/>
      <c r="BT34" s="18"/>
      <c r="BU34" s="13">
        <v>78</v>
      </c>
      <c r="BW34" s="13">
        <v>87</v>
      </c>
      <c r="BX34" s="18"/>
      <c r="BY34" s="18"/>
      <c r="BZ34" s="13">
        <v>84</v>
      </c>
      <c r="CB34" s="13">
        <v>84</v>
      </c>
      <c r="CC34" s="18"/>
      <c r="CD34" s="4"/>
      <c r="CE34" s="13">
        <v>83</v>
      </c>
      <c r="CG34" s="13">
        <v>88</v>
      </c>
      <c r="CH34" s="18"/>
      <c r="CI34" s="18"/>
      <c r="CJ34" s="13">
        <v>51</v>
      </c>
    </row>
    <row r="35" spans="1:88" x14ac:dyDescent="0.25">
      <c r="A35" s="5">
        <v>11</v>
      </c>
      <c r="B35" s="4"/>
      <c r="C35" s="5">
        <v>1</v>
      </c>
      <c r="D35" s="4">
        <v>6</v>
      </c>
      <c r="E35" s="4">
        <v>13</v>
      </c>
      <c r="F35" s="6">
        <f t="shared" si="1"/>
        <v>-7</v>
      </c>
      <c r="G35" s="5"/>
      <c r="H35" s="4"/>
      <c r="I35" s="4"/>
      <c r="J35" s="6">
        <f t="shared" si="2"/>
        <v>0</v>
      </c>
      <c r="K35" s="5"/>
      <c r="L35" s="4"/>
      <c r="M35" s="4"/>
      <c r="N35" s="6">
        <f t="shared" si="3"/>
        <v>0</v>
      </c>
      <c r="O35" s="5"/>
      <c r="P35" s="4"/>
      <c r="Q35" s="4"/>
      <c r="R35" s="6">
        <f t="shared" si="0"/>
        <v>0</v>
      </c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5">
        <f>C35+G35+K35+O35</f>
        <v>1</v>
      </c>
      <c r="BA35" s="4" cm="1">
        <f t="array" ref="BA35">SUMPRODUCT(($C$3:$R$3="PP")*($C34:$R36=13))</f>
        <v>0</v>
      </c>
      <c r="BB35" s="6" cm="1">
        <f t="array" ref="BB35">SUMPRODUCT(($C$3:$R$3="DIFF")*($C34:$R36))</f>
        <v>-7</v>
      </c>
      <c r="BD35" s="9" t="str">
        <f>IF(N(BN35)&gt;0,INDEX($BK$4:$BK$313,$BN35),"")</f>
        <v/>
      </c>
      <c r="BE35" s="9" t="str">
        <f>IF(N(BN35)&gt;0,INDEX($B$4:$B$313,$BN35),"")</f>
        <v/>
      </c>
      <c r="BF35" s="9" t="str">
        <f>IF(N(BN35)&gt;0,INDEX($AZ$4:$AZ$313,$BN35),"")</f>
        <v/>
      </c>
      <c r="BG35" s="9" t="str">
        <f>IF(N(BN35)&gt;0,INDEX($BA$4:$BA$313,$BN35),"")</f>
        <v/>
      </c>
      <c r="BH35" s="6" t="str">
        <f>IF(N(BN35)&gt;0,INDEX($BB$4:$BB$313,$BN35),"")</f>
        <v/>
      </c>
      <c r="BJ35" s="2">
        <f>IF(AZ35&gt;0,AZ35*100000+BA35*1000+BB35+500,"")</f>
        <v>100493</v>
      </c>
      <c r="BK35" s="2">
        <f>IF(AZ35&gt;0,RANK(BJ35,$BJ$4:$BJ$313,0),"")</f>
        <v>87</v>
      </c>
      <c r="BL35" s="2">
        <f>IF(N(BK35)&gt;0,BK35+COUNTIF($BK$4:$BK34,BK35),"")</f>
        <v>87</v>
      </c>
      <c r="BM35" s="2">
        <f>INT(ROWS($BM$3:$BM35)/3)</f>
        <v>11</v>
      </c>
      <c r="BN35" s="2" t="str">
        <f>IFERROR(MATCH(BM35,$BL$4:$BL$313,0),"")</f>
        <v/>
      </c>
      <c r="BP35" s="12" t="str">
        <f>IF(N($BN35)&gt;0,INDEX(BK$4:BK$313,$BN35),"")</f>
        <v/>
      </c>
      <c r="BR35" s="13">
        <v>21</v>
      </c>
      <c r="BS35" s="16"/>
      <c r="BT35" s="16"/>
      <c r="BU35" s="13">
        <v>14</v>
      </c>
      <c r="BW35" s="13">
        <v>22</v>
      </c>
      <c r="BX35" s="16"/>
      <c r="BY35" s="16"/>
      <c r="BZ35" s="13">
        <v>1</v>
      </c>
      <c r="CB35" s="13">
        <v>13</v>
      </c>
      <c r="CC35" s="16"/>
      <c r="CD35" s="16"/>
      <c r="CE35" s="13">
        <v>14</v>
      </c>
      <c r="CG35" s="13">
        <v>29</v>
      </c>
      <c r="CH35" s="16"/>
      <c r="CI35" s="16"/>
      <c r="CJ35" s="13">
        <v>14</v>
      </c>
    </row>
    <row r="36" spans="1:88" x14ac:dyDescent="0.25">
      <c r="A36" s="5"/>
      <c r="B36" s="4"/>
      <c r="C36" s="5"/>
      <c r="D36" s="4"/>
      <c r="E36" s="4"/>
      <c r="F36" s="6">
        <f t="shared" si="1"/>
        <v>0</v>
      </c>
      <c r="G36" s="5"/>
      <c r="H36" s="4"/>
      <c r="I36" s="4"/>
      <c r="J36" s="6">
        <f t="shared" si="2"/>
        <v>0</v>
      </c>
      <c r="K36" s="5"/>
      <c r="L36" s="4"/>
      <c r="M36" s="4"/>
      <c r="N36" s="6">
        <f t="shared" si="3"/>
        <v>0</v>
      </c>
      <c r="O36" s="5"/>
      <c r="P36" s="4"/>
      <c r="Q36" s="4"/>
      <c r="R36" s="6">
        <f t="shared" si="0"/>
        <v>0</v>
      </c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5"/>
      <c r="BA36" s="4"/>
      <c r="BB36" s="6"/>
      <c r="BD36" s="9"/>
      <c r="BE36" s="9"/>
      <c r="BF36" s="9"/>
      <c r="BG36" s="9"/>
      <c r="BH36" s="6"/>
      <c r="BJ36" s="2"/>
      <c r="BK36" s="2"/>
      <c r="BL36" s="2"/>
      <c r="BM36" s="2"/>
      <c r="BN36" s="2"/>
      <c r="BO36" s="11"/>
      <c r="BP36" s="12"/>
      <c r="BR36" s="13">
        <v>45</v>
      </c>
      <c r="BS36" s="17"/>
      <c r="BT36" s="17"/>
      <c r="BU36" s="13">
        <v>62</v>
      </c>
      <c r="BW36" s="13">
        <v>56</v>
      </c>
      <c r="BX36" s="17"/>
      <c r="BY36" s="17"/>
      <c r="BZ36" s="13">
        <v>47</v>
      </c>
      <c r="CB36" s="13">
        <v>55</v>
      </c>
      <c r="CC36" s="17"/>
      <c r="CD36" s="17"/>
      <c r="CE36" s="13">
        <v>48</v>
      </c>
      <c r="CG36" s="13">
        <v>46</v>
      </c>
      <c r="CH36" s="17"/>
      <c r="CI36" s="17"/>
      <c r="CJ36" s="13">
        <v>47</v>
      </c>
    </row>
    <row r="37" spans="1:88" x14ac:dyDescent="0.25">
      <c r="A37" s="5"/>
      <c r="B37" s="4"/>
      <c r="C37" s="5"/>
      <c r="D37" s="4"/>
      <c r="E37" s="4"/>
      <c r="F37" s="6">
        <f t="shared" si="1"/>
        <v>0</v>
      </c>
      <c r="G37" s="5"/>
      <c r="H37" s="4"/>
      <c r="I37" s="4"/>
      <c r="J37" s="6">
        <f t="shared" si="2"/>
        <v>0</v>
      </c>
      <c r="K37" s="5"/>
      <c r="L37" s="4"/>
      <c r="M37" s="4"/>
      <c r="N37" s="6">
        <f t="shared" si="3"/>
        <v>0</v>
      </c>
      <c r="O37" s="5"/>
      <c r="P37" s="4"/>
      <c r="Q37" s="4"/>
      <c r="R37" s="6">
        <f t="shared" si="0"/>
        <v>0</v>
      </c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5"/>
      <c r="BA37" s="4"/>
      <c r="BB37" s="6"/>
      <c r="BD37" s="9"/>
      <c r="BE37" s="9"/>
      <c r="BF37" s="9"/>
      <c r="BG37" s="9"/>
      <c r="BH37" s="6"/>
      <c r="BJ37" s="2"/>
      <c r="BK37" s="2"/>
      <c r="BL37" s="2"/>
      <c r="BM37" s="2"/>
      <c r="BN37" s="2"/>
      <c r="BO37" s="11"/>
      <c r="BP37" s="12"/>
      <c r="BR37" s="13">
        <v>96</v>
      </c>
      <c r="BS37" s="18"/>
      <c r="BT37" s="18"/>
      <c r="BU37" s="13">
        <v>79</v>
      </c>
      <c r="BW37" s="13">
        <v>89</v>
      </c>
      <c r="BX37" s="18"/>
      <c r="BY37" s="18"/>
      <c r="BZ37" s="13">
        <v>82</v>
      </c>
      <c r="CB37" s="13">
        <v>82</v>
      </c>
      <c r="CC37" s="18"/>
      <c r="CD37" s="18"/>
      <c r="CE37" s="13">
        <v>81</v>
      </c>
      <c r="CG37" s="13">
        <v>90</v>
      </c>
      <c r="CH37" s="18"/>
      <c r="CI37" s="18"/>
      <c r="CJ37" s="13">
        <v>49</v>
      </c>
    </row>
    <row r="38" spans="1:88" x14ac:dyDescent="0.25">
      <c r="A38" s="5">
        <v>12</v>
      </c>
      <c r="B38" s="4"/>
      <c r="C38" s="5">
        <v>1</v>
      </c>
      <c r="D38" s="4"/>
      <c r="E38" s="4"/>
      <c r="F38" s="6">
        <f t="shared" si="1"/>
        <v>0</v>
      </c>
      <c r="G38" s="5"/>
      <c r="H38" s="4"/>
      <c r="I38" s="4"/>
      <c r="J38" s="6">
        <f t="shared" si="2"/>
        <v>0</v>
      </c>
      <c r="K38" s="5"/>
      <c r="L38" s="4"/>
      <c r="M38" s="4"/>
      <c r="N38" s="6">
        <f t="shared" si="3"/>
        <v>0</v>
      </c>
      <c r="O38" s="5"/>
      <c r="P38" s="4"/>
      <c r="Q38" s="4"/>
      <c r="R38" s="6">
        <f t="shared" si="0"/>
        <v>0</v>
      </c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5">
        <f>C38+G38+K38+O38</f>
        <v>1</v>
      </c>
      <c r="BA38" s="4" cm="1">
        <f t="array" ref="BA38">SUMPRODUCT(($C$3:$R$3="PP")*($C37:$R39=13))</f>
        <v>0</v>
      </c>
      <c r="BB38" s="6" cm="1">
        <f t="array" ref="BB38">SUMPRODUCT(($C$3:$R$3="DIFF")*($C37:$R39))</f>
        <v>0</v>
      </c>
      <c r="BD38" s="9" t="str">
        <f>IF(N(BN38)&gt;0,INDEX($BK$4:$BK$313,$BN38),"")</f>
        <v/>
      </c>
      <c r="BE38" s="9" t="str">
        <f>IF(N(BN38)&gt;0,INDEX($B$4:$B$313,$BN38),"")</f>
        <v/>
      </c>
      <c r="BF38" s="9" t="str">
        <f>IF(N(BN38)&gt;0,INDEX($AZ$4:$AZ$313,$BN38),"")</f>
        <v/>
      </c>
      <c r="BG38" s="9" t="str">
        <f>IF(N(BN38)&gt;0,INDEX($BA$4:$BA$313,$BN38),"")</f>
        <v/>
      </c>
      <c r="BH38" s="6" t="str">
        <f>IF(N(BN38)&gt;0,INDEX($BB$4:$BB$313,$BN38),"")</f>
        <v/>
      </c>
      <c r="BJ38" s="2">
        <f>IF(AZ38&gt;0,AZ38*100000+BA38*1000+BB38+500,"")</f>
        <v>100500</v>
      </c>
      <c r="BK38" s="2">
        <f>IF(AZ38&gt;0,RANK(BJ38,$BJ$4:$BJ$313,0),"")</f>
        <v>22</v>
      </c>
      <c r="BL38" s="2">
        <f>IF(N(BK38)&gt;0,BK38+COUNTIF($BK$4:$BK37,BK38),"")</f>
        <v>26</v>
      </c>
      <c r="BM38" s="2">
        <f>INT(ROWS($BM$3:$BM38)/3)</f>
        <v>12</v>
      </c>
      <c r="BN38" s="2" t="str">
        <f>IFERROR(MATCH(BM38,$BL$4:$BL$313,0),"")</f>
        <v/>
      </c>
      <c r="BO38" s="11"/>
      <c r="BP38" s="12" t="str">
        <f>IF(N($BN38)&gt;0,INDEX(BK$4:BK$313,$BN38),"")</f>
        <v/>
      </c>
      <c r="BR38" s="13">
        <v>23</v>
      </c>
      <c r="BS38" s="16"/>
      <c r="BT38" s="16"/>
      <c r="BU38" s="13">
        <v>12</v>
      </c>
      <c r="BW38" s="13">
        <v>24</v>
      </c>
      <c r="BX38" s="16"/>
      <c r="BY38" s="16"/>
      <c r="BZ38" s="13">
        <v>33</v>
      </c>
      <c r="CB38" s="13">
        <v>11</v>
      </c>
      <c r="CC38" s="16"/>
      <c r="CD38" s="16"/>
      <c r="CE38" s="13">
        <v>12</v>
      </c>
      <c r="CG38" s="13">
        <v>27</v>
      </c>
      <c r="CH38" s="16"/>
      <c r="CI38" s="16"/>
      <c r="CJ38" s="13">
        <v>12</v>
      </c>
    </row>
    <row r="39" spans="1:88" x14ac:dyDescent="0.25">
      <c r="A39" s="5"/>
      <c r="B39" s="4"/>
      <c r="C39" s="5"/>
      <c r="D39" s="4"/>
      <c r="E39" s="4"/>
      <c r="F39" s="6">
        <f t="shared" si="1"/>
        <v>0</v>
      </c>
      <c r="G39" s="5"/>
      <c r="H39" s="4"/>
      <c r="I39" s="4"/>
      <c r="J39" s="6">
        <f t="shared" si="2"/>
        <v>0</v>
      </c>
      <c r="K39" s="5"/>
      <c r="L39" s="4"/>
      <c r="M39" s="4"/>
      <c r="N39" s="6">
        <f t="shared" si="3"/>
        <v>0</v>
      </c>
      <c r="O39" s="5"/>
      <c r="P39" s="4"/>
      <c r="Q39" s="4"/>
      <c r="R39" s="6">
        <f t="shared" si="0"/>
        <v>0</v>
      </c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5"/>
      <c r="BA39" s="4"/>
      <c r="BB39" s="6"/>
      <c r="BD39" s="9"/>
      <c r="BE39" s="9"/>
      <c r="BF39" s="9"/>
      <c r="BG39" s="9"/>
      <c r="BH39" s="6"/>
      <c r="BJ39" s="2"/>
      <c r="BK39" s="2"/>
      <c r="BL39" s="2"/>
      <c r="BM39" s="2"/>
      <c r="BN39" s="2"/>
      <c r="BO39" s="11"/>
      <c r="BP39" s="12"/>
      <c r="BR39" s="13">
        <v>46</v>
      </c>
      <c r="BS39" s="17"/>
      <c r="BT39" s="17"/>
      <c r="BU39" s="13">
        <v>63</v>
      </c>
      <c r="BW39" s="13">
        <v>58</v>
      </c>
      <c r="BX39" s="17"/>
      <c r="BY39" s="17"/>
      <c r="BZ39" s="13">
        <v>45</v>
      </c>
      <c r="CB39" s="13">
        <v>57</v>
      </c>
      <c r="CC39" s="17"/>
      <c r="CD39" s="17"/>
      <c r="CE39" s="13">
        <v>46</v>
      </c>
      <c r="CG39" s="13">
        <v>44</v>
      </c>
      <c r="CH39" s="17"/>
      <c r="CI39" s="17"/>
      <c r="CJ39" s="13">
        <v>45</v>
      </c>
    </row>
    <row r="40" spans="1:88" x14ac:dyDescent="0.25">
      <c r="A40" s="5"/>
      <c r="B40" s="4"/>
      <c r="C40" s="5"/>
      <c r="D40" s="4"/>
      <c r="E40" s="4"/>
      <c r="F40" s="6">
        <f t="shared" si="1"/>
        <v>0</v>
      </c>
      <c r="G40" s="5"/>
      <c r="H40" s="4"/>
      <c r="I40" s="4"/>
      <c r="J40" s="6">
        <f t="shared" si="2"/>
        <v>0</v>
      </c>
      <c r="K40" s="5"/>
      <c r="L40" s="4"/>
      <c r="M40" s="4"/>
      <c r="N40" s="6">
        <f t="shared" si="3"/>
        <v>0</v>
      </c>
      <c r="O40" s="5"/>
      <c r="P40" s="4"/>
      <c r="Q40" s="4"/>
      <c r="R40" s="6">
        <f t="shared" si="0"/>
        <v>0</v>
      </c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5"/>
      <c r="BA40" s="4"/>
      <c r="BB40" s="6"/>
      <c r="BD40" s="9"/>
      <c r="BE40" s="9"/>
      <c r="BF40" s="9"/>
      <c r="BG40" s="9"/>
      <c r="BH40" s="6"/>
      <c r="BJ40" s="2"/>
      <c r="BK40" s="2"/>
      <c r="BL40" s="2"/>
      <c r="BM40" s="2"/>
      <c r="BN40" s="2"/>
      <c r="BO40" s="11"/>
      <c r="BP40" s="12"/>
      <c r="BR40" s="13">
        <v>97</v>
      </c>
      <c r="BS40" s="18"/>
      <c r="BT40" s="18"/>
      <c r="BU40" s="13">
        <v>80</v>
      </c>
      <c r="BW40" s="13">
        <v>91</v>
      </c>
      <c r="BX40" s="18"/>
      <c r="BY40" s="18"/>
      <c r="BZ40" s="13">
        <v>80</v>
      </c>
      <c r="CB40" s="13">
        <v>80</v>
      </c>
      <c r="CC40" s="18"/>
      <c r="CD40" s="18"/>
      <c r="CE40" s="13">
        <v>79</v>
      </c>
      <c r="CG40" s="13">
        <v>92</v>
      </c>
      <c r="CH40" s="18"/>
      <c r="CI40" s="18"/>
      <c r="CJ40" s="13">
        <v>47</v>
      </c>
    </row>
    <row r="41" spans="1:88" x14ac:dyDescent="0.25">
      <c r="A41" s="5">
        <v>13</v>
      </c>
      <c r="B41" s="4"/>
      <c r="C41" s="5">
        <v>1</v>
      </c>
      <c r="D41" s="4"/>
      <c r="E41" s="4"/>
      <c r="F41" s="6">
        <f t="shared" si="1"/>
        <v>0</v>
      </c>
      <c r="G41" s="5"/>
      <c r="H41" s="4"/>
      <c r="I41" s="4"/>
      <c r="J41" s="6">
        <f t="shared" si="2"/>
        <v>0</v>
      </c>
      <c r="K41" s="5"/>
      <c r="L41" s="4"/>
      <c r="M41" s="4"/>
      <c r="N41" s="6">
        <f t="shared" si="3"/>
        <v>0</v>
      </c>
      <c r="O41" s="5"/>
      <c r="P41" s="4"/>
      <c r="Q41" s="4"/>
      <c r="R41" s="6">
        <f t="shared" si="0"/>
        <v>0</v>
      </c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5">
        <f>C41+G41+K41+O41</f>
        <v>1</v>
      </c>
      <c r="BA41" s="4" cm="1">
        <f t="array" ref="BA41">SUMPRODUCT(($C$3:$R$3="PP")*($C40:$R42=13))</f>
        <v>0</v>
      </c>
      <c r="BB41" s="6" cm="1">
        <f t="array" ref="BB41">SUMPRODUCT(($C$3:$R$3="DIFF")*($C40:$R42))</f>
        <v>0</v>
      </c>
      <c r="BD41" s="9">
        <f>IF(N(BN41)&gt;0,INDEX($BK$4:$BK$313,$BN41),"")</f>
        <v>13</v>
      </c>
      <c r="BE41" s="9">
        <f>IF(N(BN41)&gt;0,INDEX($B$4:$B$313,$BN41),"")</f>
        <v>0</v>
      </c>
      <c r="BF41" s="9">
        <f>IF(N(BN41)&gt;0,INDEX($AZ$4:$AZ$313,$BN41),"")</f>
        <v>1</v>
      </c>
      <c r="BG41" s="9">
        <f>IF(N(BN41)&gt;0,INDEX($BA$4:$BA$313,$BN41),"")</f>
        <v>1</v>
      </c>
      <c r="BH41" s="6">
        <f>IF(N(BN41)&gt;0,INDEX($BB$4:$BB$313,$BN41),"")</f>
        <v>7</v>
      </c>
      <c r="BJ41" s="2">
        <f>IF(AZ41&gt;0,AZ41*100000+BA41*1000+BB41+500,"")</f>
        <v>100500</v>
      </c>
      <c r="BK41" s="2">
        <f>IF(AZ41&gt;0,RANK(BJ41,$BJ$4:$BJ$313,0),"")</f>
        <v>22</v>
      </c>
      <c r="BL41" s="2">
        <f>IF(N(BK41)&gt;0,BK41+COUNTIF($BK$4:$BK40,BK41),"")</f>
        <v>27</v>
      </c>
      <c r="BM41" s="2">
        <f>INT(ROWS($BM$3:$BM41)/3)</f>
        <v>13</v>
      </c>
      <c r="BN41" s="2">
        <f>IFERROR(MATCH(BM41,$BL$4:$BL$313,0),"")</f>
        <v>71</v>
      </c>
      <c r="BO41" s="11"/>
      <c r="BP41" s="12">
        <f>IF(N($BN41)&gt;0,INDEX(BK$4:BK$313,$BN41),"")</f>
        <v>13</v>
      </c>
      <c r="BR41" s="13">
        <v>25</v>
      </c>
      <c r="BS41" s="16"/>
      <c r="BT41" s="16"/>
      <c r="BU41" s="13">
        <v>10</v>
      </c>
      <c r="BW41" s="13">
        <v>26</v>
      </c>
      <c r="BX41" s="16"/>
      <c r="BY41" s="16"/>
      <c r="BZ41" s="13">
        <v>31</v>
      </c>
      <c r="CB41" s="13">
        <v>9</v>
      </c>
      <c r="CC41" s="16"/>
      <c r="CD41" s="16"/>
      <c r="CE41" s="13">
        <v>10</v>
      </c>
      <c r="CG41" s="13">
        <v>25</v>
      </c>
      <c r="CH41" s="16"/>
      <c r="CI41" s="16"/>
      <c r="CJ41" s="13">
        <v>10</v>
      </c>
    </row>
    <row r="42" spans="1:88" x14ac:dyDescent="0.25">
      <c r="A42" s="5"/>
      <c r="B42" s="4"/>
      <c r="C42" s="5"/>
      <c r="D42" s="4"/>
      <c r="E42" s="4"/>
      <c r="F42" s="6">
        <f t="shared" si="1"/>
        <v>0</v>
      </c>
      <c r="G42" s="5"/>
      <c r="H42" s="4"/>
      <c r="I42" s="4"/>
      <c r="J42" s="6">
        <f t="shared" si="2"/>
        <v>0</v>
      </c>
      <c r="K42" s="5"/>
      <c r="L42" s="4"/>
      <c r="M42" s="4"/>
      <c r="N42" s="6">
        <f t="shared" si="3"/>
        <v>0</v>
      </c>
      <c r="O42" s="5"/>
      <c r="P42" s="4"/>
      <c r="Q42" s="4"/>
      <c r="R42" s="6">
        <f t="shared" si="0"/>
        <v>0</v>
      </c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5"/>
      <c r="BA42" s="4"/>
      <c r="BB42" s="6"/>
      <c r="BD42" s="9"/>
      <c r="BE42" s="9"/>
      <c r="BF42" s="9"/>
      <c r="BG42" s="9"/>
      <c r="BH42" s="6"/>
      <c r="BJ42" s="2"/>
      <c r="BK42" s="2"/>
      <c r="BL42" s="2"/>
      <c r="BM42" s="2"/>
      <c r="BN42" s="2"/>
      <c r="BO42" s="11"/>
      <c r="BP42" s="12"/>
      <c r="BR42" s="13">
        <v>47</v>
      </c>
      <c r="BS42" s="17"/>
      <c r="BT42" s="17"/>
      <c r="BU42" s="13">
        <v>64</v>
      </c>
      <c r="BW42" s="13">
        <v>60</v>
      </c>
      <c r="BX42" s="17"/>
      <c r="BY42" s="17"/>
      <c r="BZ42" s="13">
        <v>43</v>
      </c>
      <c r="CB42" s="13">
        <v>59</v>
      </c>
      <c r="CC42" s="17"/>
      <c r="CD42" s="17"/>
      <c r="CE42" s="13">
        <v>44</v>
      </c>
      <c r="CG42" s="13">
        <v>42</v>
      </c>
      <c r="CH42" s="17"/>
      <c r="CI42" s="17"/>
      <c r="CJ42" s="13">
        <v>43</v>
      </c>
    </row>
    <row r="43" spans="1:88" x14ac:dyDescent="0.25">
      <c r="A43" s="5"/>
      <c r="B43" s="4"/>
      <c r="C43" s="5"/>
      <c r="D43" s="4"/>
      <c r="E43" s="4"/>
      <c r="F43" s="6">
        <f t="shared" si="1"/>
        <v>0</v>
      </c>
      <c r="G43" s="5"/>
      <c r="H43" s="4"/>
      <c r="I43" s="4"/>
      <c r="J43" s="6">
        <f t="shared" si="2"/>
        <v>0</v>
      </c>
      <c r="K43" s="5"/>
      <c r="L43" s="4"/>
      <c r="M43" s="4"/>
      <c r="N43" s="6">
        <f t="shared" si="3"/>
        <v>0</v>
      </c>
      <c r="O43" s="5"/>
      <c r="P43" s="4"/>
      <c r="Q43" s="4"/>
      <c r="R43" s="6">
        <f t="shared" si="0"/>
        <v>0</v>
      </c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5"/>
      <c r="BA43" s="4"/>
      <c r="BB43" s="6"/>
      <c r="BD43" s="9"/>
      <c r="BE43" s="9"/>
      <c r="BF43" s="9"/>
      <c r="BG43" s="9"/>
      <c r="BH43" s="6"/>
      <c r="BJ43" s="2"/>
      <c r="BK43" s="2"/>
      <c r="BL43" s="2"/>
      <c r="BM43" s="2"/>
      <c r="BN43" s="2"/>
      <c r="BO43" s="11"/>
      <c r="BP43" s="12"/>
      <c r="BR43" s="13">
        <v>98</v>
      </c>
      <c r="BS43" s="18"/>
      <c r="BT43" s="18"/>
      <c r="BU43" s="13">
        <v>81</v>
      </c>
      <c r="BW43" s="13">
        <v>93</v>
      </c>
      <c r="BX43" s="18"/>
      <c r="BY43" s="18"/>
      <c r="BZ43" s="13">
        <v>78</v>
      </c>
      <c r="CB43" s="13">
        <v>78</v>
      </c>
      <c r="CC43" s="18"/>
      <c r="CD43" s="18"/>
      <c r="CE43" s="13">
        <v>77</v>
      </c>
      <c r="CG43" s="13">
        <v>94</v>
      </c>
      <c r="CH43" s="18"/>
      <c r="CI43" s="18"/>
      <c r="CJ43" s="13">
        <v>45</v>
      </c>
    </row>
    <row r="44" spans="1:88" x14ac:dyDescent="0.25">
      <c r="A44" s="5">
        <v>14</v>
      </c>
      <c r="B44" s="4"/>
      <c r="C44" s="5">
        <v>1</v>
      </c>
      <c r="D44" s="4"/>
      <c r="E44" s="4"/>
      <c r="F44" s="6">
        <f t="shared" si="1"/>
        <v>0</v>
      </c>
      <c r="G44" s="5"/>
      <c r="H44" s="4"/>
      <c r="I44" s="4"/>
      <c r="J44" s="6">
        <f t="shared" si="2"/>
        <v>0</v>
      </c>
      <c r="K44" s="5"/>
      <c r="L44" s="4"/>
      <c r="M44" s="4"/>
      <c r="N44" s="6">
        <f t="shared" si="3"/>
        <v>0</v>
      </c>
      <c r="O44" s="5"/>
      <c r="P44" s="4"/>
      <c r="Q44" s="4"/>
      <c r="R44" s="6">
        <f t="shared" si="0"/>
        <v>0</v>
      </c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5">
        <f>C44+G44+K44+O44</f>
        <v>1</v>
      </c>
      <c r="BA44" s="4" cm="1">
        <f t="array" ref="BA44">SUMPRODUCT(($C$3:$R$3="PP")*($C43:$R45=13))</f>
        <v>0</v>
      </c>
      <c r="BB44" s="6" cm="1">
        <f t="array" ref="BB44">SUMPRODUCT(($C$3:$R$3="DIFF")*($C43:$R45))</f>
        <v>0</v>
      </c>
      <c r="BD44" s="9" t="str">
        <f>IF(N(BN44)&gt;0,INDEX($BK$4:$BK$313,$BN44),"")</f>
        <v/>
      </c>
      <c r="BE44" s="9" t="str">
        <f>IF(N(BN44)&gt;0,INDEX($B$4:$B$313,$BN44),"")</f>
        <v/>
      </c>
      <c r="BF44" s="9" t="str">
        <f>IF(N(BN44)&gt;0,INDEX($AZ$4:$AZ$313,$BN44),"")</f>
        <v/>
      </c>
      <c r="BG44" s="9" t="str">
        <f>IF(N(BN44)&gt;0,INDEX($BA$4:$BA$313,$BN44),"")</f>
        <v/>
      </c>
      <c r="BH44" s="6" t="str">
        <f>IF(N(BN44)&gt;0,INDEX($BB$4:$BB$313,$BN44),"")</f>
        <v/>
      </c>
      <c r="BJ44" s="2">
        <f>IF(AZ44&gt;0,AZ44*100000+BA44*1000+BB44+500,"")</f>
        <v>100500</v>
      </c>
      <c r="BK44" s="2">
        <f>IF(AZ44&gt;0,RANK(BJ44,$BJ$4:$BJ$313,0),"")</f>
        <v>22</v>
      </c>
      <c r="BL44" s="2">
        <f>IF(N(BK44)&gt;0,BK44+COUNTIF($BK$4:$BK43,BK44),"")</f>
        <v>28</v>
      </c>
      <c r="BM44" s="2">
        <f>INT(ROWS($BM$3:$BM44)/3)</f>
        <v>14</v>
      </c>
      <c r="BN44" s="2" t="str">
        <f>IFERROR(MATCH(BM44,$BL$4:$BL$313,0),"")</f>
        <v/>
      </c>
      <c r="BO44" s="11"/>
      <c r="BP44" s="12" t="str">
        <f>IF(N($BN44)&gt;0,INDEX(BK$4:BK$313,$BN44),"")</f>
        <v/>
      </c>
      <c r="BR44" s="13">
        <v>27</v>
      </c>
      <c r="BS44" s="16"/>
      <c r="BT44" s="16"/>
      <c r="BU44" s="13">
        <v>8</v>
      </c>
      <c r="BW44" s="13">
        <v>28</v>
      </c>
      <c r="BX44" s="16"/>
      <c r="BY44" s="16"/>
      <c r="BZ44" s="13">
        <v>29</v>
      </c>
      <c r="CB44" s="13">
        <v>7</v>
      </c>
      <c r="CC44" s="16"/>
      <c r="CD44" s="16"/>
      <c r="CE44" s="13">
        <v>8</v>
      </c>
      <c r="CG44" s="13">
        <v>23</v>
      </c>
      <c r="CH44" s="16"/>
      <c r="CI44" s="16"/>
      <c r="CJ44" s="13">
        <v>8</v>
      </c>
    </row>
    <row r="45" spans="1:88" x14ac:dyDescent="0.25">
      <c r="A45" s="5"/>
      <c r="B45" s="4"/>
      <c r="C45" s="5"/>
      <c r="D45" s="4"/>
      <c r="E45" s="4"/>
      <c r="F45" s="6">
        <f t="shared" si="1"/>
        <v>0</v>
      </c>
      <c r="G45" s="5"/>
      <c r="H45" s="4"/>
      <c r="I45" s="4"/>
      <c r="J45" s="6">
        <f t="shared" si="2"/>
        <v>0</v>
      </c>
      <c r="K45" s="5"/>
      <c r="L45" s="4"/>
      <c r="M45" s="4"/>
      <c r="N45" s="6">
        <f t="shared" si="3"/>
        <v>0</v>
      </c>
      <c r="O45" s="5"/>
      <c r="P45" s="4"/>
      <c r="Q45" s="4"/>
      <c r="R45" s="6">
        <f t="shared" si="0"/>
        <v>0</v>
      </c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5"/>
      <c r="BA45" s="4"/>
      <c r="BB45" s="6"/>
      <c r="BD45" s="9"/>
      <c r="BE45" s="9"/>
      <c r="BF45" s="9"/>
      <c r="BG45" s="9"/>
      <c r="BH45" s="6"/>
      <c r="BJ45" s="2"/>
      <c r="BK45" s="2"/>
      <c r="BL45" s="2"/>
      <c r="BM45" s="2"/>
      <c r="BN45" s="2"/>
      <c r="BO45" s="11"/>
      <c r="BP45" s="12"/>
      <c r="BR45" s="13">
        <v>48</v>
      </c>
      <c r="BS45" s="17"/>
      <c r="BT45" s="17"/>
      <c r="BU45" s="13">
        <v>65</v>
      </c>
      <c r="BW45" s="13">
        <v>62</v>
      </c>
      <c r="BX45" s="17"/>
      <c r="BY45" s="17"/>
      <c r="BZ45" s="13">
        <v>41</v>
      </c>
      <c r="CB45" s="13">
        <v>61</v>
      </c>
      <c r="CC45" s="17"/>
      <c r="CD45" s="17"/>
      <c r="CE45" s="13">
        <v>42</v>
      </c>
      <c r="CG45" s="13">
        <v>40</v>
      </c>
      <c r="CH45" s="17"/>
      <c r="CI45" s="17"/>
      <c r="CJ45" s="13">
        <v>41</v>
      </c>
    </row>
    <row r="46" spans="1:88" x14ac:dyDescent="0.25">
      <c r="A46" s="5"/>
      <c r="B46" s="4"/>
      <c r="C46" s="5"/>
      <c r="D46" s="4"/>
      <c r="E46" s="4"/>
      <c r="F46" s="6">
        <f t="shared" si="1"/>
        <v>0</v>
      </c>
      <c r="G46" s="5"/>
      <c r="H46" s="4"/>
      <c r="I46" s="4"/>
      <c r="J46" s="6">
        <f t="shared" si="2"/>
        <v>0</v>
      </c>
      <c r="K46" s="5"/>
      <c r="L46" s="4"/>
      <c r="M46" s="4"/>
      <c r="N46" s="6">
        <f t="shared" si="3"/>
        <v>0</v>
      </c>
      <c r="O46" s="5"/>
      <c r="P46" s="4"/>
      <c r="Q46" s="4"/>
      <c r="R46" s="6">
        <f t="shared" si="0"/>
        <v>0</v>
      </c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5"/>
      <c r="BA46" s="4"/>
      <c r="BB46" s="6"/>
      <c r="BD46" s="9"/>
      <c r="BE46" s="9"/>
      <c r="BF46" s="9"/>
      <c r="BG46" s="9"/>
      <c r="BH46" s="6"/>
      <c r="BJ46" s="2"/>
      <c r="BK46" s="2"/>
      <c r="BL46" s="2"/>
      <c r="BM46" s="2"/>
      <c r="BN46" s="2"/>
      <c r="BO46" s="11"/>
      <c r="BP46" s="12"/>
      <c r="BR46" s="13">
        <v>99</v>
      </c>
      <c r="BS46" s="18"/>
      <c r="BT46" s="18"/>
      <c r="BU46" s="13">
        <v>82</v>
      </c>
      <c r="BW46" s="13">
        <v>95</v>
      </c>
      <c r="BX46" s="18"/>
      <c r="BY46" s="18"/>
      <c r="BZ46" s="13">
        <v>76</v>
      </c>
      <c r="CB46" s="13">
        <v>76</v>
      </c>
      <c r="CC46" s="18"/>
      <c r="CD46" s="18"/>
      <c r="CE46" s="13">
        <v>75</v>
      </c>
      <c r="CG46" s="13">
        <v>96</v>
      </c>
      <c r="CH46" s="18"/>
      <c r="CI46" s="18"/>
      <c r="CJ46" s="13">
        <v>43</v>
      </c>
    </row>
    <row r="47" spans="1:88" x14ac:dyDescent="0.25">
      <c r="A47" s="5">
        <v>15</v>
      </c>
      <c r="B47" s="4"/>
      <c r="C47" s="5">
        <v>1</v>
      </c>
      <c r="D47" s="4"/>
      <c r="E47" s="4"/>
      <c r="F47" s="6">
        <f t="shared" si="1"/>
        <v>0</v>
      </c>
      <c r="G47" s="5"/>
      <c r="H47" s="4"/>
      <c r="I47" s="4"/>
      <c r="J47" s="6">
        <f t="shared" si="2"/>
        <v>0</v>
      </c>
      <c r="K47" s="5"/>
      <c r="L47" s="4"/>
      <c r="M47" s="4"/>
      <c r="N47" s="6">
        <f t="shared" si="3"/>
        <v>0</v>
      </c>
      <c r="O47" s="5"/>
      <c r="P47" s="4"/>
      <c r="Q47" s="4"/>
      <c r="R47" s="6">
        <f t="shared" si="0"/>
        <v>0</v>
      </c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5">
        <f>C47+G47+K47+O47</f>
        <v>1</v>
      </c>
      <c r="BA47" s="4" cm="1">
        <f t="array" ref="BA47">SUMPRODUCT(($C$3:$R$3="PP")*($C46:$R48=13))</f>
        <v>0</v>
      </c>
      <c r="BB47" s="6" cm="1">
        <f t="array" ref="BB47">SUMPRODUCT(($C$3:$R$3="DIFF")*($C46:$R48))</f>
        <v>0</v>
      </c>
      <c r="BD47" s="9" t="str">
        <f>IF(N(BN47)&gt;0,INDEX($BK$4:$BK$313,$BN47),"")</f>
        <v/>
      </c>
      <c r="BE47" s="9" t="str">
        <f>IF(N(BN47)&gt;0,INDEX($B$4:$B$313,$BN47),"")</f>
        <v/>
      </c>
      <c r="BF47" s="9" t="str">
        <f>IF(N(BN47)&gt;0,INDEX($AZ$4:$AZ$313,$BN47),"")</f>
        <v/>
      </c>
      <c r="BG47" s="9" t="str">
        <f>IF(N(BN47)&gt;0,INDEX($BA$4:$BA$313,$BN47),"")</f>
        <v/>
      </c>
      <c r="BH47" s="6" t="str">
        <f>IF(N(BN47)&gt;0,INDEX($BB$4:$BB$313,$BN47),"")</f>
        <v/>
      </c>
      <c r="BJ47" s="2">
        <f>IF(AZ47&gt;0,AZ47*100000+BA47*1000+BB47+500,"")</f>
        <v>100500</v>
      </c>
      <c r="BK47" s="2">
        <f>IF(AZ47&gt;0,RANK(BJ47,$BJ$4:$BJ$313,0),"")</f>
        <v>22</v>
      </c>
      <c r="BL47" s="2">
        <f>IF(N(BK47)&gt;0,BK47+COUNTIF($BK$4:$BK46,BK47),"")</f>
        <v>29</v>
      </c>
      <c r="BM47" s="2">
        <f>INT(ROWS($BM$3:$BM47)/3)</f>
        <v>15</v>
      </c>
      <c r="BN47" s="2" t="str">
        <f>IFERROR(MATCH(BM47,$BL$4:$BL$313,0),"")</f>
        <v/>
      </c>
      <c r="BO47" s="11"/>
      <c r="BP47" s="12" t="str">
        <f>IF(N($BN47)&gt;0,INDEX(BK$4:BK$313,$BN47),"")</f>
        <v/>
      </c>
      <c r="BR47" s="13">
        <v>29</v>
      </c>
      <c r="BS47" s="16"/>
      <c r="BT47" s="16"/>
      <c r="BU47" s="13">
        <v>6</v>
      </c>
      <c r="BW47" s="13">
        <v>30</v>
      </c>
      <c r="BX47" s="16"/>
      <c r="BY47" s="16"/>
      <c r="BZ47" s="13">
        <v>27</v>
      </c>
      <c r="CB47" s="13">
        <v>5</v>
      </c>
      <c r="CC47" s="16"/>
      <c r="CD47" s="16"/>
      <c r="CE47" s="13">
        <v>6</v>
      </c>
      <c r="CG47" s="13">
        <v>21</v>
      </c>
      <c r="CH47" s="16"/>
      <c r="CI47" s="16"/>
      <c r="CJ47" s="13">
        <v>6</v>
      </c>
    </row>
    <row r="48" spans="1:88" x14ac:dyDescent="0.25">
      <c r="A48" s="5"/>
      <c r="B48" s="4"/>
      <c r="C48" s="5"/>
      <c r="D48" s="4"/>
      <c r="E48" s="4"/>
      <c r="F48" s="6">
        <f t="shared" si="1"/>
        <v>0</v>
      </c>
      <c r="G48" s="5"/>
      <c r="H48" s="4"/>
      <c r="I48" s="4"/>
      <c r="J48" s="6">
        <f t="shared" si="2"/>
        <v>0</v>
      </c>
      <c r="K48" s="5"/>
      <c r="L48" s="4"/>
      <c r="M48" s="4"/>
      <c r="N48" s="6">
        <f t="shared" si="3"/>
        <v>0</v>
      </c>
      <c r="O48" s="5"/>
      <c r="P48" s="4"/>
      <c r="Q48" s="4"/>
      <c r="R48" s="6">
        <f t="shared" si="0"/>
        <v>0</v>
      </c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5"/>
      <c r="BA48" s="4"/>
      <c r="BB48" s="6"/>
      <c r="BD48" s="9"/>
      <c r="BE48" s="9"/>
      <c r="BF48" s="9"/>
      <c r="BG48" s="9"/>
      <c r="BH48" s="6"/>
      <c r="BJ48" s="2"/>
      <c r="BK48" s="2"/>
      <c r="BL48" s="2"/>
      <c r="BM48" s="2"/>
      <c r="BN48" s="2"/>
      <c r="BO48" s="11"/>
      <c r="BP48" s="12"/>
      <c r="BR48" s="13">
        <v>49</v>
      </c>
      <c r="BS48" s="17"/>
      <c r="BT48" s="17"/>
      <c r="BU48" s="13">
        <v>66</v>
      </c>
      <c r="BW48" s="13">
        <v>64</v>
      </c>
      <c r="BX48" s="17"/>
      <c r="BY48" s="17"/>
      <c r="BZ48" s="13">
        <v>39</v>
      </c>
      <c r="CB48" s="13">
        <v>63</v>
      </c>
      <c r="CC48" s="17"/>
      <c r="CD48" s="17"/>
      <c r="CE48" s="13">
        <v>40</v>
      </c>
      <c r="CG48" s="13">
        <v>38</v>
      </c>
      <c r="CH48" s="17"/>
      <c r="CI48" s="17"/>
      <c r="CJ48" s="13">
        <v>39</v>
      </c>
    </row>
    <row r="49" spans="1:88" x14ac:dyDescent="0.25">
      <c r="A49" s="5"/>
      <c r="B49" s="4"/>
      <c r="C49" s="5"/>
      <c r="D49" s="4"/>
      <c r="E49" s="4"/>
      <c r="F49" s="6">
        <f t="shared" si="1"/>
        <v>0</v>
      </c>
      <c r="G49" s="5"/>
      <c r="H49" s="4"/>
      <c r="I49" s="4"/>
      <c r="J49" s="6">
        <f t="shared" si="2"/>
        <v>0</v>
      </c>
      <c r="K49" s="5"/>
      <c r="L49" s="4"/>
      <c r="M49" s="4"/>
      <c r="N49" s="6">
        <f t="shared" si="3"/>
        <v>0</v>
      </c>
      <c r="O49" s="5"/>
      <c r="P49" s="4"/>
      <c r="Q49" s="4"/>
      <c r="R49" s="6">
        <f t="shared" si="0"/>
        <v>0</v>
      </c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5"/>
      <c r="BA49" s="4"/>
      <c r="BB49" s="6"/>
      <c r="BD49" s="9"/>
      <c r="BE49" s="9"/>
      <c r="BF49" s="9"/>
      <c r="BG49" s="9"/>
      <c r="BH49" s="6"/>
      <c r="BJ49" s="2"/>
      <c r="BK49" s="2"/>
      <c r="BL49" s="2"/>
      <c r="BM49" s="2"/>
      <c r="BN49" s="2"/>
      <c r="BO49" s="11"/>
      <c r="BP49" s="12"/>
      <c r="BR49" s="13">
        <v>100</v>
      </c>
      <c r="BS49" s="18"/>
      <c r="BT49" s="18"/>
      <c r="BU49" s="13">
        <v>83</v>
      </c>
      <c r="BW49" s="13">
        <v>97</v>
      </c>
      <c r="BX49" s="18"/>
      <c r="BY49" s="18"/>
      <c r="BZ49" s="13">
        <v>74</v>
      </c>
      <c r="CB49" s="13">
        <v>74</v>
      </c>
      <c r="CC49" s="18"/>
      <c r="CD49" s="18"/>
      <c r="CE49" s="13">
        <v>73</v>
      </c>
      <c r="CG49" s="13">
        <v>98</v>
      </c>
      <c r="CH49" s="18"/>
      <c r="CI49" s="18"/>
      <c r="CJ49" s="13">
        <v>41</v>
      </c>
    </row>
    <row r="50" spans="1:88" x14ac:dyDescent="0.25">
      <c r="A50" s="5">
        <v>16</v>
      </c>
      <c r="B50" s="4"/>
      <c r="C50" s="5">
        <v>1</v>
      </c>
      <c r="D50" s="4"/>
      <c r="E50" s="4"/>
      <c r="F50" s="6">
        <f t="shared" si="1"/>
        <v>0</v>
      </c>
      <c r="G50" s="5"/>
      <c r="H50" s="4"/>
      <c r="I50" s="4"/>
      <c r="J50" s="6">
        <f t="shared" si="2"/>
        <v>0</v>
      </c>
      <c r="K50" s="5"/>
      <c r="L50" s="4"/>
      <c r="M50" s="4"/>
      <c r="N50" s="6">
        <f t="shared" si="3"/>
        <v>0</v>
      </c>
      <c r="O50" s="5"/>
      <c r="P50" s="4"/>
      <c r="Q50" s="4"/>
      <c r="R50" s="6">
        <f t="shared" si="0"/>
        <v>0</v>
      </c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5">
        <f>C50+G50+K50+O50</f>
        <v>1</v>
      </c>
      <c r="BA50" s="4" cm="1">
        <f t="array" ref="BA50">SUMPRODUCT(($C$3:$R$3="PP")*($C49:$R51=13))</f>
        <v>0</v>
      </c>
      <c r="BB50" s="6" cm="1">
        <f t="array" ref="BB50">SUMPRODUCT(($C$3:$R$3="DIFF")*($C49:$R51))</f>
        <v>0</v>
      </c>
      <c r="BD50" s="9">
        <f>IF(N(BN50)&gt;0,INDEX($BK$4:$BK$313,$BN50),"")</f>
        <v>16</v>
      </c>
      <c r="BE50" s="9">
        <f>IF(N(BN50)&gt;0,INDEX($B$4:$B$313,$BN50),"")</f>
        <v>1</v>
      </c>
      <c r="BF50" s="9">
        <f>IF(N(BN50)&gt;0,INDEX($AZ$4:$AZ$313,$BN50),"")</f>
        <v>1</v>
      </c>
      <c r="BG50" s="9">
        <f>IF(N(BN50)&gt;0,INDEX($BA$4:$BA$313,$BN50),"")</f>
        <v>1</v>
      </c>
      <c r="BH50" s="6">
        <f>IF(N(BN50)&gt;0,INDEX($BB$4:$BB$313,$BN50),"")</f>
        <v>4</v>
      </c>
      <c r="BJ50" s="2">
        <f>IF(AZ50&gt;0,AZ50*100000+BA50*1000+BB50+500,"")</f>
        <v>100500</v>
      </c>
      <c r="BK50" s="2">
        <f>IF(AZ50&gt;0,RANK(BJ50,$BJ$4:$BJ$313,0),"")</f>
        <v>22</v>
      </c>
      <c r="BL50" s="2">
        <f>IF(N(BK50)&gt;0,BK50+COUNTIF($BK$4:$BK49,BK50),"")</f>
        <v>30</v>
      </c>
      <c r="BM50" s="2">
        <f>INT(ROWS($BM$3:$BM50)/3)</f>
        <v>16</v>
      </c>
      <c r="BN50" s="2">
        <f>IFERROR(MATCH(BM50,$BL$4:$BL$313,0),"")</f>
        <v>2</v>
      </c>
      <c r="BO50" s="11"/>
      <c r="BP50" s="12">
        <f>IF(N($BN50)&gt;0,INDEX(BK$4:BK$313,$BN50),"")</f>
        <v>16</v>
      </c>
      <c r="BR50" s="13">
        <v>31</v>
      </c>
      <c r="BS50" s="16"/>
      <c r="BT50" s="16"/>
      <c r="BU50" s="13">
        <v>4</v>
      </c>
      <c r="BW50" s="13">
        <v>32</v>
      </c>
      <c r="BX50" s="16"/>
      <c r="BY50" s="16"/>
      <c r="BZ50" s="13">
        <v>25</v>
      </c>
      <c r="CB50" s="13">
        <v>3</v>
      </c>
      <c r="CC50" s="16"/>
      <c r="CD50" s="16"/>
      <c r="CE50" s="13">
        <v>4</v>
      </c>
      <c r="CG50" s="13">
        <v>19</v>
      </c>
      <c r="CH50" s="16"/>
      <c r="CI50" s="16"/>
      <c r="CJ50" s="13">
        <v>4</v>
      </c>
    </row>
    <row r="51" spans="1:88" x14ac:dyDescent="0.25">
      <c r="A51" s="5"/>
      <c r="B51" s="4"/>
      <c r="C51" s="5"/>
      <c r="D51" s="4"/>
      <c r="E51" s="4"/>
      <c r="F51" s="6">
        <f t="shared" si="1"/>
        <v>0</v>
      </c>
      <c r="G51" s="5"/>
      <c r="H51" s="4"/>
      <c r="I51" s="4"/>
      <c r="J51" s="6">
        <f t="shared" si="2"/>
        <v>0</v>
      </c>
      <c r="K51" s="5"/>
      <c r="L51" s="4"/>
      <c r="M51" s="4"/>
      <c r="N51" s="6">
        <f t="shared" si="3"/>
        <v>0</v>
      </c>
      <c r="O51" s="5"/>
      <c r="P51" s="4"/>
      <c r="Q51" s="4"/>
      <c r="R51" s="6">
        <f t="shared" si="0"/>
        <v>0</v>
      </c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5"/>
      <c r="BA51" s="4"/>
      <c r="BB51" s="6"/>
      <c r="BD51" s="9"/>
      <c r="BE51" s="9"/>
      <c r="BF51" s="9"/>
      <c r="BG51" s="9"/>
      <c r="BH51" s="6"/>
      <c r="BJ51" s="2"/>
      <c r="BK51" s="2"/>
      <c r="BL51" s="2"/>
      <c r="BM51" s="2"/>
      <c r="BN51" s="2"/>
      <c r="BO51" s="11"/>
      <c r="BP51" s="12"/>
      <c r="BR51" s="13">
        <v>50</v>
      </c>
      <c r="BS51" s="17"/>
      <c r="BT51" s="17"/>
      <c r="BU51" s="13">
        <v>67</v>
      </c>
      <c r="BW51" s="13">
        <v>66</v>
      </c>
      <c r="BX51" s="17"/>
      <c r="BY51" s="17"/>
      <c r="BZ51" s="13">
        <v>37</v>
      </c>
      <c r="CB51" s="13">
        <v>65</v>
      </c>
      <c r="CC51" s="17"/>
      <c r="CD51" s="17"/>
      <c r="CE51" s="13">
        <v>38</v>
      </c>
      <c r="CG51" s="13">
        <v>36</v>
      </c>
      <c r="CH51" s="17"/>
      <c r="CI51" s="17"/>
      <c r="CJ51" s="13">
        <v>37</v>
      </c>
    </row>
    <row r="52" spans="1:88" x14ac:dyDescent="0.25">
      <c r="A52" s="5"/>
      <c r="B52" s="4"/>
      <c r="C52" s="5"/>
      <c r="D52" s="4"/>
      <c r="E52" s="4"/>
      <c r="F52" s="6">
        <f t="shared" si="1"/>
        <v>0</v>
      </c>
      <c r="G52" s="5"/>
      <c r="H52" s="4"/>
      <c r="I52" s="4"/>
      <c r="J52" s="6">
        <f t="shared" si="2"/>
        <v>0</v>
      </c>
      <c r="K52" s="5"/>
      <c r="L52" s="4"/>
      <c r="M52" s="4"/>
      <c r="N52" s="6">
        <f t="shared" si="3"/>
        <v>0</v>
      </c>
      <c r="O52" s="5"/>
      <c r="P52" s="4"/>
      <c r="Q52" s="4"/>
      <c r="R52" s="6">
        <f t="shared" si="0"/>
        <v>0</v>
      </c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5"/>
      <c r="BA52" s="4"/>
      <c r="BB52" s="6"/>
      <c r="BD52" s="9"/>
      <c r="BE52" s="9"/>
      <c r="BF52" s="9"/>
      <c r="BG52" s="9"/>
      <c r="BH52" s="6"/>
      <c r="BJ52" s="2"/>
      <c r="BK52" s="2"/>
      <c r="BL52" s="2"/>
      <c r="BM52" s="2"/>
      <c r="BN52" s="2"/>
      <c r="BO52" s="11"/>
      <c r="BP52" s="12"/>
      <c r="BR52" s="13">
        <v>101</v>
      </c>
      <c r="BS52" s="18"/>
      <c r="BT52" s="18"/>
      <c r="BU52" s="13">
        <v>84</v>
      </c>
      <c r="BW52" s="13">
        <v>99</v>
      </c>
      <c r="BX52" s="18"/>
      <c r="BY52" s="18"/>
      <c r="BZ52" s="13">
        <v>72</v>
      </c>
      <c r="CB52" s="13">
        <v>72</v>
      </c>
      <c r="CC52" s="18"/>
      <c r="CD52" s="18"/>
      <c r="CE52" s="13">
        <v>71</v>
      </c>
      <c r="CG52" s="13">
        <v>10</v>
      </c>
      <c r="CH52" s="18"/>
      <c r="CI52" s="18"/>
      <c r="CJ52" s="13">
        <v>39</v>
      </c>
    </row>
    <row r="53" spans="1:88" x14ac:dyDescent="0.25">
      <c r="A53" s="5">
        <v>17</v>
      </c>
      <c r="B53" s="4"/>
      <c r="C53" s="5">
        <v>1</v>
      </c>
      <c r="D53" s="4"/>
      <c r="E53" s="4"/>
      <c r="F53" s="6">
        <f t="shared" si="1"/>
        <v>0</v>
      </c>
      <c r="G53" s="5"/>
      <c r="H53" s="4"/>
      <c r="I53" s="4"/>
      <c r="J53" s="6">
        <f t="shared" si="2"/>
        <v>0</v>
      </c>
      <c r="K53" s="5"/>
      <c r="L53" s="4"/>
      <c r="M53" s="4"/>
      <c r="N53" s="6">
        <f t="shared" si="3"/>
        <v>0</v>
      </c>
      <c r="O53" s="5"/>
      <c r="P53" s="4"/>
      <c r="Q53" s="4"/>
      <c r="R53" s="6">
        <f t="shared" si="0"/>
        <v>0</v>
      </c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5">
        <f>C53+G53+K53+O53</f>
        <v>1</v>
      </c>
      <c r="BA53" s="4" cm="1">
        <f t="array" ref="BA53">SUMPRODUCT(($C$3:$R$3="PP")*($C52:$R54=13))</f>
        <v>0</v>
      </c>
      <c r="BB53" s="6" cm="1">
        <f t="array" ref="BB53">SUMPRODUCT(($C$3:$R$3="DIFF")*($C52:$R54))</f>
        <v>0</v>
      </c>
      <c r="BD53" s="9">
        <f>IF(N(BN53)&gt;0,INDEX($BK$4:$BK$313,$BN53),"")</f>
        <v>16</v>
      </c>
      <c r="BE53" s="9">
        <f>IF(N(BN53)&gt;0,INDEX($B$4:$B$313,$BN53),"")</f>
        <v>35</v>
      </c>
      <c r="BF53" s="9">
        <f>IF(N(BN53)&gt;0,INDEX($AZ$4:$AZ$313,$BN53),"")</f>
        <v>1</v>
      </c>
      <c r="BG53" s="9">
        <f>IF(N(BN53)&gt;0,INDEX($BA$4:$BA$313,$BN53),"")</f>
        <v>1</v>
      </c>
      <c r="BH53" s="6">
        <f>IF(N(BN53)&gt;0,INDEX($BB$4:$BB$313,$BN53),"")</f>
        <v>4</v>
      </c>
      <c r="BJ53" s="2">
        <f>IF(AZ53&gt;0,AZ53*100000+BA53*1000+BB53+500,"")</f>
        <v>100500</v>
      </c>
      <c r="BK53" s="2">
        <f>IF(AZ53&gt;0,RANK(BJ53,$BJ$4:$BJ$313,0),"")</f>
        <v>22</v>
      </c>
      <c r="BL53" s="2">
        <f>IF(N(BK53)&gt;0,BK53+COUNTIF($BK$4:$BK52,BK53),"")</f>
        <v>31</v>
      </c>
      <c r="BM53" s="2">
        <f>INT(ROWS($BM$3:$BM53)/3)</f>
        <v>17</v>
      </c>
      <c r="BN53" s="2">
        <f>IFERROR(MATCH(BM53,$BL$4:$BL$313,0),"")</f>
        <v>104</v>
      </c>
      <c r="BO53" s="11"/>
      <c r="BP53" s="12">
        <f>IF(N($BN53)&gt;0,INDEX(BK$4:BK$313,$BN53),"")</f>
        <v>16</v>
      </c>
      <c r="BR53" s="13">
        <v>33</v>
      </c>
      <c r="BS53" s="16">
        <v>0</v>
      </c>
      <c r="BT53" s="16">
        <v>13</v>
      </c>
      <c r="BU53" s="13">
        <v>2</v>
      </c>
      <c r="BW53" s="13">
        <v>34</v>
      </c>
      <c r="BX53" s="16"/>
      <c r="BY53" s="16"/>
      <c r="BZ53" s="13">
        <v>23</v>
      </c>
      <c r="CB53" s="13">
        <v>1</v>
      </c>
      <c r="CC53" s="16"/>
      <c r="CD53" s="16"/>
      <c r="CE53" s="13">
        <v>2</v>
      </c>
      <c r="CG53" s="13">
        <v>17</v>
      </c>
      <c r="CH53" s="16"/>
      <c r="CI53" s="16"/>
      <c r="CJ53" s="13">
        <v>2</v>
      </c>
    </row>
    <row r="54" spans="1:88" x14ac:dyDescent="0.25">
      <c r="A54" s="5"/>
      <c r="B54" s="4"/>
      <c r="C54" s="5"/>
      <c r="D54" s="4"/>
      <c r="E54" s="4"/>
      <c r="F54" s="6">
        <f t="shared" si="1"/>
        <v>0</v>
      </c>
      <c r="G54" s="5"/>
      <c r="H54" s="4"/>
      <c r="I54" s="4"/>
      <c r="J54" s="6">
        <f t="shared" si="2"/>
        <v>0</v>
      </c>
      <c r="K54" s="5"/>
      <c r="L54" s="4"/>
      <c r="M54" s="4"/>
      <c r="N54" s="6">
        <f t="shared" si="3"/>
        <v>0</v>
      </c>
      <c r="O54" s="5"/>
      <c r="P54" s="4"/>
      <c r="Q54" s="4"/>
      <c r="R54" s="6">
        <f t="shared" si="0"/>
        <v>0</v>
      </c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5"/>
      <c r="BA54" s="4"/>
      <c r="BB54" s="6"/>
      <c r="BD54" s="9"/>
      <c r="BE54" s="9"/>
      <c r="BF54" s="9"/>
      <c r="BG54" s="9"/>
      <c r="BH54" s="6"/>
      <c r="BJ54" s="2"/>
      <c r="BK54" s="2"/>
      <c r="BL54" s="2"/>
      <c r="BM54" s="2"/>
      <c r="BN54" s="2"/>
      <c r="BO54" s="11"/>
      <c r="BP54" s="12"/>
      <c r="BR54" s="13">
        <v>51</v>
      </c>
      <c r="BS54" s="17"/>
      <c r="BT54" s="17"/>
      <c r="BU54" s="13">
        <v>68</v>
      </c>
      <c r="BW54" s="13">
        <v>68</v>
      </c>
      <c r="BX54" s="17"/>
      <c r="BY54" s="17"/>
      <c r="BZ54" s="13">
        <v>35</v>
      </c>
      <c r="CB54" s="13">
        <v>67</v>
      </c>
      <c r="CC54" s="17"/>
      <c r="CD54" s="17"/>
      <c r="CE54" s="13">
        <v>36</v>
      </c>
      <c r="CG54" s="13">
        <v>34</v>
      </c>
      <c r="CH54" s="17"/>
      <c r="CI54" s="17"/>
      <c r="CJ54" s="13">
        <v>35</v>
      </c>
    </row>
    <row r="55" spans="1:88" x14ac:dyDescent="0.25">
      <c r="A55" s="5"/>
      <c r="B55" s="4"/>
      <c r="C55" s="5"/>
      <c r="D55" s="4"/>
      <c r="E55" s="4"/>
      <c r="F55" s="6">
        <f t="shared" si="1"/>
        <v>0</v>
      </c>
      <c r="G55" s="5"/>
      <c r="H55" s="4"/>
      <c r="I55" s="4"/>
      <c r="J55" s="6">
        <f t="shared" si="2"/>
        <v>0</v>
      </c>
      <c r="K55" s="5"/>
      <c r="L55" s="4"/>
      <c r="M55" s="4"/>
      <c r="N55" s="6">
        <f t="shared" si="3"/>
        <v>0</v>
      </c>
      <c r="O55" s="5"/>
      <c r="P55" s="4"/>
      <c r="Q55" s="4"/>
      <c r="R55" s="6">
        <f t="shared" si="0"/>
        <v>0</v>
      </c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5"/>
      <c r="BA55" s="4"/>
      <c r="BB55" s="6"/>
      <c r="BD55" s="9"/>
      <c r="BE55" s="9"/>
      <c r="BF55" s="9"/>
      <c r="BG55" s="9"/>
      <c r="BH55" s="6"/>
      <c r="BJ55" s="2"/>
      <c r="BK55" s="2"/>
      <c r="BL55" s="2"/>
      <c r="BM55" s="2"/>
      <c r="BN55" s="2"/>
      <c r="BP55" s="12"/>
      <c r="BR55" s="13">
        <v>102</v>
      </c>
      <c r="BS55" s="18"/>
      <c r="BT55" s="18"/>
      <c r="BU55" s="13">
        <v>85</v>
      </c>
      <c r="BW55" s="13">
        <v>101</v>
      </c>
      <c r="BX55" s="18"/>
      <c r="BY55" s="18"/>
      <c r="BZ55" s="13">
        <v>70</v>
      </c>
      <c r="CB55" s="13">
        <v>70</v>
      </c>
      <c r="CC55" s="18"/>
      <c r="CD55" s="18"/>
      <c r="CE55" s="13">
        <v>69</v>
      </c>
      <c r="CG55" s="13">
        <v>102</v>
      </c>
      <c r="CH55" s="18"/>
      <c r="CI55" s="18"/>
      <c r="CJ55" s="13">
        <v>37</v>
      </c>
    </row>
    <row r="56" spans="1:88" x14ac:dyDescent="0.25">
      <c r="A56" s="5">
        <v>18</v>
      </c>
      <c r="B56" s="4"/>
      <c r="C56" s="5">
        <v>1</v>
      </c>
      <c r="D56" s="4"/>
      <c r="E56" s="4"/>
      <c r="F56" s="6">
        <f t="shared" si="1"/>
        <v>0</v>
      </c>
      <c r="G56" s="5"/>
      <c r="H56" s="4"/>
      <c r="I56" s="4"/>
      <c r="J56" s="6">
        <f t="shared" si="2"/>
        <v>0</v>
      </c>
      <c r="K56" s="5"/>
      <c r="L56" s="4"/>
      <c r="M56" s="4"/>
      <c r="N56" s="6">
        <f t="shared" si="3"/>
        <v>0</v>
      </c>
      <c r="O56" s="5"/>
      <c r="P56" s="4"/>
      <c r="Q56" s="4"/>
      <c r="R56" s="6">
        <f t="shared" si="0"/>
        <v>0</v>
      </c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5">
        <f>C56+G56+K56+O56</f>
        <v>1</v>
      </c>
      <c r="BA56" s="4" cm="1">
        <f t="array" ref="BA56">SUMPRODUCT(($C$3:$R$3="PP")*($C55:$R57=13))</f>
        <v>0</v>
      </c>
      <c r="BB56" s="6" cm="1">
        <f t="array" ref="BB56">SUMPRODUCT(($C$3:$R$3="DIFF")*($C55:$R57))</f>
        <v>0</v>
      </c>
      <c r="BD56" s="9" t="str">
        <f>IF(N(BN56)&gt;0,INDEX($BK$4:$BK$313,$BN56),"")</f>
        <v/>
      </c>
      <c r="BE56" s="9" t="str">
        <f>IF(N(BN56)&gt;0,INDEX($B$4:$B$313,$BN56),"")</f>
        <v/>
      </c>
      <c r="BF56" s="9" t="str">
        <f>IF(N(BN56)&gt;0,INDEX($AZ$4:$AZ$313,$BN56),"")</f>
        <v/>
      </c>
      <c r="BG56" s="9" t="str">
        <f>IF(N(BN56)&gt;0,INDEX($BA$4:$BA$313,$BN56),"")</f>
        <v/>
      </c>
      <c r="BH56" s="6" t="str">
        <f>IF(N(BN56)&gt;0,INDEX($BB$4:$BB$313,$BN56),"")</f>
        <v/>
      </c>
      <c r="BJ56" s="2">
        <f>IF(AZ56&gt;0,AZ56*100000+BA56*1000+BB56+500,"")</f>
        <v>100500</v>
      </c>
      <c r="BK56" s="2">
        <f>IF(AZ56&gt;0,RANK(BJ56,$BJ$4:$BJ$313,0),"")</f>
        <v>22</v>
      </c>
      <c r="BL56" s="2">
        <f>IF(N(BK56)&gt;0,BK56+COUNTIF($BK$4:$BK55,BK56),"")</f>
        <v>32</v>
      </c>
      <c r="BM56" s="2">
        <f>INT(ROWS($BM$3:$BM56)/3)</f>
        <v>18</v>
      </c>
      <c r="BN56" s="2" t="str">
        <f>IFERROR(MATCH(BM56,$BL$4:$BL$313,0),"")</f>
        <v/>
      </c>
      <c r="BP56" s="12" t="str">
        <f>IF(N($BN56)&gt;0,INDEX(BK$4:BK$313,$BN56),"")</f>
        <v/>
      </c>
    </row>
    <row r="57" spans="1:88" x14ac:dyDescent="0.25">
      <c r="A57" s="5"/>
      <c r="B57" s="4"/>
      <c r="C57" s="5"/>
      <c r="D57" s="4"/>
      <c r="E57" s="4"/>
      <c r="F57" s="6">
        <f t="shared" si="1"/>
        <v>0</v>
      </c>
      <c r="G57" s="5"/>
      <c r="H57" s="4"/>
      <c r="I57" s="4"/>
      <c r="J57" s="6">
        <f t="shared" si="2"/>
        <v>0</v>
      </c>
      <c r="K57" s="5"/>
      <c r="L57" s="4"/>
      <c r="M57" s="4"/>
      <c r="N57" s="6">
        <f t="shared" si="3"/>
        <v>0</v>
      </c>
      <c r="O57" s="5"/>
      <c r="P57" s="4"/>
      <c r="Q57" s="4"/>
      <c r="R57" s="6">
        <f t="shared" si="0"/>
        <v>0</v>
      </c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5"/>
      <c r="BA57" s="4"/>
      <c r="BB57" s="6"/>
      <c r="BD57" s="9"/>
      <c r="BE57" s="9"/>
      <c r="BF57" s="9"/>
      <c r="BG57" s="9"/>
      <c r="BH57" s="6"/>
      <c r="BJ57" s="2"/>
      <c r="BK57" s="2"/>
      <c r="BL57" s="2"/>
      <c r="BM57" s="2"/>
      <c r="BN57" s="2"/>
      <c r="BP57" s="12"/>
    </row>
    <row r="58" spans="1:88" x14ac:dyDescent="0.25">
      <c r="A58" s="5"/>
      <c r="B58" s="4"/>
      <c r="C58" s="5"/>
      <c r="D58" s="4"/>
      <c r="E58" s="4"/>
      <c r="F58" s="6">
        <f t="shared" si="1"/>
        <v>0</v>
      </c>
      <c r="G58" s="5"/>
      <c r="H58" s="4"/>
      <c r="I58" s="4"/>
      <c r="J58" s="6">
        <f t="shared" si="2"/>
        <v>0</v>
      </c>
      <c r="K58" s="5"/>
      <c r="L58" s="4"/>
      <c r="M58" s="4"/>
      <c r="N58" s="6">
        <f t="shared" si="3"/>
        <v>0</v>
      </c>
      <c r="O58" s="5"/>
      <c r="P58" s="4"/>
      <c r="Q58" s="4"/>
      <c r="R58" s="6">
        <f t="shared" si="0"/>
        <v>0</v>
      </c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5"/>
      <c r="BA58" s="4"/>
      <c r="BB58" s="6"/>
      <c r="BD58" s="9"/>
      <c r="BE58" s="9"/>
      <c r="BF58" s="9"/>
      <c r="BG58" s="9"/>
      <c r="BH58" s="6"/>
      <c r="BJ58" s="2"/>
      <c r="BK58" s="2"/>
      <c r="BL58" s="2"/>
      <c r="BM58" s="2"/>
      <c r="BN58" s="2"/>
      <c r="BP58" s="12"/>
    </row>
    <row r="59" spans="1:88" x14ac:dyDescent="0.25">
      <c r="A59" s="5">
        <v>19</v>
      </c>
      <c r="B59" s="4"/>
      <c r="C59" s="5">
        <v>1</v>
      </c>
      <c r="D59" s="4"/>
      <c r="E59" s="4"/>
      <c r="F59" s="6">
        <f t="shared" si="1"/>
        <v>0</v>
      </c>
      <c r="G59" s="5"/>
      <c r="H59" s="4"/>
      <c r="I59" s="4"/>
      <c r="J59" s="6">
        <f t="shared" si="2"/>
        <v>0</v>
      </c>
      <c r="K59" s="5"/>
      <c r="L59" s="4"/>
      <c r="M59" s="4"/>
      <c r="N59" s="6">
        <f t="shared" si="3"/>
        <v>0</v>
      </c>
      <c r="O59" s="5"/>
      <c r="P59" s="4"/>
      <c r="Q59" s="4"/>
      <c r="R59" s="6">
        <f t="shared" si="0"/>
        <v>0</v>
      </c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5">
        <f>C59+G59+K59+O59</f>
        <v>1</v>
      </c>
      <c r="BA59" s="4" cm="1">
        <f t="array" ref="BA59">SUMPRODUCT(($C$3:$R$3="PP")*($C58:$R60=13))</f>
        <v>0</v>
      </c>
      <c r="BB59" s="6" cm="1">
        <f t="array" ref="BB59">SUMPRODUCT(($C$3:$R$3="DIFF")*($C58:$R60))</f>
        <v>0</v>
      </c>
      <c r="BD59" s="9">
        <f>IF(N(BN59)&gt;0,INDEX($BK$4:$BK$313,$BN59),"")</f>
        <v>19</v>
      </c>
      <c r="BE59" s="9">
        <f>IF(N(BN59)&gt;0,INDEX($B$4:$B$313,$BN59),"")</f>
        <v>0</v>
      </c>
      <c r="BF59" s="9">
        <f>IF(N(BN59)&gt;0,INDEX($AZ$4:$AZ$313,$BN59),"")</f>
        <v>1</v>
      </c>
      <c r="BG59" s="9">
        <f>IF(N(BN59)&gt;0,INDEX($BA$4:$BA$313,$BN59),"")</f>
        <v>1</v>
      </c>
      <c r="BH59" s="6">
        <f>IF(N(BN59)&gt;0,INDEX($BB$4:$BB$313,$BN59),"")</f>
        <v>3</v>
      </c>
      <c r="BJ59" s="2">
        <f>IF(AZ59&gt;0,AZ59*100000+BA59*1000+BB59+500,"")</f>
        <v>100500</v>
      </c>
      <c r="BK59" s="2">
        <f>IF(AZ59&gt;0,RANK(BJ59,$BJ$4:$BJ$313,0),"")</f>
        <v>22</v>
      </c>
      <c r="BL59" s="2">
        <f>IF(N(BK59)&gt;0,BK59+COUNTIF($BK$4:$BK58,BK59),"")</f>
        <v>33</v>
      </c>
      <c r="BM59" s="2">
        <f>INT(ROWS($BM$3:$BM59)/3)</f>
        <v>19</v>
      </c>
      <c r="BN59" s="2">
        <f>IFERROR(MATCH(BM59,$BL$4:$BL$313,0),"")</f>
        <v>8</v>
      </c>
      <c r="BP59" s="12">
        <f>IF(N($BN59)&gt;0,INDEX(BK$4:BK$313,$BN59),"")</f>
        <v>19</v>
      </c>
    </row>
    <row r="60" spans="1:88" x14ac:dyDescent="0.25">
      <c r="A60" s="5"/>
      <c r="B60" s="4"/>
      <c r="C60" s="5"/>
      <c r="D60" s="4"/>
      <c r="E60" s="4"/>
      <c r="F60" s="6">
        <f t="shared" si="1"/>
        <v>0</v>
      </c>
      <c r="G60" s="5"/>
      <c r="H60" s="4"/>
      <c r="I60" s="4"/>
      <c r="J60" s="6">
        <f t="shared" si="2"/>
        <v>0</v>
      </c>
      <c r="K60" s="5"/>
      <c r="L60" s="4"/>
      <c r="M60" s="4"/>
      <c r="N60" s="6">
        <f t="shared" si="3"/>
        <v>0</v>
      </c>
      <c r="O60" s="5"/>
      <c r="P60" s="4"/>
      <c r="Q60" s="4"/>
      <c r="R60" s="6">
        <f t="shared" si="0"/>
        <v>0</v>
      </c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5"/>
      <c r="BA60" s="4"/>
      <c r="BB60" s="6"/>
      <c r="BD60" s="9"/>
      <c r="BE60" s="9"/>
      <c r="BF60" s="9"/>
      <c r="BG60" s="9"/>
      <c r="BH60" s="6"/>
      <c r="BJ60" s="2"/>
      <c r="BK60" s="2"/>
      <c r="BL60" s="2"/>
      <c r="BM60" s="2"/>
      <c r="BN60" s="2"/>
      <c r="BP60" s="12"/>
    </row>
    <row r="61" spans="1:88" x14ac:dyDescent="0.25">
      <c r="A61" s="5"/>
      <c r="B61" s="4"/>
      <c r="C61" s="5"/>
      <c r="D61" s="4"/>
      <c r="E61" s="4"/>
      <c r="F61" s="6">
        <f t="shared" si="1"/>
        <v>0</v>
      </c>
      <c r="G61" s="5"/>
      <c r="H61" s="4"/>
      <c r="I61" s="4"/>
      <c r="J61" s="6">
        <f t="shared" si="2"/>
        <v>0</v>
      </c>
      <c r="K61" s="5"/>
      <c r="L61" s="4"/>
      <c r="M61" s="4"/>
      <c r="N61" s="6">
        <f t="shared" si="3"/>
        <v>0</v>
      </c>
      <c r="O61" s="5"/>
      <c r="P61" s="4"/>
      <c r="Q61" s="4"/>
      <c r="R61" s="6">
        <f t="shared" si="0"/>
        <v>0</v>
      </c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5"/>
      <c r="BA61" s="4"/>
      <c r="BB61" s="6"/>
      <c r="BD61" s="9"/>
      <c r="BE61" s="9"/>
      <c r="BF61" s="9"/>
      <c r="BG61" s="9"/>
      <c r="BH61" s="6"/>
      <c r="BJ61" s="2"/>
      <c r="BK61" s="2"/>
      <c r="BL61" s="2"/>
      <c r="BM61" s="2"/>
      <c r="BN61" s="2"/>
      <c r="BP61" s="12"/>
    </row>
    <row r="62" spans="1:88" x14ac:dyDescent="0.25">
      <c r="A62" s="5">
        <v>20</v>
      </c>
      <c r="B62" s="4"/>
      <c r="C62" s="5">
        <v>1</v>
      </c>
      <c r="D62" s="4"/>
      <c r="E62" s="4"/>
      <c r="F62" s="6">
        <f t="shared" si="1"/>
        <v>0</v>
      </c>
      <c r="G62" s="5"/>
      <c r="H62" s="4"/>
      <c r="I62" s="4"/>
      <c r="J62" s="6">
        <f t="shared" si="2"/>
        <v>0</v>
      </c>
      <c r="K62" s="5"/>
      <c r="L62" s="4"/>
      <c r="M62" s="4"/>
      <c r="N62" s="6">
        <f t="shared" si="3"/>
        <v>0</v>
      </c>
      <c r="O62" s="5"/>
      <c r="P62" s="4"/>
      <c r="Q62" s="4"/>
      <c r="R62" s="6">
        <f t="shared" si="0"/>
        <v>0</v>
      </c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5">
        <f>C62+G62+K62+O62</f>
        <v>1</v>
      </c>
      <c r="BA62" s="4" cm="1">
        <f t="array" ref="BA62">SUMPRODUCT(($C$3:$R$3="PP")*($C61:$R63=13))</f>
        <v>0</v>
      </c>
      <c r="BB62" s="6" cm="1">
        <f t="array" ref="BB62">SUMPRODUCT(($C$3:$R$3="DIFF")*($C61:$R63))</f>
        <v>0</v>
      </c>
      <c r="BD62" s="9">
        <f>IF(N(BN62)&gt;0,INDEX($BK$4:$BK$313,$BN62),"")</f>
        <v>19</v>
      </c>
      <c r="BE62" s="9">
        <f>IF(N(BN62)&gt;0,INDEX($B$4:$B$313,$BN62),"")</f>
        <v>0</v>
      </c>
      <c r="BF62" s="9">
        <f>IF(N(BN62)&gt;0,INDEX($AZ$4:$AZ$313,$BN62),"")</f>
        <v>1</v>
      </c>
      <c r="BG62" s="9">
        <f>IF(N(BN62)&gt;0,INDEX($BA$4:$BA$313,$BN62),"")</f>
        <v>1</v>
      </c>
      <c r="BH62" s="6">
        <f>IF(N(BN62)&gt;0,INDEX($BB$4:$BB$313,$BN62),"")</f>
        <v>3</v>
      </c>
      <c r="BJ62" s="2">
        <f>IF(AZ62&gt;0,AZ62*100000+BA62*1000+BB62+500,"")</f>
        <v>100500</v>
      </c>
      <c r="BK62" s="2">
        <f>IF(AZ62&gt;0,RANK(BJ62,$BJ$4:$BJ$313,0),"")</f>
        <v>22</v>
      </c>
      <c r="BL62" s="2">
        <f>IF(N(BK62)&gt;0,BK62+COUNTIF($BK$4:$BK61,BK62),"")</f>
        <v>34</v>
      </c>
      <c r="BM62" s="2">
        <f>INT(ROWS($BM$3:$BM62)/3)</f>
        <v>20</v>
      </c>
      <c r="BN62" s="2">
        <f>IFERROR(MATCH(BM62,$BL$4:$BL$313,0),"")</f>
        <v>107</v>
      </c>
      <c r="BP62" s="12">
        <f>IF(N($BN62)&gt;0,INDEX(BK$4:BK$313,$BN62),"")</f>
        <v>19</v>
      </c>
    </row>
    <row r="63" spans="1:88" x14ac:dyDescent="0.25">
      <c r="A63" s="5"/>
      <c r="B63" s="4"/>
      <c r="C63" s="5"/>
      <c r="D63" s="4"/>
      <c r="E63" s="4"/>
      <c r="F63" s="6">
        <f t="shared" si="1"/>
        <v>0</v>
      </c>
      <c r="G63" s="5"/>
      <c r="H63" s="4"/>
      <c r="I63" s="4"/>
      <c r="J63" s="6">
        <f t="shared" si="2"/>
        <v>0</v>
      </c>
      <c r="K63" s="5"/>
      <c r="L63" s="4"/>
      <c r="M63" s="4"/>
      <c r="N63" s="6">
        <f t="shared" si="3"/>
        <v>0</v>
      </c>
      <c r="O63" s="5"/>
      <c r="P63" s="4"/>
      <c r="Q63" s="4"/>
      <c r="R63" s="6">
        <f t="shared" si="0"/>
        <v>0</v>
      </c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5"/>
      <c r="BA63" s="4"/>
      <c r="BB63" s="6"/>
      <c r="BD63" s="9"/>
      <c r="BE63" s="9"/>
      <c r="BF63" s="9"/>
      <c r="BG63" s="9"/>
      <c r="BH63" s="6"/>
      <c r="BJ63" s="2"/>
      <c r="BK63" s="2"/>
      <c r="BL63" s="2"/>
      <c r="BM63" s="2"/>
      <c r="BN63" s="2"/>
      <c r="BP63" s="12"/>
    </row>
    <row r="64" spans="1:88" x14ac:dyDescent="0.25">
      <c r="A64" s="5"/>
      <c r="B64" s="4"/>
      <c r="C64" s="5"/>
      <c r="D64" s="4"/>
      <c r="E64" s="4"/>
      <c r="F64" s="6">
        <f t="shared" si="1"/>
        <v>0</v>
      </c>
      <c r="G64" s="5"/>
      <c r="H64" s="4"/>
      <c r="I64" s="4"/>
      <c r="J64" s="6">
        <f t="shared" si="2"/>
        <v>0</v>
      </c>
      <c r="K64" s="5"/>
      <c r="L64" s="4"/>
      <c r="M64" s="4"/>
      <c r="N64" s="6">
        <f t="shared" si="3"/>
        <v>0</v>
      </c>
      <c r="O64" s="5"/>
      <c r="P64" s="4"/>
      <c r="Q64" s="4"/>
      <c r="R64" s="6">
        <f t="shared" si="0"/>
        <v>0</v>
      </c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5"/>
      <c r="BA64" s="4"/>
      <c r="BB64" s="6"/>
      <c r="BD64" s="9"/>
      <c r="BE64" s="9"/>
      <c r="BF64" s="9"/>
      <c r="BG64" s="9"/>
      <c r="BH64" s="6"/>
      <c r="BJ64" s="2"/>
      <c r="BK64" s="2"/>
      <c r="BL64" s="2"/>
      <c r="BM64" s="2"/>
      <c r="BN64" s="2"/>
      <c r="BP64" s="12"/>
    </row>
    <row r="65" spans="1:68" x14ac:dyDescent="0.25">
      <c r="A65" s="5">
        <v>21</v>
      </c>
      <c r="B65" s="4"/>
      <c r="C65" s="5">
        <v>1</v>
      </c>
      <c r="D65" s="4"/>
      <c r="E65" s="4"/>
      <c r="F65" s="6">
        <f t="shared" si="1"/>
        <v>0</v>
      </c>
      <c r="G65" s="5"/>
      <c r="H65" s="4"/>
      <c r="I65" s="4"/>
      <c r="J65" s="6">
        <f t="shared" si="2"/>
        <v>0</v>
      </c>
      <c r="K65" s="5"/>
      <c r="L65" s="4"/>
      <c r="M65" s="4"/>
      <c r="N65" s="6">
        <f t="shared" si="3"/>
        <v>0</v>
      </c>
      <c r="O65" s="5"/>
      <c r="P65" s="4"/>
      <c r="Q65" s="4"/>
      <c r="R65" s="6">
        <f t="shared" si="0"/>
        <v>0</v>
      </c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5">
        <f>C65+G65+K65+O65</f>
        <v>1</v>
      </c>
      <c r="BA65" s="4" cm="1">
        <f t="array" ref="BA65">SUMPRODUCT(($C$3:$R$3="PP")*($C64:$R66=13))</f>
        <v>0</v>
      </c>
      <c r="BB65" s="6" cm="1">
        <f t="array" ref="BB65">SUMPRODUCT(($C$3:$R$3="DIFF")*($C64:$R66))</f>
        <v>0</v>
      </c>
      <c r="BD65" s="9" t="str">
        <f>IF(N(BN65)&gt;0,INDEX($BK$4:$BK$313,$BN65),"")</f>
        <v/>
      </c>
      <c r="BE65" s="9" t="str">
        <f>IF(N(BN65)&gt;0,INDEX($B$4:$B$313,$BN65),"")</f>
        <v/>
      </c>
      <c r="BF65" s="9" t="str">
        <f>IF(N(BN65)&gt;0,INDEX($AZ$4:$AZ$313,$BN65),"")</f>
        <v/>
      </c>
      <c r="BG65" s="9" t="str">
        <f>IF(N(BN65)&gt;0,INDEX($BA$4:$BA$313,$BN65),"")</f>
        <v/>
      </c>
      <c r="BH65" s="6" t="str">
        <f>IF(N(BN65)&gt;0,INDEX($BB$4:$BB$313,$BN65),"")</f>
        <v/>
      </c>
      <c r="BJ65" s="2">
        <f>IF(AZ65&gt;0,AZ65*100000+BA65*1000+BB65+500,"")</f>
        <v>100500</v>
      </c>
      <c r="BK65" s="2">
        <f>IF(AZ65&gt;0,RANK(BJ65,$BJ$4:$BJ$313,0),"")</f>
        <v>22</v>
      </c>
      <c r="BL65" s="2">
        <f>IF(N(BK65)&gt;0,BK65+COUNTIF($BK$4:$BK64,BK65),"")</f>
        <v>35</v>
      </c>
      <c r="BM65" s="2">
        <f>INT(ROWS($BM$3:$BM65)/3)</f>
        <v>21</v>
      </c>
      <c r="BN65" s="2" t="str">
        <f>IFERROR(MATCH(BM65,$BL$4:$BL$313,0),"")</f>
        <v/>
      </c>
      <c r="BP65" s="12" t="str">
        <f>IF(N($BN65)&gt;0,INDEX(BK$4:BK$313,$BN65),"")</f>
        <v/>
      </c>
    </row>
    <row r="66" spans="1:68" x14ac:dyDescent="0.25">
      <c r="A66" s="5"/>
      <c r="B66" s="4"/>
      <c r="C66" s="5"/>
      <c r="D66" s="4"/>
      <c r="E66" s="4"/>
      <c r="F66" s="6">
        <f t="shared" si="1"/>
        <v>0</v>
      </c>
      <c r="G66" s="5"/>
      <c r="H66" s="4"/>
      <c r="I66" s="4"/>
      <c r="J66" s="6">
        <f t="shared" si="2"/>
        <v>0</v>
      </c>
      <c r="K66" s="5"/>
      <c r="L66" s="4"/>
      <c r="M66" s="4"/>
      <c r="N66" s="6">
        <f t="shared" si="3"/>
        <v>0</v>
      </c>
      <c r="O66" s="5"/>
      <c r="P66" s="4"/>
      <c r="Q66" s="4"/>
      <c r="R66" s="6">
        <f t="shared" si="0"/>
        <v>0</v>
      </c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5"/>
      <c r="BA66" s="4"/>
      <c r="BB66" s="6"/>
      <c r="BD66" s="9"/>
      <c r="BE66" s="9"/>
      <c r="BF66" s="9"/>
      <c r="BG66" s="9"/>
      <c r="BH66" s="6"/>
      <c r="BJ66" s="2"/>
      <c r="BK66" s="2"/>
      <c r="BL66" s="2"/>
      <c r="BM66" s="2"/>
      <c r="BN66" s="2"/>
      <c r="BP66" s="12"/>
    </row>
    <row r="67" spans="1:68" x14ac:dyDescent="0.25">
      <c r="A67" s="5"/>
      <c r="B67" s="4"/>
      <c r="C67" s="5"/>
      <c r="D67" s="4"/>
      <c r="E67" s="4"/>
      <c r="F67" s="6">
        <f t="shared" si="1"/>
        <v>0</v>
      </c>
      <c r="G67" s="5"/>
      <c r="H67" s="4"/>
      <c r="I67" s="4"/>
      <c r="J67" s="6">
        <f t="shared" si="2"/>
        <v>0</v>
      </c>
      <c r="K67" s="5"/>
      <c r="L67" s="4"/>
      <c r="M67" s="4"/>
      <c r="N67" s="6">
        <f t="shared" si="3"/>
        <v>0</v>
      </c>
      <c r="O67" s="5"/>
      <c r="P67" s="4"/>
      <c r="Q67" s="4"/>
      <c r="R67" s="6">
        <f t="shared" si="0"/>
        <v>0</v>
      </c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5"/>
      <c r="BA67" s="4"/>
      <c r="BB67" s="6"/>
      <c r="BD67" s="9"/>
      <c r="BE67" s="9"/>
      <c r="BF67" s="9"/>
      <c r="BG67" s="9"/>
      <c r="BH67" s="6"/>
      <c r="BJ67" s="2"/>
      <c r="BK67" s="2"/>
      <c r="BL67" s="2"/>
      <c r="BM67" s="2"/>
      <c r="BN67" s="2"/>
      <c r="BP67" s="12"/>
    </row>
    <row r="68" spans="1:68" x14ac:dyDescent="0.25">
      <c r="A68" s="5">
        <v>22</v>
      </c>
      <c r="B68" s="4"/>
      <c r="C68" s="5">
        <v>1</v>
      </c>
      <c r="D68" s="4"/>
      <c r="E68" s="4"/>
      <c r="F68" s="6">
        <f t="shared" si="1"/>
        <v>0</v>
      </c>
      <c r="G68" s="5"/>
      <c r="H68" s="4"/>
      <c r="I68" s="4"/>
      <c r="J68" s="6">
        <f t="shared" si="2"/>
        <v>0</v>
      </c>
      <c r="K68" s="5"/>
      <c r="L68" s="4"/>
      <c r="M68" s="4"/>
      <c r="N68" s="6">
        <f t="shared" si="3"/>
        <v>0</v>
      </c>
      <c r="O68" s="5"/>
      <c r="P68" s="4"/>
      <c r="Q68" s="4"/>
      <c r="R68" s="6">
        <f t="shared" si="0"/>
        <v>0</v>
      </c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5">
        <f>C68+G68+K68+O68</f>
        <v>1</v>
      </c>
      <c r="BA68" s="4" cm="1">
        <f t="array" ref="BA68">SUMPRODUCT(($C$3:$R$3="PP")*($C67:$R69=13))</f>
        <v>0</v>
      </c>
      <c r="BB68" s="6" cm="1">
        <f t="array" ref="BB68">SUMPRODUCT(($C$3:$R$3="DIFF")*($C67:$R69))</f>
        <v>0</v>
      </c>
      <c r="BD68" s="9">
        <f>IF(N(BN68)&gt;0,INDEX($BK$4:$BK$313,$BN68),"")</f>
        <v>22</v>
      </c>
      <c r="BE68" s="9">
        <f>IF(N(BN68)&gt;0,INDEX($B$4:$B$313,$BN68),"")</f>
        <v>0</v>
      </c>
      <c r="BF68" s="9">
        <f>IF(N(BN68)&gt;0,INDEX($AZ$4:$AZ$313,$BN68),"")</f>
        <v>1</v>
      </c>
      <c r="BG68" s="9">
        <f>IF(N(BN68)&gt;0,INDEX($BA$4:$BA$313,$BN68),"")</f>
        <v>0</v>
      </c>
      <c r="BH68" s="6">
        <f>IF(N(BN68)&gt;0,INDEX($BB$4:$BB$313,$BN68),"")</f>
        <v>0</v>
      </c>
      <c r="BJ68" s="2">
        <f>IF(AZ68&gt;0,AZ68*100000+BA68*1000+BB68+500,"")</f>
        <v>100500</v>
      </c>
      <c r="BK68" s="2">
        <f>IF(AZ68&gt;0,RANK(BJ68,$BJ$4:$BJ$313,0),"")</f>
        <v>22</v>
      </c>
      <c r="BL68" s="2">
        <f>IF(N(BK68)&gt;0,BK68+COUNTIF($BK$4:$BK67,BK68),"")</f>
        <v>36</v>
      </c>
      <c r="BM68" s="2">
        <f>INT(ROWS($BM$3:$BM68)/3)</f>
        <v>22</v>
      </c>
      <c r="BN68" s="2">
        <f>IFERROR(MATCH(BM68,$BL$4:$BL$313,0),"")</f>
        <v>11</v>
      </c>
      <c r="BP68" s="12">
        <f>IF(N($BN68)&gt;0,INDEX(BK$4:BK$313,$BN68),"")</f>
        <v>22</v>
      </c>
    </row>
    <row r="69" spans="1:68" x14ac:dyDescent="0.25">
      <c r="A69" s="5"/>
      <c r="B69" s="4"/>
      <c r="C69" s="5"/>
      <c r="D69" s="4"/>
      <c r="E69" s="4"/>
      <c r="F69" s="6">
        <f t="shared" si="1"/>
        <v>0</v>
      </c>
      <c r="G69" s="5"/>
      <c r="H69" s="4"/>
      <c r="I69" s="4"/>
      <c r="J69" s="6">
        <f t="shared" si="2"/>
        <v>0</v>
      </c>
      <c r="K69" s="5"/>
      <c r="L69" s="4"/>
      <c r="M69" s="4"/>
      <c r="N69" s="6">
        <f t="shared" si="3"/>
        <v>0</v>
      </c>
      <c r="O69" s="5"/>
      <c r="P69" s="4"/>
      <c r="Q69" s="4"/>
      <c r="R69" s="6">
        <f t="shared" ref="R69:R132" si="4">P69-Q69</f>
        <v>0</v>
      </c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5"/>
      <c r="BA69" s="4"/>
      <c r="BB69" s="6"/>
      <c r="BD69" s="9"/>
      <c r="BE69" s="9"/>
      <c r="BF69" s="9"/>
      <c r="BG69" s="9"/>
      <c r="BH69" s="6"/>
      <c r="BJ69" s="2"/>
      <c r="BK69" s="2"/>
      <c r="BL69" s="2"/>
      <c r="BM69" s="2"/>
      <c r="BN69" s="2"/>
      <c r="BP69" s="12"/>
    </row>
    <row r="70" spans="1:68" x14ac:dyDescent="0.25">
      <c r="A70" s="5"/>
      <c r="B70" s="4"/>
      <c r="C70" s="5"/>
      <c r="D70" s="4"/>
      <c r="E70" s="4"/>
      <c r="F70" s="6">
        <f t="shared" ref="F70:F123" si="5">D70-E70</f>
        <v>0</v>
      </c>
      <c r="G70" s="5"/>
      <c r="H70" s="4"/>
      <c r="I70" s="4"/>
      <c r="J70" s="6">
        <f t="shared" ref="J70:J123" si="6">H70-I70</f>
        <v>0</v>
      </c>
      <c r="K70" s="5"/>
      <c r="L70" s="4"/>
      <c r="M70" s="4"/>
      <c r="N70" s="6">
        <f t="shared" ref="N70:N123" si="7">L70-M70</f>
        <v>0</v>
      </c>
      <c r="O70" s="5"/>
      <c r="P70" s="4"/>
      <c r="Q70" s="4"/>
      <c r="R70" s="6">
        <f t="shared" si="4"/>
        <v>0</v>
      </c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5"/>
      <c r="BA70" s="4"/>
      <c r="BB70" s="6"/>
      <c r="BD70" s="9"/>
      <c r="BE70" s="9"/>
      <c r="BF70" s="9"/>
      <c r="BG70" s="9"/>
      <c r="BH70" s="6"/>
      <c r="BJ70" s="2"/>
      <c r="BK70" s="2"/>
      <c r="BL70" s="2"/>
      <c r="BM70" s="2"/>
      <c r="BN70" s="2"/>
      <c r="BP70" s="12"/>
    </row>
    <row r="71" spans="1:68" x14ac:dyDescent="0.25">
      <c r="A71" s="5">
        <v>23</v>
      </c>
      <c r="B71" s="4"/>
      <c r="C71" s="5">
        <v>1</v>
      </c>
      <c r="D71" s="4"/>
      <c r="E71" s="4"/>
      <c r="F71" s="6">
        <f t="shared" si="5"/>
        <v>0</v>
      </c>
      <c r="G71" s="5"/>
      <c r="H71" s="4"/>
      <c r="I71" s="4"/>
      <c r="J71" s="6">
        <f t="shared" si="6"/>
        <v>0</v>
      </c>
      <c r="K71" s="5"/>
      <c r="L71" s="4"/>
      <c r="M71" s="4"/>
      <c r="N71" s="6">
        <f t="shared" si="7"/>
        <v>0</v>
      </c>
      <c r="O71" s="5"/>
      <c r="P71" s="4"/>
      <c r="Q71" s="4"/>
      <c r="R71" s="6">
        <f t="shared" si="4"/>
        <v>0</v>
      </c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5">
        <f>C71+G71+K71+O71</f>
        <v>1</v>
      </c>
      <c r="BA71" s="4" cm="1">
        <f t="array" ref="BA71">SUMPRODUCT(($C$3:$R$3="PP")*($C70:$R72=13))</f>
        <v>0</v>
      </c>
      <c r="BB71" s="6" cm="1">
        <f t="array" ref="BB71">SUMPRODUCT(($C$3:$R$3="DIFF")*($C70:$R72))</f>
        <v>0</v>
      </c>
      <c r="BD71" s="9">
        <f>IF(N(BN71)&gt;0,INDEX($BK$4:$BK$313,$BN71),"")</f>
        <v>22</v>
      </c>
      <c r="BE71" s="9">
        <f>IF(N(BN71)&gt;0,INDEX($B$4:$B$313,$BN71),"")</f>
        <v>0</v>
      </c>
      <c r="BF71" s="9">
        <f>IF(N(BN71)&gt;0,INDEX($AZ$4:$AZ$313,$BN71),"")</f>
        <v>1</v>
      </c>
      <c r="BG71" s="9">
        <f>IF(N(BN71)&gt;0,INDEX($BA$4:$BA$313,$BN71),"")</f>
        <v>0</v>
      </c>
      <c r="BH71" s="6">
        <f>IF(N(BN71)&gt;0,INDEX($BB$4:$BB$313,$BN71),"")</f>
        <v>0</v>
      </c>
      <c r="BJ71" s="2">
        <f>IF(AZ71&gt;0,AZ71*100000+BA71*1000+BB71+500,"")</f>
        <v>100500</v>
      </c>
      <c r="BK71" s="2">
        <f>IF(AZ71&gt;0,RANK(BJ71,$BJ$4:$BJ$313,0),"")</f>
        <v>22</v>
      </c>
      <c r="BL71" s="2">
        <f>IF(N(BK71)&gt;0,BK71+COUNTIF($BK$4:$BK70,BK71),"")</f>
        <v>37</v>
      </c>
      <c r="BM71" s="2">
        <f>INT(ROWS($BM$3:$BM71)/3)</f>
        <v>23</v>
      </c>
      <c r="BN71" s="2">
        <f>IFERROR(MATCH(BM71,$BL$4:$BL$313,0),"")</f>
        <v>17</v>
      </c>
      <c r="BP71" s="12">
        <f>IF(N($BN71)&gt;0,INDEX(BK$4:BK$313,$BN71),"")</f>
        <v>22</v>
      </c>
    </row>
    <row r="72" spans="1:68" x14ac:dyDescent="0.25">
      <c r="A72" s="5"/>
      <c r="B72" s="4"/>
      <c r="C72" s="5"/>
      <c r="D72" s="4"/>
      <c r="E72" s="4"/>
      <c r="F72" s="6">
        <f t="shared" si="5"/>
        <v>0</v>
      </c>
      <c r="G72" s="5"/>
      <c r="H72" s="4"/>
      <c r="I72" s="4"/>
      <c r="J72" s="6">
        <f t="shared" si="6"/>
        <v>0</v>
      </c>
      <c r="K72" s="5"/>
      <c r="L72" s="4"/>
      <c r="M72" s="4"/>
      <c r="N72" s="6">
        <f t="shared" si="7"/>
        <v>0</v>
      </c>
      <c r="O72" s="5"/>
      <c r="P72" s="4"/>
      <c r="Q72" s="4"/>
      <c r="R72" s="6">
        <f t="shared" si="4"/>
        <v>0</v>
      </c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5"/>
      <c r="BA72" s="4"/>
      <c r="BB72" s="6"/>
      <c r="BD72" s="9"/>
      <c r="BE72" s="9"/>
      <c r="BF72" s="9"/>
      <c r="BG72" s="9"/>
      <c r="BH72" s="6"/>
      <c r="BJ72" s="2"/>
      <c r="BK72" s="2"/>
      <c r="BL72" s="2"/>
      <c r="BM72" s="2"/>
      <c r="BN72" s="2"/>
      <c r="BP72" s="12"/>
    </row>
    <row r="73" spans="1:68" x14ac:dyDescent="0.25">
      <c r="A73" s="5"/>
      <c r="B73" s="4"/>
      <c r="C73" s="5"/>
      <c r="D73" s="4"/>
      <c r="E73" s="4"/>
      <c r="F73" s="6">
        <f t="shared" si="5"/>
        <v>0</v>
      </c>
      <c r="G73" s="5"/>
      <c r="H73" s="4"/>
      <c r="I73" s="4"/>
      <c r="J73" s="6">
        <f t="shared" si="6"/>
        <v>0</v>
      </c>
      <c r="K73" s="5"/>
      <c r="L73" s="4"/>
      <c r="M73" s="4"/>
      <c r="N73" s="6">
        <f t="shared" si="7"/>
        <v>0</v>
      </c>
      <c r="O73" s="5"/>
      <c r="P73" s="4"/>
      <c r="Q73" s="4"/>
      <c r="R73" s="6">
        <f t="shared" si="4"/>
        <v>0</v>
      </c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5"/>
      <c r="BA73" s="4"/>
      <c r="BB73" s="6"/>
      <c r="BD73" s="9"/>
      <c r="BE73" s="9"/>
      <c r="BF73" s="9"/>
      <c r="BG73" s="9"/>
      <c r="BH73" s="6"/>
      <c r="BJ73" s="2"/>
      <c r="BK73" s="2"/>
      <c r="BL73" s="2"/>
      <c r="BM73" s="2"/>
      <c r="BN73" s="2"/>
      <c r="BP73" s="12"/>
    </row>
    <row r="74" spans="1:68" x14ac:dyDescent="0.25">
      <c r="A74" s="5">
        <v>24</v>
      </c>
      <c r="B74" s="4"/>
      <c r="C74" s="5">
        <v>1</v>
      </c>
      <c r="D74" s="4">
        <v>13</v>
      </c>
      <c r="E74" s="4">
        <v>6</v>
      </c>
      <c r="F74" s="6">
        <f t="shared" si="5"/>
        <v>7</v>
      </c>
      <c r="G74" s="5"/>
      <c r="H74" s="4"/>
      <c r="I74" s="4"/>
      <c r="J74" s="6">
        <f t="shared" si="6"/>
        <v>0</v>
      </c>
      <c r="K74" s="5"/>
      <c r="L74" s="4"/>
      <c r="M74" s="4"/>
      <c r="N74" s="6">
        <f t="shared" si="7"/>
        <v>0</v>
      </c>
      <c r="O74" s="5"/>
      <c r="P74" s="4"/>
      <c r="Q74" s="4"/>
      <c r="R74" s="6">
        <f t="shared" si="4"/>
        <v>0</v>
      </c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5">
        <f>C74+G74+K74+O74</f>
        <v>1</v>
      </c>
      <c r="BA74" s="4" cm="1">
        <f t="array" ref="BA74">SUMPRODUCT(($C$3:$R$3="PP")*($C73:$R75=13))</f>
        <v>1</v>
      </c>
      <c r="BB74" s="6" cm="1">
        <f t="array" ref="BB74">SUMPRODUCT(($C$3:$R$3="DIFF")*($C73:$R75))</f>
        <v>7</v>
      </c>
      <c r="BD74" s="9">
        <f>IF(N(BN74)&gt;0,INDEX($BK$4:$BK$313,$BN74),"")</f>
        <v>22</v>
      </c>
      <c r="BE74" s="9">
        <f>IF(N(BN74)&gt;0,INDEX($B$4:$B$313,$BN74),"")</f>
        <v>0</v>
      </c>
      <c r="BF74" s="9">
        <f>IF(N(BN74)&gt;0,INDEX($AZ$4:$AZ$313,$BN74),"")</f>
        <v>1</v>
      </c>
      <c r="BG74" s="9">
        <f>IF(N(BN74)&gt;0,INDEX($BA$4:$BA$313,$BN74),"")</f>
        <v>0</v>
      </c>
      <c r="BH74" s="6">
        <f>IF(N(BN74)&gt;0,INDEX($BB$4:$BB$313,$BN74),"")</f>
        <v>0</v>
      </c>
      <c r="BJ74" s="2">
        <f>IF(AZ74&gt;0,AZ74*100000+BA74*1000+BB74+500,"")</f>
        <v>101507</v>
      </c>
      <c r="BK74" s="2">
        <f>IF(AZ74&gt;0,RANK(BJ74,$BJ$4:$BJ$313,0),"")</f>
        <v>13</v>
      </c>
      <c r="BL74" s="2">
        <f>IF(N(BK74)&gt;0,BK74+COUNTIF($BK$4:$BK73,BK74),"")</f>
        <v>13</v>
      </c>
      <c r="BM74" s="2">
        <f>INT(ROWS($BM$3:$BM74)/3)</f>
        <v>24</v>
      </c>
      <c r="BN74" s="2">
        <f>IFERROR(MATCH(BM74,$BL$4:$BL$313,0),"")</f>
        <v>23</v>
      </c>
      <c r="BP74" s="12">
        <f>IF(N($BN74)&gt;0,INDEX(BK$4:BK$313,$BN74),"")</f>
        <v>22</v>
      </c>
    </row>
    <row r="75" spans="1:68" x14ac:dyDescent="0.25">
      <c r="A75" s="5"/>
      <c r="B75" s="4"/>
      <c r="C75" s="5"/>
      <c r="D75" s="4"/>
      <c r="E75" s="4"/>
      <c r="F75" s="6">
        <f t="shared" si="5"/>
        <v>0</v>
      </c>
      <c r="G75" s="5"/>
      <c r="H75" s="4"/>
      <c r="I75" s="4"/>
      <c r="J75" s="6">
        <f t="shared" si="6"/>
        <v>0</v>
      </c>
      <c r="K75" s="5"/>
      <c r="L75" s="4"/>
      <c r="M75" s="4"/>
      <c r="N75" s="6">
        <f t="shared" si="7"/>
        <v>0</v>
      </c>
      <c r="O75" s="5"/>
      <c r="P75" s="4"/>
      <c r="Q75" s="4"/>
      <c r="R75" s="6">
        <f t="shared" si="4"/>
        <v>0</v>
      </c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5"/>
      <c r="BA75" s="4"/>
      <c r="BB75" s="6"/>
      <c r="BD75" s="9"/>
      <c r="BE75" s="9"/>
      <c r="BF75" s="9"/>
      <c r="BG75" s="9"/>
      <c r="BH75" s="6"/>
      <c r="BJ75" s="2"/>
      <c r="BK75" s="2"/>
      <c r="BL75" s="2"/>
      <c r="BM75" s="2"/>
      <c r="BN75" s="2"/>
      <c r="BP75" s="12"/>
    </row>
    <row r="76" spans="1:68" x14ac:dyDescent="0.25">
      <c r="A76" s="5"/>
      <c r="B76" s="4"/>
      <c r="C76" s="5"/>
      <c r="D76" s="4"/>
      <c r="E76" s="4"/>
      <c r="F76" s="6">
        <f t="shared" si="5"/>
        <v>0</v>
      </c>
      <c r="G76" s="5"/>
      <c r="H76" s="4"/>
      <c r="I76" s="4"/>
      <c r="J76" s="6">
        <f t="shared" si="6"/>
        <v>0</v>
      </c>
      <c r="K76" s="5"/>
      <c r="L76" s="4"/>
      <c r="M76" s="4"/>
      <c r="N76" s="6">
        <f t="shared" si="7"/>
        <v>0</v>
      </c>
      <c r="O76" s="5"/>
      <c r="P76" s="4"/>
      <c r="Q76" s="4"/>
      <c r="R76" s="6">
        <f t="shared" si="4"/>
        <v>0</v>
      </c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5"/>
      <c r="BA76" s="4"/>
      <c r="BB76" s="6"/>
      <c r="BD76" s="9"/>
      <c r="BE76" s="9"/>
      <c r="BF76" s="9"/>
      <c r="BG76" s="9"/>
      <c r="BH76" s="6"/>
      <c r="BJ76" s="2"/>
      <c r="BK76" s="2"/>
      <c r="BL76" s="2"/>
      <c r="BM76" s="2"/>
      <c r="BN76" s="2"/>
      <c r="BP76" s="12"/>
    </row>
    <row r="77" spans="1:68" x14ac:dyDescent="0.25">
      <c r="A77" s="5">
        <v>25</v>
      </c>
      <c r="B77" s="4"/>
      <c r="C77" s="5">
        <v>1</v>
      </c>
      <c r="D77" s="4"/>
      <c r="E77" s="4"/>
      <c r="F77" s="6">
        <f t="shared" si="5"/>
        <v>0</v>
      </c>
      <c r="G77" s="5"/>
      <c r="H77" s="4"/>
      <c r="I77" s="4"/>
      <c r="J77" s="6">
        <f t="shared" si="6"/>
        <v>0</v>
      </c>
      <c r="K77" s="5"/>
      <c r="L77" s="4"/>
      <c r="M77" s="4"/>
      <c r="N77" s="6">
        <f t="shared" si="7"/>
        <v>0</v>
      </c>
      <c r="O77" s="5"/>
      <c r="P77" s="4"/>
      <c r="Q77" s="4"/>
      <c r="R77" s="6">
        <f t="shared" si="4"/>
        <v>0</v>
      </c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5">
        <f>C77+G77+K77+O77</f>
        <v>1</v>
      </c>
      <c r="BA77" s="4" cm="1">
        <f t="array" ref="BA77">SUMPRODUCT(($C$3:$R$3="PP")*($C76:$R78=13))</f>
        <v>0</v>
      </c>
      <c r="BB77" s="6" cm="1">
        <f t="array" ref="BB77">SUMPRODUCT(($C$3:$R$3="DIFF")*($C76:$R78))</f>
        <v>0</v>
      </c>
      <c r="BD77" s="9">
        <f>IF(N(BN77)&gt;0,INDEX($BK$4:$BK$313,$BN77),"")</f>
        <v>22</v>
      </c>
      <c r="BE77" s="9">
        <f>IF(N(BN77)&gt;0,INDEX($B$4:$B$313,$BN77),"")</f>
        <v>0</v>
      </c>
      <c r="BF77" s="9">
        <f>IF(N(BN77)&gt;0,INDEX($AZ$4:$AZ$313,$BN77),"")</f>
        <v>1</v>
      </c>
      <c r="BG77" s="9">
        <f>IF(N(BN77)&gt;0,INDEX($BA$4:$BA$313,$BN77),"")</f>
        <v>0</v>
      </c>
      <c r="BH77" s="6">
        <f>IF(N(BN77)&gt;0,INDEX($BB$4:$BB$313,$BN77),"")</f>
        <v>0</v>
      </c>
      <c r="BJ77" s="2">
        <f>IF(AZ77&gt;0,AZ77*100000+BA77*1000+BB77+500,"")</f>
        <v>100500</v>
      </c>
      <c r="BK77" s="2">
        <f>IF(AZ77&gt;0,RANK(BJ77,$BJ$4:$BJ$313,0),"")</f>
        <v>22</v>
      </c>
      <c r="BL77" s="2">
        <f>IF(N(BK77)&gt;0,BK77+COUNTIF($BK$4:$BK76,BK77),"")</f>
        <v>38</v>
      </c>
      <c r="BM77" s="2">
        <f>INT(ROWS($BM$3:$BM77)/3)</f>
        <v>25</v>
      </c>
      <c r="BN77" s="2">
        <f>IFERROR(MATCH(BM77,$BL$4:$BL$313,0),"")</f>
        <v>29</v>
      </c>
      <c r="BP77" s="12">
        <f>IF(N($BN77)&gt;0,INDEX(BK$4:BK$313,$BN77),"")</f>
        <v>22</v>
      </c>
    </row>
    <row r="78" spans="1:68" x14ac:dyDescent="0.25">
      <c r="A78" s="5"/>
      <c r="B78" s="4"/>
      <c r="C78" s="5"/>
      <c r="D78" s="4"/>
      <c r="E78" s="4"/>
      <c r="F78" s="6">
        <f t="shared" si="5"/>
        <v>0</v>
      </c>
      <c r="G78" s="5"/>
      <c r="H78" s="4"/>
      <c r="I78" s="4"/>
      <c r="J78" s="6">
        <f t="shared" si="6"/>
        <v>0</v>
      </c>
      <c r="K78" s="5"/>
      <c r="L78" s="4"/>
      <c r="M78" s="4"/>
      <c r="N78" s="6">
        <f t="shared" si="7"/>
        <v>0</v>
      </c>
      <c r="O78" s="5"/>
      <c r="P78" s="4"/>
      <c r="Q78" s="4"/>
      <c r="R78" s="6">
        <f t="shared" si="4"/>
        <v>0</v>
      </c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5"/>
      <c r="BA78" s="4"/>
      <c r="BB78" s="6"/>
      <c r="BD78" s="9"/>
      <c r="BE78" s="9"/>
      <c r="BF78" s="9"/>
      <c r="BG78" s="9"/>
      <c r="BH78" s="6"/>
      <c r="BJ78" s="2"/>
      <c r="BK78" s="2"/>
      <c r="BL78" s="2"/>
      <c r="BM78" s="2"/>
      <c r="BN78" s="2"/>
      <c r="BP78" s="12"/>
    </row>
    <row r="79" spans="1:68" x14ac:dyDescent="0.25">
      <c r="A79" s="5"/>
      <c r="B79" s="4"/>
      <c r="C79" s="5"/>
      <c r="D79" s="4"/>
      <c r="E79" s="4"/>
      <c r="F79" s="6">
        <f t="shared" si="5"/>
        <v>0</v>
      </c>
      <c r="G79" s="5"/>
      <c r="H79" s="4"/>
      <c r="I79" s="4"/>
      <c r="J79" s="6">
        <f t="shared" si="6"/>
        <v>0</v>
      </c>
      <c r="K79" s="5"/>
      <c r="L79" s="4"/>
      <c r="M79" s="4"/>
      <c r="N79" s="6">
        <f t="shared" si="7"/>
        <v>0</v>
      </c>
      <c r="O79" s="5"/>
      <c r="P79" s="4"/>
      <c r="Q79" s="4"/>
      <c r="R79" s="6">
        <f t="shared" si="4"/>
        <v>0</v>
      </c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5"/>
      <c r="BA79" s="4"/>
      <c r="BB79" s="6"/>
      <c r="BD79" s="9"/>
      <c r="BE79" s="9"/>
      <c r="BF79" s="9"/>
      <c r="BG79" s="9"/>
      <c r="BH79" s="6"/>
      <c r="BJ79" s="2"/>
      <c r="BK79" s="2"/>
      <c r="BL79" s="2"/>
      <c r="BM79" s="2"/>
      <c r="BN79" s="2"/>
      <c r="BP79" s="12"/>
    </row>
    <row r="80" spans="1:68" x14ac:dyDescent="0.25">
      <c r="A80" s="5">
        <v>26</v>
      </c>
      <c r="B80" s="4"/>
      <c r="C80" s="5">
        <v>1</v>
      </c>
      <c r="D80" s="4">
        <v>13</v>
      </c>
      <c r="E80" s="4">
        <v>2</v>
      </c>
      <c r="F80" s="6">
        <f t="shared" si="5"/>
        <v>11</v>
      </c>
      <c r="G80" s="5"/>
      <c r="H80" s="4"/>
      <c r="I80" s="4"/>
      <c r="J80" s="6">
        <f t="shared" si="6"/>
        <v>0</v>
      </c>
      <c r="K80" s="5"/>
      <c r="L80" s="4"/>
      <c r="M80" s="4"/>
      <c r="N80" s="6">
        <f t="shared" si="7"/>
        <v>0</v>
      </c>
      <c r="O80" s="5"/>
      <c r="P80" s="4"/>
      <c r="Q80" s="4"/>
      <c r="R80" s="6">
        <f t="shared" si="4"/>
        <v>0</v>
      </c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5">
        <f>C80+G80+K80+O80</f>
        <v>1</v>
      </c>
      <c r="BA80" s="4" cm="1">
        <f t="array" ref="BA80">SUMPRODUCT(($C$3:$R$3="PP")*($C79:$R81=13))</f>
        <v>1</v>
      </c>
      <c r="BB80" s="6" cm="1">
        <f t="array" ref="BB80">SUMPRODUCT(($C$3:$R$3="DIFF")*($C79:$R81))</f>
        <v>11</v>
      </c>
      <c r="BD80" s="9">
        <f>IF(N(BN80)&gt;0,INDEX($BK$4:$BK$313,$BN80),"")</f>
        <v>22</v>
      </c>
      <c r="BE80" s="9">
        <f>IF(N(BN80)&gt;0,INDEX($B$4:$B$313,$BN80),"")</f>
        <v>0</v>
      </c>
      <c r="BF80" s="9">
        <f>IF(N(BN80)&gt;0,INDEX($AZ$4:$AZ$313,$BN80),"")</f>
        <v>1</v>
      </c>
      <c r="BG80" s="9">
        <f>IF(N(BN80)&gt;0,INDEX($BA$4:$BA$313,$BN80),"")</f>
        <v>0</v>
      </c>
      <c r="BH80" s="6">
        <f>IF(N(BN80)&gt;0,INDEX($BB$4:$BB$313,$BN80),"")</f>
        <v>0</v>
      </c>
      <c r="BJ80" s="2">
        <f>IF(AZ80&gt;0,AZ80*100000+BA80*1000+BB80+500,"")</f>
        <v>101511</v>
      </c>
      <c r="BK80" s="2">
        <f>IF(AZ80&gt;0,RANK(BJ80,$BJ$4:$BJ$313,0),"")</f>
        <v>7</v>
      </c>
      <c r="BL80" s="2">
        <f>IF(N(BK80)&gt;0,BK80+COUNTIF($BK$4:$BK79,BK80),"")</f>
        <v>7</v>
      </c>
      <c r="BM80" s="2">
        <f>INT(ROWS($BM$3:$BM80)/3)</f>
        <v>26</v>
      </c>
      <c r="BN80" s="2">
        <f>IFERROR(MATCH(BM80,$BL$4:$BL$313,0),"")</f>
        <v>35</v>
      </c>
      <c r="BP80" s="12">
        <f>IF(N($BN80)&gt;0,INDEX(BK$4:BK$313,$BN80),"")</f>
        <v>22</v>
      </c>
    </row>
    <row r="81" spans="1:68" x14ac:dyDescent="0.25">
      <c r="A81" s="5"/>
      <c r="B81" s="4"/>
      <c r="C81" s="5"/>
      <c r="D81" s="4"/>
      <c r="E81" s="4"/>
      <c r="F81" s="6">
        <f t="shared" si="5"/>
        <v>0</v>
      </c>
      <c r="G81" s="5"/>
      <c r="H81" s="4"/>
      <c r="I81" s="4"/>
      <c r="J81" s="6">
        <f t="shared" si="6"/>
        <v>0</v>
      </c>
      <c r="K81" s="5"/>
      <c r="L81" s="4"/>
      <c r="M81" s="4"/>
      <c r="N81" s="6">
        <f t="shared" si="7"/>
        <v>0</v>
      </c>
      <c r="O81" s="5"/>
      <c r="P81" s="4"/>
      <c r="Q81" s="4"/>
      <c r="R81" s="6">
        <f t="shared" si="4"/>
        <v>0</v>
      </c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5"/>
      <c r="BA81" s="4"/>
      <c r="BB81" s="6"/>
      <c r="BD81" s="9"/>
      <c r="BE81" s="9"/>
      <c r="BF81" s="9"/>
      <c r="BG81" s="9"/>
      <c r="BH81" s="6"/>
      <c r="BJ81" s="2"/>
      <c r="BK81" s="2"/>
      <c r="BL81" s="2"/>
      <c r="BM81" s="2"/>
      <c r="BN81" s="2"/>
      <c r="BP81" s="12"/>
    </row>
    <row r="82" spans="1:68" x14ac:dyDescent="0.25">
      <c r="A82" s="5"/>
      <c r="B82" s="4"/>
      <c r="C82" s="5"/>
      <c r="D82" s="4"/>
      <c r="E82" s="4"/>
      <c r="F82" s="6">
        <f t="shared" si="5"/>
        <v>0</v>
      </c>
      <c r="G82" s="5"/>
      <c r="H82" s="4"/>
      <c r="I82" s="4"/>
      <c r="J82" s="6">
        <f t="shared" si="6"/>
        <v>0</v>
      </c>
      <c r="K82" s="5"/>
      <c r="L82" s="4"/>
      <c r="M82" s="4"/>
      <c r="N82" s="6">
        <f t="shared" si="7"/>
        <v>0</v>
      </c>
      <c r="O82" s="5"/>
      <c r="P82" s="4"/>
      <c r="Q82" s="4"/>
      <c r="R82" s="6">
        <f t="shared" si="4"/>
        <v>0</v>
      </c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5"/>
      <c r="BA82" s="4"/>
      <c r="BB82" s="6"/>
      <c r="BD82" s="9"/>
      <c r="BE82" s="9"/>
      <c r="BF82" s="9"/>
      <c r="BG82" s="9"/>
      <c r="BH82" s="6"/>
      <c r="BJ82" s="2"/>
      <c r="BK82" s="2"/>
      <c r="BL82" s="2"/>
      <c r="BM82" s="2"/>
      <c r="BN82" s="2"/>
      <c r="BP82" s="12"/>
    </row>
    <row r="83" spans="1:68" x14ac:dyDescent="0.25">
      <c r="A83" s="5">
        <v>27</v>
      </c>
      <c r="B83" s="4"/>
      <c r="C83" s="5">
        <v>1</v>
      </c>
      <c r="D83" s="4"/>
      <c r="E83" s="4"/>
      <c r="F83" s="6">
        <f t="shared" si="5"/>
        <v>0</v>
      </c>
      <c r="G83" s="5"/>
      <c r="H83" s="4"/>
      <c r="I83" s="4"/>
      <c r="J83" s="6">
        <f t="shared" si="6"/>
        <v>0</v>
      </c>
      <c r="K83" s="5"/>
      <c r="L83" s="4"/>
      <c r="M83" s="4"/>
      <c r="N83" s="6">
        <f t="shared" si="7"/>
        <v>0</v>
      </c>
      <c r="O83" s="5"/>
      <c r="P83" s="4"/>
      <c r="Q83" s="4"/>
      <c r="R83" s="6">
        <f t="shared" si="4"/>
        <v>0</v>
      </c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5">
        <f>C83+G83+K83+O83</f>
        <v>1</v>
      </c>
      <c r="BA83" s="4" cm="1">
        <f t="array" ref="BA83">SUMPRODUCT(($C$3:$R$3="PP")*($C82:$R84=13))</f>
        <v>0</v>
      </c>
      <c r="BB83" s="6" cm="1">
        <f t="array" ref="BB83">SUMPRODUCT(($C$3:$R$3="DIFF")*($C82:$R84))</f>
        <v>0</v>
      </c>
      <c r="BD83" s="9">
        <f>IF(N(BN83)&gt;0,INDEX($BK$4:$BK$313,$BN83),"")</f>
        <v>22</v>
      </c>
      <c r="BE83" s="9">
        <f>IF(N(BN83)&gt;0,INDEX($B$4:$B$313,$BN83),"")</f>
        <v>0</v>
      </c>
      <c r="BF83" s="9">
        <f>IF(N(BN83)&gt;0,INDEX($AZ$4:$AZ$313,$BN83),"")</f>
        <v>1</v>
      </c>
      <c r="BG83" s="9">
        <f>IF(N(BN83)&gt;0,INDEX($BA$4:$BA$313,$BN83),"")</f>
        <v>0</v>
      </c>
      <c r="BH83" s="6">
        <f>IF(N(BN83)&gt;0,INDEX($BB$4:$BB$313,$BN83),"")</f>
        <v>0</v>
      </c>
      <c r="BJ83" s="2">
        <f>IF(AZ83&gt;0,AZ83*100000+BA83*1000+BB83+500,"")</f>
        <v>100500</v>
      </c>
      <c r="BK83" s="2">
        <f>IF(AZ83&gt;0,RANK(BJ83,$BJ$4:$BJ$313,0),"")</f>
        <v>22</v>
      </c>
      <c r="BL83" s="2">
        <f>IF(N(BK83)&gt;0,BK83+COUNTIF($BK$4:$BK82,BK83),"")</f>
        <v>39</v>
      </c>
      <c r="BM83" s="2">
        <f>INT(ROWS($BM$3:$BM83)/3)</f>
        <v>27</v>
      </c>
      <c r="BN83" s="2">
        <f>IFERROR(MATCH(BM83,$BL$4:$BL$313,0),"")</f>
        <v>38</v>
      </c>
      <c r="BP83" s="12">
        <f>IF(N($BN83)&gt;0,INDEX(BK$4:BK$313,$BN83),"")</f>
        <v>22</v>
      </c>
    </row>
    <row r="84" spans="1:68" x14ac:dyDescent="0.25">
      <c r="A84" s="5"/>
      <c r="B84" s="4"/>
      <c r="C84" s="5"/>
      <c r="D84" s="4"/>
      <c r="E84" s="4"/>
      <c r="F84" s="6">
        <f t="shared" si="5"/>
        <v>0</v>
      </c>
      <c r="G84" s="5"/>
      <c r="H84" s="4"/>
      <c r="I84" s="4"/>
      <c r="J84" s="6">
        <f t="shared" si="6"/>
        <v>0</v>
      </c>
      <c r="K84" s="5"/>
      <c r="L84" s="4"/>
      <c r="M84" s="4"/>
      <c r="N84" s="6">
        <f t="shared" si="7"/>
        <v>0</v>
      </c>
      <c r="O84" s="5"/>
      <c r="P84" s="4"/>
      <c r="Q84" s="4"/>
      <c r="R84" s="6">
        <f t="shared" si="4"/>
        <v>0</v>
      </c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5"/>
      <c r="BA84" s="4"/>
      <c r="BB84" s="6"/>
      <c r="BD84" s="9"/>
      <c r="BE84" s="9"/>
      <c r="BF84" s="9"/>
      <c r="BG84" s="9"/>
      <c r="BH84" s="6"/>
      <c r="BJ84" s="2"/>
      <c r="BK84" s="2"/>
      <c r="BL84" s="2"/>
      <c r="BM84" s="2"/>
      <c r="BN84" s="2"/>
      <c r="BP84" s="12"/>
    </row>
    <row r="85" spans="1:68" x14ac:dyDescent="0.25">
      <c r="A85" s="5"/>
      <c r="B85" s="4"/>
      <c r="C85" s="5"/>
      <c r="D85" s="4"/>
      <c r="E85" s="4"/>
      <c r="F85" s="6">
        <f t="shared" si="5"/>
        <v>0</v>
      </c>
      <c r="G85" s="5"/>
      <c r="H85" s="4"/>
      <c r="I85" s="4"/>
      <c r="J85" s="6">
        <f t="shared" si="6"/>
        <v>0</v>
      </c>
      <c r="K85" s="5"/>
      <c r="L85" s="4"/>
      <c r="M85" s="4"/>
      <c r="N85" s="6">
        <f t="shared" si="7"/>
        <v>0</v>
      </c>
      <c r="O85" s="5"/>
      <c r="P85" s="4"/>
      <c r="Q85" s="4"/>
      <c r="R85" s="6">
        <f t="shared" si="4"/>
        <v>0</v>
      </c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5"/>
      <c r="BA85" s="4"/>
      <c r="BB85" s="6"/>
      <c r="BD85" s="9"/>
      <c r="BE85" s="9"/>
      <c r="BF85" s="9"/>
      <c r="BG85" s="9"/>
      <c r="BH85" s="6"/>
      <c r="BJ85" s="2"/>
      <c r="BK85" s="2"/>
      <c r="BL85" s="2"/>
      <c r="BM85" s="2"/>
      <c r="BN85" s="2"/>
      <c r="BP85" s="12"/>
    </row>
    <row r="86" spans="1:68" x14ac:dyDescent="0.25">
      <c r="A86" s="5">
        <v>28</v>
      </c>
      <c r="B86" s="4"/>
      <c r="C86" s="5">
        <v>1</v>
      </c>
      <c r="D86" s="4">
        <v>1</v>
      </c>
      <c r="E86" s="4">
        <v>13</v>
      </c>
      <c r="F86" s="6">
        <f t="shared" si="5"/>
        <v>-12</v>
      </c>
      <c r="G86" s="5"/>
      <c r="H86" s="4"/>
      <c r="I86" s="4"/>
      <c r="J86" s="6">
        <f t="shared" si="6"/>
        <v>0</v>
      </c>
      <c r="K86" s="5"/>
      <c r="L86" s="4"/>
      <c r="M86" s="4"/>
      <c r="N86" s="6">
        <f t="shared" si="7"/>
        <v>0</v>
      </c>
      <c r="O86" s="5"/>
      <c r="P86" s="4"/>
      <c r="Q86" s="4"/>
      <c r="R86" s="6">
        <f t="shared" si="4"/>
        <v>0</v>
      </c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5">
        <f>C86+G86+K86+O86</f>
        <v>1</v>
      </c>
      <c r="BA86" s="4" cm="1">
        <f t="array" ref="BA86">SUMPRODUCT(($C$3:$R$3="PP")*($C85:$R87=13))</f>
        <v>0</v>
      </c>
      <c r="BB86" s="6" cm="1">
        <f t="array" ref="BB86">SUMPRODUCT(($C$3:$R$3="DIFF")*($C85:$R87))</f>
        <v>-12</v>
      </c>
      <c r="BD86" s="9">
        <f>IF(N(BN86)&gt;0,INDEX($BK$4:$BK$313,$BN86),"")</f>
        <v>22</v>
      </c>
      <c r="BE86" s="9">
        <f>IF(N(BN86)&gt;0,INDEX($B$4:$B$313,$BN86),"")</f>
        <v>0</v>
      </c>
      <c r="BF86" s="9">
        <f>IF(N(BN86)&gt;0,INDEX($AZ$4:$AZ$313,$BN86),"")</f>
        <v>1</v>
      </c>
      <c r="BG86" s="9">
        <f>IF(N(BN86)&gt;0,INDEX($BA$4:$BA$313,$BN86),"")</f>
        <v>0</v>
      </c>
      <c r="BH86" s="6">
        <f>IF(N(BN86)&gt;0,INDEX($BB$4:$BB$313,$BN86),"")</f>
        <v>0</v>
      </c>
      <c r="BJ86" s="2">
        <f>IF(AZ86&gt;0,AZ86*100000+BA86*1000+BB86+500,"")</f>
        <v>100488</v>
      </c>
      <c r="BK86" s="2">
        <f>IF(AZ86&gt;0,RANK(BJ86,$BJ$4:$BJ$313,0),"")</f>
        <v>96</v>
      </c>
      <c r="BL86" s="2">
        <f>IF(N(BK86)&gt;0,BK86+COUNTIF($BK$4:$BK85,BK86),"")</f>
        <v>96</v>
      </c>
      <c r="BM86" s="2">
        <f>INT(ROWS($BM$3:$BM86)/3)</f>
        <v>28</v>
      </c>
      <c r="BN86" s="2">
        <f>IFERROR(MATCH(BM86,$BL$4:$BL$313,0),"")</f>
        <v>41</v>
      </c>
      <c r="BP86" s="12">
        <f>IF(N($BN86)&gt;0,INDEX(BK$4:BK$313,$BN86),"")</f>
        <v>22</v>
      </c>
    </row>
    <row r="87" spans="1:68" x14ac:dyDescent="0.25">
      <c r="A87" s="5"/>
      <c r="B87" s="4"/>
      <c r="C87" s="5"/>
      <c r="D87" s="4"/>
      <c r="E87" s="4"/>
      <c r="F87" s="6">
        <f t="shared" si="5"/>
        <v>0</v>
      </c>
      <c r="G87" s="5"/>
      <c r="H87" s="4"/>
      <c r="I87" s="4"/>
      <c r="J87" s="6">
        <f t="shared" si="6"/>
        <v>0</v>
      </c>
      <c r="K87" s="5"/>
      <c r="L87" s="4"/>
      <c r="M87" s="4"/>
      <c r="N87" s="6">
        <f t="shared" si="7"/>
        <v>0</v>
      </c>
      <c r="O87" s="5"/>
      <c r="P87" s="4"/>
      <c r="Q87" s="4"/>
      <c r="R87" s="6">
        <f t="shared" si="4"/>
        <v>0</v>
      </c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5"/>
      <c r="BA87" s="4"/>
      <c r="BB87" s="6"/>
      <c r="BD87" s="9"/>
      <c r="BE87" s="9"/>
      <c r="BF87" s="9"/>
      <c r="BG87" s="9"/>
      <c r="BH87" s="6"/>
      <c r="BJ87" s="2"/>
      <c r="BK87" s="2"/>
      <c r="BL87" s="2"/>
      <c r="BM87" s="2"/>
      <c r="BN87" s="2"/>
      <c r="BP87" s="12"/>
    </row>
    <row r="88" spans="1:68" x14ac:dyDescent="0.25">
      <c r="A88" s="5"/>
      <c r="B88" s="4"/>
      <c r="C88" s="5"/>
      <c r="D88" s="4"/>
      <c r="E88" s="4"/>
      <c r="F88" s="6">
        <f t="shared" si="5"/>
        <v>0</v>
      </c>
      <c r="G88" s="5"/>
      <c r="H88" s="4"/>
      <c r="I88" s="4"/>
      <c r="J88" s="6">
        <f t="shared" si="6"/>
        <v>0</v>
      </c>
      <c r="K88" s="5"/>
      <c r="L88" s="4"/>
      <c r="M88" s="4"/>
      <c r="N88" s="6">
        <f t="shared" si="7"/>
        <v>0</v>
      </c>
      <c r="O88" s="5"/>
      <c r="P88" s="4"/>
      <c r="Q88" s="4"/>
      <c r="R88" s="6">
        <f t="shared" si="4"/>
        <v>0</v>
      </c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5"/>
      <c r="BA88" s="4"/>
      <c r="BB88" s="6"/>
      <c r="BD88" s="9"/>
      <c r="BE88" s="9"/>
      <c r="BF88" s="9"/>
      <c r="BG88" s="9"/>
      <c r="BH88" s="6"/>
      <c r="BJ88" s="2"/>
      <c r="BK88" s="2"/>
      <c r="BL88" s="2"/>
      <c r="BM88" s="2"/>
      <c r="BN88" s="2"/>
      <c r="BP88" s="12"/>
    </row>
    <row r="89" spans="1:68" x14ac:dyDescent="0.25">
      <c r="A89" s="5">
        <v>29</v>
      </c>
      <c r="B89" s="4"/>
      <c r="C89" s="5">
        <v>1</v>
      </c>
      <c r="D89" s="4"/>
      <c r="E89" s="4"/>
      <c r="F89" s="6">
        <f t="shared" si="5"/>
        <v>0</v>
      </c>
      <c r="G89" s="5"/>
      <c r="H89" s="4"/>
      <c r="I89" s="4"/>
      <c r="J89" s="6">
        <f t="shared" si="6"/>
        <v>0</v>
      </c>
      <c r="K89" s="5"/>
      <c r="L89" s="4"/>
      <c r="M89" s="4"/>
      <c r="N89" s="6">
        <f t="shared" si="7"/>
        <v>0</v>
      </c>
      <c r="O89" s="5"/>
      <c r="P89" s="4"/>
      <c r="Q89" s="4"/>
      <c r="R89" s="6">
        <f t="shared" si="4"/>
        <v>0</v>
      </c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5">
        <f>C89+G89+K89+O89</f>
        <v>1</v>
      </c>
      <c r="BA89" s="4" cm="1">
        <f t="array" ref="BA89">SUMPRODUCT(($C$3:$R$3="PP")*($C88:$R90=13))</f>
        <v>0</v>
      </c>
      <c r="BB89" s="6" cm="1">
        <f t="array" ref="BB89">SUMPRODUCT(($C$3:$R$3="DIFF")*($C88:$R90))</f>
        <v>0</v>
      </c>
      <c r="BD89" s="9">
        <f>IF(N(BN89)&gt;0,INDEX($BK$4:$BK$313,$BN89),"")</f>
        <v>22</v>
      </c>
      <c r="BE89" s="9">
        <f>IF(N(BN89)&gt;0,INDEX($B$4:$B$313,$BN89),"")</f>
        <v>0</v>
      </c>
      <c r="BF89" s="9">
        <f>IF(N(BN89)&gt;0,INDEX($AZ$4:$AZ$313,$BN89),"")</f>
        <v>1</v>
      </c>
      <c r="BG89" s="9">
        <f>IF(N(BN89)&gt;0,INDEX($BA$4:$BA$313,$BN89),"")</f>
        <v>0</v>
      </c>
      <c r="BH89" s="6">
        <f>IF(N(BN89)&gt;0,INDEX($BB$4:$BB$313,$BN89),"")</f>
        <v>0</v>
      </c>
      <c r="BJ89" s="2">
        <f>IF(AZ89&gt;0,AZ89*100000+BA89*1000+BB89+500,"")</f>
        <v>100500</v>
      </c>
      <c r="BK89" s="2">
        <f>IF(AZ89&gt;0,RANK(BJ89,$BJ$4:$BJ$313,0),"")</f>
        <v>22</v>
      </c>
      <c r="BL89" s="2">
        <f>IF(N(BK89)&gt;0,BK89+COUNTIF($BK$4:$BK88,BK89),"")</f>
        <v>40</v>
      </c>
      <c r="BM89" s="2">
        <f>INT(ROWS($BM$3:$BM89)/3)</f>
        <v>29</v>
      </c>
      <c r="BN89" s="2">
        <f>IFERROR(MATCH(BM89,$BL$4:$BL$313,0),"")</f>
        <v>44</v>
      </c>
      <c r="BP89" s="12">
        <f>IF(N($BN89)&gt;0,INDEX(BK$4:BK$313,$BN89),"")</f>
        <v>22</v>
      </c>
    </row>
    <row r="90" spans="1:68" x14ac:dyDescent="0.25">
      <c r="A90" s="5"/>
      <c r="B90" s="4"/>
      <c r="C90" s="5"/>
      <c r="D90" s="4"/>
      <c r="E90" s="4"/>
      <c r="F90" s="6">
        <f t="shared" si="5"/>
        <v>0</v>
      </c>
      <c r="G90" s="5"/>
      <c r="H90" s="4"/>
      <c r="I90" s="4"/>
      <c r="J90" s="6">
        <f t="shared" si="6"/>
        <v>0</v>
      </c>
      <c r="K90" s="5"/>
      <c r="L90" s="4"/>
      <c r="M90" s="4"/>
      <c r="N90" s="6">
        <f t="shared" si="7"/>
        <v>0</v>
      </c>
      <c r="O90" s="5"/>
      <c r="P90" s="4"/>
      <c r="Q90" s="4"/>
      <c r="R90" s="6">
        <f t="shared" si="4"/>
        <v>0</v>
      </c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5"/>
      <c r="BA90" s="4"/>
      <c r="BB90" s="6"/>
      <c r="BD90" s="9"/>
      <c r="BE90" s="9"/>
      <c r="BF90" s="9"/>
      <c r="BG90" s="9"/>
      <c r="BH90" s="6"/>
      <c r="BJ90" s="2"/>
      <c r="BK90" s="2"/>
      <c r="BL90" s="2"/>
      <c r="BM90" s="2"/>
      <c r="BN90" s="2"/>
      <c r="BP90" s="12"/>
    </row>
    <row r="91" spans="1:68" x14ac:dyDescent="0.25">
      <c r="A91" s="5"/>
      <c r="B91" s="4"/>
      <c r="C91" s="5"/>
      <c r="D91" s="4"/>
      <c r="E91" s="4"/>
      <c r="F91" s="6">
        <f t="shared" si="5"/>
        <v>0</v>
      </c>
      <c r="G91" s="5"/>
      <c r="H91" s="4"/>
      <c r="I91" s="4"/>
      <c r="J91" s="6">
        <f t="shared" si="6"/>
        <v>0</v>
      </c>
      <c r="K91" s="5"/>
      <c r="L91" s="4"/>
      <c r="M91" s="4"/>
      <c r="N91" s="6">
        <f t="shared" si="7"/>
        <v>0</v>
      </c>
      <c r="O91" s="5"/>
      <c r="P91" s="4"/>
      <c r="Q91" s="4"/>
      <c r="R91" s="6">
        <f t="shared" si="4"/>
        <v>0</v>
      </c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5"/>
      <c r="BA91" s="4"/>
      <c r="BB91" s="6"/>
      <c r="BD91" s="9"/>
      <c r="BE91" s="9"/>
      <c r="BF91" s="9"/>
      <c r="BG91" s="9"/>
      <c r="BH91" s="6"/>
      <c r="BJ91" s="2"/>
      <c r="BK91" s="2"/>
      <c r="BL91" s="2"/>
      <c r="BM91" s="2"/>
      <c r="BN91" s="2"/>
      <c r="BP91" s="12"/>
    </row>
    <row r="92" spans="1:68" x14ac:dyDescent="0.25">
      <c r="A92" s="5">
        <v>30</v>
      </c>
      <c r="B92" s="4"/>
      <c r="C92" s="5">
        <v>1</v>
      </c>
      <c r="D92" s="4">
        <v>13</v>
      </c>
      <c r="E92" s="4">
        <v>4</v>
      </c>
      <c r="F92" s="6">
        <f t="shared" si="5"/>
        <v>9</v>
      </c>
      <c r="G92" s="5"/>
      <c r="H92" s="4"/>
      <c r="I92" s="4"/>
      <c r="J92" s="6">
        <f t="shared" si="6"/>
        <v>0</v>
      </c>
      <c r="K92" s="5"/>
      <c r="L92" s="4"/>
      <c r="M92" s="4"/>
      <c r="N92" s="6">
        <f t="shared" si="7"/>
        <v>0</v>
      </c>
      <c r="O92" s="5"/>
      <c r="P92" s="4"/>
      <c r="Q92" s="4"/>
      <c r="R92" s="6">
        <f t="shared" si="4"/>
        <v>0</v>
      </c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5">
        <f>C92+G92+K92+O92</f>
        <v>1</v>
      </c>
      <c r="BA92" s="4" cm="1">
        <f t="array" ref="BA92">SUMPRODUCT(($C$3:$R$3="PP")*($C91:$R93=13))</f>
        <v>1</v>
      </c>
      <c r="BB92" s="6" cm="1">
        <f t="array" ref="BB92">SUMPRODUCT(($C$3:$R$3="DIFF")*($C91:$R93))</f>
        <v>9</v>
      </c>
      <c r="BD92" s="9">
        <f>IF(N(BN92)&gt;0,INDEX($BK$4:$BK$313,$BN92),"")</f>
        <v>22</v>
      </c>
      <c r="BE92" s="9">
        <f>IF(N(BN92)&gt;0,INDEX($B$4:$B$313,$BN92),"")</f>
        <v>0</v>
      </c>
      <c r="BF92" s="9">
        <f>IF(N(BN92)&gt;0,INDEX($AZ$4:$AZ$313,$BN92),"")</f>
        <v>1</v>
      </c>
      <c r="BG92" s="9">
        <f>IF(N(BN92)&gt;0,INDEX($BA$4:$BA$313,$BN92),"")</f>
        <v>0</v>
      </c>
      <c r="BH92" s="6">
        <f>IF(N(BN92)&gt;0,INDEX($BB$4:$BB$313,$BN92),"")</f>
        <v>0</v>
      </c>
      <c r="BJ92" s="2">
        <f>IF(AZ92&gt;0,AZ92*100000+BA92*1000+BB92+500,"")</f>
        <v>101509</v>
      </c>
      <c r="BK92" s="2">
        <f>IF(AZ92&gt;0,RANK(BJ92,$BJ$4:$BJ$313,0),"")</f>
        <v>10</v>
      </c>
      <c r="BL92" s="2">
        <f>IF(N(BK92)&gt;0,BK92+COUNTIF($BK$4:$BK91,BK92),"")</f>
        <v>10</v>
      </c>
      <c r="BM92" s="2">
        <f>INT(ROWS($BM$3:$BM92)/3)</f>
        <v>30</v>
      </c>
      <c r="BN92" s="2">
        <f>IFERROR(MATCH(BM92,$BL$4:$BL$313,0),"")</f>
        <v>47</v>
      </c>
      <c r="BP92" s="12">
        <f>IF(N($BN92)&gt;0,INDEX(BK$4:BK$313,$BN92),"")</f>
        <v>22</v>
      </c>
    </row>
    <row r="93" spans="1:68" x14ac:dyDescent="0.25">
      <c r="A93" s="5"/>
      <c r="B93" s="4"/>
      <c r="C93" s="5"/>
      <c r="D93" s="4"/>
      <c r="E93" s="4"/>
      <c r="F93" s="6">
        <f t="shared" si="5"/>
        <v>0</v>
      </c>
      <c r="G93" s="5"/>
      <c r="H93" s="4"/>
      <c r="I93" s="4"/>
      <c r="J93" s="6">
        <f t="shared" si="6"/>
        <v>0</v>
      </c>
      <c r="K93" s="5"/>
      <c r="L93" s="4"/>
      <c r="M93" s="4"/>
      <c r="N93" s="6">
        <f t="shared" si="7"/>
        <v>0</v>
      </c>
      <c r="O93" s="5"/>
      <c r="P93" s="4"/>
      <c r="Q93" s="4"/>
      <c r="R93" s="6">
        <f t="shared" si="4"/>
        <v>0</v>
      </c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5"/>
      <c r="BA93" s="4"/>
      <c r="BB93" s="6"/>
      <c r="BD93" s="9"/>
      <c r="BE93" s="9"/>
      <c r="BF93" s="9"/>
      <c r="BG93" s="9"/>
      <c r="BH93" s="6"/>
      <c r="BJ93" s="2"/>
      <c r="BK93" s="2"/>
      <c r="BL93" s="2"/>
      <c r="BM93" s="2"/>
      <c r="BN93" s="2"/>
      <c r="BP93" s="12"/>
    </row>
    <row r="94" spans="1:68" x14ac:dyDescent="0.25">
      <c r="A94" s="5"/>
      <c r="B94" s="4"/>
      <c r="C94" s="5"/>
      <c r="D94" s="4"/>
      <c r="E94" s="4"/>
      <c r="F94" s="6">
        <f t="shared" si="5"/>
        <v>0</v>
      </c>
      <c r="G94" s="5"/>
      <c r="H94" s="4"/>
      <c r="I94" s="4"/>
      <c r="J94" s="6">
        <f t="shared" si="6"/>
        <v>0</v>
      </c>
      <c r="K94" s="5"/>
      <c r="L94" s="4"/>
      <c r="M94" s="4"/>
      <c r="N94" s="6">
        <f t="shared" si="7"/>
        <v>0</v>
      </c>
      <c r="O94" s="5"/>
      <c r="P94" s="4"/>
      <c r="Q94" s="4"/>
      <c r="R94" s="6">
        <f t="shared" si="4"/>
        <v>0</v>
      </c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5"/>
      <c r="BA94" s="4"/>
      <c r="BB94" s="6"/>
      <c r="BD94" s="9"/>
      <c r="BE94" s="9"/>
      <c r="BF94" s="9"/>
      <c r="BG94" s="9"/>
      <c r="BH94" s="6"/>
      <c r="BJ94" s="2"/>
      <c r="BK94" s="2"/>
      <c r="BL94" s="2"/>
      <c r="BM94" s="2"/>
      <c r="BN94" s="2"/>
      <c r="BP94" s="12"/>
    </row>
    <row r="95" spans="1:68" x14ac:dyDescent="0.25">
      <c r="A95" s="5">
        <v>31</v>
      </c>
      <c r="B95" s="4"/>
      <c r="C95" s="5">
        <v>1</v>
      </c>
      <c r="D95" s="4"/>
      <c r="E95" s="4"/>
      <c r="F95" s="6">
        <f t="shared" si="5"/>
        <v>0</v>
      </c>
      <c r="G95" s="5"/>
      <c r="H95" s="4"/>
      <c r="I95" s="4"/>
      <c r="J95" s="6">
        <f t="shared" si="6"/>
        <v>0</v>
      </c>
      <c r="K95" s="5"/>
      <c r="L95" s="4"/>
      <c r="M95" s="4"/>
      <c r="N95" s="6">
        <f t="shared" si="7"/>
        <v>0</v>
      </c>
      <c r="O95" s="5"/>
      <c r="P95" s="4"/>
      <c r="Q95" s="4"/>
      <c r="R95" s="6">
        <f t="shared" si="4"/>
        <v>0</v>
      </c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5">
        <f>C95+G95+K95+O95</f>
        <v>1</v>
      </c>
      <c r="BA95" s="4" cm="1">
        <f t="array" ref="BA95">SUMPRODUCT(($C$3:$R$3="PP")*($C94:$R96=13))</f>
        <v>0</v>
      </c>
      <c r="BB95" s="6" cm="1">
        <f t="array" ref="BB95">SUMPRODUCT(($C$3:$R$3="DIFF")*($C94:$R96))</f>
        <v>0</v>
      </c>
      <c r="BD95" s="9">
        <f>IF(N(BN95)&gt;0,INDEX($BK$4:$BK$313,$BN95),"")</f>
        <v>22</v>
      </c>
      <c r="BE95" s="9">
        <f>IF(N(BN95)&gt;0,INDEX($B$4:$B$313,$BN95),"")</f>
        <v>0</v>
      </c>
      <c r="BF95" s="9">
        <f>IF(N(BN95)&gt;0,INDEX($AZ$4:$AZ$313,$BN95),"")</f>
        <v>1</v>
      </c>
      <c r="BG95" s="9">
        <f>IF(N(BN95)&gt;0,INDEX($BA$4:$BA$313,$BN95),"")</f>
        <v>0</v>
      </c>
      <c r="BH95" s="6">
        <f>IF(N(BN95)&gt;0,INDEX($BB$4:$BB$313,$BN95),"")</f>
        <v>0</v>
      </c>
      <c r="BJ95" s="2">
        <f>IF(AZ95&gt;0,AZ95*100000+BA95*1000+BB95+500,"")</f>
        <v>100500</v>
      </c>
      <c r="BK95" s="2">
        <f>IF(AZ95&gt;0,RANK(BJ95,$BJ$4:$BJ$313,0),"")</f>
        <v>22</v>
      </c>
      <c r="BL95" s="2">
        <f>IF(N(BK95)&gt;0,BK95+COUNTIF($BK$4:$BK94,BK95),"")</f>
        <v>41</v>
      </c>
      <c r="BM95" s="2">
        <f>INT(ROWS($BM$3:$BM95)/3)</f>
        <v>31</v>
      </c>
      <c r="BN95" s="2">
        <f>IFERROR(MATCH(BM95,$BL$4:$BL$313,0),"")</f>
        <v>50</v>
      </c>
      <c r="BP95" s="12">
        <f>IF(N($BN95)&gt;0,INDEX(BK$4:BK$313,$BN95),"")</f>
        <v>22</v>
      </c>
    </row>
    <row r="96" spans="1:68" x14ac:dyDescent="0.25">
      <c r="A96" s="5"/>
      <c r="B96" s="4"/>
      <c r="C96" s="5"/>
      <c r="D96" s="4"/>
      <c r="E96" s="4"/>
      <c r="F96" s="6">
        <f t="shared" si="5"/>
        <v>0</v>
      </c>
      <c r="G96" s="5"/>
      <c r="H96" s="4"/>
      <c r="I96" s="4"/>
      <c r="J96" s="6">
        <f t="shared" si="6"/>
        <v>0</v>
      </c>
      <c r="K96" s="5"/>
      <c r="L96" s="4"/>
      <c r="M96" s="4"/>
      <c r="N96" s="6">
        <f t="shared" si="7"/>
        <v>0</v>
      </c>
      <c r="O96" s="5"/>
      <c r="P96" s="4"/>
      <c r="Q96" s="4"/>
      <c r="R96" s="6">
        <f t="shared" si="4"/>
        <v>0</v>
      </c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5"/>
      <c r="BA96" s="4"/>
      <c r="BB96" s="6"/>
      <c r="BD96" s="9"/>
      <c r="BE96" s="9"/>
      <c r="BF96" s="9"/>
      <c r="BG96" s="9"/>
      <c r="BH96" s="6"/>
      <c r="BJ96" s="2"/>
      <c r="BK96" s="2"/>
      <c r="BL96" s="2"/>
      <c r="BM96" s="2"/>
      <c r="BN96" s="2"/>
      <c r="BP96" s="12"/>
    </row>
    <row r="97" spans="1:68" x14ac:dyDescent="0.25">
      <c r="A97" s="5"/>
      <c r="B97" s="4"/>
      <c r="C97" s="5"/>
      <c r="D97" s="4"/>
      <c r="E97" s="4"/>
      <c r="F97" s="6">
        <f t="shared" si="5"/>
        <v>0</v>
      </c>
      <c r="G97" s="5"/>
      <c r="H97" s="4"/>
      <c r="I97" s="4"/>
      <c r="J97" s="6">
        <f t="shared" si="6"/>
        <v>0</v>
      </c>
      <c r="K97" s="5"/>
      <c r="L97" s="4"/>
      <c r="M97" s="4"/>
      <c r="N97" s="6">
        <f t="shared" si="7"/>
        <v>0</v>
      </c>
      <c r="O97" s="5"/>
      <c r="P97" s="4"/>
      <c r="Q97" s="4"/>
      <c r="R97" s="6">
        <f t="shared" si="4"/>
        <v>0</v>
      </c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5"/>
      <c r="BA97" s="4"/>
      <c r="BB97" s="6"/>
      <c r="BD97" s="9"/>
      <c r="BE97" s="9"/>
      <c r="BF97" s="9"/>
      <c r="BG97" s="9"/>
      <c r="BH97" s="6"/>
      <c r="BJ97" s="2"/>
      <c r="BK97" s="2"/>
      <c r="BL97" s="2"/>
      <c r="BM97" s="2"/>
      <c r="BN97" s="2"/>
      <c r="BP97" s="12"/>
    </row>
    <row r="98" spans="1:68" x14ac:dyDescent="0.25">
      <c r="A98" s="5">
        <v>32</v>
      </c>
      <c r="B98" s="4"/>
      <c r="C98" s="5">
        <v>1</v>
      </c>
      <c r="D98" s="4"/>
      <c r="E98" s="4"/>
      <c r="F98" s="6">
        <f t="shared" si="5"/>
        <v>0</v>
      </c>
      <c r="G98" s="5"/>
      <c r="H98" s="4"/>
      <c r="I98" s="4"/>
      <c r="J98" s="6">
        <f t="shared" si="6"/>
        <v>0</v>
      </c>
      <c r="K98" s="5"/>
      <c r="L98" s="4"/>
      <c r="M98" s="4"/>
      <c r="N98" s="6">
        <f t="shared" si="7"/>
        <v>0</v>
      </c>
      <c r="O98" s="5"/>
      <c r="P98" s="4"/>
      <c r="Q98" s="4"/>
      <c r="R98" s="6">
        <f t="shared" si="4"/>
        <v>0</v>
      </c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5">
        <f>C98+G98+K98+O98</f>
        <v>1</v>
      </c>
      <c r="BA98" s="4" cm="1">
        <f t="array" ref="BA98">SUMPRODUCT(($C$3:$R$3="PP")*($C97:$R99=13))</f>
        <v>0</v>
      </c>
      <c r="BB98" s="6" cm="1">
        <f t="array" ref="BB98">SUMPRODUCT(($C$3:$R$3="DIFF")*($C97:$R99))</f>
        <v>0</v>
      </c>
      <c r="BD98" s="9">
        <f>IF(N(BN98)&gt;0,INDEX($BK$4:$BK$313,$BN98),"")</f>
        <v>22</v>
      </c>
      <c r="BE98" s="9">
        <f>IF(N(BN98)&gt;0,INDEX($B$4:$B$313,$BN98),"")</f>
        <v>0</v>
      </c>
      <c r="BF98" s="9">
        <f>IF(N(BN98)&gt;0,INDEX($AZ$4:$AZ$313,$BN98),"")</f>
        <v>1</v>
      </c>
      <c r="BG98" s="9">
        <f>IF(N(BN98)&gt;0,INDEX($BA$4:$BA$313,$BN98),"")</f>
        <v>0</v>
      </c>
      <c r="BH98" s="6">
        <f>IF(N(BN98)&gt;0,INDEX($BB$4:$BB$313,$BN98),"")</f>
        <v>0</v>
      </c>
      <c r="BJ98" s="2">
        <f>IF(AZ98&gt;0,AZ98*100000+BA98*1000+BB98+500,"")</f>
        <v>100500</v>
      </c>
      <c r="BK98" s="2">
        <f>IF(AZ98&gt;0,RANK(BJ98,$BJ$4:$BJ$313,0),"")</f>
        <v>22</v>
      </c>
      <c r="BL98" s="2">
        <f>IF(N(BK98)&gt;0,BK98+COUNTIF($BK$4:$BK97,BK98),"")</f>
        <v>42</v>
      </c>
      <c r="BM98" s="2">
        <f>INT(ROWS($BM$3:$BM98)/3)</f>
        <v>32</v>
      </c>
      <c r="BN98" s="2">
        <f>IFERROR(MATCH(BM98,$BL$4:$BL$313,0),"")</f>
        <v>53</v>
      </c>
      <c r="BP98" s="12">
        <f>IF(N($BN98)&gt;0,INDEX(BK$4:BK$313,$BN98),"")</f>
        <v>22</v>
      </c>
    </row>
    <row r="99" spans="1:68" x14ac:dyDescent="0.25">
      <c r="A99" s="5"/>
      <c r="B99" s="4"/>
      <c r="C99" s="5"/>
      <c r="D99" s="4"/>
      <c r="E99" s="4"/>
      <c r="F99" s="6">
        <f t="shared" si="5"/>
        <v>0</v>
      </c>
      <c r="G99" s="5"/>
      <c r="H99" s="4"/>
      <c r="I99" s="4"/>
      <c r="J99" s="6">
        <f t="shared" si="6"/>
        <v>0</v>
      </c>
      <c r="K99" s="5"/>
      <c r="L99" s="4"/>
      <c r="M99" s="4"/>
      <c r="N99" s="6">
        <f t="shared" si="7"/>
        <v>0</v>
      </c>
      <c r="O99" s="5"/>
      <c r="P99" s="4"/>
      <c r="Q99" s="4"/>
      <c r="R99" s="6">
        <f t="shared" si="4"/>
        <v>0</v>
      </c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5"/>
      <c r="BA99" s="4"/>
      <c r="BB99" s="6"/>
      <c r="BD99" s="9"/>
      <c r="BE99" s="9"/>
      <c r="BF99" s="9"/>
      <c r="BG99" s="9"/>
      <c r="BH99" s="6"/>
      <c r="BJ99" s="2"/>
      <c r="BK99" s="2"/>
      <c r="BL99" s="2"/>
      <c r="BM99" s="2"/>
      <c r="BN99" s="2"/>
      <c r="BP99" s="12"/>
    </row>
    <row r="100" spans="1:68" x14ac:dyDescent="0.25">
      <c r="A100" s="5"/>
      <c r="B100" s="4"/>
      <c r="C100" s="5"/>
      <c r="D100" s="4"/>
      <c r="E100" s="4"/>
      <c r="F100" s="6">
        <f t="shared" si="5"/>
        <v>0</v>
      </c>
      <c r="G100" s="5"/>
      <c r="H100" s="4"/>
      <c r="I100" s="4"/>
      <c r="J100" s="6">
        <f t="shared" si="6"/>
        <v>0</v>
      </c>
      <c r="K100" s="5"/>
      <c r="L100" s="4"/>
      <c r="M100" s="4"/>
      <c r="N100" s="6">
        <f t="shared" si="7"/>
        <v>0</v>
      </c>
      <c r="O100" s="5"/>
      <c r="P100" s="4"/>
      <c r="Q100" s="4"/>
      <c r="R100" s="6">
        <f t="shared" si="4"/>
        <v>0</v>
      </c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5"/>
      <c r="BA100" s="4"/>
      <c r="BB100" s="6"/>
      <c r="BD100" s="9"/>
      <c r="BE100" s="9"/>
      <c r="BF100" s="9"/>
      <c r="BG100" s="9"/>
      <c r="BH100" s="6"/>
      <c r="BJ100" s="2"/>
      <c r="BK100" s="2"/>
      <c r="BL100" s="2"/>
      <c r="BM100" s="2"/>
      <c r="BN100" s="2"/>
      <c r="BP100" s="12"/>
    </row>
    <row r="101" spans="1:68" x14ac:dyDescent="0.25">
      <c r="A101" s="5">
        <v>33</v>
      </c>
      <c r="B101" s="4"/>
      <c r="C101" s="5">
        <v>1</v>
      </c>
      <c r="D101" s="4">
        <v>0</v>
      </c>
      <c r="E101" s="4">
        <v>13</v>
      </c>
      <c r="F101" s="6">
        <f t="shared" si="5"/>
        <v>-13</v>
      </c>
      <c r="G101" s="5"/>
      <c r="H101" s="4"/>
      <c r="I101" s="4"/>
      <c r="J101" s="6">
        <f t="shared" si="6"/>
        <v>0</v>
      </c>
      <c r="K101" s="5"/>
      <c r="L101" s="4"/>
      <c r="M101" s="4"/>
      <c r="N101" s="6">
        <f t="shared" si="7"/>
        <v>0</v>
      </c>
      <c r="O101" s="5"/>
      <c r="P101" s="4"/>
      <c r="Q101" s="4"/>
      <c r="R101" s="6">
        <f t="shared" si="4"/>
        <v>0</v>
      </c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5">
        <f>C101+G101+K101+O101</f>
        <v>1</v>
      </c>
      <c r="BA101" s="4" cm="1">
        <f t="array" ref="BA101">SUMPRODUCT(($C$3:$R$3="PP")*($C100:$R102=13))</f>
        <v>0</v>
      </c>
      <c r="BB101" s="6" cm="1">
        <f t="array" ref="BB101">SUMPRODUCT(($C$3:$R$3="DIFF")*($C100:$R102))</f>
        <v>-13</v>
      </c>
      <c r="BD101" s="9">
        <f>IF(N(BN101)&gt;0,INDEX($BK$4:$BK$313,$BN101),"")</f>
        <v>22</v>
      </c>
      <c r="BE101" s="9">
        <f>IF(N(BN101)&gt;0,INDEX($B$4:$B$313,$BN101),"")</f>
        <v>0</v>
      </c>
      <c r="BF101" s="9">
        <f>IF(N(BN101)&gt;0,INDEX($AZ$4:$AZ$313,$BN101),"")</f>
        <v>1</v>
      </c>
      <c r="BG101" s="9">
        <f>IF(N(BN101)&gt;0,INDEX($BA$4:$BA$313,$BN101),"")</f>
        <v>0</v>
      </c>
      <c r="BH101" s="6">
        <f>IF(N(BN101)&gt;0,INDEX($BB$4:$BB$313,$BN101),"")</f>
        <v>0</v>
      </c>
      <c r="BJ101" s="2">
        <f>IF(AZ101&gt;0,AZ101*100000+BA101*1000+BB101+500,"")</f>
        <v>100487</v>
      </c>
      <c r="BK101" s="2">
        <f>IF(AZ101&gt;0,RANK(BJ101,$BJ$4:$BJ$313,0),"")</f>
        <v>99</v>
      </c>
      <c r="BL101" s="2">
        <f>IF(N(BK101)&gt;0,BK101+COUNTIF($BK$4:$BK100,BK101),"")</f>
        <v>99</v>
      </c>
      <c r="BM101" s="2">
        <f>INT(ROWS($BM$3:$BM101)/3)</f>
        <v>33</v>
      </c>
      <c r="BN101" s="2">
        <f>IFERROR(MATCH(BM101,$BL$4:$BL$313,0),"")</f>
        <v>56</v>
      </c>
      <c r="BP101" s="12">
        <f>IF(N($BN101)&gt;0,INDEX(BK$4:BK$313,$BN101),"")</f>
        <v>22</v>
      </c>
    </row>
    <row r="102" spans="1:68" x14ac:dyDescent="0.25">
      <c r="A102" s="5"/>
      <c r="B102" s="4"/>
      <c r="C102" s="5"/>
      <c r="D102" s="4"/>
      <c r="E102" s="4"/>
      <c r="F102" s="6">
        <f t="shared" si="5"/>
        <v>0</v>
      </c>
      <c r="G102" s="5"/>
      <c r="H102" s="4"/>
      <c r="I102" s="4"/>
      <c r="J102" s="6">
        <f t="shared" si="6"/>
        <v>0</v>
      </c>
      <c r="K102" s="5"/>
      <c r="L102" s="4"/>
      <c r="M102" s="4"/>
      <c r="N102" s="6">
        <f t="shared" si="7"/>
        <v>0</v>
      </c>
      <c r="O102" s="5"/>
      <c r="P102" s="4"/>
      <c r="Q102" s="4"/>
      <c r="R102" s="6">
        <f t="shared" si="4"/>
        <v>0</v>
      </c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5"/>
      <c r="BA102" s="4"/>
      <c r="BB102" s="6"/>
      <c r="BD102" s="9"/>
      <c r="BE102" s="9"/>
      <c r="BF102" s="9"/>
      <c r="BG102" s="9"/>
      <c r="BH102" s="6"/>
      <c r="BJ102" s="2"/>
      <c r="BK102" s="2"/>
      <c r="BL102" s="2"/>
      <c r="BM102" s="2"/>
      <c r="BN102" s="2"/>
      <c r="BP102" s="12"/>
    </row>
    <row r="103" spans="1:68" x14ac:dyDescent="0.25">
      <c r="A103" s="5"/>
      <c r="B103" s="4"/>
      <c r="C103" s="5"/>
      <c r="D103" s="4"/>
      <c r="E103" s="4"/>
      <c r="F103" s="6">
        <f t="shared" si="5"/>
        <v>0</v>
      </c>
      <c r="G103" s="5"/>
      <c r="H103" s="4"/>
      <c r="I103" s="4"/>
      <c r="J103" s="6">
        <f t="shared" si="6"/>
        <v>0</v>
      </c>
      <c r="K103" s="5"/>
      <c r="L103" s="4"/>
      <c r="M103" s="4"/>
      <c r="N103" s="6">
        <f t="shared" si="7"/>
        <v>0</v>
      </c>
      <c r="O103" s="5"/>
      <c r="P103" s="4"/>
      <c r="Q103" s="4"/>
      <c r="R103" s="6">
        <f t="shared" si="4"/>
        <v>0</v>
      </c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5"/>
      <c r="BA103" s="4"/>
      <c r="BB103" s="6"/>
      <c r="BD103" s="9"/>
      <c r="BE103" s="9"/>
      <c r="BF103" s="9"/>
      <c r="BG103" s="9"/>
      <c r="BH103" s="6"/>
      <c r="BJ103" s="2"/>
      <c r="BK103" s="2"/>
      <c r="BL103" s="2"/>
      <c r="BM103" s="2"/>
      <c r="BN103" s="2"/>
      <c r="BP103" s="12"/>
    </row>
    <row r="104" spans="1:68" x14ac:dyDescent="0.25">
      <c r="A104" s="5">
        <v>34</v>
      </c>
      <c r="B104" s="4">
        <v>34</v>
      </c>
      <c r="C104" s="5">
        <v>1</v>
      </c>
      <c r="D104" s="4">
        <v>9</v>
      </c>
      <c r="E104" s="4">
        <v>13</v>
      </c>
      <c r="F104" s="6">
        <f t="shared" si="5"/>
        <v>-4</v>
      </c>
      <c r="G104" s="5"/>
      <c r="H104" s="4"/>
      <c r="I104" s="4"/>
      <c r="J104" s="6">
        <f t="shared" si="6"/>
        <v>0</v>
      </c>
      <c r="K104" s="5"/>
      <c r="L104" s="4"/>
      <c r="M104" s="4"/>
      <c r="N104" s="6">
        <f t="shared" si="7"/>
        <v>0</v>
      </c>
      <c r="O104" s="5"/>
      <c r="P104" s="4"/>
      <c r="Q104" s="4"/>
      <c r="R104" s="6">
        <f t="shared" si="4"/>
        <v>0</v>
      </c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5">
        <f>C104+G104+K104+O104</f>
        <v>1</v>
      </c>
      <c r="BA104" s="4" cm="1">
        <f t="array" ref="BA104">SUMPRODUCT(($C$3:$R$3="PP")*($C103:$R105=13))</f>
        <v>0</v>
      </c>
      <c r="BB104" s="6" cm="1">
        <f t="array" ref="BB104">SUMPRODUCT(($C$3:$R$3="DIFF")*($C103:$R105))</f>
        <v>-4</v>
      </c>
      <c r="BD104" s="9">
        <f>IF(N(BN104)&gt;0,INDEX($BK$4:$BK$313,$BN104),"")</f>
        <v>22</v>
      </c>
      <c r="BE104" s="9">
        <f>IF(N(BN104)&gt;0,INDEX($B$4:$B$313,$BN104),"")</f>
        <v>0</v>
      </c>
      <c r="BF104" s="9">
        <f>IF(N(BN104)&gt;0,INDEX($AZ$4:$AZ$313,$BN104),"")</f>
        <v>1</v>
      </c>
      <c r="BG104" s="9">
        <f>IF(N(BN104)&gt;0,INDEX($BA$4:$BA$313,$BN104),"")</f>
        <v>0</v>
      </c>
      <c r="BH104" s="6">
        <f>IF(N(BN104)&gt;0,INDEX($BB$4:$BB$313,$BN104),"")</f>
        <v>0</v>
      </c>
      <c r="BJ104" s="2">
        <f>IF(AZ104&gt;0,AZ104*100000+BA104*1000+BB104+500,"")</f>
        <v>100496</v>
      </c>
      <c r="BK104" s="2">
        <f>IF(AZ104&gt;0,RANK(BJ104,$BJ$4:$BJ$313,0),"")</f>
        <v>84</v>
      </c>
      <c r="BL104" s="2">
        <f>IF(N(BK104)&gt;0,BK104+COUNTIF($BK$4:$BK103,BK104),"")</f>
        <v>84</v>
      </c>
      <c r="BM104" s="2">
        <f>INT(ROWS($BM$3:$BM104)/3)</f>
        <v>34</v>
      </c>
      <c r="BN104" s="2">
        <f>IFERROR(MATCH(BM104,$BL$4:$BL$313,0),"")</f>
        <v>59</v>
      </c>
      <c r="BP104" s="12">
        <f>IF(N($BN104)&gt;0,INDEX(BK$4:BK$313,$BN104),"")</f>
        <v>22</v>
      </c>
    </row>
    <row r="105" spans="1:68" x14ac:dyDescent="0.25">
      <c r="A105" s="5"/>
      <c r="B105" s="4"/>
      <c r="C105" s="5"/>
      <c r="D105" s="4"/>
      <c r="E105" s="4"/>
      <c r="F105" s="6">
        <f t="shared" si="5"/>
        <v>0</v>
      </c>
      <c r="G105" s="5"/>
      <c r="H105" s="4"/>
      <c r="I105" s="4"/>
      <c r="J105" s="6">
        <f t="shared" si="6"/>
        <v>0</v>
      </c>
      <c r="K105" s="5"/>
      <c r="L105" s="4"/>
      <c r="M105" s="4"/>
      <c r="N105" s="6">
        <f t="shared" si="7"/>
        <v>0</v>
      </c>
      <c r="O105" s="5"/>
      <c r="P105" s="4"/>
      <c r="Q105" s="4"/>
      <c r="R105" s="6">
        <f t="shared" si="4"/>
        <v>0</v>
      </c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5"/>
      <c r="BA105" s="4"/>
      <c r="BB105" s="6"/>
      <c r="BD105" s="9"/>
      <c r="BE105" s="9"/>
      <c r="BF105" s="9"/>
      <c r="BG105" s="9"/>
      <c r="BH105" s="6"/>
      <c r="BJ105" s="2"/>
      <c r="BK105" s="2"/>
      <c r="BL105" s="2"/>
      <c r="BM105" s="2"/>
      <c r="BN105" s="2"/>
      <c r="BP105" s="12"/>
    </row>
    <row r="106" spans="1:68" x14ac:dyDescent="0.25">
      <c r="A106" s="5"/>
      <c r="B106" s="4"/>
      <c r="C106" s="5"/>
      <c r="D106" s="4"/>
      <c r="E106" s="4"/>
      <c r="F106" s="6">
        <f t="shared" si="5"/>
        <v>0</v>
      </c>
      <c r="G106" s="5"/>
      <c r="H106" s="4"/>
      <c r="I106" s="4"/>
      <c r="J106" s="6">
        <f t="shared" si="6"/>
        <v>0</v>
      </c>
      <c r="K106" s="5"/>
      <c r="L106" s="4"/>
      <c r="M106" s="4"/>
      <c r="N106" s="6">
        <f t="shared" si="7"/>
        <v>0</v>
      </c>
      <c r="O106" s="5"/>
      <c r="P106" s="4"/>
      <c r="Q106" s="4"/>
      <c r="R106" s="6">
        <f t="shared" si="4"/>
        <v>0</v>
      </c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5"/>
      <c r="BA106" s="4"/>
      <c r="BB106" s="6"/>
      <c r="BD106" s="9"/>
      <c r="BE106" s="9"/>
      <c r="BF106" s="9"/>
      <c r="BG106" s="9"/>
      <c r="BH106" s="6"/>
      <c r="BJ106" s="2"/>
      <c r="BK106" s="2"/>
      <c r="BL106" s="2"/>
      <c r="BM106" s="2"/>
      <c r="BN106" s="2"/>
      <c r="BP106" s="12"/>
    </row>
    <row r="107" spans="1:68" x14ac:dyDescent="0.25">
      <c r="A107" s="5">
        <v>35</v>
      </c>
      <c r="B107" s="4">
        <v>35</v>
      </c>
      <c r="C107" s="5">
        <v>1</v>
      </c>
      <c r="D107" s="4">
        <v>13</v>
      </c>
      <c r="E107" s="4">
        <v>9</v>
      </c>
      <c r="F107" s="6">
        <f t="shared" si="5"/>
        <v>4</v>
      </c>
      <c r="G107" s="5"/>
      <c r="H107" s="4"/>
      <c r="I107" s="4"/>
      <c r="J107" s="6">
        <f t="shared" si="6"/>
        <v>0</v>
      </c>
      <c r="K107" s="5"/>
      <c r="L107" s="4"/>
      <c r="M107" s="4"/>
      <c r="N107" s="6">
        <f t="shared" si="7"/>
        <v>0</v>
      </c>
      <c r="O107" s="5"/>
      <c r="P107" s="4"/>
      <c r="Q107" s="4"/>
      <c r="R107" s="6">
        <f t="shared" si="4"/>
        <v>0</v>
      </c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5">
        <f>C107+G107+K107+O107</f>
        <v>1</v>
      </c>
      <c r="BA107" s="4" cm="1">
        <f t="array" ref="BA107">SUMPRODUCT(($C$3:$R$3="PP")*($C106:$R108=13))</f>
        <v>1</v>
      </c>
      <c r="BB107" s="6" cm="1">
        <f t="array" ref="BB107">SUMPRODUCT(($C$3:$R$3="DIFF")*($C106:$R108))</f>
        <v>4</v>
      </c>
      <c r="BD107" s="9">
        <f>IF(N(BN107)&gt;0,INDEX($BK$4:$BK$313,$BN107),"")</f>
        <v>22</v>
      </c>
      <c r="BE107" s="9">
        <f>IF(N(BN107)&gt;0,INDEX($B$4:$B$313,$BN107),"")</f>
        <v>0</v>
      </c>
      <c r="BF107" s="9">
        <f>IF(N(BN107)&gt;0,INDEX($AZ$4:$AZ$313,$BN107),"")</f>
        <v>1</v>
      </c>
      <c r="BG107" s="9">
        <f>IF(N(BN107)&gt;0,INDEX($BA$4:$BA$313,$BN107),"")</f>
        <v>0</v>
      </c>
      <c r="BH107" s="6">
        <f>IF(N(BN107)&gt;0,INDEX($BB$4:$BB$313,$BN107),"")</f>
        <v>0</v>
      </c>
      <c r="BJ107" s="2">
        <f>IF(AZ107&gt;0,AZ107*100000+BA107*1000+BB107+500,"")</f>
        <v>101504</v>
      </c>
      <c r="BK107" s="2">
        <f>IF(AZ107&gt;0,RANK(BJ107,$BJ$4:$BJ$313,0),"")</f>
        <v>16</v>
      </c>
      <c r="BL107" s="2">
        <f>IF(N(BK107)&gt;0,BK107+COUNTIF($BK$4:$BK106,BK107),"")</f>
        <v>17</v>
      </c>
      <c r="BM107" s="2">
        <f>INT(ROWS($BM$3:$BM107)/3)</f>
        <v>35</v>
      </c>
      <c r="BN107" s="2">
        <f>IFERROR(MATCH(BM107,$BL$4:$BL$313,0),"")</f>
        <v>62</v>
      </c>
      <c r="BP107" s="12">
        <f>IF(N($BN107)&gt;0,INDEX(BK$4:BK$313,$BN107),"")</f>
        <v>22</v>
      </c>
    </row>
    <row r="108" spans="1:68" x14ac:dyDescent="0.25">
      <c r="A108" s="5"/>
      <c r="B108" s="4"/>
      <c r="C108" s="5"/>
      <c r="D108" s="4"/>
      <c r="E108" s="4"/>
      <c r="F108" s="6">
        <f t="shared" si="5"/>
        <v>0</v>
      </c>
      <c r="G108" s="5"/>
      <c r="H108" s="4"/>
      <c r="I108" s="4"/>
      <c r="J108" s="6">
        <f t="shared" si="6"/>
        <v>0</v>
      </c>
      <c r="K108" s="5"/>
      <c r="L108" s="4"/>
      <c r="M108" s="4"/>
      <c r="N108" s="6">
        <f t="shared" si="7"/>
        <v>0</v>
      </c>
      <c r="O108" s="5"/>
      <c r="P108" s="4"/>
      <c r="Q108" s="4"/>
      <c r="R108" s="6">
        <f t="shared" si="4"/>
        <v>0</v>
      </c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5"/>
      <c r="BA108" s="4"/>
      <c r="BB108" s="6"/>
      <c r="BD108" s="9"/>
      <c r="BE108" s="9"/>
      <c r="BF108" s="9"/>
      <c r="BG108" s="9"/>
      <c r="BH108" s="6"/>
      <c r="BJ108" s="2"/>
      <c r="BK108" s="2"/>
      <c r="BL108" s="2"/>
      <c r="BM108" s="2"/>
      <c r="BN108" s="2"/>
      <c r="BP108" s="12"/>
    </row>
    <row r="109" spans="1:68" x14ac:dyDescent="0.25">
      <c r="A109" s="5"/>
      <c r="B109" s="4"/>
      <c r="C109" s="5"/>
      <c r="D109" s="4"/>
      <c r="E109" s="4"/>
      <c r="F109" s="6">
        <f t="shared" si="5"/>
        <v>0</v>
      </c>
      <c r="G109" s="5"/>
      <c r="H109" s="4"/>
      <c r="I109" s="4"/>
      <c r="J109" s="6">
        <f t="shared" si="6"/>
        <v>0</v>
      </c>
      <c r="K109" s="5"/>
      <c r="L109" s="4"/>
      <c r="M109" s="4"/>
      <c r="N109" s="6">
        <f t="shared" si="7"/>
        <v>0</v>
      </c>
      <c r="O109" s="5"/>
      <c r="P109" s="4"/>
      <c r="Q109" s="4"/>
      <c r="R109" s="6">
        <f t="shared" si="4"/>
        <v>0</v>
      </c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5"/>
      <c r="BA109" s="4"/>
      <c r="BB109" s="6"/>
      <c r="BD109" s="9"/>
      <c r="BE109" s="9"/>
      <c r="BF109" s="9"/>
      <c r="BG109" s="9"/>
      <c r="BH109" s="6"/>
      <c r="BJ109" s="2"/>
      <c r="BK109" s="2"/>
      <c r="BL109" s="2"/>
      <c r="BM109" s="2"/>
      <c r="BN109" s="2"/>
      <c r="BP109" s="12"/>
    </row>
    <row r="110" spans="1:68" x14ac:dyDescent="0.25">
      <c r="A110" s="5">
        <v>36</v>
      </c>
      <c r="B110" s="4"/>
      <c r="C110" s="5">
        <v>1</v>
      </c>
      <c r="D110" s="4">
        <v>13</v>
      </c>
      <c r="E110" s="4">
        <v>10</v>
      </c>
      <c r="F110" s="6">
        <f t="shared" si="5"/>
        <v>3</v>
      </c>
      <c r="G110" s="5"/>
      <c r="H110" s="4"/>
      <c r="I110" s="4"/>
      <c r="J110" s="6">
        <f t="shared" si="6"/>
        <v>0</v>
      </c>
      <c r="K110" s="5"/>
      <c r="L110" s="4"/>
      <c r="M110" s="4"/>
      <c r="N110" s="6">
        <f t="shared" si="7"/>
        <v>0</v>
      </c>
      <c r="O110" s="5"/>
      <c r="P110" s="4"/>
      <c r="Q110" s="4"/>
      <c r="R110" s="6">
        <f t="shared" si="4"/>
        <v>0</v>
      </c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5">
        <f>C110+G110+K110+O110</f>
        <v>1</v>
      </c>
      <c r="BA110" s="4" cm="1">
        <f t="array" ref="BA110">SUMPRODUCT(($C$3:$R$3="PP")*($C109:$R111=13))</f>
        <v>1</v>
      </c>
      <c r="BB110" s="6" cm="1">
        <f t="array" ref="BB110">SUMPRODUCT(($C$3:$R$3="DIFF")*($C109:$R111))</f>
        <v>3</v>
      </c>
      <c r="BD110" s="9">
        <f>IF(N(BN110)&gt;0,INDEX($BK$4:$BK$313,$BN110),"")</f>
        <v>22</v>
      </c>
      <c r="BE110" s="9">
        <f>IF(N(BN110)&gt;0,INDEX($B$4:$B$313,$BN110),"")</f>
        <v>0</v>
      </c>
      <c r="BF110" s="9">
        <f>IF(N(BN110)&gt;0,INDEX($AZ$4:$AZ$313,$BN110),"")</f>
        <v>1</v>
      </c>
      <c r="BG110" s="9">
        <f>IF(N(BN110)&gt;0,INDEX($BA$4:$BA$313,$BN110),"")</f>
        <v>0</v>
      </c>
      <c r="BH110" s="6">
        <f>IF(N(BN110)&gt;0,INDEX($BB$4:$BB$313,$BN110),"")</f>
        <v>0</v>
      </c>
      <c r="BJ110" s="2">
        <f>IF(AZ110&gt;0,AZ110*100000+BA110*1000+BB110+500,"")</f>
        <v>101503</v>
      </c>
      <c r="BK110" s="2">
        <f>IF(AZ110&gt;0,RANK(BJ110,$BJ$4:$BJ$313,0),"")</f>
        <v>19</v>
      </c>
      <c r="BL110" s="2">
        <f>IF(N(BK110)&gt;0,BK110+COUNTIF($BK$4:$BK109,BK110),"")</f>
        <v>20</v>
      </c>
      <c r="BM110" s="2">
        <f>INT(ROWS($BM$3:$BM110)/3)</f>
        <v>36</v>
      </c>
      <c r="BN110" s="2">
        <f>IFERROR(MATCH(BM110,$BL$4:$BL$313,0),"")</f>
        <v>65</v>
      </c>
      <c r="BP110" s="12">
        <f>IF(N($BN110)&gt;0,INDEX(BK$4:BK$313,$BN110),"")</f>
        <v>22</v>
      </c>
    </row>
    <row r="111" spans="1:68" x14ac:dyDescent="0.25">
      <c r="A111" s="5"/>
      <c r="B111" s="4"/>
      <c r="C111" s="5"/>
      <c r="D111" s="4"/>
      <c r="E111" s="4"/>
      <c r="F111" s="6">
        <f t="shared" si="5"/>
        <v>0</v>
      </c>
      <c r="G111" s="5"/>
      <c r="H111" s="4"/>
      <c r="I111" s="4"/>
      <c r="J111" s="6">
        <f t="shared" si="6"/>
        <v>0</v>
      </c>
      <c r="K111" s="5"/>
      <c r="L111" s="4"/>
      <c r="M111" s="4"/>
      <c r="N111" s="6">
        <f t="shared" si="7"/>
        <v>0</v>
      </c>
      <c r="O111" s="5"/>
      <c r="P111" s="4"/>
      <c r="Q111" s="4"/>
      <c r="R111" s="6">
        <f t="shared" si="4"/>
        <v>0</v>
      </c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5"/>
      <c r="BA111" s="4"/>
      <c r="BB111" s="6"/>
      <c r="BD111" s="9"/>
      <c r="BE111" s="9"/>
      <c r="BF111" s="9"/>
      <c r="BG111" s="9"/>
      <c r="BH111" s="6"/>
      <c r="BJ111" s="2"/>
      <c r="BK111" s="2"/>
      <c r="BL111" s="2"/>
      <c r="BM111" s="2"/>
      <c r="BN111" s="2"/>
      <c r="BP111" s="12"/>
    </row>
    <row r="112" spans="1:68" x14ac:dyDescent="0.25">
      <c r="A112" s="5"/>
      <c r="B112" s="4"/>
      <c r="C112" s="5"/>
      <c r="D112" s="4"/>
      <c r="E112" s="4"/>
      <c r="F112" s="6">
        <f t="shared" si="5"/>
        <v>0</v>
      </c>
      <c r="G112" s="5"/>
      <c r="H112" s="4"/>
      <c r="I112" s="4"/>
      <c r="J112" s="6">
        <f t="shared" si="6"/>
        <v>0</v>
      </c>
      <c r="K112" s="5"/>
      <c r="L112" s="4"/>
      <c r="M112" s="4"/>
      <c r="N112" s="6">
        <f t="shared" si="7"/>
        <v>0</v>
      </c>
      <c r="O112" s="5"/>
      <c r="P112" s="4"/>
      <c r="Q112" s="4"/>
      <c r="R112" s="6">
        <f t="shared" si="4"/>
        <v>0</v>
      </c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5"/>
      <c r="BA112" s="4"/>
      <c r="BB112" s="6"/>
      <c r="BD112" s="9"/>
      <c r="BE112" s="9"/>
      <c r="BF112" s="9"/>
      <c r="BG112" s="9"/>
      <c r="BH112" s="6"/>
      <c r="BJ112" s="2"/>
      <c r="BK112" s="2"/>
      <c r="BL112" s="2"/>
      <c r="BM112" s="2"/>
      <c r="BN112" s="2"/>
      <c r="BP112" s="12"/>
    </row>
    <row r="113" spans="1:68" x14ac:dyDescent="0.25">
      <c r="A113" s="5">
        <v>37</v>
      </c>
      <c r="B113" s="4"/>
      <c r="C113" s="5">
        <v>1</v>
      </c>
      <c r="D113" s="4">
        <v>4</v>
      </c>
      <c r="E113" s="4">
        <v>13</v>
      </c>
      <c r="F113" s="6">
        <f t="shared" si="5"/>
        <v>-9</v>
      </c>
      <c r="G113" s="5"/>
      <c r="H113" s="4"/>
      <c r="I113" s="4"/>
      <c r="J113" s="6">
        <f t="shared" si="6"/>
        <v>0</v>
      </c>
      <c r="K113" s="5"/>
      <c r="L113" s="4"/>
      <c r="M113" s="4"/>
      <c r="N113" s="6">
        <f t="shared" si="7"/>
        <v>0</v>
      </c>
      <c r="O113" s="5"/>
      <c r="P113" s="4"/>
      <c r="Q113" s="4"/>
      <c r="R113" s="6">
        <f t="shared" si="4"/>
        <v>0</v>
      </c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5">
        <f>C113+G113+K113+O113</f>
        <v>1</v>
      </c>
      <c r="BA113" s="4" cm="1">
        <f t="array" ref="BA113">SUMPRODUCT(($C$3:$R$3="PP")*($C112:$R114=13))</f>
        <v>0</v>
      </c>
      <c r="BB113" s="6" cm="1">
        <f t="array" ref="BB113">SUMPRODUCT(($C$3:$R$3="DIFF")*($C112:$R114))</f>
        <v>-9</v>
      </c>
      <c r="BD113" s="9">
        <f>IF(N(BN113)&gt;0,INDEX($BK$4:$BK$313,$BN113),"")</f>
        <v>22</v>
      </c>
      <c r="BE113" s="9">
        <f>IF(N(BN113)&gt;0,INDEX($B$4:$B$313,$BN113),"")</f>
        <v>0</v>
      </c>
      <c r="BF113" s="9">
        <f>IF(N(BN113)&gt;0,INDEX($AZ$4:$AZ$313,$BN113),"")</f>
        <v>1</v>
      </c>
      <c r="BG113" s="9">
        <f>IF(N(BN113)&gt;0,INDEX($BA$4:$BA$313,$BN113),"")</f>
        <v>0</v>
      </c>
      <c r="BH113" s="6">
        <f>IF(N(BN113)&gt;0,INDEX($BB$4:$BB$313,$BN113),"")</f>
        <v>0</v>
      </c>
      <c r="BJ113" s="2">
        <f>IF(AZ113&gt;0,AZ113*100000+BA113*1000+BB113+500,"")</f>
        <v>100491</v>
      </c>
      <c r="BK113" s="2">
        <f>IF(AZ113&gt;0,RANK(BJ113,$BJ$4:$BJ$313,0),"")</f>
        <v>90</v>
      </c>
      <c r="BL113" s="2">
        <f>IF(N(BK113)&gt;0,BK113+COUNTIF($BK$4:$BK112,BK113),"")</f>
        <v>91</v>
      </c>
      <c r="BM113" s="2">
        <f>INT(ROWS($BM$3:$BM113)/3)</f>
        <v>37</v>
      </c>
      <c r="BN113" s="2">
        <f>IFERROR(MATCH(BM113,$BL$4:$BL$313,0),"")</f>
        <v>68</v>
      </c>
      <c r="BP113" s="12">
        <f>IF(N($BN113)&gt;0,INDEX(BK$4:BK$313,$BN113),"")</f>
        <v>22</v>
      </c>
    </row>
    <row r="114" spans="1:68" x14ac:dyDescent="0.25">
      <c r="A114" s="5"/>
      <c r="B114" s="4"/>
      <c r="C114" s="5"/>
      <c r="D114" s="4"/>
      <c r="E114" s="4"/>
      <c r="F114" s="6">
        <f t="shared" si="5"/>
        <v>0</v>
      </c>
      <c r="G114" s="5"/>
      <c r="H114" s="4"/>
      <c r="I114" s="4"/>
      <c r="J114" s="6">
        <f t="shared" si="6"/>
        <v>0</v>
      </c>
      <c r="K114" s="5"/>
      <c r="L114" s="4"/>
      <c r="M114" s="4"/>
      <c r="N114" s="6">
        <f t="shared" si="7"/>
        <v>0</v>
      </c>
      <c r="O114" s="5"/>
      <c r="P114" s="4"/>
      <c r="Q114" s="4"/>
      <c r="R114" s="6">
        <f t="shared" si="4"/>
        <v>0</v>
      </c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5"/>
      <c r="BA114" s="4"/>
      <c r="BB114" s="6"/>
      <c r="BD114" s="9"/>
      <c r="BE114" s="9"/>
      <c r="BF114" s="9"/>
      <c r="BG114" s="9"/>
      <c r="BH114" s="6"/>
      <c r="BJ114" s="2"/>
      <c r="BK114" s="2"/>
      <c r="BL114" s="2"/>
      <c r="BM114" s="2"/>
      <c r="BN114" s="2"/>
      <c r="BP114" s="12"/>
    </row>
    <row r="115" spans="1:68" x14ac:dyDescent="0.25">
      <c r="A115" s="5"/>
      <c r="B115" s="4"/>
      <c r="C115" s="5"/>
      <c r="D115" s="4"/>
      <c r="E115" s="4"/>
      <c r="F115" s="6">
        <f t="shared" si="5"/>
        <v>0</v>
      </c>
      <c r="G115" s="5"/>
      <c r="H115" s="4"/>
      <c r="I115" s="4"/>
      <c r="J115" s="6">
        <f t="shared" si="6"/>
        <v>0</v>
      </c>
      <c r="K115" s="5"/>
      <c r="L115" s="4"/>
      <c r="M115" s="4"/>
      <c r="N115" s="6">
        <f t="shared" si="7"/>
        <v>0</v>
      </c>
      <c r="O115" s="5"/>
      <c r="P115" s="4"/>
      <c r="Q115" s="4"/>
      <c r="R115" s="6">
        <f t="shared" si="4"/>
        <v>0</v>
      </c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5"/>
      <c r="BA115" s="4"/>
      <c r="BB115" s="6"/>
      <c r="BD115" s="9"/>
      <c r="BE115" s="9"/>
      <c r="BF115" s="9"/>
      <c r="BG115" s="9"/>
      <c r="BH115" s="6"/>
      <c r="BJ115" s="2"/>
      <c r="BK115" s="2"/>
      <c r="BL115" s="2"/>
      <c r="BM115" s="2"/>
      <c r="BN115" s="2"/>
      <c r="BP115" s="12"/>
    </row>
    <row r="116" spans="1:68" x14ac:dyDescent="0.25">
      <c r="A116" s="5">
        <v>38</v>
      </c>
      <c r="B116" s="4"/>
      <c r="C116" s="5">
        <v>1</v>
      </c>
      <c r="D116" s="4">
        <v>13</v>
      </c>
      <c r="E116" s="4">
        <v>1</v>
      </c>
      <c r="F116" s="6">
        <f t="shared" si="5"/>
        <v>12</v>
      </c>
      <c r="G116" s="5"/>
      <c r="H116" s="4"/>
      <c r="I116" s="4"/>
      <c r="J116" s="6">
        <f t="shared" si="6"/>
        <v>0</v>
      </c>
      <c r="K116" s="5"/>
      <c r="L116" s="4"/>
      <c r="M116" s="4"/>
      <c r="N116" s="6">
        <f t="shared" si="7"/>
        <v>0</v>
      </c>
      <c r="O116" s="5"/>
      <c r="P116" s="4"/>
      <c r="Q116" s="4"/>
      <c r="R116" s="6">
        <f t="shared" si="4"/>
        <v>0</v>
      </c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5">
        <f>C116+G116+K116+O116</f>
        <v>1</v>
      </c>
      <c r="BA116" s="4" cm="1">
        <f t="array" ref="BA116">SUMPRODUCT(($C$3:$R$3="PP")*($C115:$R117=13))</f>
        <v>1</v>
      </c>
      <c r="BB116" s="6" cm="1">
        <f t="array" ref="BB116">SUMPRODUCT(($C$3:$R$3="DIFF")*($C115:$R117))</f>
        <v>12</v>
      </c>
      <c r="BD116" s="9">
        <f>IF(N(BN116)&gt;0,INDEX($BK$4:$BK$313,$BN116),"")</f>
        <v>22</v>
      </c>
      <c r="BE116" s="9">
        <f>IF(N(BN116)&gt;0,INDEX($B$4:$B$313,$BN116),"")</f>
        <v>0</v>
      </c>
      <c r="BF116" s="9">
        <f>IF(N(BN116)&gt;0,INDEX($AZ$4:$AZ$313,$BN116),"")</f>
        <v>1</v>
      </c>
      <c r="BG116" s="9">
        <f>IF(N(BN116)&gt;0,INDEX($BA$4:$BA$313,$BN116),"")</f>
        <v>0</v>
      </c>
      <c r="BH116" s="6">
        <f>IF(N(BN116)&gt;0,INDEX($BB$4:$BB$313,$BN116),"")</f>
        <v>0</v>
      </c>
      <c r="BJ116" s="2">
        <f>IF(AZ116&gt;0,AZ116*100000+BA116*1000+BB116+500,"")</f>
        <v>101512</v>
      </c>
      <c r="BK116" s="2">
        <f>IF(AZ116&gt;0,RANK(BJ116,$BJ$4:$BJ$313,0),"")</f>
        <v>4</v>
      </c>
      <c r="BL116" s="2">
        <f>IF(N(BK116)&gt;0,BK116+COUNTIF($BK$4:$BK115,BK116),"")</f>
        <v>5</v>
      </c>
      <c r="BM116" s="2">
        <f>INT(ROWS($BM$3:$BM116)/3)</f>
        <v>38</v>
      </c>
      <c r="BN116" s="2">
        <f>IFERROR(MATCH(BM116,$BL$4:$BL$313,0),"")</f>
        <v>74</v>
      </c>
      <c r="BP116" s="12">
        <f>IF(N($BN116)&gt;0,INDEX(BK$4:BK$313,$BN116),"")</f>
        <v>22</v>
      </c>
    </row>
    <row r="117" spans="1:68" x14ac:dyDescent="0.25">
      <c r="A117" s="5"/>
      <c r="B117" s="4"/>
      <c r="C117" s="5"/>
      <c r="D117" s="4"/>
      <c r="E117" s="4"/>
      <c r="F117" s="6">
        <f t="shared" si="5"/>
        <v>0</v>
      </c>
      <c r="G117" s="5"/>
      <c r="H117" s="4"/>
      <c r="I117" s="4"/>
      <c r="J117" s="6">
        <f t="shared" si="6"/>
        <v>0</v>
      </c>
      <c r="K117" s="5"/>
      <c r="L117" s="4"/>
      <c r="M117" s="4"/>
      <c r="N117" s="6">
        <f t="shared" si="7"/>
        <v>0</v>
      </c>
      <c r="O117" s="5"/>
      <c r="P117" s="4"/>
      <c r="Q117" s="4"/>
      <c r="R117" s="6">
        <f t="shared" si="4"/>
        <v>0</v>
      </c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5"/>
      <c r="BA117" s="4"/>
      <c r="BB117" s="6"/>
      <c r="BD117" s="9"/>
      <c r="BE117" s="9"/>
      <c r="BF117" s="9"/>
      <c r="BG117" s="9"/>
      <c r="BH117" s="6"/>
      <c r="BJ117" s="2"/>
      <c r="BK117" s="2"/>
      <c r="BL117" s="2"/>
      <c r="BM117" s="2"/>
      <c r="BN117" s="2"/>
      <c r="BP117" s="12"/>
    </row>
    <row r="118" spans="1:68" x14ac:dyDescent="0.25">
      <c r="A118" s="5"/>
      <c r="B118" s="4"/>
      <c r="C118" s="5"/>
      <c r="D118" s="4"/>
      <c r="E118" s="4"/>
      <c r="F118" s="6">
        <f t="shared" si="5"/>
        <v>0</v>
      </c>
      <c r="G118" s="5"/>
      <c r="H118" s="4"/>
      <c r="I118" s="4"/>
      <c r="J118" s="6">
        <f t="shared" si="6"/>
        <v>0</v>
      </c>
      <c r="K118" s="5"/>
      <c r="L118" s="4"/>
      <c r="M118" s="4"/>
      <c r="N118" s="6">
        <f t="shared" si="7"/>
        <v>0</v>
      </c>
      <c r="O118" s="5"/>
      <c r="P118" s="4"/>
      <c r="Q118" s="4"/>
      <c r="R118" s="6">
        <f t="shared" si="4"/>
        <v>0</v>
      </c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5"/>
      <c r="BA118" s="4"/>
      <c r="BB118" s="6"/>
      <c r="BD118" s="9"/>
      <c r="BE118" s="9"/>
      <c r="BF118" s="9"/>
      <c r="BG118" s="9"/>
      <c r="BH118" s="6"/>
      <c r="BJ118" s="2"/>
      <c r="BK118" s="2"/>
      <c r="BL118" s="2"/>
      <c r="BM118" s="2"/>
      <c r="BN118" s="2"/>
      <c r="BP118" s="12"/>
    </row>
    <row r="119" spans="1:68" x14ac:dyDescent="0.25">
      <c r="A119" s="5">
        <v>39</v>
      </c>
      <c r="B119" s="4"/>
      <c r="C119" s="5">
        <v>1</v>
      </c>
      <c r="D119" s="4">
        <v>2</v>
      </c>
      <c r="E119" s="4">
        <v>13</v>
      </c>
      <c r="F119" s="6">
        <f t="shared" si="5"/>
        <v>-11</v>
      </c>
      <c r="G119" s="5"/>
      <c r="H119" s="4"/>
      <c r="I119" s="4"/>
      <c r="J119" s="6">
        <f t="shared" si="6"/>
        <v>0</v>
      </c>
      <c r="K119" s="5"/>
      <c r="L119" s="4"/>
      <c r="M119" s="4"/>
      <c r="N119" s="6">
        <f t="shared" si="7"/>
        <v>0</v>
      </c>
      <c r="O119" s="5"/>
      <c r="P119" s="4"/>
      <c r="Q119" s="4"/>
      <c r="R119" s="6">
        <f t="shared" si="4"/>
        <v>0</v>
      </c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5">
        <f>C119+G119+K119+O119</f>
        <v>1</v>
      </c>
      <c r="BA119" s="4" cm="1">
        <f t="array" ref="BA119">SUMPRODUCT(($C$3:$R$3="PP")*($C118:$R120=13))</f>
        <v>0</v>
      </c>
      <c r="BB119" s="6" cm="1">
        <f t="array" ref="BB119">SUMPRODUCT(($C$3:$R$3="DIFF")*($C118:$R120))</f>
        <v>-11</v>
      </c>
      <c r="BD119" s="9">
        <f>IF(N(BN119)&gt;0,INDEX($BK$4:$BK$313,$BN119),"")</f>
        <v>22</v>
      </c>
      <c r="BE119" s="9">
        <f>IF(N(BN119)&gt;0,INDEX($B$4:$B$313,$BN119),"")</f>
        <v>0</v>
      </c>
      <c r="BF119" s="9">
        <f>IF(N(BN119)&gt;0,INDEX($AZ$4:$AZ$313,$BN119),"")</f>
        <v>1</v>
      </c>
      <c r="BG119" s="9">
        <f>IF(N(BN119)&gt;0,INDEX($BA$4:$BA$313,$BN119),"")</f>
        <v>0</v>
      </c>
      <c r="BH119" s="6">
        <f>IF(N(BN119)&gt;0,INDEX($BB$4:$BB$313,$BN119),"")</f>
        <v>0</v>
      </c>
      <c r="BJ119" s="2">
        <f>IF(AZ119&gt;0,AZ119*100000+BA119*1000+BB119+500,"")</f>
        <v>100489</v>
      </c>
      <c r="BK119" s="2">
        <f>IF(AZ119&gt;0,RANK(BJ119,$BJ$4:$BJ$313,0),"")</f>
        <v>93</v>
      </c>
      <c r="BL119" s="2">
        <f>IF(N(BK119)&gt;0,BK119+COUNTIF($BK$4:$BK118,BK119),"")</f>
        <v>94</v>
      </c>
      <c r="BM119" s="2">
        <f>INT(ROWS($BM$3:$BM119)/3)</f>
        <v>39</v>
      </c>
      <c r="BN119" s="2">
        <f>IFERROR(MATCH(BM119,$BL$4:$BL$313,0),"")</f>
        <v>80</v>
      </c>
      <c r="BP119" s="12">
        <f>IF(N($BN119)&gt;0,INDEX(BK$4:BK$313,$BN119),"")</f>
        <v>22</v>
      </c>
    </row>
    <row r="120" spans="1:68" x14ac:dyDescent="0.25">
      <c r="A120" s="5"/>
      <c r="B120" s="4"/>
      <c r="C120" s="5"/>
      <c r="D120" s="4"/>
      <c r="E120" s="4"/>
      <c r="F120" s="6">
        <f t="shared" si="5"/>
        <v>0</v>
      </c>
      <c r="G120" s="5"/>
      <c r="H120" s="4"/>
      <c r="I120" s="4"/>
      <c r="J120" s="6">
        <f t="shared" si="6"/>
        <v>0</v>
      </c>
      <c r="K120" s="5"/>
      <c r="L120" s="4"/>
      <c r="M120" s="4"/>
      <c r="N120" s="6">
        <f t="shared" si="7"/>
        <v>0</v>
      </c>
      <c r="O120" s="5"/>
      <c r="P120" s="4"/>
      <c r="Q120" s="4"/>
      <c r="R120" s="6">
        <f t="shared" si="4"/>
        <v>0</v>
      </c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5"/>
      <c r="BA120" s="4"/>
      <c r="BB120" s="6"/>
      <c r="BD120" s="9"/>
      <c r="BE120" s="9"/>
      <c r="BF120" s="9"/>
      <c r="BG120" s="9"/>
      <c r="BH120" s="6"/>
      <c r="BJ120" s="2"/>
      <c r="BK120" s="2"/>
      <c r="BL120" s="2"/>
      <c r="BM120" s="2"/>
      <c r="BN120" s="2"/>
      <c r="BP120" s="12"/>
    </row>
    <row r="121" spans="1:68" x14ac:dyDescent="0.25">
      <c r="A121" s="5"/>
      <c r="B121" s="4"/>
      <c r="C121" s="5"/>
      <c r="D121" s="4"/>
      <c r="E121" s="4"/>
      <c r="F121" s="6">
        <f t="shared" si="5"/>
        <v>0</v>
      </c>
      <c r="G121" s="5"/>
      <c r="H121" s="4"/>
      <c r="I121" s="4"/>
      <c r="J121" s="6">
        <f t="shared" si="6"/>
        <v>0</v>
      </c>
      <c r="K121" s="5"/>
      <c r="L121" s="4"/>
      <c r="M121" s="4"/>
      <c r="N121" s="6">
        <f t="shared" si="7"/>
        <v>0</v>
      </c>
      <c r="O121" s="5"/>
      <c r="P121" s="4"/>
      <c r="Q121" s="4"/>
      <c r="R121" s="6">
        <f t="shared" si="4"/>
        <v>0</v>
      </c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5"/>
      <c r="BA121" s="4"/>
      <c r="BB121" s="6"/>
      <c r="BD121" s="9"/>
      <c r="BE121" s="9"/>
      <c r="BF121" s="9"/>
      <c r="BG121" s="9"/>
      <c r="BH121" s="6"/>
      <c r="BJ121" s="2"/>
      <c r="BK121" s="2"/>
      <c r="BL121" s="2"/>
      <c r="BM121" s="2"/>
      <c r="BN121" s="2"/>
      <c r="BP121" s="12"/>
    </row>
    <row r="122" spans="1:68" x14ac:dyDescent="0.25">
      <c r="A122" s="5">
        <v>40</v>
      </c>
      <c r="B122" s="4"/>
      <c r="C122" s="5">
        <v>1</v>
      </c>
      <c r="D122" s="4">
        <v>6</v>
      </c>
      <c r="E122" s="4">
        <v>13</v>
      </c>
      <c r="F122" s="6">
        <f t="shared" si="5"/>
        <v>-7</v>
      </c>
      <c r="G122" s="5"/>
      <c r="H122" s="4"/>
      <c r="I122" s="4"/>
      <c r="J122" s="6">
        <f t="shared" si="6"/>
        <v>0</v>
      </c>
      <c r="K122" s="5"/>
      <c r="L122" s="4"/>
      <c r="M122" s="4"/>
      <c r="N122" s="6">
        <f t="shared" si="7"/>
        <v>0</v>
      </c>
      <c r="O122" s="5"/>
      <c r="P122" s="4"/>
      <c r="Q122" s="4"/>
      <c r="R122" s="6">
        <f t="shared" si="4"/>
        <v>0</v>
      </c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5">
        <f>C122+G122+K122+O122</f>
        <v>1</v>
      </c>
      <c r="BA122" s="4" cm="1">
        <f t="array" ref="BA122">SUMPRODUCT(($C$3:$R$3="PP")*($C121:$R123=13))</f>
        <v>0</v>
      </c>
      <c r="BB122" s="6" cm="1">
        <f t="array" ref="BB122">SUMPRODUCT(($C$3:$R$3="DIFF")*($C121:$R123))</f>
        <v>-7</v>
      </c>
      <c r="BD122" s="9">
        <f>IF(N(BN122)&gt;0,INDEX($BK$4:$BK$313,$BN122),"")</f>
        <v>22</v>
      </c>
      <c r="BE122" s="9">
        <f>IF(N(BN122)&gt;0,INDEX($B$4:$B$313,$BN122),"")</f>
        <v>0</v>
      </c>
      <c r="BF122" s="9">
        <f>IF(N(BN122)&gt;0,INDEX($AZ$4:$AZ$313,$BN122),"")</f>
        <v>1</v>
      </c>
      <c r="BG122" s="9">
        <f>IF(N(BN122)&gt;0,INDEX($BA$4:$BA$313,$BN122),"")</f>
        <v>0</v>
      </c>
      <c r="BH122" s="6">
        <f>IF(N(BN122)&gt;0,INDEX($BB$4:$BB$313,$BN122),"")</f>
        <v>0</v>
      </c>
      <c r="BJ122" s="2">
        <f>IF(AZ122&gt;0,AZ122*100000+BA122*1000+BB122+500,"")</f>
        <v>100493</v>
      </c>
      <c r="BK122" s="2">
        <f>IF(AZ122&gt;0,RANK(BJ122,$BJ$4:$BJ$313,0),"")</f>
        <v>87</v>
      </c>
      <c r="BL122" s="2">
        <f>IF(N(BK122)&gt;0,BK122+COUNTIF($BK$4:$BK121,BK122),"")</f>
        <v>88</v>
      </c>
      <c r="BM122" s="2">
        <f>INT(ROWS($BM$3:$BM122)/3)</f>
        <v>40</v>
      </c>
      <c r="BN122" s="2">
        <f>IFERROR(MATCH(BM122,$BL$4:$BL$313,0),"")</f>
        <v>86</v>
      </c>
      <c r="BP122" s="12">
        <f>IF(N($BN122)&gt;0,INDEX(BK$4:BK$313,$BN122),"")</f>
        <v>22</v>
      </c>
    </row>
    <row r="123" spans="1:68" x14ac:dyDescent="0.25">
      <c r="A123" s="5"/>
      <c r="B123" s="4"/>
      <c r="C123" s="5"/>
      <c r="D123" s="4"/>
      <c r="E123" s="4"/>
      <c r="F123" s="6">
        <f t="shared" si="5"/>
        <v>0</v>
      </c>
      <c r="G123" s="5"/>
      <c r="H123" s="4"/>
      <c r="I123" s="4"/>
      <c r="J123" s="6">
        <f t="shared" si="6"/>
        <v>0</v>
      </c>
      <c r="K123" s="5"/>
      <c r="L123" s="4"/>
      <c r="M123" s="4"/>
      <c r="N123" s="6">
        <f t="shared" si="7"/>
        <v>0</v>
      </c>
      <c r="O123" s="5"/>
      <c r="P123" s="4"/>
      <c r="Q123" s="4"/>
      <c r="R123" s="6">
        <f t="shared" si="4"/>
        <v>0</v>
      </c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5"/>
      <c r="BA123" s="4"/>
      <c r="BB123" s="6"/>
      <c r="BD123" s="9"/>
      <c r="BE123" s="9"/>
      <c r="BF123" s="9"/>
      <c r="BG123" s="9"/>
      <c r="BH123" s="6"/>
      <c r="BJ123" s="10"/>
      <c r="BK123" s="10"/>
      <c r="BL123" s="10"/>
      <c r="BM123" s="10"/>
      <c r="BN123" s="10"/>
      <c r="BP123" s="12"/>
    </row>
    <row r="124" spans="1:68" x14ac:dyDescent="0.25">
      <c r="A124" s="5"/>
      <c r="B124" s="4"/>
      <c r="C124" s="5"/>
      <c r="D124" s="4"/>
      <c r="E124" s="4"/>
      <c r="F124" s="6">
        <f t="shared" ref="F124:F187" si="8">D124-E124</f>
        <v>0</v>
      </c>
      <c r="G124" s="5"/>
      <c r="H124" s="4"/>
      <c r="I124" s="4"/>
      <c r="J124" s="6">
        <f t="shared" ref="J124:J187" si="9">H124-I124</f>
        <v>0</v>
      </c>
      <c r="K124" s="5"/>
      <c r="L124" s="4"/>
      <c r="M124" s="4"/>
      <c r="N124" s="6">
        <f t="shared" ref="N124:N187" si="10">L124-M124</f>
        <v>0</v>
      </c>
      <c r="O124" s="5"/>
      <c r="P124" s="4"/>
      <c r="Q124" s="4"/>
      <c r="R124" s="6">
        <f t="shared" si="4"/>
        <v>0</v>
      </c>
      <c r="AZ124" s="5"/>
      <c r="BA124" s="4"/>
      <c r="BB124" s="6"/>
      <c r="BD124" s="1"/>
      <c r="BE124" s="1"/>
      <c r="BF124" s="1"/>
      <c r="BG124" s="1"/>
      <c r="BH124" s="1"/>
      <c r="BJ124" s="1"/>
      <c r="BK124" s="1"/>
      <c r="BL124" s="1"/>
      <c r="BM124" s="1"/>
      <c r="BN124" s="1"/>
      <c r="BP124" s="12"/>
    </row>
    <row r="125" spans="1:68" x14ac:dyDescent="0.25">
      <c r="A125" s="5">
        <v>41</v>
      </c>
      <c r="B125" s="4"/>
      <c r="C125" s="5">
        <v>1</v>
      </c>
      <c r="D125" s="4"/>
      <c r="E125" s="4"/>
      <c r="F125" s="6">
        <f t="shared" si="8"/>
        <v>0</v>
      </c>
      <c r="G125" s="5"/>
      <c r="H125" s="4"/>
      <c r="I125" s="4"/>
      <c r="J125" s="6">
        <f t="shared" si="9"/>
        <v>0</v>
      </c>
      <c r="K125" s="5"/>
      <c r="L125" s="4"/>
      <c r="M125" s="4"/>
      <c r="N125" s="6">
        <f t="shared" si="10"/>
        <v>0</v>
      </c>
      <c r="O125" s="5"/>
      <c r="P125" s="4"/>
      <c r="Q125" s="4"/>
      <c r="R125" s="6">
        <f t="shared" si="4"/>
        <v>0</v>
      </c>
      <c r="AZ125" s="5">
        <f>C125+G125+K125+O125</f>
        <v>1</v>
      </c>
      <c r="BA125" s="4" cm="1">
        <f t="array" ref="BA125">SUMPRODUCT(($C$3:$R$3="PP")*($C124:$R126=13))</f>
        <v>0</v>
      </c>
      <c r="BB125" s="6" cm="1">
        <f t="array" ref="BB125">SUMPRODUCT(($C$3:$R$3="DIFF")*($C124:$R126))</f>
        <v>0</v>
      </c>
      <c r="BD125" s="9">
        <f>IF(N(BN125)&gt;0,INDEX($BK$4:$BK$313,$BN125),"")</f>
        <v>22</v>
      </c>
      <c r="BE125" s="9">
        <f>IF(N(BN125)&gt;0,INDEX($B$4:$B$313,$BN125),"")</f>
        <v>0</v>
      </c>
      <c r="BF125" s="9">
        <f>IF(N(BN125)&gt;0,INDEX($AZ$4:$AZ$313,$BN125),"")</f>
        <v>1</v>
      </c>
      <c r="BG125" s="9">
        <f>IF(N(BN125)&gt;0,INDEX($BA$4:$BA$313,$BN125),"")</f>
        <v>0</v>
      </c>
      <c r="BH125" s="6">
        <f>IF(N(BN125)&gt;0,INDEX($BB$4:$BB$313,$BN125),"")</f>
        <v>0</v>
      </c>
      <c r="BJ125" s="2">
        <f>IF(AZ125&gt;0,AZ125*100000+BA125*1000+BB125+500,"")</f>
        <v>100500</v>
      </c>
      <c r="BK125" s="2">
        <f>IF(AZ125&gt;0,RANK(BJ125,$BJ$4:$BJ$313,0),"")</f>
        <v>22</v>
      </c>
      <c r="BL125" s="1"/>
      <c r="BM125" s="2">
        <f>INT(ROWS($BM$3:$BM125)/3)</f>
        <v>41</v>
      </c>
      <c r="BN125" s="2">
        <f>IFERROR(MATCH(BM125,$BL$4:$BL$313,0),"")</f>
        <v>92</v>
      </c>
      <c r="BP125" s="12">
        <f>IF(N($BN125)&gt;0,INDEX(BK$4:BK$313,$BN125),"")</f>
        <v>22</v>
      </c>
    </row>
    <row r="126" spans="1:68" x14ac:dyDescent="0.25">
      <c r="A126" s="5"/>
      <c r="B126" s="4"/>
      <c r="C126" s="5"/>
      <c r="D126" s="4"/>
      <c r="E126" s="4"/>
      <c r="F126" s="6">
        <f t="shared" si="8"/>
        <v>0</v>
      </c>
      <c r="G126" s="5"/>
      <c r="H126" s="4"/>
      <c r="I126" s="4"/>
      <c r="J126" s="6">
        <f t="shared" si="9"/>
        <v>0</v>
      </c>
      <c r="K126" s="5"/>
      <c r="L126" s="4"/>
      <c r="M126" s="4"/>
      <c r="N126" s="6">
        <f t="shared" si="10"/>
        <v>0</v>
      </c>
      <c r="O126" s="5"/>
      <c r="P126" s="4"/>
      <c r="Q126" s="4"/>
      <c r="R126" s="6">
        <f t="shared" si="4"/>
        <v>0</v>
      </c>
      <c r="AZ126" s="5"/>
      <c r="BA126" s="4"/>
      <c r="BB126" s="6"/>
      <c r="BD126" s="1"/>
      <c r="BE126" s="1"/>
      <c r="BF126" s="1"/>
      <c r="BG126" s="1"/>
      <c r="BH126" s="1"/>
      <c r="BJ126" s="1"/>
      <c r="BK126" s="1"/>
      <c r="BL126" s="1"/>
      <c r="BM126" s="1"/>
      <c r="BN126" s="1"/>
      <c r="BP126" s="12"/>
    </row>
    <row r="127" spans="1:68" x14ac:dyDescent="0.25">
      <c r="A127" s="5"/>
      <c r="B127" s="4"/>
      <c r="C127" s="5"/>
      <c r="D127" s="4"/>
      <c r="E127" s="4"/>
      <c r="F127" s="6">
        <f t="shared" si="8"/>
        <v>0</v>
      </c>
      <c r="G127" s="5"/>
      <c r="H127" s="4"/>
      <c r="I127" s="4"/>
      <c r="J127" s="6">
        <f t="shared" si="9"/>
        <v>0</v>
      </c>
      <c r="K127" s="5"/>
      <c r="L127" s="4"/>
      <c r="M127" s="4"/>
      <c r="N127" s="6">
        <f t="shared" si="10"/>
        <v>0</v>
      </c>
      <c r="O127" s="5"/>
      <c r="P127" s="4"/>
      <c r="Q127" s="4"/>
      <c r="R127" s="6">
        <f t="shared" si="4"/>
        <v>0</v>
      </c>
      <c r="AZ127" s="5"/>
      <c r="BA127" s="4"/>
      <c r="BB127" s="6"/>
      <c r="BD127" s="1"/>
      <c r="BE127" s="1"/>
      <c r="BF127" s="1"/>
      <c r="BG127" s="1"/>
      <c r="BH127" s="1"/>
      <c r="BJ127" s="1"/>
      <c r="BK127" s="1"/>
      <c r="BL127" s="1"/>
      <c r="BM127" s="1"/>
      <c r="BN127" s="1"/>
      <c r="BP127" s="12"/>
    </row>
    <row r="128" spans="1:68" x14ac:dyDescent="0.25">
      <c r="A128" s="5">
        <v>42</v>
      </c>
      <c r="B128" s="4"/>
      <c r="C128" s="5">
        <v>1</v>
      </c>
      <c r="D128" s="4"/>
      <c r="E128" s="4"/>
      <c r="F128" s="6">
        <f t="shared" si="8"/>
        <v>0</v>
      </c>
      <c r="G128" s="5"/>
      <c r="H128" s="4"/>
      <c r="I128" s="4"/>
      <c r="J128" s="6">
        <f t="shared" si="9"/>
        <v>0</v>
      </c>
      <c r="K128" s="5"/>
      <c r="L128" s="4"/>
      <c r="M128" s="4"/>
      <c r="N128" s="6">
        <f t="shared" si="10"/>
        <v>0</v>
      </c>
      <c r="O128" s="5"/>
      <c r="P128" s="4"/>
      <c r="Q128" s="4"/>
      <c r="R128" s="6">
        <f t="shared" si="4"/>
        <v>0</v>
      </c>
      <c r="AZ128" s="5">
        <f>C128+G128+K128+O128</f>
        <v>1</v>
      </c>
      <c r="BA128" s="4" cm="1">
        <f t="array" ref="BA128">SUMPRODUCT(($C$3:$R$3="PP")*($C127:$R129=13))</f>
        <v>0</v>
      </c>
      <c r="BB128" s="6" cm="1">
        <f t="array" ref="BB128">SUMPRODUCT(($C$3:$R$3="DIFF")*($C127:$R129))</f>
        <v>0</v>
      </c>
      <c r="BD128" s="9">
        <f>IF(N(BN128)&gt;0,INDEX($BK$4:$BK$313,$BN128),"")</f>
        <v>22</v>
      </c>
      <c r="BE128" s="9">
        <f>IF(N(BN128)&gt;0,INDEX($B$4:$B$313,$BN128),"")</f>
        <v>0</v>
      </c>
      <c r="BF128" s="9">
        <f>IF(N(BN128)&gt;0,INDEX($AZ$4:$AZ$313,$BN128),"")</f>
        <v>1</v>
      </c>
      <c r="BG128" s="9">
        <f>IF(N(BN128)&gt;0,INDEX($BA$4:$BA$313,$BN128),"")</f>
        <v>0</v>
      </c>
      <c r="BH128" s="6">
        <f>IF(N(BN128)&gt;0,INDEX($BB$4:$BB$313,$BN128),"")</f>
        <v>0</v>
      </c>
      <c r="BJ128" s="2">
        <f>IF(AZ128&gt;0,AZ128*100000+BA128*1000+BB128+500,"")</f>
        <v>100500</v>
      </c>
      <c r="BK128" s="2">
        <f>IF(AZ128&gt;0,RANK(BJ128,$BJ$4:$BJ$313,0),"")</f>
        <v>22</v>
      </c>
      <c r="BL128" s="1"/>
      <c r="BM128" s="2">
        <f>INT(ROWS($BM$3:$BM128)/3)</f>
        <v>42</v>
      </c>
      <c r="BN128" s="2">
        <f>IFERROR(MATCH(BM128,$BL$4:$BL$313,0),"")</f>
        <v>95</v>
      </c>
      <c r="BP128" s="12">
        <f>IF(N($BN128)&gt;0,INDEX(BK$4:BK$313,$BN128),"")</f>
        <v>22</v>
      </c>
    </row>
    <row r="129" spans="1:68" x14ac:dyDescent="0.25">
      <c r="A129" s="5"/>
      <c r="B129" s="4"/>
      <c r="C129" s="5"/>
      <c r="D129" s="4"/>
      <c r="E129" s="4"/>
      <c r="F129" s="6">
        <f t="shared" si="8"/>
        <v>0</v>
      </c>
      <c r="G129" s="5"/>
      <c r="H129" s="4"/>
      <c r="I129" s="4"/>
      <c r="J129" s="6">
        <f t="shared" si="9"/>
        <v>0</v>
      </c>
      <c r="K129" s="5"/>
      <c r="L129" s="4"/>
      <c r="M129" s="4"/>
      <c r="N129" s="6">
        <f t="shared" si="10"/>
        <v>0</v>
      </c>
      <c r="O129" s="5"/>
      <c r="P129" s="4"/>
      <c r="Q129" s="4"/>
      <c r="R129" s="6">
        <f t="shared" si="4"/>
        <v>0</v>
      </c>
      <c r="AZ129" s="5"/>
      <c r="BA129" s="4"/>
      <c r="BB129" s="6"/>
      <c r="BD129" s="1"/>
      <c r="BE129" s="1"/>
      <c r="BF129" s="1"/>
      <c r="BG129" s="1"/>
      <c r="BH129" s="1"/>
      <c r="BJ129" s="1"/>
      <c r="BK129" s="1"/>
      <c r="BL129" s="1"/>
      <c r="BM129" s="1"/>
      <c r="BN129" s="1"/>
      <c r="BP129" s="12"/>
    </row>
    <row r="130" spans="1:68" x14ac:dyDescent="0.25">
      <c r="A130" s="5"/>
      <c r="B130" s="4"/>
      <c r="C130" s="5"/>
      <c r="D130" s="4"/>
      <c r="E130" s="4"/>
      <c r="F130" s="6">
        <f t="shared" si="8"/>
        <v>0</v>
      </c>
      <c r="G130" s="5"/>
      <c r="H130" s="4"/>
      <c r="I130" s="4"/>
      <c r="J130" s="6">
        <f t="shared" si="9"/>
        <v>0</v>
      </c>
      <c r="K130" s="5"/>
      <c r="L130" s="4"/>
      <c r="M130" s="4"/>
      <c r="N130" s="6">
        <f t="shared" si="10"/>
        <v>0</v>
      </c>
      <c r="O130" s="5"/>
      <c r="P130" s="4"/>
      <c r="Q130" s="4"/>
      <c r="R130" s="6">
        <f t="shared" si="4"/>
        <v>0</v>
      </c>
      <c r="AZ130" s="5"/>
      <c r="BA130" s="4"/>
      <c r="BB130" s="6"/>
      <c r="BD130" s="1"/>
      <c r="BE130" s="1"/>
      <c r="BF130" s="1"/>
      <c r="BG130" s="1"/>
      <c r="BH130" s="1"/>
      <c r="BJ130" s="1"/>
      <c r="BK130" s="1"/>
      <c r="BL130" s="1"/>
      <c r="BM130" s="1"/>
      <c r="BN130" s="1"/>
      <c r="BP130" s="12"/>
    </row>
    <row r="131" spans="1:68" x14ac:dyDescent="0.25">
      <c r="A131" s="5">
        <v>43</v>
      </c>
      <c r="B131" s="4"/>
      <c r="C131" s="5">
        <v>1</v>
      </c>
      <c r="D131" s="4"/>
      <c r="E131" s="4"/>
      <c r="F131" s="6">
        <f t="shared" si="8"/>
        <v>0</v>
      </c>
      <c r="G131" s="5"/>
      <c r="H131" s="4"/>
      <c r="I131" s="4"/>
      <c r="J131" s="6">
        <f t="shared" si="9"/>
        <v>0</v>
      </c>
      <c r="K131" s="5"/>
      <c r="L131" s="4"/>
      <c r="M131" s="4"/>
      <c r="N131" s="6">
        <f t="shared" si="10"/>
        <v>0</v>
      </c>
      <c r="O131" s="5"/>
      <c r="P131" s="4"/>
      <c r="Q131" s="4"/>
      <c r="R131" s="6">
        <f t="shared" si="4"/>
        <v>0</v>
      </c>
      <c r="AZ131" s="5">
        <f>C131+G131+K131+O131</f>
        <v>1</v>
      </c>
      <c r="BA131" s="4" cm="1">
        <f t="array" ref="BA131">SUMPRODUCT(($C$3:$R$3="PP")*($C130:$R132=13))</f>
        <v>0</v>
      </c>
      <c r="BB131" s="6" cm="1">
        <f t="array" ref="BB131">SUMPRODUCT(($C$3:$R$3="DIFF")*($C130:$R132))</f>
        <v>0</v>
      </c>
      <c r="BD131" s="9" t="str">
        <f>IF(N(BN131)&gt;0,INDEX($BK$4:$BK$313,$BN131),"")</f>
        <v/>
      </c>
      <c r="BE131" s="9" t="str">
        <f>IF(N(BN131)&gt;0,INDEX($B$4:$B$313,$BN131),"")</f>
        <v/>
      </c>
      <c r="BF131" s="9" t="str">
        <f>IF(N(BN131)&gt;0,INDEX($AZ$4:$AZ$313,$BN131),"")</f>
        <v/>
      </c>
      <c r="BG131" s="9" t="str">
        <f>IF(N(BN131)&gt;0,INDEX($BA$4:$BA$313,$BN131),"")</f>
        <v/>
      </c>
      <c r="BH131" s="6" t="str">
        <f>IF(N(BN131)&gt;0,INDEX($BB$4:$BB$313,$BN131),"")</f>
        <v/>
      </c>
      <c r="BJ131" s="2">
        <f>IF(AZ131&gt;0,AZ131*100000+BA131*1000+BB131+500,"")</f>
        <v>100500</v>
      </c>
      <c r="BK131" s="2">
        <f>IF(AZ131&gt;0,RANK(BJ131,$BJ$4:$BJ$313,0),"")</f>
        <v>22</v>
      </c>
      <c r="BL131" s="1"/>
      <c r="BM131" s="2">
        <f>INT(ROWS($BM$3:$BM131)/3)</f>
        <v>43</v>
      </c>
      <c r="BN131" s="2" t="str">
        <f>IFERROR(MATCH(BM131,$BL$4:$BL$313,0),"")</f>
        <v/>
      </c>
      <c r="BP131" s="12" t="str">
        <f>IF(N($BN131)&gt;0,INDEX(BK$4:BK$313,$BN131),"")</f>
        <v/>
      </c>
    </row>
    <row r="132" spans="1:68" x14ac:dyDescent="0.25">
      <c r="A132" s="5"/>
      <c r="B132" s="4"/>
      <c r="C132" s="5"/>
      <c r="D132" s="4"/>
      <c r="E132" s="4"/>
      <c r="F132" s="6">
        <f t="shared" si="8"/>
        <v>0</v>
      </c>
      <c r="G132" s="5"/>
      <c r="H132" s="4"/>
      <c r="I132" s="4"/>
      <c r="J132" s="6">
        <f t="shared" si="9"/>
        <v>0</v>
      </c>
      <c r="K132" s="5"/>
      <c r="L132" s="4"/>
      <c r="M132" s="4"/>
      <c r="N132" s="6">
        <f t="shared" si="10"/>
        <v>0</v>
      </c>
      <c r="O132" s="5"/>
      <c r="P132" s="4"/>
      <c r="Q132" s="4"/>
      <c r="R132" s="6">
        <f t="shared" si="4"/>
        <v>0</v>
      </c>
      <c r="AZ132" s="5"/>
      <c r="BA132" s="4"/>
      <c r="BB132" s="6"/>
      <c r="BD132" s="1"/>
      <c r="BE132" s="1"/>
      <c r="BF132" s="1"/>
      <c r="BG132" s="1"/>
      <c r="BH132" s="1"/>
      <c r="BJ132" s="1"/>
      <c r="BK132" s="1"/>
      <c r="BL132" s="1"/>
      <c r="BM132" s="1"/>
      <c r="BN132" s="1"/>
      <c r="BP132" s="12"/>
    </row>
    <row r="133" spans="1:68" x14ac:dyDescent="0.25">
      <c r="A133" s="5"/>
      <c r="B133" s="4"/>
      <c r="C133" s="5"/>
      <c r="D133" s="4"/>
      <c r="E133" s="4"/>
      <c r="F133" s="6">
        <f t="shared" si="8"/>
        <v>0</v>
      </c>
      <c r="G133" s="5"/>
      <c r="H133" s="4"/>
      <c r="I133" s="4"/>
      <c r="J133" s="6">
        <f t="shared" si="9"/>
        <v>0</v>
      </c>
      <c r="K133" s="5"/>
      <c r="L133" s="4"/>
      <c r="M133" s="4"/>
      <c r="N133" s="6">
        <f t="shared" si="10"/>
        <v>0</v>
      </c>
      <c r="O133" s="5"/>
      <c r="P133" s="4"/>
      <c r="Q133" s="4"/>
      <c r="R133" s="6">
        <f t="shared" ref="R133:R196" si="11">P133-Q133</f>
        <v>0</v>
      </c>
      <c r="AZ133" s="5"/>
      <c r="BA133" s="4"/>
      <c r="BB133" s="6"/>
      <c r="BD133" s="1"/>
      <c r="BE133" s="1"/>
      <c r="BF133" s="1"/>
      <c r="BG133" s="1"/>
      <c r="BH133" s="1"/>
      <c r="BJ133" s="1"/>
      <c r="BK133" s="1"/>
      <c r="BL133" s="1"/>
      <c r="BM133" s="1"/>
      <c r="BN133" s="1"/>
      <c r="BP133" s="12"/>
    </row>
    <row r="134" spans="1:68" x14ac:dyDescent="0.25">
      <c r="A134" s="5">
        <v>44</v>
      </c>
      <c r="B134" s="4"/>
      <c r="C134" s="5">
        <v>1</v>
      </c>
      <c r="D134" s="4"/>
      <c r="E134" s="4"/>
      <c r="F134" s="6">
        <f t="shared" si="8"/>
        <v>0</v>
      </c>
      <c r="G134" s="5"/>
      <c r="H134" s="4"/>
      <c r="I134" s="4"/>
      <c r="J134" s="6">
        <f t="shared" si="9"/>
        <v>0</v>
      </c>
      <c r="K134" s="5"/>
      <c r="L134" s="4"/>
      <c r="M134" s="4"/>
      <c r="N134" s="6">
        <f t="shared" si="10"/>
        <v>0</v>
      </c>
      <c r="O134" s="5"/>
      <c r="P134" s="4"/>
      <c r="Q134" s="4"/>
      <c r="R134" s="6">
        <f t="shared" si="11"/>
        <v>0</v>
      </c>
      <c r="AZ134" s="5">
        <f>C134+G134+K134+O134</f>
        <v>1</v>
      </c>
      <c r="BA134" s="4" cm="1">
        <f t="array" ref="BA134">SUMPRODUCT(($C$3:$R$3="PP")*($C133:$R135=13))</f>
        <v>0</v>
      </c>
      <c r="BB134" s="6" cm="1">
        <f t="array" ref="BB134">SUMPRODUCT(($C$3:$R$3="DIFF")*($C133:$R135))</f>
        <v>0</v>
      </c>
      <c r="BD134" s="9" t="str">
        <f>IF(N(BN134)&gt;0,INDEX($BK$4:$BK$313,$BN134),"")</f>
        <v/>
      </c>
      <c r="BE134" s="9" t="str">
        <f>IF(N(BN134)&gt;0,INDEX($B$4:$B$313,$BN134),"")</f>
        <v/>
      </c>
      <c r="BF134" s="9" t="str">
        <f>IF(N(BN134)&gt;0,INDEX($AZ$4:$AZ$313,$BN134),"")</f>
        <v/>
      </c>
      <c r="BG134" s="9" t="str">
        <f>IF(N(BN134)&gt;0,INDEX($BA$4:$BA$313,$BN134),"")</f>
        <v/>
      </c>
      <c r="BH134" s="6" t="str">
        <f>IF(N(BN134)&gt;0,INDEX($BB$4:$BB$313,$BN134),"")</f>
        <v/>
      </c>
      <c r="BJ134" s="2">
        <f>IF(AZ134&gt;0,AZ134*100000+BA134*1000+BB134+500,"")</f>
        <v>100500</v>
      </c>
      <c r="BK134" s="2">
        <f>IF(AZ134&gt;0,RANK(BJ134,$BJ$4:$BJ$313,0),"")</f>
        <v>22</v>
      </c>
      <c r="BL134" s="1"/>
      <c r="BM134" s="2">
        <f>INT(ROWS($BM$3:$BM134)/3)</f>
        <v>44</v>
      </c>
      <c r="BN134" s="2" t="str">
        <f>IFERROR(MATCH(BM134,$BL$4:$BL$313,0),"")</f>
        <v/>
      </c>
      <c r="BP134" s="12" t="str">
        <f>IF(N($BN134)&gt;0,INDEX(BK$4:BK$313,$BN134),"")</f>
        <v/>
      </c>
    </row>
    <row r="135" spans="1:68" x14ac:dyDescent="0.25">
      <c r="A135" s="5"/>
      <c r="B135" s="4"/>
      <c r="C135" s="5"/>
      <c r="D135" s="4"/>
      <c r="E135" s="4"/>
      <c r="F135" s="6">
        <f t="shared" si="8"/>
        <v>0</v>
      </c>
      <c r="G135" s="5"/>
      <c r="H135" s="4"/>
      <c r="I135" s="4"/>
      <c r="J135" s="6">
        <f t="shared" si="9"/>
        <v>0</v>
      </c>
      <c r="K135" s="5"/>
      <c r="L135" s="4"/>
      <c r="M135" s="4"/>
      <c r="N135" s="6">
        <f t="shared" si="10"/>
        <v>0</v>
      </c>
      <c r="O135" s="5"/>
      <c r="P135" s="4"/>
      <c r="Q135" s="4"/>
      <c r="R135" s="6">
        <f t="shared" si="11"/>
        <v>0</v>
      </c>
      <c r="AZ135" s="5"/>
      <c r="BA135" s="4"/>
      <c r="BB135" s="6"/>
      <c r="BD135" s="1"/>
      <c r="BE135" s="1"/>
      <c r="BF135" s="1"/>
      <c r="BG135" s="1"/>
      <c r="BH135" s="1"/>
      <c r="BJ135" s="1"/>
      <c r="BK135" s="1"/>
      <c r="BL135" s="1"/>
      <c r="BM135" s="1"/>
      <c r="BN135" s="1"/>
      <c r="BP135" s="12"/>
    </row>
    <row r="136" spans="1:68" x14ac:dyDescent="0.25">
      <c r="A136" s="5"/>
      <c r="B136" s="4"/>
      <c r="C136" s="5"/>
      <c r="D136" s="4"/>
      <c r="E136" s="4"/>
      <c r="F136" s="6">
        <f t="shared" si="8"/>
        <v>0</v>
      </c>
      <c r="G136" s="5"/>
      <c r="H136" s="4"/>
      <c r="I136" s="4"/>
      <c r="J136" s="6">
        <f t="shared" si="9"/>
        <v>0</v>
      </c>
      <c r="K136" s="5"/>
      <c r="L136" s="4"/>
      <c r="M136" s="4"/>
      <c r="N136" s="6">
        <f t="shared" si="10"/>
        <v>0</v>
      </c>
      <c r="O136" s="5"/>
      <c r="P136" s="4"/>
      <c r="Q136" s="4"/>
      <c r="R136" s="6">
        <f t="shared" si="11"/>
        <v>0</v>
      </c>
      <c r="AZ136" s="5"/>
      <c r="BA136" s="4"/>
      <c r="BB136" s="6"/>
      <c r="BD136" s="1"/>
      <c r="BE136" s="1"/>
      <c r="BF136" s="1"/>
      <c r="BG136" s="1"/>
      <c r="BH136" s="1"/>
      <c r="BJ136" s="1"/>
      <c r="BK136" s="1"/>
      <c r="BL136" s="1"/>
      <c r="BM136" s="1"/>
      <c r="BN136" s="1"/>
      <c r="BP136" s="12"/>
    </row>
    <row r="137" spans="1:68" x14ac:dyDescent="0.25">
      <c r="A137" s="5">
        <v>45</v>
      </c>
      <c r="B137" s="4"/>
      <c r="C137" s="5">
        <v>1</v>
      </c>
      <c r="D137" s="4"/>
      <c r="E137" s="4"/>
      <c r="F137" s="6">
        <f t="shared" si="8"/>
        <v>0</v>
      </c>
      <c r="G137" s="5"/>
      <c r="H137" s="4"/>
      <c r="I137" s="4"/>
      <c r="J137" s="6">
        <f t="shared" si="9"/>
        <v>0</v>
      </c>
      <c r="K137" s="5"/>
      <c r="L137" s="4"/>
      <c r="M137" s="4"/>
      <c r="N137" s="6">
        <f t="shared" si="10"/>
        <v>0</v>
      </c>
      <c r="O137" s="5"/>
      <c r="P137" s="4"/>
      <c r="Q137" s="4"/>
      <c r="R137" s="6">
        <f t="shared" si="11"/>
        <v>0</v>
      </c>
      <c r="AZ137" s="5">
        <f>C137+G137+K137+O137</f>
        <v>1</v>
      </c>
      <c r="BA137" s="4" cm="1">
        <f t="array" ref="BA137">SUMPRODUCT(($C$3:$R$3="PP")*($C136:$R138=13))</f>
        <v>0</v>
      </c>
      <c r="BB137" s="6" cm="1">
        <f t="array" ref="BB137">SUMPRODUCT(($C$3:$R$3="DIFF")*($C136:$R138))</f>
        <v>0</v>
      </c>
      <c r="BD137" s="9" t="str">
        <f>IF(N(BN137)&gt;0,INDEX($BK$4:$BK$313,$BN137),"")</f>
        <v/>
      </c>
      <c r="BE137" s="9" t="str">
        <f>IF(N(BN137)&gt;0,INDEX($B$4:$B$313,$BN137),"")</f>
        <v/>
      </c>
      <c r="BF137" s="9" t="str">
        <f>IF(N(BN137)&gt;0,INDEX($AZ$4:$AZ$313,$BN137),"")</f>
        <v/>
      </c>
      <c r="BG137" s="9" t="str">
        <f>IF(N(BN137)&gt;0,INDEX($BA$4:$BA$313,$BN137),"")</f>
        <v/>
      </c>
      <c r="BH137" s="6" t="str">
        <f>IF(N(BN137)&gt;0,INDEX($BB$4:$BB$313,$BN137),"")</f>
        <v/>
      </c>
      <c r="BJ137" s="2">
        <f>IF(AZ137&gt;0,AZ137*100000+BA137*1000+BB137+500,"")</f>
        <v>100500</v>
      </c>
      <c r="BK137" s="2">
        <f>IF(AZ137&gt;0,RANK(BJ137,$BJ$4:$BJ$313,0),"")</f>
        <v>22</v>
      </c>
      <c r="BL137" s="1"/>
      <c r="BM137" s="2">
        <f>INT(ROWS($BM$3:$BM137)/3)</f>
        <v>45</v>
      </c>
      <c r="BN137" s="2" t="str">
        <f>IFERROR(MATCH(BM137,$BL$4:$BL$313,0),"")</f>
        <v/>
      </c>
      <c r="BP137" s="12" t="str">
        <f>IF(N($BN137)&gt;0,INDEX(BK$4:BK$313,$BN137),"")</f>
        <v/>
      </c>
    </row>
    <row r="138" spans="1:68" x14ac:dyDescent="0.25">
      <c r="A138" s="5"/>
      <c r="B138" s="4"/>
      <c r="C138" s="5"/>
      <c r="D138" s="4"/>
      <c r="E138" s="4"/>
      <c r="F138" s="6">
        <f t="shared" si="8"/>
        <v>0</v>
      </c>
      <c r="G138" s="5"/>
      <c r="H138" s="4"/>
      <c r="I138" s="4"/>
      <c r="J138" s="6">
        <f t="shared" si="9"/>
        <v>0</v>
      </c>
      <c r="K138" s="5"/>
      <c r="L138" s="4"/>
      <c r="M138" s="4"/>
      <c r="N138" s="6">
        <f t="shared" si="10"/>
        <v>0</v>
      </c>
      <c r="O138" s="5"/>
      <c r="P138" s="4"/>
      <c r="Q138" s="4"/>
      <c r="R138" s="6">
        <f t="shared" si="11"/>
        <v>0</v>
      </c>
      <c r="AZ138" s="5"/>
      <c r="BA138" s="4"/>
      <c r="BB138" s="6"/>
      <c r="BD138" s="1"/>
      <c r="BE138" s="1"/>
      <c r="BF138" s="1"/>
      <c r="BG138" s="1"/>
      <c r="BH138" s="1"/>
      <c r="BJ138" s="1"/>
      <c r="BK138" s="1"/>
      <c r="BL138" s="1"/>
      <c r="BM138" s="1"/>
      <c r="BN138" s="1"/>
      <c r="BP138" s="12"/>
    </row>
    <row r="139" spans="1:68" x14ac:dyDescent="0.25">
      <c r="A139" s="5"/>
      <c r="B139" s="4"/>
      <c r="C139" s="5"/>
      <c r="D139" s="4"/>
      <c r="E139" s="4"/>
      <c r="F139" s="6">
        <f t="shared" si="8"/>
        <v>0</v>
      </c>
      <c r="G139" s="5"/>
      <c r="H139" s="4"/>
      <c r="I139" s="4"/>
      <c r="J139" s="6">
        <f t="shared" si="9"/>
        <v>0</v>
      </c>
      <c r="K139" s="5"/>
      <c r="L139" s="4"/>
      <c r="M139" s="4"/>
      <c r="N139" s="6">
        <f t="shared" si="10"/>
        <v>0</v>
      </c>
      <c r="O139" s="5"/>
      <c r="P139" s="4"/>
      <c r="Q139" s="4"/>
      <c r="R139" s="6">
        <f t="shared" si="11"/>
        <v>0</v>
      </c>
      <c r="AZ139" s="5"/>
      <c r="BA139" s="4"/>
      <c r="BB139" s="6"/>
      <c r="BD139" s="1"/>
      <c r="BE139" s="1"/>
      <c r="BF139" s="1"/>
      <c r="BG139" s="1"/>
      <c r="BH139" s="1"/>
      <c r="BJ139" s="1"/>
      <c r="BK139" s="1"/>
      <c r="BL139" s="1"/>
      <c r="BM139" s="1"/>
      <c r="BN139" s="1"/>
      <c r="BP139" s="12"/>
    </row>
    <row r="140" spans="1:68" x14ac:dyDescent="0.25">
      <c r="A140" s="5">
        <v>46</v>
      </c>
      <c r="B140" s="4"/>
      <c r="C140" s="5">
        <v>1</v>
      </c>
      <c r="D140" s="4"/>
      <c r="E140" s="4"/>
      <c r="F140" s="6">
        <f t="shared" si="8"/>
        <v>0</v>
      </c>
      <c r="G140" s="5"/>
      <c r="H140" s="4"/>
      <c r="I140" s="4"/>
      <c r="J140" s="6">
        <f t="shared" si="9"/>
        <v>0</v>
      </c>
      <c r="K140" s="5"/>
      <c r="L140" s="4"/>
      <c r="M140" s="4"/>
      <c r="N140" s="6">
        <f t="shared" si="10"/>
        <v>0</v>
      </c>
      <c r="O140" s="5"/>
      <c r="P140" s="4"/>
      <c r="Q140" s="4"/>
      <c r="R140" s="6">
        <f t="shared" si="11"/>
        <v>0</v>
      </c>
      <c r="AZ140" s="5">
        <f>C140+G140+K140+O140</f>
        <v>1</v>
      </c>
      <c r="BA140" s="4" cm="1">
        <f t="array" ref="BA140">SUMPRODUCT(($C$3:$R$3="PP")*($C139:$R141=13))</f>
        <v>0</v>
      </c>
      <c r="BB140" s="6" cm="1">
        <f t="array" ref="BB140">SUMPRODUCT(($C$3:$R$3="DIFF")*($C139:$R141))</f>
        <v>0</v>
      </c>
      <c r="BD140" s="9" t="str">
        <f>IF(N(BN140)&gt;0,INDEX($BK$4:$BK$313,$BN140),"")</f>
        <v/>
      </c>
      <c r="BE140" s="9" t="str">
        <f>IF(N(BN140)&gt;0,INDEX($B$4:$B$313,$BN140),"")</f>
        <v/>
      </c>
      <c r="BF140" s="9" t="str">
        <f>IF(N(BN140)&gt;0,INDEX($AZ$4:$AZ$313,$BN140),"")</f>
        <v/>
      </c>
      <c r="BG140" s="9" t="str">
        <f>IF(N(BN140)&gt;0,INDEX($BA$4:$BA$313,$BN140),"")</f>
        <v/>
      </c>
      <c r="BH140" s="6" t="str">
        <f>IF(N(BN140)&gt;0,INDEX($BB$4:$BB$313,$BN140),"")</f>
        <v/>
      </c>
      <c r="BJ140" s="2">
        <f>IF(AZ140&gt;0,AZ140*100000+BA140*1000+BB140+500,"")</f>
        <v>100500</v>
      </c>
      <c r="BK140" s="2">
        <f>IF(AZ140&gt;0,RANK(BJ140,$BJ$4:$BJ$313,0),"")</f>
        <v>22</v>
      </c>
      <c r="BL140" s="1"/>
      <c r="BM140" s="2">
        <f>INT(ROWS($BM$3:$BM140)/3)</f>
        <v>46</v>
      </c>
      <c r="BN140" s="2" t="str">
        <f>IFERROR(MATCH(BM140,$BL$4:$BL$313,0),"")</f>
        <v/>
      </c>
      <c r="BP140" s="12" t="str">
        <f>IF(N($BN140)&gt;0,INDEX(BK$4:BK$313,$BN140),"")</f>
        <v/>
      </c>
    </row>
    <row r="141" spans="1:68" x14ac:dyDescent="0.25">
      <c r="A141" s="5"/>
      <c r="B141" s="4"/>
      <c r="C141" s="5"/>
      <c r="D141" s="4"/>
      <c r="E141" s="4"/>
      <c r="F141" s="6">
        <f t="shared" si="8"/>
        <v>0</v>
      </c>
      <c r="G141" s="5"/>
      <c r="H141" s="4"/>
      <c r="I141" s="4"/>
      <c r="J141" s="6">
        <f t="shared" si="9"/>
        <v>0</v>
      </c>
      <c r="K141" s="5"/>
      <c r="L141" s="4"/>
      <c r="M141" s="4"/>
      <c r="N141" s="6">
        <f t="shared" si="10"/>
        <v>0</v>
      </c>
      <c r="O141" s="5"/>
      <c r="P141" s="4"/>
      <c r="Q141" s="4"/>
      <c r="R141" s="6">
        <f t="shared" si="11"/>
        <v>0</v>
      </c>
      <c r="AZ141" s="5"/>
      <c r="BA141" s="4"/>
      <c r="BB141" s="6"/>
      <c r="BD141" s="1"/>
      <c r="BE141" s="1"/>
      <c r="BF141" s="1"/>
      <c r="BG141" s="1"/>
      <c r="BH141" s="1"/>
      <c r="BJ141" s="1"/>
      <c r="BK141" s="1"/>
      <c r="BL141" s="1"/>
      <c r="BM141" s="1"/>
      <c r="BN141" s="1"/>
      <c r="BP141" s="12"/>
    </row>
    <row r="142" spans="1:68" x14ac:dyDescent="0.25">
      <c r="A142" s="5"/>
      <c r="B142" s="4"/>
      <c r="C142" s="5"/>
      <c r="D142" s="4"/>
      <c r="E142" s="4"/>
      <c r="F142" s="6">
        <f t="shared" si="8"/>
        <v>0</v>
      </c>
      <c r="G142" s="5"/>
      <c r="H142" s="4"/>
      <c r="I142" s="4"/>
      <c r="J142" s="6">
        <f t="shared" si="9"/>
        <v>0</v>
      </c>
      <c r="K142" s="5"/>
      <c r="L142" s="4"/>
      <c r="M142" s="4"/>
      <c r="N142" s="6">
        <f t="shared" si="10"/>
        <v>0</v>
      </c>
      <c r="O142" s="5"/>
      <c r="P142" s="4"/>
      <c r="Q142" s="4"/>
      <c r="R142" s="6">
        <f t="shared" si="11"/>
        <v>0</v>
      </c>
      <c r="AZ142" s="5"/>
      <c r="BA142" s="4"/>
      <c r="BB142" s="6"/>
      <c r="BD142" s="1"/>
      <c r="BE142" s="1"/>
      <c r="BF142" s="1"/>
      <c r="BG142" s="1"/>
      <c r="BH142" s="1"/>
      <c r="BJ142" s="1"/>
      <c r="BK142" s="1"/>
      <c r="BL142" s="1"/>
      <c r="BM142" s="1"/>
      <c r="BN142" s="1"/>
      <c r="BP142" s="12"/>
    </row>
    <row r="143" spans="1:68" x14ac:dyDescent="0.25">
      <c r="A143" s="5">
        <v>47</v>
      </c>
      <c r="B143" s="4"/>
      <c r="C143" s="5">
        <v>1</v>
      </c>
      <c r="D143" s="4"/>
      <c r="E143" s="4"/>
      <c r="F143" s="6">
        <f t="shared" si="8"/>
        <v>0</v>
      </c>
      <c r="G143" s="5"/>
      <c r="H143" s="4"/>
      <c r="I143" s="4"/>
      <c r="J143" s="6">
        <f t="shared" si="9"/>
        <v>0</v>
      </c>
      <c r="K143" s="5"/>
      <c r="L143" s="4"/>
      <c r="M143" s="4"/>
      <c r="N143" s="6">
        <f t="shared" si="10"/>
        <v>0</v>
      </c>
      <c r="O143" s="5"/>
      <c r="P143" s="4"/>
      <c r="Q143" s="4"/>
      <c r="R143" s="6">
        <f t="shared" si="11"/>
        <v>0</v>
      </c>
      <c r="AZ143" s="5">
        <f>C143+G143+K143+O143</f>
        <v>1</v>
      </c>
      <c r="BA143" s="4" cm="1">
        <f t="array" ref="BA143">SUMPRODUCT(($C$3:$R$3="PP")*($C142:$R144=13))</f>
        <v>0</v>
      </c>
      <c r="BB143" s="6" cm="1">
        <f t="array" ref="BB143">SUMPRODUCT(($C$3:$R$3="DIFF")*($C142:$R144))</f>
        <v>0</v>
      </c>
      <c r="BD143" s="9" t="str">
        <f>IF(N(BN143)&gt;0,INDEX($BK$4:$BK$313,$BN143),"")</f>
        <v/>
      </c>
      <c r="BE143" s="9" t="str">
        <f>IF(N(BN143)&gt;0,INDEX($B$4:$B$313,$BN143),"")</f>
        <v/>
      </c>
      <c r="BF143" s="9" t="str">
        <f>IF(N(BN143)&gt;0,INDEX($AZ$4:$AZ$313,$BN143),"")</f>
        <v/>
      </c>
      <c r="BG143" s="9" t="str">
        <f>IF(N(BN143)&gt;0,INDEX($BA$4:$BA$313,$BN143),"")</f>
        <v/>
      </c>
      <c r="BH143" s="6" t="str">
        <f>IF(N(BN143)&gt;0,INDEX($BB$4:$BB$313,$BN143),"")</f>
        <v/>
      </c>
      <c r="BJ143" s="2">
        <f>IF(AZ143&gt;0,AZ143*100000+BA143*1000+BB143+500,"")</f>
        <v>100500</v>
      </c>
      <c r="BK143" s="2">
        <f>IF(AZ143&gt;0,RANK(BJ143,$BJ$4:$BJ$313,0),"")</f>
        <v>22</v>
      </c>
      <c r="BL143" s="1"/>
      <c r="BM143" s="2">
        <f>INT(ROWS($BM$3:$BM143)/3)</f>
        <v>47</v>
      </c>
      <c r="BN143" s="2" t="str">
        <f>IFERROR(MATCH(BM143,$BL$4:$BL$313,0),"")</f>
        <v/>
      </c>
      <c r="BP143" s="12" t="str">
        <f>IF(N($BN143)&gt;0,INDEX(BK$4:BK$313,$BN143),"")</f>
        <v/>
      </c>
    </row>
    <row r="144" spans="1:68" x14ac:dyDescent="0.25">
      <c r="A144" s="5"/>
      <c r="B144" s="4"/>
      <c r="C144" s="5"/>
      <c r="D144" s="4"/>
      <c r="E144" s="4"/>
      <c r="F144" s="6">
        <f t="shared" si="8"/>
        <v>0</v>
      </c>
      <c r="G144" s="5"/>
      <c r="H144" s="4"/>
      <c r="I144" s="4"/>
      <c r="J144" s="6">
        <f t="shared" si="9"/>
        <v>0</v>
      </c>
      <c r="K144" s="5"/>
      <c r="L144" s="4"/>
      <c r="M144" s="4"/>
      <c r="N144" s="6">
        <f t="shared" si="10"/>
        <v>0</v>
      </c>
      <c r="O144" s="5"/>
      <c r="P144" s="4"/>
      <c r="Q144" s="4"/>
      <c r="R144" s="6">
        <f t="shared" si="11"/>
        <v>0</v>
      </c>
      <c r="AZ144" s="5"/>
      <c r="BA144" s="4"/>
      <c r="BB144" s="6"/>
      <c r="BD144" s="1"/>
      <c r="BE144" s="1"/>
      <c r="BF144" s="1"/>
      <c r="BG144" s="1"/>
      <c r="BH144" s="1"/>
      <c r="BJ144" s="1"/>
      <c r="BK144" s="1"/>
      <c r="BL144" s="1"/>
      <c r="BM144" s="1"/>
      <c r="BN144" s="1"/>
      <c r="BP144" s="12"/>
    </row>
    <row r="145" spans="1:68" x14ac:dyDescent="0.25">
      <c r="A145" s="5"/>
      <c r="B145" s="4"/>
      <c r="C145" s="5"/>
      <c r="D145" s="4"/>
      <c r="E145" s="4"/>
      <c r="F145" s="6">
        <f t="shared" si="8"/>
        <v>0</v>
      </c>
      <c r="G145" s="5"/>
      <c r="H145" s="4"/>
      <c r="I145" s="4"/>
      <c r="J145" s="6">
        <f t="shared" si="9"/>
        <v>0</v>
      </c>
      <c r="K145" s="5"/>
      <c r="L145" s="4"/>
      <c r="M145" s="4"/>
      <c r="N145" s="6">
        <f t="shared" si="10"/>
        <v>0</v>
      </c>
      <c r="O145" s="5"/>
      <c r="P145" s="4"/>
      <c r="Q145" s="4"/>
      <c r="R145" s="6">
        <f t="shared" si="11"/>
        <v>0</v>
      </c>
      <c r="AZ145" s="5"/>
      <c r="BA145" s="4"/>
      <c r="BB145" s="6"/>
      <c r="BD145" s="1"/>
      <c r="BE145" s="1"/>
      <c r="BF145" s="1"/>
      <c r="BG145" s="1"/>
      <c r="BH145" s="1"/>
      <c r="BJ145" s="1"/>
      <c r="BK145" s="1"/>
      <c r="BL145" s="1"/>
      <c r="BM145" s="1"/>
      <c r="BN145" s="1"/>
      <c r="BP145" s="12"/>
    </row>
    <row r="146" spans="1:68" x14ac:dyDescent="0.25">
      <c r="A146" s="5">
        <v>48</v>
      </c>
      <c r="B146" s="4"/>
      <c r="C146" s="5">
        <v>1</v>
      </c>
      <c r="D146" s="4"/>
      <c r="E146" s="4"/>
      <c r="F146" s="6">
        <f t="shared" si="8"/>
        <v>0</v>
      </c>
      <c r="G146" s="5"/>
      <c r="H146" s="4"/>
      <c r="I146" s="4"/>
      <c r="J146" s="6">
        <f t="shared" si="9"/>
        <v>0</v>
      </c>
      <c r="K146" s="5"/>
      <c r="L146" s="4"/>
      <c r="M146" s="4"/>
      <c r="N146" s="6">
        <f t="shared" si="10"/>
        <v>0</v>
      </c>
      <c r="O146" s="5"/>
      <c r="P146" s="4"/>
      <c r="Q146" s="4"/>
      <c r="R146" s="6">
        <f t="shared" si="11"/>
        <v>0</v>
      </c>
      <c r="AZ146" s="5">
        <f>C146+G146+K146+O146</f>
        <v>1</v>
      </c>
      <c r="BA146" s="4" cm="1">
        <f t="array" ref="BA146">SUMPRODUCT(($C$3:$R$3="PP")*($C145:$R147=13))</f>
        <v>0</v>
      </c>
      <c r="BB146" s="6" cm="1">
        <f t="array" ref="BB146">SUMPRODUCT(($C$3:$R$3="DIFF")*($C145:$R147))</f>
        <v>0</v>
      </c>
      <c r="BD146" s="9" t="str">
        <f>IF(N(BN146)&gt;0,INDEX($BK$4:$BK$313,$BN146),"")</f>
        <v/>
      </c>
      <c r="BE146" s="9" t="str">
        <f>IF(N(BN146)&gt;0,INDEX($B$4:$B$313,$BN146),"")</f>
        <v/>
      </c>
      <c r="BF146" s="9" t="str">
        <f>IF(N(BN146)&gt;0,INDEX($AZ$4:$AZ$313,$BN146),"")</f>
        <v/>
      </c>
      <c r="BG146" s="9" t="str">
        <f>IF(N(BN146)&gt;0,INDEX($BA$4:$BA$313,$BN146),"")</f>
        <v/>
      </c>
      <c r="BH146" s="6" t="str">
        <f>IF(N(BN146)&gt;0,INDEX($BB$4:$BB$313,$BN146),"")</f>
        <v/>
      </c>
      <c r="BJ146" s="2">
        <f>IF(AZ146&gt;0,AZ146*100000+BA146*1000+BB146+500,"")</f>
        <v>100500</v>
      </c>
      <c r="BK146" s="2">
        <f>IF(AZ146&gt;0,RANK(BJ146,$BJ$4:$BJ$313,0),"")</f>
        <v>22</v>
      </c>
      <c r="BL146" s="1"/>
      <c r="BM146" s="2">
        <f>INT(ROWS($BM$3:$BM146)/3)</f>
        <v>48</v>
      </c>
      <c r="BN146" s="2" t="str">
        <f>IFERROR(MATCH(BM146,$BL$4:$BL$313,0),"")</f>
        <v/>
      </c>
      <c r="BP146" s="12" t="str">
        <f>IF(N($BN146)&gt;0,INDEX(BK$4:BK$313,$BN146),"")</f>
        <v/>
      </c>
    </row>
    <row r="147" spans="1:68" x14ac:dyDescent="0.25">
      <c r="A147" s="5"/>
      <c r="B147" s="4"/>
      <c r="C147" s="5"/>
      <c r="D147" s="4"/>
      <c r="E147" s="4"/>
      <c r="F147" s="6">
        <f t="shared" si="8"/>
        <v>0</v>
      </c>
      <c r="G147" s="5"/>
      <c r="H147" s="4"/>
      <c r="I147" s="4"/>
      <c r="J147" s="6">
        <f t="shared" si="9"/>
        <v>0</v>
      </c>
      <c r="K147" s="5"/>
      <c r="L147" s="4"/>
      <c r="M147" s="4"/>
      <c r="N147" s="6">
        <f t="shared" si="10"/>
        <v>0</v>
      </c>
      <c r="O147" s="5"/>
      <c r="P147" s="4"/>
      <c r="Q147" s="4"/>
      <c r="R147" s="6">
        <f t="shared" si="11"/>
        <v>0</v>
      </c>
      <c r="AZ147" s="5"/>
      <c r="BA147" s="4"/>
      <c r="BB147" s="6"/>
      <c r="BD147" s="1"/>
      <c r="BE147" s="1"/>
      <c r="BF147" s="1"/>
      <c r="BG147" s="1"/>
      <c r="BH147" s="1"/>
      <c r="BJ147" s="1"/>
      <c r="BK147" s="1"/>
      <c r="BL147" s="1"/>
      <c r="BM147" s="1"/>
      <c r="BN147" s="1"/>
      <c r="BP147" s="12"/>
    </row>
    <row r="148" spans="1:68" x14ac:dyDescent="0.25">
      <c r="A148" s="5"/>
      <c r="B148" s="4"/>
      <c r="C148" s="5"/>
      <c r="D148" s="4"/>
      <c r="E148" s="4"/>
      <c r="F148" s="6">
        <f t="shared" si="8"/>
        <v>0</v>
      </c>
      <c r="G148" s="5"/>
      <c r="H148" s="4"/>
      <c r="I148" s="4"/>
      <c r="J148" s="6">
        <f t="shared" si="9"/>
        <v>0</v>
      </c>
      <c r="K148" s="5"/>
      <c r="L148" s="4"/>
      <c r="M148" s="4"/>
      <c r="N148" s="6">
        <f t="shared" si="10"/>
        <v>0</v>
      </c>
      <c r="O148" s="5"/>
      <c r="P148" s="4"/>
      <c r="Q148" s="4"/>
      <c r="R148" s="6">
        <f t="shared" si="11"/>
        <v>0</v>
      </c>
      <c r="AZ148" s="5"/>
      <c r="BA148" s="4"/>
      <c r="BB148" s="6"/>
      <c r="BD148" s="1"/>
      <c r="BE148" s="1"/>
      <c r="BF148" s="1"/>
      <c r="BG148" s="1"/>
      <c r="BH148" s="1"/>
      <c r="BJ148" s="1"/>
      <c r="BK148" s="1"/>
      <c r="BL148" s="1"/>
      <c r="BM148" s="1"/>
      <c r="BN148" s="1"/>
      <c r="BP148" s="12"/>
    </row>
    <row r="149" spans="1:68" x14ac:dyDescent="0.25">
      <c r="A149" s="5">
        <v>49</v>
      </c>
      <c r="B149" s="4"/>
      <c r="C149" s="5">
        <v>1</v>
      </c>
      <c r="D149" s="4"/>
      <c r="E149" s="4"/>
      <c r="F149" s="6">
        <f t="shared" si="8"/>
        <v>0</v>
      </c>
      <c r="G149" s="5"/>
      <c r="H149" s="4"/>
      <c r="I149" s="4"/>
      <c r="J149" s="6">
        <f t="shared" si="9"/>
        <v>0</v>
      </c>
      <c r="K149" s="5"/>
      <c r="L149" s="4"/>
      <c r="M149" s="4"/>
      <c r="N149" s="6">
        <f t="shared" si="10"/>
        <v>0</v>
      </c>
      <c r="O149" s="5"/>
      <c r="P149" s="4"/>
      <c r="Q149" s="4"/>
      <c r="R149" s="6">
        <f t="shared" si="11"/>
        <v>0</v>
      </c>
      <c r="AZ149" s="5">
        <f>C149+G149+K149+O149</f>
        <v>1</v>
      </c>
      <c r="BA149" s="4" cm="1">
        <f t="array" ref="BA149">SUMPRODUCT(($C$3:$R$3="PP")*($C148:$R150=13))</f>
        <v>0</v>
      </c>
      <c r="BB149" s="6" cm="1">
        <f t="array" ref="BB149">SUMPRODUCT(($C$3:$R$3="DIFF")*($C148:$R150))</f>
        <v>0</v>
      </c>
      <c r="BD149" s="9" t="str">
        <f>IF(N(BN149)&gt;0,INDEX($BK$4:$BK$313,$BN149),"")</f>
        <v/>
      </c>
      <c r="BE149" s="9" t="str">
        <f>IF(N(BN149)&gt;0,INDEX($B$4:$B$313,$BN149),"")</f>
        <v/>
      </c>
      <c r="BF149" s="9" t="str">
        <f>IF(N(BN149)&gt;0,INDEX($AZ$4:$AZ$313,$BN149),"")</f>
        <v/>
      </c>
      <c r="BG149" s="9" t="str">
        <f>IF(N(BN149)&gt;0,INDEX($BA$4:$BA$313,$BN149),"")</f>
        <v/>
      </c>
      <c r="BH149" s="6" t="str">
        <f>IF(N(BN149)&gt;0,INDEX($BB$4:$BB$313,$BN149),"")</f>
        <v/>
      </c>
      <c r="BJ149" s="2">
        <f>IF(AZ149&gt;0,AZ149*100000+BA149*1000+BB149+500,"")</f>
        <v>100500</v>
      </c>
      <c r="BK149" s="2">
        <f>IF(AZ149&gt;0,RANK(BJ149,$BJ$4:$BJ$313,0),"")</f>
        <v>22</v>
      </c>
      <c r="BL149" s="1"/>
      <c r="BM149" s="2">
        <f>INT(ROWS($BM$3:$BM149)/3)</f>
        <v>49</v>
      </c>
      <c r="BN149" s="2" t="str">
        <f>IFERROR(MATCH(BM149,$BL$4:$BL$313,0),"")</f>
        <v/>
      </c>
      <c r="BP149" s="12" t="str">
        <f>IF(N($BN149)&gt;0,INDEX(BK$4:BK$313,$BN149),"")</f>
        <v/>
      </c>
    </row>
    <row r="150" spans="1:68" x14ac:dyDescent="0.25">
      <c r="A150" s="5"/>
      <c r="B150" s="4"/>
      <c r="C150" s="5"/>
      <c r="D150" s="4"/>
      <c r="E150" s="4"/>
      <c r="F150" s="6">
        <f t="shared" si="8"/>
        <v>0</v>
      </c>
      <c r="G150" s="5"/>
      <c r="H150" s="4"/>
      <c r="I150" s="4"/>
      <c r="J150" s="6">
        <f t="shared" si="9"/>
        <v>0</v>
      </c>
      <c r="K150" s="5"/>
      <c r="L150" s="4"/>
      <c r="M150" s="4"/>
      <c r="N150" s="6">
        <f t="shared" si="10"/>
        <v>0</v>
      </c>
      <c r="O150" s="5"/>
      <c r="P150" s="4"/>
      <c r="Q150" s="4"/>
      <c r="R150" s="6">
        <f t="shared" si="11"/>
        <v>0</v>
      </c>
      <c r="AZ150" s="5"/>
      <c r="BA150" s="4"/>
      <c r="BB150" s="6"/>
      <c r="BD150" s="1"/>
      <c r="BE150" s="1"/>
      <c r="BF150" s="1"/>
      <c r="BG150" s="1"/>
      <c r="BH150" s="1"/>
      <c r="BJ150" s="1"/>
      <c r="BK150" s="1"/>
      <c r="BL150" s="1"/>
      <c r="BM150" s="1"/>
      <c r="BN150" s="1"/>
      <c r="BP150" s="12"/>
    </row>
    <row r="151" spans="1:68" x14ac:dyDescent="0.25">
      <c r="A151" s="5"/>
      <c r="B151" s="4"/>
      <c r="C151" s="5"/>
      <c r="D151" s="4"/>
      <c r="E151" s="4"/>
      <c r="F151" s="6">
        <f t="shared" si="8"/>
        <v>0</v>
      </c>
      <c r="G151" s="5"/>
      <c r="H151" s="4"/>
      <c r="I151" s="4"/>
      <c r="J151" s="6">
        <f t="shared" si="9"/>
        <v>0</v>
      </c>
      <c r="K151" s="5"/>
      <c r="L151" s="4"/>
      <c r="M151" s="4"/>
      <c r="N151" s="6">
        <f t="shared" si="10"/>
        <v>0</v>
      </c>
      <c r="O151" s="5"/>
      <c r="P151" s="4"/>
      <c r="Q151" s="4"/>
      <c r="R151" s="6">
        <f t="shared" si="11"/>
        <v>0</v>
      </c>
      <c r="AZ151" s="5"/>
      <c r="BA151" s="4"/>
      <c r="BB151" s="6"/>
      <c r="BD151" s="1"/>
      <c r="BE151" s="1"/>
      <c r="BF151" s="1"/>
      <c r="BG151" s="1"/>
      <c r="BH151" s="1"/>
      <c r="BJ151" s="1"/>
      <c r="BK151" s="1"/>
      <c r="BL151" s="1"/>
      <c r="BM151" s="1"/>
      <c r="BN151" s="1"/>
      <c r="BP151" s="12"/>
    </row>
    <row r="152" spans="1:68" x14ac:dyDescent="0.25">
      <c r="A152" s="5">
        <v>50</v>
      </c>
      <c r="B152" s="4"/>
      <c r="C152" s="5">
        <v>1</v>
      </c>
      <c r="D152" s="4"/>
      <c r="E152" s="4"/>
      <c r="F152" s="6">
        <f t="shared" si="8"/>
        <v>0</v>
      </c>
      <c r="G152" s="5"/>
      <c r="H152" s="4"/>
      <c r="I152" s="4"/>
      <c r="J152" s="6">
        <f t="shared" si="9"/>
        <v>0</v>
      </c>
      <c r="K152" s="5"/>
      <c r="L152" s="4"/>
      <c r="M152" s="4"/>
      <c r="N152" s="6">
        <f t="shared" si="10"/>
        <v>0</v>
      </c>
      <c r="O152" s="5"/>
      <c r="P152" s="4"/>
      <c r="Q152" s="4"/>
      <c r="R152" s="6">
        <f t="shared" si="11"/>
        <v>0</v>
      </c>
      <c r="AZ152" s="5">
        <f>C152+G152+K152+O152</f>
        <v>1</v>
      </c>
      <c r="BA152" s="4" cm="1">
        <f t="array" ref="BA152">SUMPRODUCT(($C$3:$R$3="PP")*($C151:$R153=13))</f>
        <v>0</v>
      </c>
      <c r="BB152" s="6" cm="1">
        <f t="array" ref="BB152">SUMPRODUCT(($C$3:$R$3="DIFF")*($C151:$R153))</f>
        <v>0</v>
      </c>
      <c r="BD152" s="9" t="str">
        <f>IF(N(BN152)&gt;0,INDEX($BK$4:$BK$313,$BN152),"")</f>
        <v/>
      </c>
      <c r="BE152" s="9" t="str">
        <f>IF(N(BN152)&gt;0,INDEX($B$4:$B$313,$BN152),"")</f>
        <v/>
      </c>
      <c r="BF152" s="9" t="str">
        <f>IF(N(BN152)&gt;0,INDEX($AZ$4:$AZ$313,$BN152),"")</f>
        <v/>
      </c>
      <c r="BG152" s="9" t="str">
        <f>IF(N(BN152)&gt;0,INDEX($BA$4:$BA$313,$BN152),"")</f>
        <v/>
      </c>
      <c r="BH152" s="6" t="str">
        <f>IF(N(BN152)&gt;0,INDEX($BB$4:$BB$313,$BN152),"")</f>
        <v/>
      </c>
      <c r="BJ152" s="2">
        <f>IF(AZ152&gt;0,AZ152*100000+BA152*1000+BB152+500,"")</f>
        <v>100500</v>
      </c>
      <c r="BK152" s="2">
        <f>IF(AZ152&gt;0,RANK(BJ152,$BJ$4:$BJ$313,0),"")</f>
        <v>22</v>
      </c>
      <c r="BL152" s="1"/>
      <c r="BM152" s="2">
        <f>INT(ROWS($BM$3:$BM152)/3)</f>
        <v>50</v>
      </c>
      <c r="BN152" s="2" t="str">
        <f>IFERROR(MATCH(BM152,$BL$4:$BL$313,0),"")</f>
        <v/>
      </c>
      <c r="BP152" s="12" t="str">
        <f>IF(N($BN152)&gt;0,INDEX(BK$4:BK$313,$BN152),"")</f>
        <v/>
      </c>
    </row>
    <row r="153" spans="1:68" x14ac:dyDescent="0.25">
      <c r="A153" s="5"/>
      <c r="B153" s="4"/>
      <c r="C153" s="5"/>
      <c r="D153" s="4"/>
      <c r="E153" s="4"/>
      <c r="F153" s="6">
        <f t="shared" si="8"/>
        <v>0</v>
      </c>
      <c r="G153" s="5"/>
      <c r="H153" s="4"/>
      <c r="I153" s="4"/>
      <c r="J153" s="6">
        <f t="shared" si="9"/>
        <v>0</v>
      </c>
      <c r="K153" s="5"/>
      <c r="L153" s="4"/>
      <c r="M153" s="4"/>
      <c r="N153" s="6">
        <f t="shared" si="10"/>
        <v>0</v>
      </c>
      <c r="O153" s="5"/>
      <c r="P153" s="4"/>
      <c r="Q153" s="4"/>
      <c r="R153" s="6">
        <f t="shared" si="11"/>
        <v>0</v>
      </c>
      <c r="AZ153" s="5"/>
      <c r="BA153" s="4"/>
      <c r="BB153" s="6"/>
      <c r="BD153" s="1"/>
      <c r="BE153" s="1"/>
      <c r="BF153" s="1"/>
      <c r="BG153" s="1"/>
      <c r="BH153" s="1"/>
      <c r="BJ153" s="1"/>
      <c r="BK153" s="1"/>
      <c r="BL153" s="1"/>
      <c r="BM153" s="1"/>
      <c r="BN153" s="1"/>
      <c r="BP153" s="12"/>
    </row>
    <row r="154" spans="1:68" x14ac:dyDescent="0.25">
      <c r="A154" s="5"/>
      <c r="B154" s="4"/>
      <c r="C154" s="5"/>
      <c r="D154" s="4"/>
      <c r="E154" s="4"/>
      <c r="F154" s="6">
        <f t="shared" si="8"/>
        <v>0</v>
      </c>
      <c r="G154" s="5"/>
      <c r="H154" s="4"/>
      <c r="I154" s="4"/>
      <c r="J154" s="6">
        <f t="shared" si="9"/>
        <v>0</v>
      </c>
      <c r="K154" s="5"/>
      <c r="L154" s="4"/>
      <c r="M154" s="4"/>
      <c r="N154" s="6">
        <f t="shared" si="10"/>
        <v>0</v>
      </c>
      <c r="O154" s="5"/>
      <c r="P154" s="4"/>
      <c r="Q154" s="4"/>
      <c r="R154" s="6">
        <f t="shared" si="11"/>
        <v>0</v>
      </c>
      <c r="AZ154" s="5"/>
      <c r="BA154" s="4"/>
      <c r="BB154" s="6"/>
      <c r="BD154" s="1"/>
      <c r="BE154" s="1"/>
      <c r="BF154" s="1"/>
      <c r="BG154" s="1"/>
      <c r="BH154" s="1"/>
      <c r="BJ154" s="1"/>
      <c r="BK154" s="1"/>
      <c r="BL154" s="1"/>
      <c r="BM154" s="1"/>
      <c r="BN154" s="1"/>
      <c r="BP154" s="12"/>
    </row>
    <row r="155" spans="1:68" x14ac:dyDescent="0.25">
      <c r="A155" s="5">
        <v>51</v>
      </c>
      <c r="B155" s="4"/>
      <c r="C155" s="5">
        <v>1</v>
      </c>
      <c r="D155" s="4">
        <v>0</v>
      </c>
      <c r="E155" s="4">
        <v>13</v>
      </c>
      <c r="F155" s="6">
        <f t="shared" si="8"/>
        <v>-13</v>
      </c>
      <c r="G155" s="5"/>
      <c r="H155" s="4"/>
      <c r="I155" s="4"/>
      <c r="J155" s="6">
        <f t="shared" si="9"/>
        <v>0</v>
      </c>
      <c r="K155" s="5"/>
      <c r="L155" s="4"/>
      <c r="M155" s="4"/>
      <c r="N155" s="6">
        <f t="shared" si="10"/>
        <v>0</v>
      </c>
      <c r="O155" s="5"/>
      <c r="P155" s="4"/>
      <c r="Q155" s="4"/>
      <c r="R155" s="6">
        <f t="shared" si="11"/>
        <v>0</v>
      </c>
      <c r="AZ155" s="5">
        <f>C155+G155+K155+O155</f>
        <v>1</v>
      </c>
      <c r="BA155" s="4" cm="1">
        <f t="array" ref="BA155">SUMPRODUCT(($C$3:$R$3="PP")*($C154:$R156=13))</f>
        <v>0</v>
      </c>
      <c r="BB155" s="6" cm="1">
        <f t="array" ref="BB155">SUMPRODUCT(($C$3:$R$3="DIFF")*($C154:$R156))</f>
        <v>-13</v>
      </c>
      <c r="BD155" s="9" t="str">
        <f>IF(N(BN155)&gt;0,INDEX($BK$4:$BK$313,$BN155),"")</f>
        <v/>
      </c>
      <c r="BE155" s="9" t="str">
        <f>IF(N(BN155)&gt;0,INDEX($B$4:$B$313,$BN155),"")</f>
        <v/>
      </c>
      <c r="BF155" s="9" t="str">
        <f>IF(N(BN155)&gt;0,INDEX($AZ$4:$AZ$313,$BN155),"")</f>
        <v/>
      </c>
      <c r="BG155" s="9" t="str">
        <f>IF(N(BN155)&gt;0,INDEX($BA$4:$BA$313,$BN155),"")</f>
        <v/>
      </c>
      <c r="BH155" s="6" t="str">
        <f>IF(N(BN155)&gt;0,INDEX($BB$4:$BB$313,$BN155),"")</f>
        <v/>
      </c>
      <c r="BJ155" s="2">
        <f>IF(AZ155&gt;0,AZ155*100000+BA155*1000+BB155+500,"")</f>
        <v>100487</v>
      </c>
      <c r="BK155" s="2">
        <f>IF(AZ155&gt;0,RANK(BJ155,$BJ$4:$BJ$313,0),"")</f>
        <v>99</v>
      </c>
      <c r="BL155" s="1"/>
      <c r="BM155" s="2">
        <f>INT(ROWS($BM$3:$BM155)/3)</f>
        <v>51</v>
      </c>
      <c r="BN155" s="2" t="str">
        <f>IFERROR(MATCH(BM155,$BL$4:$BL$313,0),"")</f>
        <v/>
      </c>
      <c r="BP155" s="12" t="str">
        <f>IF(N($BN155)&gt;0,INDEX(BK$4:BK$313,$BN155),"")</f>
        <v/>
      </c>
    </row>
    <row r="156" spans="1:68" x14ac:dyDescent="0.25">
      <c r="A156" s="5"/>
      <c r="B156" s="4"/>
      <c r="C156" s="5"/>
      <c r="D156" s="4"/>
      <c r="E156" s="4"/>
      <c r="F156" s="6">
        <f t="shared" si="8"/>
        <v>0</v>
      </c>
      <c r="G156" s="5"/>
      <c r="H156" s="4"/>
      <c r="I156" s="4"/>
      <c r="J156" s="6">
        <f t="shared" si="9"/>
        <v>0</v>
      </c>
      <c r="K156" s="5"/>
      <c r="L156" s="4"/>
      <c r="M156" s="4"/>
      <c r="N156" s="6">
        <f t="shared" si="10"/>
        <v>0</v>
      </c>
      <c r="O156" s="5"/>
      <c r="P156" s="4"/>
      <c r="Q156" s="4"/>
      <c r="R156" s="6">
        <f t="shared" si="11"/>
        <v>0</v>
      </c>
      <c r="AZ156" s="5"/>
      <c r="BA156" s="4"/>
      <c r="BB156" s="6"/>
      <c r="BD156" s="1"/>
      <c r="BE156" s="1"/>
      <c r="BF156" s="1"/>
      <c r="BG156" s="1"/>
      <c r="BH156" s="1"/>
      <c r="BJ156" s="1"/>
      <c r="BK156" s="1"/>
      <c r="BL156" s="1"/>
      <c r="BM156" s="1"/>
      <c r="BN156" s="1"/>
      <c r="BP156" s="12"/>
    </row>
    <row r="157" spans="1:68" x14ac:dyDescent="0.25">
      <c r="A157" s="5"/>
      <c r="B157" s="4"/>
      <c r="C157" s="5"/>
      <c r="D157" s="4"/>
      <c r="E157" s="4"/>
      <c r="F157" s="6">
        <f t="shared" si="8"/>
        <v>0</v>
      </c>
      <c r="G157" s="5"/>
      <c r="H157" s="4"/>
      <c r="I157" s="4"/>
      <c r="J157" s="6">
        <f t="shared" si="9"/>
        <v>0</v>
      </c>
      <c r="K157" s="5"/>
      <c r="L157" s="4"/>
      <c r="M157" s="4"/>
      <c r="N157" s="6">
        <f t="shared" si="10"/>
        <v>0</v>
      </c>
      <c r="O157" s="5"/>
      <c r="P157" s="4"/>
      <c r="Q157" s="4"/>
      <c r="R157" s="6">
        <f t="shared" si="11"/>
        <v>0</v>
      </c>
      <c r="AZ157" s="5"/>
      <c r="BA157" s="4"/>
      <c r="BB157" s="6"/>
      <c r="BD157" s="1"/>
      <c r="BE157" s="1"/>
      <c r="BF157" s="1"/>
      <c r="BG157" s="1"/>
      <c r="BH157" s="1"/>
      <c r="BJ157" s="1"/>
      <c r="BK157" s="1"/>
      <c r="BL157" s="1"/>
      <c r="BM157" s="1"/>
      <c r="BN157" s="1"/>
      <c r="BP157" s="12"/>
    </row>
    <row r="158" spans="1:68" x14ac:dyDescent="0.25">
      <c r="A158" s="5">
        <v>52</v>
      </c>
      <c r="B158" s="4">
        <v>52</v>
      </c>
      <c r="C158" s="5">
        <v>1</v>
      </c>
      <c r="D158" s="4">
        <v>9</v>
      </c>
      <c r="E158" s="4">
        <v>13</v>
      </c>
      <c r="F158" s="6">
        <f t="shared" si="8"/>
        <v>-4</v>
      </c>
      <c r="G158" s="5"/>
      <c r="H158" s="4"/>
      <c r="I158" s="4"/>
      <c r="J158" s="6">
        <f t="shared" si="9"/>
        <v>0</v>
      </c>
      <c r="K158" s="5"/>
      <c r="L158" s="4"/>
      <c r="M158" s="4"/>
      <c r="N158" s="6">
        <f t="shared" si="10"/>
        <v>0</v>
      </c>
      <c r="O158" s="5"/>
      <c r="P158" s="4"/>
      <c r="Q158" s="4"/>
      <c r="R158" s="6">
        <f t="shared" si="11"/>
        <v>0</v>
      </c>
      <c r="AZ158" s="5">
        <f>C158+G158+K158+O158</f>
        <v>1</v>
      </c>
      <c r="BA158" s="4" cm="1">
        <f t="array" ref="BA158">SUMPRODUCT(($C$3:$R$3="PP")*($C157:$R159=13))</f>
        <v>0</v>
      </c>
      <c r="BB158" s="6" cm="1">
        <f t="array" ref="BB158">SUMPRODUCT(($C$3:$R$3="DIFF")*($C157:$R159))</f>
        <v>-4</v>
      </c>
      <c r="BD158" s="9" t="str">
        <f>IF(N(BN158)&gt;0,INDEX($BK$4:$BK$313,$BN158),"")</f>
        <v/>
      </c>
      <c r="BE158" s="9" t="str">
        <f>IF(N(BN158)&gt;0,INDEX($B$4:$B$313,$BN158),"")</f>
        <v/>
      </c>
      <c r="BF158" s="9" t="str">
        <f>IF(N(BN158)&gt;0,INDEX($AZ$4:$AZ$313,$BN158),"")</f>
        <v/>
      </c>
      <c r="BG158" s="9" t="str">
        <f>IF(N(BN158)&gt;0,INDEX($BA$4:$BA$313,$BN158),"")</f>
        <v/>
      </c>
      <c r="BH158" s="6" t="str">
        <f>IF(N(BN158)&gt;0,INDEX($BB$4:$BB$313,$BN158),"")</f>
        <v/>
      </c>
      <c r="BJ158" s="2">
        <f>IF(AZ158&gt;0,AZ158*100000+BA158*1000+BB158+500,"")</f>
        <v>100496</v>
      </c>
      <c r="BK158" s="2">
        <f>IF(AZ158&gt;0,RANK(BJ158,$BJ$4:$BJ$313,0),"")</f>
        <v>84</v>
      </c>
      <c r="BL158" s="1"/>
      <c r="BM158" s="2">
        <f>INT(ROWS($BM$3:$BM158)/3)</f>
        <v>52</v>
      </c>
      <c r="BN158" s="2" t="str">
        <f>IFERROR(MATCH(BM158,$BL$4:$BL$313,0),"")</f>
        <v/>
      </c>
      <c r="BP158" s="12" t="str">
        <f>IF(N($BN158)&gt;0,INDEX(BK$4:BK$313,$BN158),"")</f>
        <v/>
      </c>
    </row>
    <row r="159" spans="1:68" x14ac:dyDescent="0.25">
      <c r="A159" s="5"/>
      <c r="B159" s="4"/>
      <c r="C159" s="5"/>
      <c r="D159" s="4"/>
      <c r="E159" s="4"/>
      <c r="F159" s="6">
        <f t="shared" si="8"/>
        <v>0</v>
      </c>
      <c r="G159" s="5"/>
      <c r="H159" s="4"/>
      <c r="I159" s="4"/>
      <c r="J159" s="6">
        <f t="shared" si="9"/>
        <v>0</v>
      </c>
      <c r="K159" s="5"/>
      <c r="L159" s="4"/>
      <c r="M159" s="4"/>
      <c r="N159" s="6">
        <f t="shared" si="10"/>
        <v>0</v>
      </c>
      <c r="O159" s="5"/>
      <c r="P159" s="4"/>
      <c r="Q159" s="4"/>
      <c r="R159" s="6">
        <f t="shared" si="11"/>
        <v>0</v>
      </c>
      <c r="AZ159" s="5"/>
      <c r="BA159" s="4"/>
      <c r="BB159" s="6"/>
      <c r="BD159" s="1"/>
      <c r="BE159" s="1"/>
      <c r="BF159" s="1"/>
      <c r="BG159" s="1"/>
      <c r="BH159" s="1"/>
      <c r="BJ159" s="1"/>
      <c r="BK159" s="1"/>
      <c r="BL159" s="1"/>
      <c r="BM159" s="1"/>
      <c r="BN159" s="1"/>
      <c r="BP159" s="12"/>
    </row>
    <row r="160" spans="1:68" x14ac:dyDescent="0.25">
      <c r="A160" s="5"/>
      <c r="B160" s="4"/>
      <c r="C160" s="5"/>
      <c r="D160" s="4"/>
      <c r="E160" s="4"/>
      <c r="F160" s="6">
        <f t="shared" si="8"/>
        <v>0</v>
      </c>
      <c r="G160" s="5"/>
      <c r="H160" s="4"/>
      <c r="I160" s="4"/>
      <c r="J160" s="6">
        <f t="shared" si="9"/>
        <v>0</v>
      </c>
      <c r="K160" s="5"/>
      <c r="L160" s="4"/>
      <c r="M160" s="4"/>
      <c r="N160" s="6">
        <f t="shared" si="10"/>
        <v>0</v>
      </c>
      <c r="O160" s="5"/>
      <c r="P160" s="4"/>
      <c r="Q160" s="4"/>
      <c r="R160" s="6">
        <f t="shared" si="11"/>
        <v>0</v>
      </c>
      <c r="AZ160" s="5"/>
      <c r="BA160" s="4"/>
      <c r="BB160" s="6"/>
      <c r="BD160" s="1"/>
      <c r="BE160" s="1"/>
      <c r="BF160" s="1"/>
      <c r="BG160" s="1"/>
      <c r="BH160" s="1"/>
      <c r="BJ160" s="1"/>
      <c r="BK160" s="1"/>
      <c r="BL160" s="1"/>
      <c r="BM160" s="1"/>
      <c r="BN160" s="1"/>
      <c r="BP160" s="12"/>
    </row>
    <row r="161" spans="1:68" x14ac:dyDescent="0.25">
      <c r="A161" s="5">
        <v>53</v>
      </c>
      <c r="B161" s="4"/>
      <c r="C161" s="5">
        <v>1</v>
      </c>
      <c r="D161" s="4"/>
      <c r="E161" s="4"/>
      <c r="F161" s="6">
        <f t="shared" si="8"/>
        <v>0</v>
      </c>
      <c r="G161" s="5"/>
      <c r="H161" s="4"/>
      <c r="I161" s="4"/>
      <c r="J161" s="6">
        <f t="shared" si="9"/>
        <v>0</v>
      </c>
      <c r="K161" s="5"/>
      <c r="L161" s="4"/>
      <c r="M161" s="4"/>
      <c r="N161" s="6">
        <f t="shared" si="10"/>
        <v>0</v>
      </c>
      <c r="O161" s="5"/>
      <c r="P161" s="4"/>
      <c r="Q161" s="4"/>
      <c r="R161" s="6">
        <f t="shared" si="11"/>
        <v>0</v>
      </c>
      <c r="AZ161" s="5">
        <f>C161+G161+K161+O161</f>
        <v>1</v>
      </c>
      <c r="BA161" s="4" cm="1">
        <f t="array" ref="BA161">SUMPRODUCT(($C$3:$R$3="PP")*($C160:$R162=13))</f>
        <v>0</v>
      </c>
      <c r="BB161" s="6" cm="1">
        <f t="array" ref="BB161">SUMPRODUCT(($C$3:$R$3="DIFF")*($C160:$R162))</f>
        <v>0</v>
      </c>
      <c r="BD161" s="9" t="str">
        <f>IF(N(BN161)&gt;0,INDEX($BK$4:$BK$313,$BN161),"")</f>
        <v/>
      </c>
      <c r="BE161" s="9" t="str">
        <f>IF(N(BN161)&gt;0,INDEX($B$4:$B$313,$BN161),"")</f>
        <v/>
      </c>
      <c r="BF161" s="9" t="str">
        <f>IF(N(BN161)&gt;0,INDEX($AZ$4:$AZ$313,$BN161),"")</f>
        <v/>
      </c>
      <c r="BG161" s="9" t="str">
        <f>IF(N(BN161)&gt;0,INDEX($BA$4:$BA$313,$BN161),"")</f>
        <v/>
      </c>
      <c r="BH161" s="6" t="str">
        <f>IF(N(BN161)&gt;0,INDEX($BB$4:$BB$313,$BN161),"")</f>
        <v/>
      </c>
      <c r="BJ161" s="2">
        <f>IF(AZ161&gt;0,AZ161*100000+BA161*1000+BB161+500,"")</f>
        <v>100500</v>
      </c>
      <c r="BK161" s="2">
        <f>IF(AZ161&gt;0,RANK(BJ161,$BJ$4:$BJ$313,0),"")</f>
        <v>22</v>
      </c>
      <c r="BL161" s="1"/>
      <c r="BM161" s="2">
        <f>INT(ROWS($BM$3:$BM161)/3)</f>
        <v>53</v>
      </c>
      <c r="BN161" s="2" t="str">
        <f>IFERROR(MATCH(BM161,$BL$4:$BL$313,0),"")</f>
        <v/>
      </c>
      <c r="BP161" s="12" t="str">
        <f>IF(N($BN161)&gt;0,INDEX(BK$4:BK$313,$BN161),"")</f>
        <v/>
      </c>
    </row>
    <row r="162" spans="1:68" x14ac:dyDescent="0.25">
      <c r="A162" s="5"/>
      <c r="B162" s="4"/>
      <c r="C162" s="5"/>
      <c r="D162" s="4"/>
      <c r="E162" s="4"/>
      <c r="F162" s="6">
        <f t="shared" si="8"/>
        <v>0</v>
      </c>
      <c r="G162" s="5"/>
      <c r="H162" s="4"/>
      <c r="I162" s="4"/>
      <c r="J162" s="6">
        <f t="shared" si="9"/>
        <v>0</v>
      </c>
      <c r="K162" s="5"/>
      <c r="L162" s="4"/>
      <c r="M162" s="4"/>
      <c r="N162" s="6">
        <f t="shared" si="10"/>
        <v>0</v>
      </c>
      <c r="O162" s="5"/>
      <c r="P162" s="4"/>
      <c r="Q162" s="4"/>
      <c r="R162" s="6">
        <f t="shared" si="11"/>
        <v>0</v>
      </c>
      <c r="AZ162" s="5"/>
      <c r="BA162" s="4"/>
      <c r="BB162" s="6"/>
      <c r="BD162" s="1"/>
      <c r="BE162" s="1"/>
      <c r="BF162" s="1"/>
      <c r="BG162" s="1"/>
      <c r="BH162" s="1"/>
      <c r="BJ162" s="1"/>
      <c r="BK162" s="1"/>
      <c r="BL162" s="1"/>
      <c r="BM162" s="1"/>
      <c r="BN162" s="1"/>
      <c r="BP162" s="12"/>
    </row>
    <row r="163" spans="1:68" x14ac:dyDescent="0.25">
      <c r="A163" s="5"/>
      <c r="B163" s="4"/>
      <c r="C163" s="5"/>
      <c r="D163" s="4"/>
      <c r="E163" s="4"/>
      <c r="F163" s="6">
        <f t="shared" si="8"/>
        <v>0</v>
      </c>
      <c r="G163" s="5"/>
      <c r="H163" s="4"/>
      <c r="I163" s="4"/>
      <c r="J163" s="6">
        <f t="shared" si="9"/>
        <v>0</v>
      </c>
      <c r="K163" s="5"/>
      <c r="L163" s="4"/>
      <c r="M163" s="4"/>
      <c r="N163" s="6">
        <f t="shared" si="10"/>
        <v>0</v>
      </c>
      <c r="O163" s="5"/>
      <c r="P163" s="4"/>
      <c r="Q163" s="4"/>
      <c r="R163" s="6">
        <f t="shared" si="11"/>
        <v>0</v>
      </c>
      <c r="AZ163" s="5"/>
      <c r="BA163" s="4"/>
      <c r="BB163" s="6"/>
      <c r="BD163" s="1"/>
      <c r="BE163" s="1"/>
      <c r="BF163" s="1"/>
      <c r="BG163" s="1"/>
      <c r="BH163" s="1"/>
      <c r="BJ163" s="1"/>
      <c r="BK163" s="1"/>
      <c r="BL163" s="1"/>
      <c r="BM163" s="1"/>
      <c r="BN163" s="1"/>
      <c r="BP163" s="12"/>
    </row>
    <row r="164" spans="1:68" x14ac:dyDescent="0.25">
      <c r="A164" s="5">
        <v>54</v>
      </c>
      <c r="B164" s="4"/>
      <c r="C164" s="5">
        <v>1</v>
      </c>
      <c r="D164" s="4">
        <v>13</v>
      </c>
      <c r="E164" s="4">
        <v>4</v>
      </c>
      <c r="F164" s="6">
        <f t="shared" si="8"/>
        <v>9</v>
      </c>
      <c r="G164" s="5"/>
      <c r="H164" s="4"/>
      <c r="I164" s="4"/>
      <c r="J164" s="6">
        <f t="shared" si="9"/>
        <v>0</v>
      </c>
      <c r="K164" s="5"/>
      <c r="L164" s="4"/>
      <c r="M164" s="4"/>
      <c r="N164" s="6">
        <f t="shared" si="10"/>
        <v>0</v>
      </c>
      <c r="O164" s="5"/>
      <c r="P164" s="4"/>
      <c r="Q164" s="4"/>
      <c r="R164" s="6">
        <f t="shared" si="11"/>
        <v>0</v>
      </c>
      <c r="AZ164" s="5">
        <f>C164+G164+K164+O164</f>
        <v>1</v>
      </c>
      <c r="BA164" s="4" cm="1">
        <f t="array" ref="BA164">SUMPRODUCT(($C$3:$R$3="PP")*($C163:$R165=13))</f>
        <v>1</v>
      </c>
      <c r="BB164" s="6" cm="1">
        <f t="array" ref="BB164">SUMPRODUCT(($C$3:$R$3="DIFF")*($C163:$R165))</f>
        <v>9</v>
      </c>
      <c r="BD164" s="9" t="str">
        <f>IF(N(BN164)&gt;0,INDEX($BK$4:$BK$313,$BN164),"")</f>
        <v/>
      </c>
      <c r="BE164" s="9" t="str">
        <f>IF(N(BN164)&gt;0,INDEX($B$4:$B$313,$BN164),"")</f>
        <v/>
      </c>
      <c r="BF164" s="9" t="str">
        <f>IF(N(BN164)&gt;0,INDEX($AZ$4:$AZ$313,$BN164),"")</f>
        <v/>
      </c>
      <c r="BG164" s="9" t="str">
        <f>IF(N(BN164)&gt;0,INDEX($BA$4:$BA$313,$BN164),"")</f>
        <v/>
      </c>
      <c r="BH164" s="6" t="str">
        <f>IF(N(BN164)&gt;0,INDEX($BB$4:$BB$313,$BN164),"")</f>
        <v/>
      </c>
      <c r="BJ164" s="2">
        <f>IF(AZ164&gt;0,AZ164*100000+BA164*1000+BB164+500,"")</f>
        <v>101509</v>
      </c>
      <c r="BK164" s="2">
        <f>IF(AZ164&gt;0,RANK(BJ164,$BJ$4:$BJ$313,0),"")</f>
        <v>10</v>
      </c>
      <c r="BL164" s="1"/>
      <c r="BM164" s="2">
        <f>INT(ROWS($BM$3:$BM164)/3)</f>
        <v>54</v>
      </c>
      <c r="BN164" s="2" t="str">
        <f>IFERROR(MATCH(BM164,$BL$4:$BL$313,0),"")</f>
        <v/>
      </c>
      <c r="BP164" s="12" t="str">
        <f>IF(N($BN164)&gt;0,INDEX(BK$4:BK$313,$BN164),"")</f>
        <v/>
      </c>
    </row>
    <row r="165" spans="1:68" x14ac:dyDescent="0.25">
      <c r="A165" s="5"/>
      <c r="B165" s="4"/>
      <c r="C165" s="5"/>
      <c r="D165" s="4"/>
      <c r="E165" s="4"/>
      <c r="F165" s="6">
        <f t="shared" si="8"/>
        <v>0</v>
      </c>
      <c r="G165" s="5"/>
      <c r="H165" s="4"/>
      <c r="I165" s="4"/>
      <c r="J165" s="6">
        <f t="shared" si="9"/>
        <v>0</v>
      </c>
      <c r="K165" s="5"/>
      <c r="L165" s="4"/>
      <c r="M165" s="4"/>
      <c r="N165" s="6">
        <f t="shared" si="10"/>
        <v>0</v>
      </c>
      <c r="O165" s="5"/>
      <c r="P165" s="4"/>
      <c r="Q165" s="4"/>
      <c r="R165" s="6">
        <f t="shared" si="11"/>
        <v>0</v>
      </c>
      <c r="AZ165" s="5"/>
      <c r="BA165" s="4"/>
      <c r="BB165" s="6"/>
      <c r="BD165" s="1"/>
      <c r="BE165" s="1"/>
      <c r="BF165" s="1"/>
      <c r="BG165" s="1"/>
      <c r="BH165" s="1"/>
      <c r="BJ165" s="1"/>
      <c r="BK165" s="1"/>
      <c r="BL165" s="1"/>
      <c r="BM165" s="1"/>
      <c r="BN165" s="1"/>
      <c r="BP165" s="12"/>
    </row>
    <row r="166" spans="1:68" x14ac:dyDescent="0.25">
      <c r="A166" s="5"/>
      <c r="B166" s="4"/>
      <c r="C166" s="5"/>
      <c r="D166" s="4"/>
      <c r="E166" s="4"/>
      <c r="F166" s="6">
        <f t="shared" si="8"/>
        <v>0</v>
      </c>
      <c r="G166" s="5"/>
      <c r="H166" s="4"/>
      <c r="I166" s="4"/>
      <c r="J166" s="6">
        <f t="shared" si="9"/>
        <v>0</v>
      </c>
      <c r="K166" s="5"/>
      <c r="L166" s="4"/>
      <c r="M166" s="4"/>
      <c r="N166" s="6">
        <f t="shared" si="10"/>
        <v>0</v>
      </c>
      <c r="O166" s="5"/>
      <c r="P166" s="4"/>
      <c r="Q166" s="4"/>
      <c r="R166" s="6">
        <f t="shared" si="11"/>
        <v>0</v>
      </c>
      <c r="AZ166" s="5"/>
      <c r="BA166" s="4"/>
      <c r="BB166" s="6"/>
      <c r="BD166" s="1"/>
      <c r="BE166" s="1"/>
      <c r="BF166" s="1"/>
      <c r="BG166" s="1"/>
      <c r="BH166" s="1"/>
      <c r="BJ166" s="1"/>
      <c r="BK166" s="1"/>
      <c r="BL166" s="1"/>
      <c r="BM166" s="1"/>
      <c r="BN166" s="1"/>
      <c r="BP166" s="12"/>
    </row>
    <row r="167" spans="1:68" x14ac:dyDescent="0.25">
      <c r="A167" s="5">
        <v>55</v>
      </c>
      <c r="B167" s="4"/>
      <c r="C167" s="5">
        <v>1</v>
      </c>
      <c r="D167" s="4">
        <v>1</v>
      </c>
      <c r="E167" s="4">
        <v>13</v>
      </c>
      <c r="F167" s="6">
        <f t="shared" si="8"/>
        <v>-12</v>
      </c>
      <c r="G167" s="5"/>
      <c r="H167" s="4"/>
      <c r="I167" s="4"/>
      <c r="J167" s="6">
        <f t="shared" si="9"/>
        <v>0</v>
      </c>
      <c r="K167" s="5"/>
      <c r="L167" s="4"/>
      <c r="M167" s="4"/>
      <c r="N167" s="6">
        <f t="shared" si="10"/>
        <v>0</v>
      </c>
      <c r="O167" s="5"/>
      <c r="P167" s="4"/>
      <c r="Q167" s="4"/>
      <c r="R167" s="6">
        <f t="shared" si="11"/>
        <v>0</v>
      </c>
      <c r="AZ167" s="5">
        <f>C167+G167+K167+O167</f>
        <v>1</v>
      </c>
      <c r="BA167" s="4" cm="1">
        <f t="array" ref="BA167">SUMPRODUCT(($C$3:$R$3="PP")*($C166:$R168=13))</f>
        <v>0</v>
      </c>
      <c r="BB167" s="6" cm="1">
        <f t="array" ref="BB167">SUMPRODUCT(($C$3:$R$3="DIFF")*($C166:$R168))</f>
        <v>-12</v>
      </c>
      <c r="BD167" s="9" t="str">
        <f>IF(N(BN167)&gt;0,INDEX($BK$4:$BK$313,$BN167),"")</f>
        <v/>
      </c>
      <c r="BE167" s="9" t="str">
        <f>IF(N(BN167)&gt;0,INDEX($B$4:$B$313,$BN167),"")</f>
        <v/>
      </c>
      <c r="BF167" s="9" t="str">
        <f>IF(N(BN167)&gt;0,INDEX($AZ$4:$AZ$313,$BN167),"")</f>
        <v/>
      </c>
      <c r="BG167" s="9" t="str">
        <f>IF(N(BN167)&gt;0,INDEX($BA$4:$BA$313,$BN167),"")</f>
        <v/>
      </c>
      <c r="BH167" s="6" t="str">
        <f>IF(N(BN167)&gt;0,INDEX($BB$4:$BB$313,$BN167),"")</f>
        <v/>
      </c>
      <c r="BJ167" s="2">
        <f>IF(AZ167&gt;0,AZ167*100000+BA167*1000+BB167+500,"")</f>
        <v>100488</v>
      </c>
      <c r="BK167" s="2">
        <f>IF(AZ167&gt;0,RANK(BJ167,$BJ$4:$BJ$313,0),"")</f>
        <v>96</v>
      </c>
      <c r="BL167" s="1"/>
      <c r="BM167" s="2">
        <f>INT(ROWS($BM$3:$BM167)/3)</f>
        <v>55</v>
      </c>
      <c r="BN167" s="2" t="str">
        <f>IFERROR(MATCH(BM167,$BL$4:$BL$313,0),"")</f>
        <v/>
      </c>
      <c r="BP167" s="12" t="str">
        <f>IF(N($BN167)&gt;0,INDEX(BK$4:BK$313,$BN167),"")</f>
        <v/>
      </c>
    </row>
    <row r="168" spans="1:68" x14ac:dyDescent="0.25">
      <c r="A168" s="5"/>
      <c r="B168" s="4"/>
      <c r="C168" s="5"/>
      <c r="D168" s="4"/>
      <c r="E168" s="4"/>
      <c r="F168" s="6">
        <f t="shared" si="8"/>
        <v>0</v>
      </c>
      <c r="G168" s="5"/>
      <c r="H168" s="4"/>
      <c r="I168" s="4"/>
      <c r="J168" s="6">
        <f t="shared" si="9"/>
        <v>0</v>
      </c>
      <c r="K168" s="5"/>
      <c r="L168" s="4"/>
      <c r="M168" s="4"/>
      <c r="N168" s="6">
        <f t="shared" si="10"/>
        <v>0</v>
      </c>
      <c r="O168" s="5"/>
      <c r="P168" s="4"/>
      <c r="Q168" s="4"/>
      <c r="R168" s="6">
        <f t="shared" si="11"/>
        <v>0</v>
      </c>
      <c r="AZ168" s="5"/>
      <c r="BA168" s="4"/>
      <c r="BB168" s="6"/>
      <c r="BD168" s="1"/>
      <c r="BE168" s="1"/>
      <c r="BF168" s="1"/>
      <c r="BG168" s="1"/>
      <c r="BH168" s="1"/>
      <c r="BJ168" s="1"/>
      <c r="BK168" s="1"/>
      <c r="BL168" s="1"/>
      <c r="BM168" s="1"/>
      <c r="BN168" s="1"/>
      <c r="BP168" s="12"/>
    </row>
    <row r="169" spans="1:68" x14ac:dyDescent="0.25">
      <c r="A169" s="5"/>
      <c r="B169" s="4"/>
      <c r="C169" s="5"/>
      <c r="D169" s="4"/>
      <c r="E169" s="4"/>
      <c r="F169" s="6">
        <f t="shared" si="8"/>
        <v>0</v>
      </c>
      <c r="G169" s="5"/>
      <c r="H169" s="4"/>
      <c r="I169" s="4"/>
      <c r="J169" s="6">
        <f t="shared" si="9"/>
        <v>0</v>
      </c>
      <c r="K169" s="5"/>
      <c r="L169" s="4"/>
      <c r="M169" s="4"/>
      <c r="N169" s="6">
        <f t="shared" si="10"/>
        <v>0</v>
      </c>
      <c r="O169" s="5"/>
      <c r="P169" s="4"/>
      <c r="Q169" s="4"/>
      <c r="R169" s="6">
        <f t="shared" si="11"/>
        <v>0</v>
      </c>
      <c r="AZ169" s="5"/>
      <c r="BA169" s="4"/>
      <c r="BB169" s="6"/>
      <c r="BD169" s="1"/>
      <c r="BE169" s="1"/>
      <c r="BF169" s="1"/>
      <c r="BG169" s="1"/>
      <c r="BH169" s="1"/>
      <c r="BJ169" s="1"/>
      <c r="BK169" s="1"/>
      <c r="BL169" s="1"/>
      <c r="BM169" s="1"/>
      <c r="BN169" s="1"/>
      <c r="BP169" s="12"/>
    </row>
    <row r="170" spans="1:68" x14ac:dyDescent="0.25">
      <c r="A170" s="5">
        <v>56</v>
      </c>
      <c r="B170" s="4"/>
      <c r="C170" s="5">
        <v>1</v>
      </c>
      <c r="D170" s="4">
        <v>13</v>
      </c>
      <c r="E170" s="4">
        <v>2</v>
      </c>
      <c r="F170" s="6">
        <f t="shared" si="8"/>
        <v>11</v>
      </c>
      <c r="G170" s="5"/>
      <c r="H170" s="4"/>
      <c r="I170" s="4"/>
      <c r="J170" s="6">
        <f t="shared" si="9"/>
        <v>0</v>
      </c>
      <c r="K170" s="5"/>
      <c r="L170" s="4"/>
      <c r="M170" s="4"/>
      <c r="N170" s="6">
        <f t="shared" si="10"/>
        <v>0</v>
      </c>
      <c r="O170" s="5"/>
      <c r="P170" s="4"/>
      <c r="Q170" s="4"/>
      <c r="R170" s="6">
        <f t="shared" si="11"/>
        <v>0</v>
      </c>
      <c r="AZ170" s="5">
        <f>C170+G170+K170+O170</f>
        <v>1</v>
      </c>
      <c r="BA170" s="4" cm="1">
        <f t="array" ref="BA170">SUMPRODUCT(($C$3:$R$3="PP")*($C169:$R171=13))</f>
        <v>1</v>
      </c>
      <c r="BB170" s="6" cm="1">
        <f t="array" ref="BB170">SUMPRODUCT(($C$3:$R$3="DIFF")*($C169:$R171))</f>
        <v>11</v>
      </c>
      <c r="BD170" s="9" t="str">
        <f>IF(N(BN170)&gt;0,INDEX($BK$4:$BK$313,$BN170),"")</f>
        <v/>
      </c>
      <c r="BE170" s="9" t="str">
        <f>IF(N(BN170)&gt;0,INDEX($B$4:$B$313,$BN170),"")</f>
        <v/>
      </c>
      <c r="BF170" s="9" t="str">
        <f>IF(N(BN170)&gt;0,INDEX($AZ$4:$AZ$313,$BN170),"")</f>
        <v/>
      </c>
      <c r="BG170" s="9" t="str">
        <f>IF(N(BN170)&gt;0,INDEX($BA$4:$BA$313,$BN170),"")</f>
        <v/>
      </c>
      <c r="BH170" s="6" t="str">
        <f>IF(N(BN170)&gt;0,INDEX($BB$4:$BB$313,$BN170),"")</f>
        <v/>
      </c>
      <c r="BJ170" s="2">
        <f>IF(AZ170&gt;0,AZ170*100000+BA170*1000+BB170+500,"")</f>
        <v>101511</v>
      </c>
      <c r="BK170" s="2">
        <f>IF(AZ170&gt;0,RANK(BJ170,$BJ$4:$BJ$313,0),"")</f>
        <v>7</v>
      </c>
      <c r="BL170" s="1"/>
      <c r="BM170" s="2">
        <f>INT(ROWS($BM$3:$BM170)/3)</f>
        <v>56</v>
      </c>
      <c r="BN170" s="2" t="str">
        <f>IFERROR(MATCH(BM170,$BL$4:$BL$313,0),"")</f>
        <v/>
      </c>
      <c r="BP170" s="12" t="str">
        <f>IF(N($BN170)&gt;0,INDEX(BK$4:BK$313,$BN170),"")</f>
        <v/>
      </c>
    </row>
    <row r="171" spans="1:68" x14ac:dyDescent="0.25">
      <c r="A171" s="5"/>
      <c r="B171" s="4"/>
      <c r="C171" s="5"/>
      <c r="D171" s="4"/>
      <c r="E171" s="4"/>
      <c r="F171" s="6">
        <f t="shared" si="8"/>
        <v>0</v>
      </c>
      <c r="G171" s="5"/>
      <c r="H171" s="4"/>
      <c r="I171" s="4"/>
      <c r="J171" s="6">
        <f t="shared" si="9"/>
        <v>0</v>
      </c>
      <c r="K171" s="5"/>
      <c r="L171" s="4"/>
      <c r="M171" s="4"/>
      <c r="N171" s="6">
        <f t="shared" si="10"/>
        <v>0</v>
      </c>
      <c r="O171" s="5"/>
      <c r="P171" s="4"/>
      <c r="Q171" s="4"/>
      <c r="R171" s="6">
        <f t="shared" si="11"/>
        <v>0</v>
      </c>
      <c r="AZ171" s="5"/>
      <c r="BA171" s="4"/>
      <c r="BB171" s="6"/>
      <c r="BD171" s="1"/>
      <c r="BE171" s="1"/>
      <c r="BF171" s="1"/>
      <c r="BG171" s="1"/>
      <c r="BH171" s="1"/>
      <c r="BJ171" s="1"/>
      <c r="BK171" s="1"/>
      <c r="BL171" s="1"/>
      <c r="BM171" s="1"/>
      <c r="BN171" s="1"/>
      <c r="BP171" s="12"/>
    </row>
    <row r="172" spans="1:68" x14ac:dyDescent="0.25">
      <c r="A172" s="5"/>
      <c r="B172" s="4"/>
      <c r="C172" s="5"/>
      <c r="D172" s="4"/>
      <c r="E172" s="4"/>
      <c r="F172" s="6">
        <f t="shared" si="8"/>
        <v>0</v>
      </c>
      <c r="G172" s="5"/>
      <c r="H172" s="4"/>
      <c r="I172" s="4"/>
      <c r="J172" s="6">
        <f t="shared" si="9"/>
        <v>0</v>
      </c>
      <c r="K172" s="5"/>
      <c r="L172" s="4"/>
      <c r="M172" s="4"/>
      <c r="N172" s="6">
        <f t="shared" si="10"/>
        <v>0</v>
      </c>
      <c r="O172" s="5"/>
      <c r="P172" s="4"/>
      <c r="Q172" s="4"/>
      <c r="R172" s="6">
        <f t="shared" si="11"/>
        <v>0</v>
      </c>
      <c r="AZ172" s="5"/>
      <c r="BA172" s="4"/>
      <c r="BB172" s="6"/>
      <c r="BD172" s="1"/>
      <c r="BE172" s="1"/>
      <c r="BF172" s="1"/>
      <c r="BG172" s="1"/>
      <c r="BH172" s="1"/>
      <c r="BJ172" s="1"/>
      <c r="BK172" s="1"/>
      <c r="BL172" s="1"/>
      <c r="BM172" s="1"/>
      <c r="BN172" s="1"/>
      <c r="BP172" s="12"/>
    </row>
    <row r="173" spans="1:68" x14ac:dyDescent="0.25">
      <c r="A173" s="5">
        <v>57</v>
      </c>
      <c r="B173" s="4"/>
      <c r="C173" s="5">
        <v>1</v>
      </c>
      <c r="D173" s="4">
        <v>13</v>
      </c>
      <c r="E173" s="4">
        <v>6</v>
      </c>
      <c r="F173" s="6">
        <f t="shared" si="8"/>
        <v>7</v>
      </c>
      <c r="G173" s="5"/>
      <c r="H173" s="4"/>
      <c r="I173" s="4"/>
      <c r="J173" s="6">
        <f t="shared" si="9"/>
        <v>0</v>
      </c>
      <c r="K173" s="5"/>
      <c r="L173" s="4"/>
      <c r="M173" s="4"/>
      <c r="N173" s="6">
        <f t="shared" si="10"/>
        <v>0</v>
      </c>
      <c r="O173" s="5"/>
      <c r="P173" s="4"/>
      <c r="Q173" s="4"/>
      <c r="R173" s="6">
        <f t="shared" si="11"/>
        <v>0</v>
      </c>
      <c r="AZ173" s="5">
        <f>C173+G173+K173+O173</f>
        <v>1</v>
      </c>
      <c r="BA173" s="4" cm="1">
        <f t="array" ref="BA173">SUMPRODUCT(($C$3:$R$3="PP")*($C172:$R174=13))</f>
        <v>1</v>
      </c>
      <c r="BB173" s="6" cm="1">
        <f t="array" ref="BB173">SUMPRODUCT(($C$3:$R$3="DIFF")*($C172:$R174))</f>
        <v>7</v>
      </c>
      <c r="BD173" s="9" t="str">
        <f>IF(N(BN173)&gt;0,INDEX($BK$4:$BK$313,$BN173),"")</f>
        <v/>
      </c>
      <c r="BE173" s="9" t="str">
        <f>IF(N(BN173)&gt;0,INDEX($B$4:$B$313,$BN173),"")</f>
        <v/>
      </c>
      <c r="BF173" s="9" t="str">
        <f>IF(N(BN173)&gt;0,INDEX($AZ$4:$AZ$313,$BN173),"")</f>
        <v/>
      </c>
      <c r="BG173" s="9" t="str">
        <f>IF(N(BN173)&gt;0,INDEX($BA$4:$BA$313,$BN173),"")</f>
        <v/>
      </c>
      <c r="BH173" s="6" t="str">
        <f>IF(N(BN173)&gt;0,INDEX($BB$4:$BB$313,$BN173),"")</f>
        <v/>
      </c>
      <c r="BJ173" s="2">
        <f>IF(AZ173&gt;0,AZ173*100000+BA173*1000+BB173+500,"")</f>
        <v>101507</v>
      </c>
      <c r="BK173" s="2">
        <f>IF(AZ173&gt;0,RANK(BJ173,$BJ$4:$BJ$313,0),"")</f>
        <v>13</v>
      </c>
      <c r="BL173" s="1"/>
      <c r="BM173" s="2">
        <f>INT(ROWS($BM$3:$BM173)/3)</f>
        <v>57</v>
      </c>
      <c r="BN173" s="2" t="str">
        <f>IFERROR(MATCH(BM173,$BL$4:$BL$313,0),"")</f>
        <v/>
      </c>
      <c r="BP173" s="12" t="str">
        <f>IF(N($BN173)&gt;0,INDEX(BK$4:BK$313,$BN173),"")</f>
        <v/>
      </c>
    </row>
    <row r="174" spans="1:68" x14ac:dyDescent="0.25">
      <c r="A174" s="5"/>
      <c r="B174" s="4"/>
      <c r="C174" s="5"/>
      <c r="D174" s="4"/>
      <c r="E174" s="4"/>
      <c r="F174" s="6">
        <f t="shared" si="8"/>
        <v>0</v>
      </c>
      <c r="G174" s="5"/>
      <c r="H174" s="4"/>
      <c r="I174" s="4"/>
      <c r="J174" s="6">
        <f t="shared" si="9"/>
        <v>0</v>
      </c>
      <c r="K174" s="5"/>
      <c r="L174" s="4"/>
      <c r="M174" s="4"/>
      <c r="N174" s="6">
        <f t="shared" si="10"/>
        <v>0</v>
      </c>
      <c r="O174" s="5"/>
      <c r="P174" s="4"/>
      <c r="Q174" s="4"/>
      <c r="R174" s="6">
        <f t="shared" si="11"/>
        <v>0</v>
      </c>
      <c r="AZ174" s="5"/>
      <c r="BA174" s="4"/>
      <c r="BB174" s="6"/>
      <c r="BD174" s="1"/>
      <c r="BE174" s="1"/>
      <c r="BF174" s="1"/>
      <c r="BG174" s="1"/>
      <c r="BH174" s="1"/>
      <c r="BJ174" s="1"/>
      <c r="BK174" s="1"/>
      <c r="BL174" s="1"/>
      <c r="BM174" s="1"/>
      <c r="BN174" s="1"/>
      <c r="BP174" s="12"/>
    </row>
    <row r="175" spans="1:68" x14ac:dyDescent="0.25">
      <c r="A175" s="5"/>
      <c r="B175" s="4"/>
      <c r="C175" s="5"/>
      <c r="D175" s="4"/>
      <c r="E175" s="4"/>
      <c r="F175" s="6">
        <f t="shared" si="8"/>
        <v>0</v>
      </c>
      <c r="G175" s="5"/>
      <c r="H175" s="4"/>
      <c r="I175" s="4"/>
      <c r="J175" s="6">
        <f t="shared" si="9"/>
        <v>0</v>
      </c>
      <c r="K175" s="5"/>
      <c r="L175" s="4"/>
      <c r="M175" s="4"/>
      <c r="N175" s="6">
        <f t="shared" si="10"/>
        <v>0</v>
      </c>
      <c r="O175" s="5"/>
      <c r="P175" s="4"/>
      <c r="Q175" s="4"/>
      <c r="R175" s="6">
        <f t="shared" si="11"/>
        <v>0</v>
      </c>
      <c r="AZ175" s="5"/>
      <c r="BA175" s="4"/>
      <c r="BB175" s="6"/>
      <c r="BD175" s="1"/>
      <c r="BE175" s="1"/>
      <c r="BF175" s="1"/>
      <c r="BG175" s="1"/>
      <c r="BH175" s="1"/>
      <c r="BJ175" s="1"/>
      <c r="BK175" s="1"/>
      <c r="BL175" s="1"/>
      <c r="BM175" s="1"/>
      <c r="BN175" s="1"/>
      <c r="BP175" s="12"/>
    </row>
    <row r="176" spans="1:68" x14ac:dyDescent="0.25">
      <c r="A176" s="5">
        <v>58</v>
      </c>
      <c r="B176" s="4"/>
      <c r="C176" s="5">
        <v>1</v>
      </c>
      <c r="D176" s="4"/>
      <c r="E176" s="4"/>
      <c r="F176" s="6">
        <f t="shared" si="8"/>
        <v>0</v>
      </c>
      <c r="G176" s="5"/>
      <c r="H176" s="4"/>
      <c r="I176" s="4"/>
      <c r="J176" s="6">
        <f t="shared" si="9"/>
        <v>0</v>
      </c>
      <c r="K176" s="5"/>
      <c r="L176" s="4"/>
      <c r="M176" s="4"/>
      <c r="N176" s="6">
        <f t="shared" si="10"/>
        <v>0</v>
      </c>
      <c r="O176" s="5"/>
      <c r="P176" s="4"/>
      <c r="Q176" s="4"/>
      <c r="R176" s="6">
        <f t="shared" si="11"/>
        <v>0</v>
      </c>
      <c r="AZ176" s="5">
        <f>C176+G176+K176+O176</f>
        <v>1</v>
      </c>
      <c r="BA176" s="4" cm="1">
        <f t="array" ref="BA176">SUMPRODUCT(($C$3:$R$3="PP")*($C175:$R177=13))</f>
        <v>0</v>
      </c>
      <c r="BB176" s="6" cm="1">
        <f t="array" ref="BB176">SUMPRODUCT(($C$3:$R$3="DIFF")*($C175:$R177))</f>
        <v>0</v>
      </c>
      <c r="BD176" s="9" t="str">
        <f>IF(N(BN176)&gt;0,INDEX($BK$4:$BK$313,$BN176),"")</f>
        <v/>
      </c>
      <c r="BE176" s="9" t="str">
        <f>IF(N(BN176)&gt;0,INDEX($B$4:$B$313,$BN176),"")</f>
        <v/>
      </c>
      <c r="BF176" s="9" t="str">
        <f>IF(N(BN176)&gt;0,INDEX($AZ$4:$AZ$313,$BN176),"")</f>
        <v/>
      </c>
      <c r="BG176" s="9" t="str">
        <f>IF(N(BN176)&gt;0,INDEX($BA$4:$BA$313,$BN176),"")</f>
        <v/>
      </c>
      <c r="BH176" s="6" t="str">
        <f>IF(N(BN176)&gt;0,INDEX($BB$4:$BB$313,$BN176),"")</f>
        <v/>
      </c>
      <c r="BJ176" s="2">
        <f>IF(AZ176&gt;0,AZ176*100000+BA176*1000+BB176+500,"")</f>
        <v>100500</v>
      </c>
      <c r="BK176" s="2">
        <f>IF(AZ176&gt;0,RANK(BJ176,$BJ$4:$BJ$313,0),"")</f>
        <v>22</v>
      </c>
      <c r="BL176" s="1"/>
      <c r="BM176" s="2">
        <f>INT(ROWS($BM$3:$BM176)/3)</f>
        <v>58</v>
      </c>
      <c r="BN176" s="2" t="str">
        <f>IFERROR(MATCH(BM176,$BL$4:$BL$313,0),"")</f>
        <v/>
      </c>
      <c r="BP176" s="12" t="str">
        <f>IF(N($BN176)&gt;0,INDEX(BK$4:BK$313,$BN176),"")</f>
        <v/>
      </c>
    </row>
    <row r="177" spans="1:68" x14ac:dyDescent="0.25">
      <c r="A177" s="5"/>
      <c r="B177" s="4"/>
      <c r="C177" s="5"/>
      <c r="D177" s="4"/>
      <c r="E177" s="4"/>
      <c r="F177" s="6">
        <f t="shared" si="8"/>
        <v>0</v>
      </c>
      <c r="G177" s="5"/>
      <c r="H177" s="4"/>
      <c r="I177" s="4"/>
      <c r="J177" s="6">
        <f t="shared" si="9"/>
        <v>0</v>
      </c>
      <c r="K177" s="5"/>
      <c r="L177" s="4"/>
      <c r="M177" s="4"/>
      <c r="N177" s="6">
        <f t="shared" si="10"/>
        <v>0</v>
      </c>
      <c r="O177" s="5"/>
      <c r="P177" s="4"/>
      <c r="Q177" s="4"/>
      <c r="R177" s="6">
        <f t="shared" si="11"/>
        <v>0</v>
      </c>
      <c r="AZ177" s="5"/>
      <c r="BA177" s="4"/>
      <c r="BB177" s="6"/>
      <c r="BD177" s="1"/>
      <c r="BE177" s="1"/>
      <c r="BF177" s="1"/>
      <c r="BG177" s="1"/>
      <c r="BH177" s="1"/>
      <c r="BJ177" s="1"/>
      <c r="BK177" s="1"/>
      <c r="BL177" s="1"/>
      <c r="BM177" s="1"/>
      <c r="BN177" s="1"/>
      <c r="BP177" s="12"/>
    </row>
    <row r="178" spans="1:68" x14ac:dyDescent="0.25">
      <c r="A178" s="5"/>
      <c r="B178" s="4"/>
      <c r="C178" s="5"/>
      <c r="D178" s="4"/>
      <c r="E178" s="4"/>
      <c r="F178" s="6">
        <f t="shared" si="8"/>
        <v>0</v>
      </c>
      <c r="G178" s="5"/>
      <c r="H178" s="4"/>
      <c r="I178" s="4"/>
      <c r="J178" s="6">
        <f t="shared" si="9"/>
        <v>0</v>
      </c>
      <c r="K178" s="5"/>
      <c r="L178" s="4"/>
      <c r="M178" s="4"/>
      <c r="N178" s="6">
        <f t="shared" si="10"/>
        <v>0</v>
      </c>
      <c r="O178" s="5"/>
      <c r="P178" s="4"/>
      <c r="Q178" s="4"/>
      <c r="R178" s="6">
        <f t="shared" si="11"/>
        <v>0</v>
      </c>
      <c r="AZ178" s="5"/>
      <c r="BA178" s="4"/>
      <c r="BB178" s="6"/>
      <c r="BD178" s="1"/>
      <c r="BE178" s="1"/>
      <c r="BF178" s="1"/>
      <c r="BG178" s="1"/>
      <c r="BH178" s="1"/>
      <c r="BJ178" s="1"/>
      <c r="BK178" s="1"/>
      <c r="BL178" s="1"/>
      <c r="BM178" s="1"/>
      <c r="BN178" s="1"/>
      <c r="BP178" s="12"/>
    </row>
    <row r="179" spans="1:68" x14ac:dyDescent="0.25">
      <c r="A179" s="5">
        <v>59</v>
      </c>
      <c r="B179" s="4"/>
      <c r="C179" s="5">
        <v>1</v>
      </c>
      <c r="D179" s="4"/>
      <c r="E179" s="4"/>
      <c r="F179" s="6">
        <f t="shared" si="8"/>
        <v>0</v>
      </c>
      <c r="G179" s="5"/>
      <c r="H179" s="4"/>
      <c r="I179" s="4"/>
      <c r="J179" s="6">
        <f t="shared" si="9"/>
        <v>0</v>
      </c>
      <c r="K179" s="5"/>
      <c r="L179" s="4"/>
      <c r="M179" s="4"/>
      <c r="N179" s="6">
        <f t="shared" si="10"/>
        <v>0</v>
      </c>
      <c r="O179" s="5"/>
      <c r="P179" s="4"/>
      <c r="Q179" s="4"/>
      <c r="R179" s="6">
        <f t="shared" si="11"/>
        <v>0</v>
      </c>
      <c r="AZ179" s="5">
        <f>C179+G179+K179+O179</f>
        <v>1</v>
      </c>
      <c r="BA179" s="4" cm="1">
        <f t="array" ref="BA179">SUMPRODUCT(($C$3:$R$3="PP")*($C178:$R180=13))</f>
        <v>0</v>
      </c>
      <c r="BB179" s="6" cm="1">
        <f t="array" ref="BB179">SUMPRODUCT(($C$3:$R$3="DIFF")*($C178:$R180))</f>
        <v>0</v>
      </c>
      <c r="BD179" s="9" t="str">
        <f>IF(N(BN179)&gt;0,INDEX($BK$4:$BK$313,$BN179),"")</f>
        <v/>
      </c>
      <c r="BE179" s="9" t="str">
        <f>IF(N(BN179)&gt;0,INDEX($B$4:$B$313,$BN179),"")</f>
        <v/>
      </c>
      <c r="BF179" s="9" t="str">
        <f>IF(N(BN179)&gt;0,INDEX($AZ$4:$AZ$313,$BN179),"")</f>
        <v/>
      </c>
      <c r="BG179" s="9" t="str">
        <f>IF(N(BN179)&gt;0,INDEX($BA$4:$BA$313,$BN179),"")</f>
        <v/>
      </c>
      <c r="BH179" s="6" t="str">
        <f>IF(N(BN179)&gt;0,INDEX($BB$4:$BB$313,$BN179),"")</f>
        <v/>
      </c>
      <c r="BJ179" s="2">
        <f>IF(AZ179&gt;0,AZ179*100000+BA179*1000+BB179+500,"")</f>
        <v>100500</v>
      </c>
      <c r="BK179" s="2">
        <f>IF(AZ179&gt;0,RANK(BJ179,$BJ$4:$BJ$313,0),"")</f>
        <v>22</v>
      </c>
      <c r="BL179" s="1"/>
      <c r="BM179" s="2">
        <f>INT(ROWS($BM$3:$BM179)/3)</f>
        <v>59</v>
      </c>
      <c r="BN179" s="2" t="str">
        <f>IFERROR(MATCH(BM179,$BL$4:$BL$313,0),"")</f>
        <v/>
      </c>
      <c r="BP179" s="12" t="str">
        <f>IF(N($BN179)&gt;0,INDEX(BK$4:BK$313,$BN179),"")</f>
        <v/>
      </c>
    </row>
    <row r="180" spans="1:68" x14ac:dyDescent="0.25">
      <c r="A180" s="5"/>
      <c r="B180" s="4"/>
      <c r="C180" s="5"/>
      <c r="D180" s="4"/>
      <c r="E180" s="4"/>
      <c r="F180" s="6">
        <f t="shared" si="8"/>
        <v>0</v>
      </c>
      <c r="G180" s="5"/>
      <c r="H180" s="4"/>
      <c r="I180" s="4"/>
      <c r="J180" s="6">
        <f t="shared" si="9"/>
        <v>0</v>
      </c>
      <c r="K180" s="5"/>
      <c r="L180" s="4"/>
      <c r="M180" s="4"/>
      <c r="N180" s="6">
        <f t="shared" si="10"/>
        <v>0</v>
      </c>
      <c r="O180" s="5"/>
      <c r="P180" s="4"/>
      <c r="Q180" s="4"/>
      <c r="R180" s="6">
        <f t="shared" si="11"/>
        <v>0</v>
      </c>
      <c r="AZ180" s="5"/>
      <c r="BA180" s="4"/>
      <c r="BB180" s="6"/>
      <c r="BD180" s="1"/>
      <c r="BE180" s="1"/>
      <c r="BF180" s="1"/>
      <c r="BG180" s="1"/>
      <c r="BH180" s="1"/>
      <c r="BJ180" s="1"/>
      <c r="BK180" s="1"/>
      <c r="BL180" s="1"/>
      <c r="BM180" s="1"/>
      <c r="BN180" s="1"/>
      <c r="BP180" s="12"/>
    </row>
    <row r="181" spans="1:68" x14ac:dyDescent="0.25">
      <c r="A181" s="5"/>
      <c r="B181" s="4"/>
      <c r="C181" s="5"/>
      <c r="D181" s="4"/>
      <c r="E181" s="4"/>
      <c r="F181" s="6">
        <f t="shared" si="8"/>
        <v>0</v>
      </c>
      <c r="G181" s="5"/>
      <c r="H181" s="4"/>
      <c r="I181" s="4"/>
      <c r="J181" s="6">
        <f t="shared" si="9"/>
        <v>0</v>
      </c>
      <c r="K181" s="5"/>
      <c r="L181" s="4"/>
      <c r="M181" s="4"/>
      <c r="N181" s="6">
        <f t="shared" si="10"/>
        <v>0</v>
      </c>
      <c r="O181" s="5"/>
      <c r="P181" s="4"/>
      <c r="Q181" s="4"/>
      <c r="R181" s="6">
        <f t="shared" si="11"/>
        <v>0</v>
      </c>
      <c r="AZ181" s="5"/>
      <c r="BA181" s="4"/>
      <c r="BB181" s="6"/>
      <c r="BD181" s="1"/>
      <c r="BE181" s="1"/>
      <c r="BF181" s="1"/>
      <c r="BG181" s="1"/>
      <c r="BH181" s="1"/>
      <c r="BJ181" s="1"/>
      <c r="BK181" s="1"/>
      <c r="BL181" s="1"/>
      <c r="BM181" s="2"/>
      <c r="BN181" s="1"/>
      <c r="BP181" s="12"/>
    </row>
    <row r="182" spans="1:68" x14ac:dyDescent="0.25">
      <c r="A182" s="5">
        <v>60</v>
      </c>
      <c r="B182" s="4"/>
      <c r="C182" s="5">
        <v>1</v>
      </c>
      <c r="D182" s="4"/>
      <c r="E182" s="4"/>
      <c r="F182" s="6">
        <f t="shared" si="8"/>
        <v>0</v>
      </c>
      <c r="G182" s="5"/>
      <c r="H182" s="4"/>
      <c r="I182" s="4"/>
      <c r="J182" s="6">
        <f t="shared" si="9"/>
        <v>0</v>
      </c>
      <c r="K182" s="5"/>
      <c r="L182" s="4"/>
      <c r="M182" s="4"/>
      <c r="N182" s="6">
        <f t="shared" si="10"/>
        <v>0</v>
      </c>
      <c r="O182" s="5"/>
      <c r="P182" s="4"/>
      <c r="Q182" s="4"/>
      <c r="R182" s="6">
        <f t="shared" si="11"/>
        <v>0</v>
      </c>
      <c r="AZ182" s="5">
        <f>C182+G182+K182+O182</f>
        <v>1</v>
      </c>
      <c r="BA182" s="4" cm="1">
        <f t="array" ref="BA182">SUMPRODUCT(($C$3:$R$3="PP")*($C181:$R183=13))</f>
        <v>0</v>
      </c>
      <c r="BB182" s="6" cm="1">
        <f t="array" ref="BB182">SUMPRODUCT(($C$3:$R$3="DIFF")*($C181:$R183))</f>
        <v>0</v>
      </c>
      <c r="BD182" s="9" t="str">
        <f>IF(N(BN182)&gt;0,INDEX($BK$4:$BK$313,$BN182),"")</f>
        <v/>
      </c>
      <c r="BE182" s="9" t="str">
        <f>IF(N(BN182)&gt;0,INDEX($B$4:$B$313,$BN182),"")</f>
        <v/>
      </c>
      <c r="BF182" s="9" t="str">
        <f>IF(N(BN182)&gt;0,INDEX($AZ$4:$AZ$313,$BN182),"")</f>
        <v/>
      </c>
      <c r="BG182" s="9" t="str">
        <f>IF(N(BN182)&gt;0,INDEX($BA$4:$BA$313,$BN182),"")</f>
        <v/>
      </c>
      <c r="BH182" s="6" t="str">
        <f>IF(N(BN182)&gt;0,INDEX($BB$4:$BB$313,$BN182),"")</f>
        <v/>
      </c>
      <c r="BJ182" s="2">
        <f>IF(AZ182&gt;0,AZ182*100000+BA182*1000+BB182+500,"")</f>
        <v>100500</v>
      </c>
      <c r="BK182" s="2">
        <f>IF(AZ182&gt;0,RANK(BJ182,$BJ$4:$BJ$313,0),"")</f>
        <v>22</v>
      </c>
      <c r="BL182" s="1"/>
      <c r="BM182" s="2">
        <f>INT(ROWS($BM$3:$BM182)/3)</f>
        <v>60</v>
      </c>
      <c r="BN182" s="2" t="str">
        <f>IFERROR(MATCH(BM182,$BL$4:$BL$313,0),"")</f>
        <v/>
      </c>
      <c r="BP182" s="12" t="str">
        <f>IF(N($BN182)&gt;0,INDEX(BK$4:BK$313,$BN182),"")</f>
        <v/>
      </c>
    </row>
    <row r="183" spans="1:68" x14ac:dyDescent="0.25">
      <c r="A183" s="5"/>
      <c r="B183" s="4"/>
      <c r="C183" s="5"/>
      <c r="D183" s="4"/>
      <c r="E183" s="4"/>
      <c r="F183" s="6">
        <f t="shared" si="8"/>
        <v>0</v>
      </c>
      <c r="G183" s="5"/>
      <c r="H183" s="4"/>
      <c r="I183" s="4"/>
      <c r="J183" s="6">
        <f t="shared" si="9"/>
        <v>0</v>
      </c>
      <c r="K183" s="5"/>
      <c r="L183" s="4"/>
      <c r="M183" s="4"/>
      <c r="N183" s="6">
        <f t="shared" si="10"/>
        <v>0</v>
      </c>
      <c r="O183" s="5"/>
      <c r="P183" s="4"/>
      <c r="Q183" s="4"/>
      <c r="R183" s="6">
        <f t="shared" si="11"/>
        <v>0</v>
      </c>
      <c r="AZ183" s="5"/>
      <c r="BA183" s="4"/>
      <c r="BB183" s="6" cm="1">
        <f t="array" ref="BB183">SUMPRODUCT(($C$3:$R$3="DIFF")*($C182:$R184))</f>
        <v>0</v>
      </c>
      <c r="BD183" s="1"/>
      <c r="BE183" s="1"/>
      <c r="BF183" s="1"/>
      <c r="BG183" s="1"/>
      <c r="BH183" s="1"/>
      <c r="BJ183" s="1"/>
      <c r="BK183" s="1"/>
      <c r="BL183" s="1"/>
      <c r="BM183" s="1"/>
      <c r="BN183" s="1"/>
      <c r="BP183" s="12"/>
    </row>
    <row r="184" spans="1:68" x14ac:dyDescent="0.25">
      <c r="A184" s="5"/>
      <c r="B184" s="4"/>
      <c r="C184" s="5"/>
      <c r="D184" s="4"/>
      <c r="E184" s="4"/>
      <c r="F184" s="6">
        <f t="shared" si="8"/>
        <v>0</v>
      </c>
      <c r="G184" s="5"/>
      <c r="H184" s="4"/>
      <c r="I184" s="4"/>
      <c r="J184" s="6">
        <f t="shared" si="9"/>
        <v>0</v>
      </c>
      <c r="K184" s="5"/>
      <c r="L184" s="4"/>
      <c r="M184" s="4"/>
      <c r="N184" s="6">
        <f t="shared" si="10"/>
        <v>0</v>
      </c>
      <c r="O184" s="5"/>
      <c r="P184" s="4"/>
      <c r="Q184" s="4"/>
      <c r="R184" s="6">
        <f t="shared" si="11"/>
        <v>0</v>
      </c>
      <c r="AZ184" s="5"/>
      <c r="BA184" s="4"/>
      <c r="BB184" s="6"/>
      <c r="BD184" s="1"/>
      <c r="BE184" s="1"/>
      <c r="BF184" s="1"/>
      <c r="BG184" s="1"/>
      <c r="BH184" s="1"/>
      <c r="BJ184" s="1"/>
      <c r="BK184" s="1"/>
      <c r="BL184" s="1"/>
      <c r="BM184" s="2"/>
      <c r="BN184" s="1"/>
      <c r="BP184" s="12"/>
    </row>
    <row r="185" spans="1:68" x14ac:dyDescent="0.25">
      <c r="A185" s="5">
        <v>61</v>
      </c>
      <c r="B185" s="4"/>
      <c r="C185" s="5">
        <v>1</v>
      </c>
      <c r="D185" s="4"/>
      <c r="E185" s="4"/>
      <c r="F185" s="6">
        <f t="shared" si="8"/>
        <v>0</v>
      </c>
      <c r="G185" s="5"/>
      <c r="H185" s="4"/>
      <c r="I185" s="4"/>
      <c r="J185" s="6">
        <f t="shared" si="9"/>
        <v>0</v>
      </c>
      <c r="K185" s="5"/>
      <c r="L185" s="4"/>
      <c r="M185" s="4"/>
      <c r="N185" s="6">
        <f t="shared" si="10"/>
        <v>0</v>
      </c>
      <c r="O185" s="5"/>
      <c r="P185" s="4"/>
      <c r="Q185" s="4"/>
      <c r="R185" s="6">
        <f t="shared" si="11"/>
        <v>0</v>
      </c>
      <c r="AZ185" s="5">
        <f>C185+G185+K185+O185</f>
        <v>1</v>
      </c>
      <c r="BA185" s="4" cm="1">
        <f t="array" ref="BA185">SUMPRODUCT(($C$3:$R$3="PP")*($C184:$R186=13))</f>
        <v>0</v>
      </c>
      <c r="BB185" s="6" cm="1">
        <f t="array" ref="BB185">SUMPRODUCT(($C$3:$R$3="DIFF")*($C184:$R186))</f>
        <v>0</v>
      </c>
      <c r="BD185" s="9" t="str">
        <f>IF(N(BN185)&gt;0,INDEX($BK$4:$BK$313,$BN185),"")</f>
        <v/>
      </c>
      <c r="BE185" s="9" t="str">
        <f>IF(N(BN185)&gt;0,INDEX($B$4:$B$313,$BN185),"")</f>
        <v/>
      </c>
      <c r="BF185" s="9" t="str">
        <f>IF(N(BN185)&gt;0,INDEX($AZ$4:$AZ$313,$BN185),"")</f>
        <v/>
      </c>
      <c r="BG185" s="9" t="str">
        <f>IF(N(BN185)&gt;0,INDEX($BA$4:$BA$313,$BN185),"")</f>
        <v/>
      </c>
      <c r="BH185" s="6" t="str">
        <f>IF(N(BN185)&gt;0,INDEX($BB$4:$BB$313,$BN185),"")</f>
        <v/>
      </c>
      <c r="BJ185" s="2">
        <f>IF(AZ185&gt;0,AZ185*100000+BA185*1000+BB185+500,"")</f>
        <v>100500</v>
      </c>
      <c r="BK185" s="2">
        <f>IF(AZ185&gt;0,RANK(BJ185,$BJ$4:$BJ$313,0),"")</f>
        <v>22</v>
      </c>
      <c r="BL185" s="1"/>
      <c r="BM185" s="2">
        <f>INT(ROWS($BM$3:$BM185)/3)</f>
        <v>61</v>
      </c>
      <c r="BN185" s="2" t="str">
        <f>IFERROR(MATCH(BM185,$BL$4:$BL$313,0),"")</f>
        <v/>
      </c>
      <c r="BP185" s="12" t="str">
        <f>IF(N($BN185)&gt;0,INDEX(BK$4:BK$313,$BN185),"")</f>
        <v/>
      </c>
    </row>
    <row r="186" spans="1:68" x14ac:dyDescent="0.25">
      <c r="A186" s="5"/>
      <c r="B186" s="4"/>
      <c r="C186" s="5"/>
      <c r="D186" s="4"/>
      <c r="E186" s="4"/>
      <c r="F186" s="6">
        <f t="shared" si="8"/>
        <v>0</v>
      </c>
      <c r="G186" s="5"/>
      <c r="H186" s="4"/>
      <c r="I186" s="4"/>
      <c r="J186" s="6">
        <f t="shared" si="9"/>
        <v>0</v>
      </c>
      <c r="K186" s="5"/>
      <c r="L186" s="4"/>
      <c r="M186" s="4"/>
      <c r="N186" s="6">
        <f t="shared" si="10"/>
        <v>0</v>
      </c>
      <c r="O186" s="5"/>
      <c r="P186" s="4"/>
      <c r="Q186" s="4"/>
      <c r="R186" s="6">
        <f t="shared" si="11"/>
        <v>0</v>
      </c>
      <c r="AZ186" s="5"/>
      <c r="BA186" s="4"/>
      <c r="BB186" s="6"/>
      <c r="BD186" s="1"/>
      <c r="BE186" s="1"/>
      <c r="BF186" s="1"/>
      <c r="BG186" s="1"/>
      <c r="BH186" s="1"/>
      <c r="BJ186" s="1"/>
      <c r="BK186" s="1"/>
      <c r="BL186" s="1"/>
      <c r="BM186" s="1"/>
      <c r="BN186" s="1"/>
      <c r="BP186" s="12"/>
    </row>
    <row r="187" spans="1:68" x14ac:dyDescent="0.25">
      <c r="A187" s="5"/>
      <c r="B187" s="4"/>
      <c r="C187" s="5"/>
      <c r="D187" s="4"/>
      <c r="E187" s="4"/>
      <c r="F187" s="6">
        <f t="shared" si="8"/>
        <v>0</v>
      </c>
      <c r="G187" s="5"/>
      <c r="H187" s="4"/>
      <c r="I187" s="4"/>
      <c r="J187" s="6">
        <f t="shared" si="9"/>
        <v>0</v>
      </c>
      <c r="K187" s="5"/>
      <c r="L187" s="4"/>
      <c r="M187" s="4"/>
      <c r="N187" s="6">
        <f t="shared" si="10"/>
        <v>0</v>
      </c>
      <c r="O187" s="5"/>
      <c r="P187" s="4"/>
      <c r="Q187" s="4"/>
      <c r="R187" s="6">
        <f t="shared" si="11"/>
        <v>0</v>
      </c>
      <c r="AZ187" s="5"/>
      <c r="BA187" s="4"/>
      <c r="BB187" s="6"/>
      <c r="BD187" s="1"/>
      <c r="BE187" s="1"/>
      <c r="BF187" s="1"/>
      <c r="BG187" s="1"/>
      <c r="BH187" s="1"/>
      <c r="BJ187" s="1"/>
      <c r="BK187" s="1"/>
      <c r="BL187" s="1"/>
      <c r="BM187" s="2"/>
      <c r="BN187" s="1"/>
      <c r="BP187" s="12"/>
    </row>
    <row r="188" spans="1:68" x14ac:dyDescent="0.25">
      <c r="A188" s="5">
        <v>62</v>
      </c>
      <c r="B188" s="4"/>
      <c r="C188" s="5">
        <v>1</v>
      </c>
      <c r="D188" s="4"/>
      <c r="E188" s="4"/>
      <c r="F188" s="6">
        <f t="shared" ref="F188:F251" si="12">D188-E188</f>
        <v>0</v>
      </c>
      <c r="G188" s="5"/>
      <c r="H188" s="4"/>
      <c r="I188" s="4"/>
      <c r="J188" s="6">
        <f t="shared" ref="J188:J251" si="13">H188-I188</f>
        <v>0</v>
      </c>
      <c r="K188" s="5"/>
      <c r="L188" s="4"/>
      <c r="M188" s="4"/>
      <c r="N188" s="6">
        <f t="shared" ref="N188:N251" si="14">L188-M188</f>
        <v>0</v>
      </c>
      <c r="O188" s="5"/>
      <c r="P188" s="4"/>
      <c r="Q188" s="4"/>
      <c r="R188" s="6">
        <f t="shared" si="11"/>
        <v>0</v>
      </c>
      <c r="AZ188" s="5">
        <f>C188+G188+K188+O188</f>
        <v>1</v>
      </c>
      <c r="BA188" s="4" cm="1">
        <f t="array" ref="BA188">SUMPRODUCT(($C$3:$R$3="PP")*($C187:$R189=13))</f>
        <v>0</v>
      </c>
      <c r="BB188" s="6" cm="1">
        <f t="array" ref="BB188">SUMPRODUCT(($C$3:$R$3="DIFF")*($C187:$R189))</f>
        <v>0</v>
      </c>
      <c r="BD188" s="9" t="str">
        <f>IF(N(BN188)&gt;0,INDEX($BK$4:$BK$313,$BN188),"")</f>
        <v/>
      </c>
      <c r="BE188" s="9" t="str">
        <f>IF(N(BN188)&gt;0,INDEX($B$4:$B$313,$BN188),"")</f>
        <v/>
      </c>
      <c r="BF188" s="9" t="str">
        <f>IF(N(BN188)&gt;0,INDEX($AZ$4:$AZ$313,$BN188),"")</f>
        <v/>
      </c>
      <c r="BG188" s="9" t="str">
        <f>IF(N(BN188)&gt;0,INDEX($BA$4:$BA$313,$BN188),"")</f>
        <v/>
      </c>
      <c r="BH188" s="6" t="str">
        <f>IF(N(BN188)&gt;0,INDEX($BB$4:$BB$313,$BN188),"")</f>
        <v/>
      </c>
      <c r="BJ188" s="2">
        <f>IF(AZ188&gt;0,AZ188*100000+BA188*1000+BB188+500,"")</f>
        <v>100500</v>
      </c>
      <c r="BK188" s="2">
        <f>IF(AZ188&gt;0,RANK(BJ188,$BJ$4:$BJ$313,0),"")</f>
        <v>22</v>
      </c>
      <c r="BL188" s="1"/>
      <c r="BM188" s="2">
        <f>INT(ROWS($BM$3:$BM188)/3)</f>
        <v>62</v>
      </c>
      <c r="BN188" s="2" t="str">
        <f>IFERROR(MATCH(BM188,$BL$4:$BL$313,0),"")</f>
        <v/>
      </c>
      <c r="BP188" s="12" t="str">
        <f>IF(N($BN188)&gt;0,INDEX(BK$4:BK$313,$BN188),"")</f>
        <v/>
      </c>
    </row>
    <row r="189" spans="1:68" x14ac:dyDescent="0.25">
      <c r="A189" s="5"/>
      <c r="B189" s="4"/>
      <c r="C189" s="5"/>
      <c r="D189" s="4"/>
      <c r="E189" s="4"/>
      <c r="F189" s="6">
        <f t="shared" si="12"/>
        <v>0</v>
      </c>
      <c r="G189" s="5"/>
      <c r="H189" s="4"/>
      <c r="I189" s="4"/>
      <c r="J189" s="6">
        <f t="shared" si="13"/>
        <v>0</v>
      </c>
      <c r="K189" s="5"/>
      <c r="L189" s="4"/>
      <c r="M189" s="4"/>
      <c r="N189" s="6">
        <f t="shared" si="14"/>
        <v>0</v>
      </c>
      <c r="O189" s="5"/>
      <c r="P189" s="4"/>
      <c r="Q189" s="4"/>
      <c r="R189" s="6">
        <f t="shared" si="11"/>
        <v>0</v>
      </c>
      <c r="AZ189" s="5"/>
      <c r="BA189" s="4"/>
      <c r="BB189" s="6"/>
      <c r="BD189" s="1"/>
      <c r="BE189" s="1"/>
      <c r="BF189" s="1"/>
      <c r="BG189" s="1"/>
      <c r="BH189" s="1"/>
      <c r="BJ189" s="1"/>
      <c r="BK189" s="1"/>
      <c r="BL189" s="1"/>
      <c r="BM189" s="1"/>
      <c r="BN189" s="1"/>
      <c r="BP189" s="12"/>
    </row>
    <row r="190" spans="1:68" x14ac:dyDescent="0.25">
      <c r="A190" s="5"/>
      <c r="B190" s="4"/>
      <c r="C190" s="5"/>
      <c r="D190" s="4"/>
      <c r="E190" s="4"/>
      <c r="F190" s="6">
        <f t="shared" si="12"/>
        <v>0</v>
      </c>
      <c r="G190" s="5"/>
      <c r="H190" s="4"/>
      <c r="I190" s="4"/>
      <c r="J190" s="6">
        <f t="shared" si="13"/>
        <v>0</v>
      </c>
      <c r="K190" s="5"/>
      <c r="L190" s="4"/>
      <c r="M190" s="4"/>
      <c r="N190" s="6">
        <f t="shared" si="14"/>
        <v>0</v>
      </c>
      <c r="O190" s="5"/>
      <c r="P190" s="4"/>
      <c r="Q190" s="4"/>
      <c r="R190" s="6">
        <f t="shared" si="11"/>
        <v>0</v>
      </c>
      <c r="AZ190" s="5"/>
      <c r="BA190" s="4"/>
      <c r="BB190" s="6"/>
      <c r="BD190" s="1"/>
      <c r="BE190" s="1"/>
      <c r="BF190" s="1"/>
      <c r="BG190" s="1"/>
      <c r="BH190" s="1"/>
      <c r="BJ190" s="1"/>
      <c r="BK190" s="1"/>
      <c r="BL190" s="1"/>
      <c r="BM190" s="2"/>
      <c r="BN190" s="1"/>
      <c r="BP190" s="12"/>
    </row>
    <row r="191" spans="1:68" x14ac:dyDescent="0.25">
      <c r="A191" s="5">
        <v>63</v>
      </c>
      <c r="B191" s="4"/>
      <c r="C191" s="5">
        <v>1</v>
      </c>
      <c r="D191" s="4"/>
      <c r="E191" s="4"/>
      <c r="F191" s="6">
        <f t="shared" si="12"/>
        <v>0</v>
      </c>
      <c r="G191" s="5"/>
      <c r="H191" s="4"/>
      <c r="I191" s="4"/>
      <c r="J191" s="6">
        <f t="shared" si="13"/>
        <v>0</v>
      </c>
      <c r="K191" s="5"/>
      <c r="L191" s="4"/>
      <c r="M191" s="4"/>
      <c r="N191" s="6">
        <f t="shared" si="14"/>
        <v>0</v>
      </c>
      <c r="O191" s="5"/>
      <c r="P191" s="4"/>
      <c r="Q191" s="4"/>
      <c r="R191" s="6">
        <f t="shared" si="11"/>
        <v>0</v>
      </c>
      <c r="AZ191" s="5">
        <f>C191+G191+K191+O191</f>
        <v>1</v>
      </c>
      <c r="BA191" s="4" cm="1">
        <f t="array" ref="BA191">SUMPRODUCT(($C$3:$R$3="PP")*($C190:$R192=13))</f>
        <v>0</v>
      </c>
      <c r="BB191" s="6" cm="1">
        <f t="array" ref="BB191">SUMPRODUCT(($C$3:$R$3="DIFF")*($C190:$R192))</f>
        <v>0</v>
      </c>
      <c r="BD191" s="9" t="str">
        <f>IF(N(BN191)&gt;0,INDEX($BK$4:$BK$313,$BN191),"")</f>
        <v/>
      </c>
      <c r="BE191" s="9" t="str">
        <f>IF(N(BN191)&gt;0,INDEX($B$4:$B$313,$BN191),"")</f>
        <v/>
      </c>
      <c r="BF191" s="9" t="str">
        <f>IF(N(BN191)&gt;0,INDEX($AZ$4:$AZ$313,$BN191),"")</f>
        <v/>
      </c>
      <c r="BG191" s="9" t="str">
        <f>IF(N(BN191)&gt;0,INDEX($BA$4:$BA$313,$BN191),"")</f>
        <v/>
      </c>
      <c r="BH191" s="6" t="str">
        <f>IF(N(BN191)&gt;0,INDEX($BB$4:$BB$313,$BN191),"")</f>
        <v/>
      </c>
      <c r="BJ191" s="2">
        <f>IF(AZ191&gt;0,AZ191*100000+BA191*1000+BB191+500,"")</f>
        <v>100500</v>
      </c>
      <c r="BK191" s="2">
        <f>IF(AZ191&gt;0,RANK(BJ191,$BJ$4:$BJ$313,0),"")</f>
        <v>22</v>
      </c>
      <c r="BL191" s="1"/>
      <c r="BM191" s="2">
        <f>INT(ROWS($BM$3:$BM191)/3)</f>
        <v>63</v>
      </c>
      <c r="BN191" s="2" t="str">
        <f>IFERROR(MATCH(BM191,$BL$4:$BL$313,0),"")</f>
        <v/>
      </c>
      <c r="BP191" s="12" t="str">
        <f>IF(N($BN191)&gt;0,INDEX(BK$4:BK$313,$BN191),"")</f>
        <v/>
      </c>
    </row>
    <row r="192" spans="1:68" x14ac:dyDescent="0.25">
      <c r="A192" s="5"/>
      <c r="B192" s="4"/>
      <c r="C192" s="5"/>
      <c r="D192" s="4"/>
      <c r="E192" s="4"/>
      <c r="F192" s="6">
        <f t="shared" si="12"/>
        <v>0</v>
      </c>
      <c r="G192" s="5"/>
      <c r="H192" s="4"/>
      <c r="I192" s="4"/>
      <c r="J192" s="6">
        <f t="shared" si="13"/>
        <v>0</v>
      </c>
      <c r="K192" s="5"/>
      <c r="L192" s="4"/>
      <c r="M192" s="4"/>
      <c r="N192" s="6">
        <f t="shared" si="14"/>
        <v>0</v>
      </c>
      <c r="O192" s="5"/>
      <c r="P192" s="4"/>
      <c r="Q192" s="4"/>
      <c r="R192" s="6">
        <f t="shared" si="11"/>
        <v>0</v>
      </c>
      <c r="AZ192" s="5"/>
      <c r="BA192" s="4"/>
      <c r="BB192" s="6"/>
      <c r="BD192" s="1"/>
      <c r="BE192" s="1"/>
      <c r="BF192" s="1"/>
      <c r="BG192" s="1"/>
      <c r="BH192" s="1"/>
      <c r="BJ192" s="1"/>
      <c r="BK192" s="1"/>
      <c r="BL192" s="1"/>
      <c r="BM192" s="1"/>
      <c r="BN192" s="1"/>
      <c r="BP192" s="12"/>
    </row>
    <row r="193" spans="1:68" x14ac:dyDescent="0.25">
      <c r="A193" s="5"/>
      <c r="B193" s="4"/>
      <c r="C193" s="5"/>
      <c r="D193" s="4"/>
      <c r="E193" s="4"/>
      <c r="F193" s="6">
        <f t="shared" si="12"/>
        <v>0</v>
      </c>
      <c r="G193" s="5"/>
      <c r="H193" s="4"/>
      <c r="I193" s="4"/>
      <c r="J193" s="6">
        <f t="shared" si="13"/>
        <v>0</v>
      </c>
      <c r="K193" s="5"/>
      <c r="L193" s="4"/>
      <c r="M193" s="4"/>
      <c r="N193" s="6">
        <f t="shared" si="14"/>
        <v>0</v>
      </c>
      <c r="O193" s="5"/>
      <c r="P193" s="4"/>
      <c r="Q193" s="4"/>
      <c r="R193" s="6">
        <f t="shared" si="11"/>
        <v>0</v>
      </c>
      <c r="AZ193" s="5"/>
      <c r="BA193" s="4"/>
      <c r="BB193" s="6"/>
      <c r="BD193" s="1"/>
      <c r="BE193" s="1"/>
      <c r="BF193" s="1"/>
      <c r="BG193" s="1"/>
      <c r="BH193" s="1"/>
      <c r="BJ193" s="1"/>
      <c r="BK193" s="1"/>
      <c r="BL193" s="1"/>
      <c r="BM193" s="2"/>
      <c r="BN193" s="1"/>
      <c r="BP193" s="12"/>
    </row>
    <row r="194" spans="1:68" x14ac:dyDescent="0.25">
      <c r="A194" s="5">
        <v>64</v>
      </c>
      <c r="B194" s="4"/>
      <c r="C194" s="5">
        <v>1</v>
      </c>
      <c r="D194" s="4"/>
      <c r="E194" s="4"/>
      <c r="F194" s="6">
        <f t="shared" si="12"/>
        <v>0</v>
      </c>
      <c r="G194" s="5"/>
      <c r="H194" s="4"/>
      <c r="I194" s="4"/>
      <c r="J194" s="6">
        <f t="shared" si="13"/>
        <v>0</v>
      </c>
      <c r="K194" s="5"/>
      <c r="L194" s="4"/>
      <c r="M194" s="4"/>
      <c r="N194" s="6">
        <f t="shared" si="14"/>
        <v>0</v>
      </c>
      <c r="O194" s="5"/>
      <c r="P194" s="4"/>
      <c r="Q194" s="4"/>
      <c r="R194" s="6">
        <f t="shared" si="11"/>
        <v>0</v>
      </c>
      <c r="AZ194" s="5">
        <f>C194+G194+K194+O194</f>
        <v>1</v>
      </c>
      <c r="BA194" s="4" cm="1">
        <f t="array" ref="BA194">SUMPRODUCT(($C$3:$R$3="PP")*($C193:$R195=13))</f>
        <v>0</v>
      </c>
      <c r="BB194" s="6" cm="1">
        <f t="array" ref="BB194">SUMPRODUCT(($C$3:$R$3="DIFF")*($C193:$R195))</f>
        <v>0</v>
      </c>
      <c r="BD194" s="9" t="str">
        <f>IF(N(BN194)&gt;0,INDEX($BK$4:$BK$313,$BN194),"")</f>
        <v/>
      </c>
      <c r="BE194" s="9" t="str">
        <f>IF(N(BN194)&gt;0,INDEX($B$4:$B$313,$BN194),"")</f>
        <v/>
      </c>
      <c r="BF194" s="9" t="str">
        <f>IF(N(BN194)&gt;0,INDEX($AZ$4:$AZ$313,$BN194),"")</f>
        <v/>
      </c>
      <c r="BG194" s="9" t="str">
        <f>IF(N(BN194)&gt;0,INDEX($BA$4:$BA$313,$BN194),"")</f>
        <v/>
      </c>
      <c r="BH194" s="6" t="str">
        <f>IF(N(BN194)&gt;0,INDEX($BB$4:$BB$313,$BN194),"")</f>
        <v/>
      </c>
      <c r="BJ194" s="2">
        <f>IF(AZ194&gt;0,AZ194*100000+BA194*1000+BB194+500,"")</f>
        <v>100500</v>
      </c>
      <c r="BK194" s="2">
        <f>IF(AZ194&gt;0,RANK(BJ194,$BJ$4:$BJ$313,0),"")</f>
        <v>22</v>
      </c>
      <c r="BL194" s="1"/>
      <c r="BM194" s="2">
        <f>INT(ROWS($BM$3:$BM194)/3)</f>
        <v>64</v>
      </c>
      <c r="BN194" s="2" t="str">
        <f>IFERROR(MATCH(BM194,$BL$4:$BL$313,0),"")</f>
        <v/>
      </c>
      <c r="BP194" s="12" t="str">
        <f>IF(N($BN194)&gt;0,INDEX(BK$4:BK$313,$BN194),"")</f>
        <v/>
      </c>
    </row>
    <row r="195" spans="1:68" x14ac:dyDescent="0.25">
      <c r="A195" s="5"/>
      <c r="B195" s="4"/>
      <c r="C195" s="5"/>
      <c r="D195" s="4"/>
      <c r="E195" s="4"/>
      <c r="F195" s="6">
        <f t="shared" si="12"/>
        <v>0</v>
      </c>
      <c r="G195" s="5"/>
      <c r="H195" s="4"/>
      <c r="I195" s="4"/>
      <c r="J195" s="6">
        <f t="shared" si="13"/>
        <v>0</v>
      </c>
      <c r="K195" s="5"/>
      <c r="L195" s="4"/>
      <c r="M195" s="4"/>
      <c r="N195" s="6">
        <f t="shared" si="14"/>
        <v>0</v>
      </c>
      <c r="O195" s="5"/>
      <c r="P195" s="4"/>
      <c r="Q195" s="4"/>
      <c r="R195" s="6">
        <f t="shared" si="11"/>
        <v>0</v>
      </c>
      <c r="AZ195" s="5"/>
      <c r="BA195" s="4"/>
      <c r="BB195" s="6"/>
      <c r="BD195" s="1"/>
      <c r="BE195" s="1"/>
      <c r="BF195" s="1"/>
      <c r="BG195" s="1"/>
      <c r="BH195" s="1"/>
      <c r="BJ195" s="1"/>
      <c r="BK195" s="1"/>
      <c r="BL195" s="1"/>
      <c r="BM195" s="1"/>
      <c r="BN195" s="1"/>
      <c r="BP195" s="12"/>
    </row>
    <row r="196" spans="1:68" x14ac:dyDescent="0.25">
      <c r="A196" s="5"/>
      <c r="B196" s="4"/>
      <c r="C196" s="5"/>
      <c r="D196" s="4"/>
      <c r="E196" s="4"/>
      <c r="F196" s="6">
        <f t="shared" si="12"/>
        <v>0</v>
      </c>
      <c r="G196" s="5"/>
      <c r="H196" s="4"/>
      <c r="I196" s="4"/>
      <c r="J196" s="6">
        <f t="shared" si="13"/>
        <v>0</v>
      </c>
      <c r="K196" s="5"/>
      <c r="L196" s="4"/>
      <c r="M196" s="4"/>
      <c r="N196" s="6">
        <f t="shared" si="14"/>
        <v>0</v>
      </c>
      <c r="O196" s="5"/>
      <c r="P196" s="4"/>
      <c r="Q196" s="4"/>
      <c r="R196" s="6">
        <f t="shared" si="11"/>
        <v>0</v>
      </c>
      <c r="AZ196" s="5"/>
      <c r="BA196" s="4"/>
      <c r="BB196" s="6"/>
      <c r="BD196" s="1"/>
      <c r="BE196" s="1"/>
      <c r="BF196" s="1"/>
      <c r="BG196" s="1"/>
      <c r="BH196" s="1"/>
      <c r="BJ196" s="1"/>
      <c r="BK196" s="1"/>
      <c r="BL196" s="1"/>
      <c r="BM196" s="2"/>
      <c r="BN196" s="1"/>
      <c r="BP196" s="12"/>
    </row>
    <row r="197" spans="1:68" x14ac:dyDescent="0.25">
      <c r="A197" s="5">
        <v>65</v>
      </c>
      <c r="B197" s="4"/>
      <c r="C197" s="5">
        <v>1</v>
      </c>
      <c r="D197" s="4"/>
      <c r="E197" s="4"/>
      <c r="F197" s="6">
        <f t="shared" si="12"/>
        <v>0</v>
      </c>
      <c r="G197" s="5"/>
      <c r="H197" s="4"/>
      <c r="I197" s="4"/>
      <c r="J197" s="6">
        <f t="shared" si="13"/>
        <v>0</v>
      </c>
      <c r="K197" s="5"/>
      <c r="L197" s="4"/>
      <c r="M197" s="4"/>
      <c r="N197" s="6">
        <f t="shared" si="14"/>
        <v>0</v>
      </c>
      <c r="O197" s="5"/>
      <c r="P197" s="4"/>
      <c r="Q197" s="4"/>
      <c r="R197" s="6">
        <f t="shared" ref="R197:R260" si="15">P197-Q197</f>
        <v>0</v>
      </c>
      <c r="AZ197" s="5">
        <f>C197+G197+K197+O197</f>
        <v>1</v>
      </c>
      <c r="BA197" s="4" cm="1">
        <f t="array" ref="BA197">SUMPRODUCT(($C$3:$R$3="PP")*($C196:$R198=13))</f>
        <v>0</v>
      </c>
      <c r="BB197" s="6" cm="1">
        <f t="array" ref="BB197">SUMPRODUCT(($C$3:$R$3="DIFF")*($C196:$R198))</f>
        <v>0</v>
      </c>
      <c r="BD197" s="9" t="str">
        <f>IF(N(BN197)&gt;0,INDEX($BK$4:$BK$313,$BN197),"")</f>
        <v/>
      </c>
      <c r="BE197" s="9" t="str">
        <f>IF(N(BN197)&gt;0,INDEX($B$4:$B$313,$BN197),"")</f>
        <v/>
      </c>
      <c r="BF197" s="9" t="str">
        <f>IF(N(BN197)&gt;0,INDEX($AZ$4:$AZ$313,$BN197),"")</f>
        <v/>
      </c>
      <c r="BG197" s="9" t="str">
        <f>IF(N(BN197)&gt;0,INDEX($BA$4:$BA$313,$BN197),"")</f>
        <v/>
      </c>
      <c r="BH197" s="6" t="str">
        <f>IF(N(BN197)&gt;0,INDEX($BB$4:$BB$313,$BN197),"")</f>
        <v/>
      </c>
      <c r="BJ197" s="2">
        <f>IF(AZ197&gt;0,AZ197*100000+BA197*1000+BB197+500,"")</f>
        <v>100500</v>
      </c>
      <c r="BK197" s="2">
        <f>IF(AZ197&gt;0,RANK(BJ197,$BJ$4:$BJ$313,0),"")</f>
        <v>22</v>
      </c>
      <c r="BL197" s="1"/>
      <c r="BM197" s="2">
        <f>INT(ROWS($BM$3:$BM197)/3)</f>
        <v>65</v>
      </c>
      <c r="BN197" s="2" t="str">
        <f>IFERROR(MATCH(BM197,$BL$4:$BL$313,0),"")</f>
        <v/>
      </c>
      <c r="BP197" s="12" t="str">
        <f>IF(N($BN197)&gt;0,INDEX(BK$4:BK$313,$BN197),"")</f>
        <v/>
      </c>
    </row>
    <row r="198" spans="1:68" x14ac:dyDescent="0.25">
      <c r="A198" s="5"/>
      <c r="B198" s="4"/>
      <c r="C198" s="5"/>
      <c r="D198" s="4"/>
      <c r="E198" s="4"/>
      <c r="F198" s="6">
        <f t="shared" si="12"/>
        <v>0</v>
      </c>
      <c r="G198" s="5"/>
      <c r="H198" s="4"/>
      <c r="I198" s="4"/>
      <c r="J198" s="6">
        <f t="shared" si="13"/>
        <v>0</v>
      </c>
      <c r="K198" s="5"/>
      <c r="L198" s="4"/>
      <c r="M198" s="4"/>
      <c r="N198" s="6">
        <f t="shared" si="14"/>
        <v>0</v>
      </c>
      <c r="O198" s="5"/>
      <c r="P198" s="4"/>
      <c r="Q198" s="4"/>
      <c r="R198" s="6">
        <f t="shared" si="15"/>
        <v>0</v>
      </c>
      <c r="AZ198" s="5"/>
      <c r="BA198" s="4"/>
      <c r="BB198" s="6"/>
      <c r="BD198" s="1"/>
      <c r="BE198" s="1"/>
      <c r="BF198" s="1"/>
      <c r="BG198" s="1"/>
      <c r="BH198" s="1"/>
      <c r="BJ198" s="1"/>
      <c r="BK198" s="1"/>
      <c r="BL198" s="1"/>
      <c r="BM198" s="1"/>
      <c r="BN198" s="1"/>
      <c r="BP198" s="12"/>
    </row>
    <row r="199" spans="1:68" x14ac:dyDescent="0.25">
      <c r="A199" s="5"/>
      <c r="B199" s="4"/>
      <c r="C199" s="5"/>
      <c r="D199" s="4"/>
      <c r="E199" s="4"/>
      <c r="F199" s="6">
        <f t="shared" si="12"/>
        <v>0</v>
      </c>
      <c r="G199" s="5"/>
      <c r="H199" s="4"/>
      <c r="I199" s="4"/>
      <c r="J199" s="6">
        <f t="shared" si="13"/>
        <v>0</v>
      </c>
      <c r="K199" s="5"/>
      <c r="L199" s="4"/>
      <c r="M199" s="4"/>
      <c r="N199" s="6">
        <f t="shared" si="14"/>
        <v>0</v>
      </c>
      <c r="O199" s="5"/>
      <c r="P199" s="4"/>
      <c r="Q199" s="4"/>
      <c r="R199" s="6">
        <f t="shared" si="15"/>
        <v>0</v>
      </c>
      <c r="AZ199" s="5"/>
      <c r="BA199" s="4"/>
      <c r="BB199" s="6"/>
      <c r="BD199" s="1"/>
      <c r="BE199" s="1"/>
      <c r="BF199" s="1"/>
      <c r="BG199" s="1"/>
      <c r="BH199" s="1"/>
      <c r="BJ199" s="1"/>
      <c r="BK199" s="1"/>
      <c r="BL199" s="1"/>
      <c r="BM199" s="2"/>
      <c r="BN199" s="1"/>
      <c r="BP199" s="12"/>
    </row>
    <row r="200" spans="1:68" x14ac:dyDescent="0.25">
      <c r="A200" s="5">
        <v>66</v>
      </c>
      <c r="B200" s="4"/>
      <c r="C200" s="5">
        <v>1</v>
      </c>
      <c r="D200" s="4"/>
      <c r="E200" s="4"/>
      <c r="F200" s="6">
        <f t="shared" si="12"/>
        <v>0</v>
      </c>
      <c r="G200" s="5"/>
      <c r="H200" s="4"/>
      <c r="I200" s="4"/>
      <c r="J200" s="6">
        <f t="shared" si="13"/>
        <v>0</v>
      </c>
      <c r="K200" s="5"/>
      <c r="L200" s="4"/>
      <c r="M200" s="4"/>
      <c r="N200" s="6">
        <f t="shared" si="14"/>
        <v>0</v>
      </c>
      <c r="O200" s="5"/>
      <c r="P200" s="4"/>
      <c r="Q200" s="4"/>
      <c r="R200" s="6">
        <f t="shared" si="15"/>
        <v>0</v>
      </c>
      <c r="AZ200" s="5">
        <f>C200+G200+K200+O200</f>
        <v>1</v>
      </c>
      <c r="BA200" s="4" cm="1">
        <f t="array" ref="BA200">SUMPRODUCT(($C$3:$R$3="PP")*($C199:$R201=13))</f>
        <v>0</v>
      </c>
      <c r="BB200" s="6" cm="1">
        <f t="array" ref="BB200">SUMPRODUCT(($C$3:$R$3="DIFF")*($C199:$R201))</f>
        <v>0</v>
      </c>
      <c r="BD200" s="9" t="str">
        <f>IF(N(BN200)&gt;0,INDEX($BK$4:$BK$313,$BN200),"")</f>
        <v/>
      </c>
      <c r="BE200" s="9" t="str">
        <f>IF(N(BN200)&gt;0,INDEX($B$4:$B$313,$BN200),"")</f>
        <v/>
      </c>
      <c r="BF200" s="9" t="str">
        <f>IF(N(BN200)&gt;0,INDEX($AZ$4:$AZ$313,$BN200),"")</f>
        <v/>
      </c>
      <c r="BG200" s="9" t="str">
        <f>IF(N(BN200)&gt;0,INDEX($BA$4:$BA$313,$BN200),"")</f>
        <v/>
      </c>
      <c r="BH200" s="6" t="str">
        <f>IF(N(BN200)&gt;0,INDEX($BB$4:$BB$313,$BN200),"")</f>
        <v/>
      </c>
      <c r="BJ200" s="2">
        <f>IF(AZ200&gt;0,AZ200*100000+BA200*1000+BB200+500,"")</f>
        <v>100500</v>
      </c>
      <c r="BK200" s="2">
        <f>IF(AZ200&gt;0,RANK(BJ200,$BJ$4:$BJ$313,0),"")</f>
        <v>22</v>
      </c>
      <c r="BL200" s="1"/>
      <c r="BM200" s="2">
        <f>INT(ROWS($BM$3:$BM200)/3)</f>
        <v>66</v>
      </c>
      <c r="BN200" s="2" t="str">
        <f>IFERROR(MATCH(BM200,$BL$4:$BL$313,0),"")</f>
        <v/>
      </c>
      <c r="BP200" s="12" t="str">
        <f>IF(N($BN200)&gt;0,INDEX(BK$4:BK$313,$BN200),"")</f>
        <v/>
      </c>
    </row>
    <row r="201" spans="1:68" x14ac:dyDescent="0.25">
      <c r="A201" s="5"/>
      <c r="B201" s="4"/>
      <c r="C201" s="5"/>
      <c r="D201" s="4"/>
      <c r="E201" s="4"/>
      <c r="F201" s="6">
        <f t="shared" si="12"/>
        <v>0</v>
      </c>
      <c r="G201" s="5"/>
      <c r="H201" s="4"/>
      <c r="I201" s="4"/>
      <c r="J201" s="6">
        <f t="shared" si="13"/>
        <v>0</v>
      </c>
      <c r="K201" s="5"/>
      <c r="L201" s="4"/>
      <c r="M201" s="4"/>
      <c r="N201" s="6">
        <f t="shared" si="14"/>
        <v>0</v>
      </c>
      <c r="O201" s="5"/>
      <c r="P201" s="4"/>
      <c r="Q201" s="4"/>
      <c r="R201" s="6">
        <f t="shared" si="15"/>
        <v>0</v>
      </c>
      <c r="AZ201" s="5"/>
      <c r="BA201" s="4"/>
      <c r="BB201" s="6"/>
      <c r="BD201" s="1"/>
      <c r="BE201" s="1"/>
      <c r="BF201" s="1"/>
      <c r="BG201" s="1"/>
      <c r="BH201" s="1"/>
      <c r="BJ201" s="1"/>
      <c r="BK201" s="1"/>
      <c r="BL201" s="1"/>
      <c r="BM201" s="1"/>
      <c r="BN201" s="1"/>
      <c r="BP201" s="12"/>
    </row>
    <row r="202" spans="1:68" x14ac:dyDescent="0.25">
      <c r="A202" s="5"/>
      <c r="B202" s="4"/>
      <c r="C202" s="5"/>
      <c r="D202" s="4"/>
      <c r="E202" s="4"/>
      <c r="F202" s="6">
        <f t="shared" si="12"/>
        <v>0</v>
      </c>
      <c r="G202" s="5"/>
      <c r="H202" s="4"/>
      <c r="I202" s="4"/>
      <c r="J202" s="6">
        <f t="shared" si="13"/>
        <v>0</v>
      </c>
      <c r="K202" s="5"/>
      <c r="L202" s="4"/>
      <c r="M202" s="4"/>
      <c r="N202" s="6">
        <f t="shared" si="14"/>
        <v>0</v>
      </c>
      <c r="O202" s="5"/>
      <c r="P202" s="4"/>
      <c r="Q202" s="4"/>
      <c r="R202" s="6">
        <f t="shared" si="15"/>
        <v>0</v>
      </c>
      <c r="AZ202" s="5"/>
      <c r="BA202" s="4"/>
      <c r="BB202" s="6"/>
      <c r="BD202" s="1"/>
      <c r="BE202" s="1"/>
      <c r="BF202" s="1"/>
      <c r="BG202" s="1"/>
      <c r="BH202" s="1"/>
      <c r="BJ202" s="1"/>
      <c r="BK202" s="1"/>
      <c r="BL202" s="1"/>
      <c r="BM202" s="2"/>
      <c r="BN202" s="1"/>
      <c r="BP202" s="12"/>
    </row>
    <row r="203" spans="1:68" x14ac:dyDescent="0.25">
      <c r="A203" s="5">
        <v>67</v>
      </c>
      <c r="B203" s="4"/>
      <c r="C203" s="5">
        <v>1</v>
      </c>
      <c r="D203" s="4"/>
      <c r="E203" s="4"/>
      <c r="F203" s="6">
        <f t="shared" si="12"/>
        <v>0</v>
      </c>
      <c r="G203" s="5"/>
      <c r="H203" s="4"/>
      <c r="I203" s="4"/>
      <c r="J203" s="6">
        <f t="shared" si="13"/>
        <v>0</v>
      </c>
      <c r="K203" s="5"/>
      <c r="L203" s="4"/>
      <c r="M203" s="4"/>
      <c r="N203" s="6">
        <f t="shared" si="14"/>
        <v>0</v>
      </c>
      <c r="O203" s="5"/>
      <c r="P203" s="4"/>
      <c r="Q203" s="4"/>
      <c r="R203" s="6">
        <f t="shared" si="15"/>
        <v>0</v>
      </c>
      <c r="AZ203" s="5">
        <f>C203+G203+K203+O203</f>
        <v>1</v>
      </c>
      <c r="BA203" s="4" cm="1">
        <f t="array" ref="BA203">SUMPRODUCT(($C$3:$R$3="PP")*($C202:$R204=13))</f>
        <v>0</v>
      </c>
      <c r="BB203" s="6" cm="1">
        <f t="array" ref="BB203">SUMPRODUCT(($C$3:$R$3="DIFF")*($C202:$R204))</f>
        <v>0</v>
      </c>
      <c r="BD203" s="9" t="str">
        <f>IF(N(BN203)&gt;0,INDEX($BK$4:$BK$313,$BN203),"")</f>
        <v/>
      </c>
      <c r="BE203" s="9" t="str">
        <f>IF(N(BN203)&gt;0,INDEX($B$4:$B$313,$BN203),"")</f>
        <v/>
      </c>
      <c r="BF203" s="9" t="str">
        <f>IF(N(BN203)&gt;0,INDEX($AZ$4:$AZ$313,$BN203),"")</f>
        <v/>
      </c>
      <c r="BG203" s="9" t="str">
        <f>IF(N(BN203)&gt;0,INDEX($BA$4:$BA$313,$BN203),"")</f>
        <v/>
      </c>
      <c r="BH203" s="6" t="str">
        <f>IF(N(BN203)&gt;0,INDEX($BB$4:$BB$313,$BN203),"")</f>
        <v/>
      </c>
      <c r="BJ203" s="2">
        <f>IF(AZ203&gt;0,AZ203*100000+BA203*1000+BB203+500,"")</f>
        <v>100500</v>
      </c>
      <c r="BK203" s="2">
        <f>IF(AZ203&gt;0,RANK(BJ203,$BJ$4:$BJ$313,0),"")</f>
        <v>22</v>
      </c>
      <c r="BL203" s="1"/>
      <c r="BM203" s="2">
        <f>INT(ROWS($BM$3:$BM203)/3)</f>
        <v>67</v>
      </c>
      <c r="BN203" s="2" t="str">
        <f>IFERROR(MATCH(BM203,$BL$4:$BL$313,0),"")</f>
        <v/>
      </c>
      <c r="BP203" s="12" t="str">
        <f>IF(N($BN203)&gt;0,INDEX(BK$4:BK$313,$BN203),"")</f>
        <v/>
      </c>
    </row>
    <row r="204" spans="1:68" x14ac:dyDescent="0.25">
      <c r="A204" s="5"/>
      <c r="B204" s="4"/>
      <c r="C204" s="5"/>
      <c r="D204" s="4"/>
      <c r="E204" s="4"/>
      <c r="F204" s="6">
        <f t="shared" si="12"/>
        <v>0</v>
      </c>
      <c r="G204" s="5"/>
      <c r="H204" s="4"/>
      <c r="I204" s="4"/>
      <c r="J204" s="6">
        <f t="shared" si="13"/>
        <v>0</v>
      </c>
      <c r="K204" s="5"/>
      <c r="L204" s="4"/>
      <c r="M204" s="4"/>
      <c r="N204" s="6">
        <f t="shared" si="14"/>
        <v>0</v>
      </c>
      <c r="O204" s="5"/>
      <c r="P204" s="4"/>
      <c r="Q204" s="4"/>
      <c r="R204" s="6">
        <f t="shared" si="15"/>
        <v>0</v>
      </c>
      <c r="AZ204" s="5"/>
      <c r="BA204" s="4"/>
      <c r="BB204" s="6"/>
      <c r="BD204" s="1"/>
      <c r="BE204" s="1"/>
      <c r="BF204" s="1"/>
      <c r="BG204" s="1"/>
      <c r="BH204" s="1"/>
      <c r="BJ204" s="1"/>
      <c r="BK204" s="1"/>
      <c r="BL204" s="1"/>
      <c r="BM204" s="1"/>
      <c r="BN204" s="1"/>
      <c r="BP204" s="12"/>
    </row>
    <row r="205" spans="1:68" x14ac:dyDescent="0.25">
      <c r="A205" s="5"/>
      <c r="B205" s="4"/>
      <c r="C205" s="5"/>
      <c r="D205" s="4"/>
      <c r="E205" s="4"/>
      <c r="F205" s="6">
        <f t="shared" si="12"/>
        <v>0</v>
      </c>
      <c r="G205" s="5"/>
      <c r="H205" s="4"/>
      <c r="I205" s="4"/>
      <c r="J205" s="6">
        <f t="shared" si="13"/>
        <v>0</v>
      </c>
      <c r="K205" s="5"/>
      <c r="L205" s="4"/>
      <c r="M205" s="4"/>
      <c r="N205" s="6">
        <f t="shared" si="14"/>
        <v>0</v>
      </c>
      <c r="O205" s="5"/>
      <c r="P205" s="4"/>
      <c r="Q205" s="4"/>
      <c r="R205" s="6">
        <f t="shared" si="15"/>
        <v>0</v>
      </c>
      <c r="AZ205" s="5"/>
      <c r="BA205" s="4"/>
      <c r="BB205" s="6"/>
      <c r="BD205" s="1"/>
      <c r="BE205" s="1"/>
      <c r="BF205" s="1"/>
      <c r="BG205" s="1"/>
      <c r="BH205" s="1"/>
      <c r="BJ205" s="1"/>
      <c r="BK205" s="1"/>
      <c r="BL205" s="1"/>
      <c r="BM205" s="2"/>
      <c r="BN205" s="1"/>
      <c r="BP205" s="12"/>
    </row>
    <row r="206" spans="1:68" x14ac:dyDescent="0.25">
      <c r="A206" s="5">
        <v>68</v>
      </c>
      <c r="B206" s="4"/>
      <c r="C206" s="5">
        <v>1</v>
      </c>
      <c r="D206" s="4">
        <v>13</v>
      </c>
      <c r="E206" s="4">
        <v>0</v>
      </c>
      <c r="F206" s="6">
        <f t="shared" si="12"/>
        <v>13</v>
      </c>
      <c r="G206" s="5"/>
      <c r="H206" s="4"/>
      <c r="I206" s="4"/>
      <c r="J206" s="6">
        <f t="shared" si="13"/>
        <v>0</v>
      </c>
      <c r="K206" s="5"/>
      <c r="L206" s="4"/>
      <c r="M206" s="4"/>
      <c r="N206" s="6">
        <f t="shared" si="14"/>
        <v>0</v>
      </c>
      <c r="O206" s="5"/>
      <c r="P206" s="4"/>
      <c r="Q206" s="4"/>
      <c r="R206" s="6">
        <f t="shared" si="15"/>
        <v>0</v>
      </c>
      <c r="AZ206" s="5">
        <f>C206+G206+K206+O206</f>
        <v>1</v>
      </c>
      <c r="BA206" s="4" cm="1">
        <f t="array" ref="BA206">SUMPRODUCT(($C$3:$R$3="PP")*($C205:$R207=13))</f>
        <v>1</v>
      </c>
      <c r="BB206" s="6" cm="1">
        <f t="array" ref="BB206">SUMPRODUCT(($C$3:$R$3="DIFF")*($C205:$R207))</f>
        <v>13</v>
      </c>
      <c r="BD206" s="9" t="str">
        <f>IF(N(BN206)&gt;0,INDEX($BK$4:$BK$313,$BN206),"")</f>
        <v/>
      </c>
      <c r="BE206" s="9" t="str">
        <f>IF(N(BN206)&gt;0,INDEX($B$4:$B$313,$BN206),"")</f>
        <v/>
      </c>
      <c r="BF206" s="9" t="str">
        <f>IF(N(BN206)&gt;0,INDEX($AZ$4:$AZ$313,$BN206),"")</f>
        <v/>
      </c>
      <c r="BG206" s="9" t="str">
        <f>IF(N(BN206)&gt;0,INDEX($BA$4:$BA$313,$BN206),"")</f>
        <v/>
      </c>
      <c r="BH206" s="6" t="str">
        <f>IF(N(BN206)&gt;0,INDEX($BB$4:$BB$313,$BN206),"")</f>
        <v/>
      </c>
      <c r="BJ206" s="2">
        <f>IF(AZ206&gt;0,AZ206*100000+BA206*1000+BB206+500,"")</f>
        <v>101513</v>
      </c>
      <c r="BK206" s="2">
        <f>IF(AZ206&gt;0,RANK(BJ206,$BJ$4:$BJ$313,0),"")</f>
        <v>1</v>
      </c>
      <c r="BL206" s="1"/>
      <c r="BM206" s="2">
        <f>INT(ROWS($BM$3:$BM206)/3)</f>
        <v>68</v>
      </c>
      <c r="BN206" s="2" t="str">
        <f>IFERROR(MATCH(BM206,$BL$4:$BL$313,0),"")</f>
        <v/>
      </c>
      <c r="BP206" s="12" t="str">
        <f>IF(N($BN206)&gt;0,INDEX(BK$4:BK$313,$BN206),"")</f>
        <v/>
      </c>
    </row>
    <row r="207" spans="1:68" x14ac:dyDescent="0.25">
      <c r="A207" s="5"/>
      <c r="B207" s="4"/>
      <c r="C207" s="5"/>
      <c r="D207" s="4"/>
      <c r="E207" s="4"/>
      <c r="F207" s="6">
        <f t="shared" si="12"/>
        <v>0</v>
      </c>
      <c r="G207" s="5"/>
      <c r="H207" s="4"/>
      <c r="I207" s="4"/>
      <c r="J207" s="6">
        <f t="shared" si="13"/>
        <v>0</v>
      </c>
      <c r="K207" s="5"/>
      <c r="L207" s="4"/>
      <c r="M207" s="4"/>
      <c r="N207" s="6">
        <f t="shared" si="14"/>
        <v>0</v>
      </c>
      <c r="O207" s="5"/>
      <c r="P207" s="4"/>
      <c r="Q207" s="4"/>
      <c r="R207" s="6">
        <f t="shared" si="15"/>
        <v>0</v>
      </c>
      <c r="AZ207" s="5"/>
      <c r="BA207" s="4"/>
      <c r="BB207" s="6"/>
      <c r="BD207" s="1"/>
      <c r="BE207" s="1"/>
      <c r="BF207" s="1"/>
      <c r="BG207" s="1"/>
      <c r="BH207" s="1"/>
      <c r="BJ207" s="1"/>
      <c r="BK207" s="1"/>
      <c r="BL207" s="1"/>
      <c r="BM207" s="1"/>
      <c r="BN207" s="1"/>
      <c r="BP207" s="12"/>
    </row>
    <row r="208" spans="1:68" x14ac:dyDescent="0.25">
      <c r="A208" s="5"/>
      <c r="B208" s="4"/>
      <c r="C208" s="5"/>
      <c r="D208" s="4"/>
      <c r="E208" s="4"/>
      <c r="F208" s="6">
        <f t="shared" si="12"/>
        <v>0</v>
      </c>
      <c r="G208" s="5"/>
      <c r="H208" s="4"/>
      <c r="I208" s="4"/>
      <c r="J208" s="6">
        <f t="shared" si="13"/>
        <v>0</v>
      </c>
      <c r="K208" s="5"/>
      <c r="L208" s="4"/>
      <c r="M208" s="4"/>
      <c r="N208" s="6">
        <f t="shared" si="14"/>
        <v>0</v>
      </c>
      <c r="O208" s="5"/>
      <c r="P208" s="4"/>
      <c r="Q208" s="4"/>
      <c r="R208" s="6">
        <f t="shared" si="15"/>
        <v>0</v>
      </c>
      <c r="AZ208" s="5"/>
      <c r="BA208" s="4"/>
      <c r="BB208" s="6"/>
      <c r="BD208" s="1"/>
      <c r="BE208" s="1"/>
      <c r="BF208" s="1"/>
      <c r="BG208" s="1"/>
      <c r="BH208" s="1"/>
      <c r="BJ208" s="1"/>
      <c r="BK208" s="1"/>
      <c r="BL208" s="1"/>
      <c r="BM208" s="2"/>
      <c r="BN208" s="1"/>
      <c r="BP208" s="12"/>
    </row>
    <row r="209" spans="1:68" x14ac:dyDescent="0.25">
      <c r="A209" s="5">
        <v>69</v>
      </c>
      <c r="B209" s="4">
        <v>69</v>
      </c>
      <c r="C209" s="5">
        <v>1</v>
      </c>
      <c r="D209" s="4">
        <v>9</v>
      </c>
      <c r="E209" s="4">
        <v>13</v>
      </c>
      <c r="F209" s="6">
        <f t="shared" si="12"/>
        <v>-4</v>
      </c>
      <c r="G209" s="5"/>
      <c r="H209" s="4"/>
      <c r="I209" s="4"/>
      <c r="J209" s="6">
        <f t="shared" si="13"/>
        <v>0</v>
      </c>
      <c r="K209" s="5"/>
      <c r="L209" s="4"/>
      <c r="M209" s="4"/>
      <c r="N209" s="6">
        <f t="shared" si="14"/>
        <v>0</v>
      </c>
      <c r="O209" s="5"/>
      <c r="P209" s="4"/>
      <c r="Q209" s="4"/>
      <c r="R209" s="6">
        <f t="shared" si="15"/>
        <v>0</v>
      </c>
      <c r="AZ209" s="5">
        <f>C209+G209+K209+O209</f>
        <v>1</v>
      </c>
      <c r="BA209" s="4" cm="1">
        <f t="array" ref="BA209">SUMPRODUCT(($C$3:$R$3="PP")*($C208:$R210=13))</f>
        <v>0</v>
      </c>
      <c r="BB209" s="6" cm="1">
        <f t="array" ref="BB209">SUMPRODUCT(($C$3:$R$3="DIFF")*($C208:$R210))</f>
        <v>-4</v>
      </c>
      <c r="BD209" s="9" t="str">
        <f>IF(N(BN209)&gt;0,INDEX($BK$4:$BK$313,$BN209),"")</f>
        <v/>
      </c>
      <c r="BE209" s="9" t="str">
        <f>IF(N(BN209)&gt;0,INDEX($B$4:$B$313,$BN209),"")</f>
        <v/>
      </c>
      <c r="BF209" s="9" t="str">
        <f>IF(N(BN209)&gt;0,INDEX($AZ$4:$AZ$313,$BN209),"")</f>
        <v/>
      </c>
      <c r="BG209" s="9" t="str">
        <f>IF(N(BN209)&gt;0,INDEX($BA$4:$BA$313,$BN209),"")</f>
        <v/>
      </c>
      <c r="BH209" s="6" t="str">
        <f>IF(N(BN209)&gt;0,INDEX($BB$4:$BB$313,$BN209),"")</f>
        <v/>
      </c>
      <c r="BJ209" s="2">
        <f>IF(AZ209&gt;0,AZ209*100000+BA209*1000+BB209+500,"")</f>
        <v>100496</v>
      </c>
      <c r="BK209" s="2">
        <f>IF(AZ209&gt;0,RANK(BJ209,$BJ$4:$BJ$313,0),"")</f>
        <v>84</v>
      </c>
      <c r="BL209" s="1"/>
      <c r="BM209" s="2">
        <f>INT(ROWS($BM$3:$BM209)/3)</f>
        <v>69</v>
      </c>
      <c r="BN209" s="2" t="str">
        <f>IFERROR(MATCH(BM209,$BL$4:$BL$313,0),"")</f>
        <v/>
      </c>
      <c r="BP209" s="12" t="str">
        <f>IF(N($BN209)&gt;0,INDEX(BK$4:BK$313,$BN209),"")</f>
        <v/>
      </c>
    </row>
    <row r="210" spans="1:68" x14ac:dyDescent="0.25">
      <c r="A210" s="5"/>
      <c r="B210" s="4"/>
      <c r="C210" s="5"/>
      <c r="D210" s="4"/>
      <c r="E210" s="4"/>
      <c r="F210" s="6">
        <f t="shared" si="12"/>
        <v>0</v>
      </c>
      <c r="G210" s="5"/>
      <c r="H210" s="4"/>
      <c r="I210" s="4"/>
      <c r="J210" s="6">
        <f t="shared" si="13"/>
        <v>0</v>
      </c>
      <c r="K210" s="5"/>
      <c r="L210" s="4"/>
      <c r="M210" s="4"/>
      <c r="N210" s="6">
        <f t="shared" si="14"/>
        <v>0</v>
      </c>
      <c r="O210" s="5"/>
      <c r="P210" s="4"/>
      <c r="Q210" s="4"/>
      <c r="R210" s="6">
        <f t="shared" si="15"/>
        <v>0</v>
      </c>
      <c r="AZ210" s="5"/>
      <c r="BA210" s="4"/>
      <c r="BB210" s="6"/>
      <c r="BD210" s="1"/>
      <c r="BE210" s="1"/>
      <c r="BF210" s="1"/>
      <c r="BG210" s="1"/>
      <c r="BH210" s="1"/>
      <c r="BJ210" s="1"/>
      <c r="BK210" s="1"/>
      <c r="BL210" s="1"/>
      <c r="BM210" s="1"/>
      <c r="BN210" s="1"/>
      <c r="BP210" s="12"/>
    </row>
    <row r="211" spans="1:68" x14ac:dyDescent="0.25">
      <c r="A211" s="5"/>
      <c r="B211" s="4"/>
      <c r="C211" s="5"/>
      <c r="D211" s="4"/>
      <c r="E211" s="4"/>
      <c r="F211" s="6">
        <f t="shared" si="12"/>
        <v>0</v>
      </c>
      <c r="G211" s="5"/>
      <c r="H211" s="4"/>
      <c r="I211" s="4"/>
      <c r="J211" s="6">
        <f t="shared" si="13"/>
        <v>0</v>
      </c>
      <c r="K211" s="5"/>
      <c r="L211" s="4"/>
      <c r="M211" s="4"/>
      <c r="N211" s="6">
        <f t="shared" si="14"/>
        <v>0</v>
      </c>
      <c r="O211" s="5"/>
      <c r="P211" s="4"/>
      <c r="Q211" s="4"/>
      <c r="R211" s="6">
        <f t="shared" si="15"/>
        <v>0</v>
      </c>
      <c r="AZ211" s="5"/>
      <c r="BA211" s="4"/>
      <c r="BB211" s="6"/>
      <c r="BD211" s="1"/>
      <c r="BE211" s="1"/>
      <c r="BF211" s="1"/>
      <c r="BG211" s="1"/>
      <c r="BH211" s="1"/>
      <c r="BJ211" s="1"/>
      <c r="BK211" s="1"/>
      <c r="BL211" s="1"/>
      <c r="BM211" s="2"/>
      <c r="BN211" s="1"/>
      <c r="BP211" s="12"/>
    </row>
    <row r="212" spans="1:68" x14ac:dyDescent="0.25">
      <c r="A212" s="5">
        <v>70</v>
      </c>
      <c r="B212" s="4"/>
      <c r="C212" s="5">
        <v>1</v>
      </c>
      <c r="D212" s="4"/>
      <c r="E212" s="4"/>
      <c r="F212" s="6">
        <f t="shared" si="12"/>
        <v>0</v>
      </c>
      <c r="G212" s="5"/>
      <c r="H212" s="4"/>
      <c r="I212" s="4"/>
      <c r="J212" s="6">
        <f t="shared" si="13"/>
        <v>0</v>
      </c>
      <c r="K212" s="5"/>
      <c r="L212" s="4"/>
      <c r="M212" s="4"/>
      <c r="N212" s="6">
        <f t="shared" si="14"/>
        <v>0</v>
      </c>
      <c r="O212" s="5"/>
      <c r="P212" s="4"/>
      <c r="Q212" s="4"/>
      <c r="R212" s="6">
        <f t="shared" si="15"/>
        <v>0</v>
      </c>
      <c r="AZ212" s="5">
        <f>C212+G212+K212+O212</f>
        <v>1</v>
      </c>
      <c r="BA212" s="4" cm="1">
        <f t="array" ref="BA212">SUMPRODUCT(($C$3:$R$3="PP")*($C211:$R213=13))</f>
        <v>0</v>
      </c>
      <c r="BB212" s="6" cm="1">
        <f t="array" ref="BB212">SUMPRODUCT(($C$3:$R$3="DIFF")*($C211:$R213))</f>
        <v>0</v>
      </c>
      <c r="BD212" s="9" t="str">
        <f>IF(N(BN212)&gt;0,INDEX($BK$4:$BK$313,$BN212),"")</f>
        <v/>
      </c>
      <c r="BE212" s="9" t="str">
        <f>IF(N(BN212)&gt;0,INDEX($B$4:$B$313,$BN212),"")</f>
        <v/>
      </c>
      <c r="BF212" s="9" t="str">
        <f>IF(N(BN212)&gt;0,INDEX($AZ$4:$AZ$313,$BN212),"")</f>
        <v/>
      </c>
      <c r="BG212" s="9" t="str">
        <f>IF(N(BN212)&gt;0,INDEX($BA$4:$BA$313,$BN212),"")</f>
        <v/>
      </c>
      <c r="BH212" s="6" t="str">
        <f>IF(N(BN212)&gt;0,INDEX($BB$4:$BB$313,$BN212),"")</f>
        <v/>
      </c>
      <c r="BJ212" s="2">
        <f>IF(AZ212&gt;0,AZ212*100000+BA212*1000+BB212+500,"")</f>
        <v>100500</v>
      </c>
      <c r="BK212" s="2">
        <f>IF(AZ212&gt;0,RANK(BJ212,$BJ$4:$BJ$313,0),"")</f>
        <v>22</v>
      </c>
      <c r="BL212" s="1"/>
      <c r="BM212" s="2">
        <f>INT(ROWS($BM$3:$BM212)/3)</f>
        <v>70</v>
      </c>
      <c r="BN212" s="2" t="str">
        <f>IFERROR(MATCH(BM212,$BL$4:$BL$313,0),"")</f>
        <v/>
      </c>
      <c r="BP212" s="12" t="str">
        <f>IF(N($BN212)&gt;0,INDEX(BK$4:BK$313,$BN212),"")</f>
        <v/>
      </c>
    </row>
    <row r="213" spans="1:68" x14ac:dyDescent="0.25">
      <c r="A213" s="5"/>
      <c r="B213" s="4"/>
      <c r="C213" s="5"/>
      <c r="D213" s="4"/>
      <c r="E213" s="4"/>
      <c r="F213" s="6">
        <f t="shared" si="12"/>
        <v>0</v>
      </c>
      <c r="G213" s="5"/>
      <c r="H213" s="4"/>
      <c r="I213" s="4"/>
      <c r="J213" s="6">
        <f t="shared" si="13"/>
        <v>0</v>
      </c>
      <c r="K213" s="5"/>
      <c r="L213" s="4"/>
      <c r="M213" s="4"/>
      <c r="N213" s="6">
        <f t="shared" si="14"/>
        <v>0</v>
      </c>
      <c r="O213" s="5"/>
      <c r="P213" s="4"/>
      <c r="Q213" s="4"/>
      <c r="R213" s="6">
        <f t="shared" si="15"/>
        <v>0</v>
      </c>
      <c r="AZ213" s="5"/>
      <c r="BA213" s="4"/>
      <c r="BB213" s="6"/>
      <c r="BD213" s="1"/>
      <c r="BE213" s="1"/>
      <c r="BF213" s="1"/>
      <c r="BG213" s="1"/>
      <c r="BH213" s="1"/>
      <c r="BJ213" s="1"/>
      <c r="BK213" s="1"/>
      <c r="BL213" s="1"/>
      <c r="BM213" s="1"/>
      <c r="BN213" s="1"/>
      <c r="BP213" s="12"/>
    </row>
    <row r="214" spans="1:68" x14ac:dyDescent="0.25">
      <c r="A214" s="5"/>
      <c r="B214" s="4"/>
      <c r="C214" s="5"/>
      <c r="D214" s="4"/>
      <c r="E214" s="4"/>
      <c r="F214" s="6">
        <f t="shared" si="12"/>
        <v>0</v>
      </c>
      <c r="G214" s="5"/>
      <c r="H214" s="4"/>
      <c r="I214" s="4"/>
      <c r="J214" s="6">
        <f t="shared" si="13"/>
        <v>0</v>
      </c>
      <c r="K214" s="5"/>
      <c r="L214" s="4"/>
      <c r="M214" s="4"/>
      <c r="N214" s="6">
        <f t="shared" si="14"/>
        <v>0</v>
      </c>
      <c r="O214" s="5"/>
      <c r="P214" s="4"/>
      <c r="Q214" s="4"/>
      <c r="R214" s="6">
        <f t="shared" si="15"/>
        <v>0</v>
      </c>
      <c r="AZ214" s="5"/>
      <c r="BA214" s="4"/>
      <c r="BB214" s="6"/>
      <c r="BD214" s="1"/>
      <c r="BE214" s="1"/>
      <c r="BF214" s="1"/>
      <c r="BG214" s="1"/>
      <c r="BH214" s="1"/>
      <c r="BJ214" s="1"/>
      <c r="BK214" s="1"/>
      <c r="BL214" s="1"/>
      <c r="BM214" s="2"/>
      <c r="BN214" s="1"/>
      <c r="BP214" s="12"/>
    </row>
    <row r="215" spans="1:68" x14ac:dyDescent="0.25">
      <c r="A215" s="5">
        <v>71</v>
      </c>
      <c r="B215" s="4"/>
      <c r="C215" s="5">
        <v>1</v>
      </c>
      <c r="D215" s="4">
        <v>13</v>
      </c>
      <c r="E215" s="4">
        <v>4</v>
      </c>
      <c r="F215" s="6">
        <f t="shared" si="12"/>
        <v>9</v>
      </c>
      <c r="G215" s="5"/>
      <c r="H215" s="4"/>
      <c r="I215" s="4"/>
      <c r="J215" s="6">
        <f t="shared" si="13"/>
        <v>0</v>
      </c>
      <c r="K215" s="5"/>
      <c r="L215" s="4"/>
      <c r="M215" s="4"/>
      <c r="N215" s="6">
        <f t="shared" si="14"/>
        <v>0</v>
      </c>
      <c r="O215" s="5"/>
      <c r="P215" s="4"/>
      <c r="Q215" s="4"/>
      <c r="R215" s="6">
        <f t="shared" si="15"/>
        <v>0</v>
      </c>
      <c r="AZ215" s="5">
        <f>C215+G215+K215+O215</f>
        <v>1</v>
      </c>
      <c r="BA215" s="4" cm="1">
        <f t="array" ref="BA215">SUMPRODUCT(($C$3:$R$3="PP")*($C214:$R216=13))</f>
        <v>1</v>
      </c>
      <c r="BB215" s="6" cm="1">
        <f t="array" ref="BB215">SUMPRODUCT(($C$3:$R$3="DIFF")*($C214:$R216))</f>
        <v>9</v>
      </c>
      <c r="BD215" s="9" t="str">
        <f>IF(N(BN215)&gt;0,INDEX($BK$4:$BK$313,$BN215),"")</f>
        <v/>
      </c>
      <c r="BE215" s="9" t="str">
        <f>IF(N(BN215)&gt;0,INDEX($B$4:$B$313,$BN215),"")</f>
        <v/>
      </c>
      <c r="BF215" s="9" t="str">
        <f>IF(N(BN215)&gt;0,INDEX($AZ$4:$AZ$313,$BN215),"")</f>
        <v/>
      </c>
      <c r="BG215" s="9" t="str">
        <f>IF(N(BN215)&gt;0,INDEX($BA$4:$BA$313,$BN215),"")</f>
        <v/>
      </c>
      <c r="BH215" s="6" t="str">
        <f>IF(N(BN215)&gt;0,INDEX($BB$4:$BB$313,$BN215),"")</f>
        <v/>
      </c>
      <c r="BJ215" s="2">
        <f>IF(AZ215&gt;0,AZ215*100000+BA215*1000+BB215+500,"")</f>
        <v>101509</v>
      </c>
      <c r="BK215" s="2">
        <f>IF(AZ215&gt;0,RANK(BJ215,$BJ$4:$BJ$313,0),"")</f>
        <v>10</v>
      </c>
      <c r="BL215" s="1"/>
      <c r="BM215" s="2">
        <f>INT(ROWS($BM$3:$BM215)/3)</f>
        <v>71</v>
      </c>
      <c r="BN215" s="2" t="str">
        <f>IFERROR(MATCH(BM215,$BL$4:$BL$313,0),"")</f>
        <v/>
      </c>
      <c r="BP215" s="12" t="str">
        <f>IF(N($BN215)&gt;0,INDEX(BK$4:BK$313,$BN215),"")</f>
        <v/>
      </c>
    </row>
    <row r="216" spans="1:68" x14ac:dyDescent="0.25">
      <c r="A216" s="5"/>
      <c r="B216" s="4"/>
      <c r="C216" s="5"/>
      <c r="D216" s="4"/>
      <c r="E216" s="4"/>
      <c r="F216" s="6">
        <f t="shared" si="12"/>
        <v>0</v>
      </c>
      <c r="G216" s="5"/>
      <c r="H216" s="4"/>
      <c r="I216" s="4"/>
      <c r="J216" s="6">
        <f t="shared" si="13"/>
        <v>0</v>
      </c>
      <c r="K216" s="5"/>
      <c r="L216" s="4"/>
      <c r="M216" s="4"/>
      <c r="N216" s="6">
        <f t="shared" si="14"/>
        <v>0</v>
      </c>
      <c r="O216" s="5"/>
      <c r="P216" s="4"/>
      <c r="Q216" s="4"/>
      <c r="R216" s="6">
        <f t="shared" si="15"/>
        <v>0</v>
      </c>
      <c r="AZ216" s="5"/>
      <c r="BA216" s="4"/>
      <c r="BB216" s="6"/>
      <c r="BD216" s="1"/>
      <c r="BE216" s="1"/>
      <c r="BF216" s="1"/>
      <c r="BG216" s="1"/>
      <c r="BH216" s="1"/>
      <c r="BJ216" s="1"/>
      <c r="BK216" s="1"/>
      <c r="BL216" s="1"/>
      <c r="BM216" s="1"/>
      <c r="BN216" s="1"/>
      <c r="BP216" s="12"/>
    </row>
    <row r="217" spans="1:68" x14ac:dyDescent="0.25">
      <c r="A217" s="5"/>
      <c r="B217" s="4"/>
      <c r="C217" s="5"/>
      <c r="D217" s="4"/>
      <c r="E217" s="4"/>
      <c r="F217" s="6">
        <f t="shared" si="12"/>
        <v>0</v>
      </c>
      <c r="G217" s="5"/>
      <c r="H217" s="4"/>
      <c r="I217" s="4"/>
      <c r="J217" s="6">
        <f t="shared" si="13"/>
        <v>0</v>
      </c>
      <c r="K217" s="5"/>
      <c r="L217" s="4"/>
      <c r="M217" s="4"/>
      <c r="N217" s="6">
        <f t="shared" si="14"/>
        <v>0</v>
      </c>
      <c r="O217" s="5"/>
      <c r="P217" s="4"/>
      <c r="Q217" s="4"/>
      <c r="R217" s="6">
        <f t="shared" si="15"/>
        <v>0</v>
      </c>
      <c r="AZ217" s="5"/>
      <c r="BA217" s="4"/>
      <c r="BB217" s="6"/>
      <c r="BD217" s="1"/>
      <c r="BE217" s="1"/>
      <c r="BF217" s="1"/>
      <c r="BG217" s="1"/>
      <c r="BH217" s="1"/>
      <c r="BJ217" s="1"/>
      <c r="BK217" s="1"/>
      <c r="BL217" s="1"/>
      <c r="BM217" s="2"/>
      <c r="BN217" s="1"/>
      <c r="BP217" s="12"/>
    </row>
    <row r="218" spans="1:68" x14ac:dyDescent="0.25">
      <c r="A218" s="5">
        <v>72</v>
      </c>
      <c r="B218" s="4"/>
      <c r="C218" s="5">
        <v>1</v>
      </c>
      <c r="D218" s="4">
        <v>1</v>
      </c>
      <c r="E218" s="4">
        <v>13</v>
      </c>
      <c r="F218" s="6">
        <f t="shared" si="12"/>
        <v>-12</v>
      </c>
      <c r="G218" s="5"/>
      <c r="H218" s="4"/>
      <c r="I218" s="4"/>
      <c r="J218" s="6">
        <f t="shared" si="13"/>
        <v>0</v>
      </c>
      <c r="K218" s="5"/>
      <c r="L218" s="4"/>
      <c r="M218" s="4"/>
      <c r="N218" s="6">
        <f t="shared" si="14"/>
        <v>0</v>
      </c>
      <c r="O218" s="5"/>
      <c r="P218" s="4"/>
      <c r="Q218" s="4"/>
      <c r="R218" s="6">
        <f t="shared" si="15"/>
        <v>0</v>
      </c>
      <c r="AZ218" s="5">
        <f>C218+G218+K218+O218</f>
        <v>1</v>
      </c>
      <c r="BA218" s="4" cm="1">
        <f t="array" ref="BA218">SUMPRODUCT(($C$3:$R$3="PP")*($C217:$R219=13))</f>
        <v>0</v>
      </c>
      <c r="BB218" s="6" cm="1">
        <f t="array" ref="BB218">SUMPRODUCT(($C$3:$R$3="DIFF")*($C217:$R219))</f>
        <v>-12</v>
      </c>
      <c r="BD218" s="9" t="str">
        <f>IF(N(BN218)&gt;0,INDEX($BK$4:$BK$313,$BN218),"")</f>
        <v/>
      </c>
      <c r="BE218" s="9" t="str">
        <f>IF(N(BN218)&gt;0,INDEX($B$4:$B$313,$BN218),"")</f>
        <v/>
      </c>
      <c r="BF218" s="9" t="str">
        <f>IF(N(BN218)&gt;0,INDEX($AZ$4:$AZ$313,$BN218),"")</f>
        <v/>
      </c>
      <c r="BG218" s="9" t="str">
        <f>IF(N(BN218)&gt;0,INDEX($BA$4:$BA$313,$BN218),"")</f>
        <v/>
      </c>
      <c r="BH218" s="6" t="str">
        <f>IF(N(BN218)&gt;0,INDEX($BB$4:$BB$313,$BN218),"")</f>
        <v/>
      </c>
      <c r="BJ218" s="2">
        <f>IF(AZ218&gt;0,AZ218*100000+BA218*1000+BB218+500,"")</f>
        <v>100488</v>
      </c>
      <c r="BK218" s="2">
        <f>IF(AZ218&gt;0,RANK(BJ218,$BJ$4:$BJ$313,0),"")</f>
        <v>96</v>
      </c>
      <c r="BL218" s="1"/>
      <c r="BM218" s="2">
        <f>INT(ROWS($BM$3:$BM218)/3)</f>
        <v>72</v>
      </c>
      <c r="BN218" s="2" t="str">
        <f>IFERROR(MATCH(BM218,$BL$4:$BL$313,0),"")</f>
        <v/>
      </c>
      <c r="BP218" s="12" t="str">
        <f>IF(N($BN218)&gt;0,INDEX(BK$4:BK$313,$BN218),"")</f>
        <v/>
      </c>
    </row>
    <row r="219" spans="1:68" x14ac:dyDescent="0.25">
      <c r="A219" s="5"/>
      <c r="B219" s="4"/>
      <c r="C219" s="5"/>
      <c r="D219" s="4"/>
      <c r="E219" s="4"/>
      <c r="F219" s="6">
        <f t="shared" si="12"/>
        <v>0</v>
      </c>
      <c r="G219" s="5"/>
      <c r="H219" s="4"/>
      <c r="I219" s="4"/>
      <c r="J219" s="6">
        <f t="shared" si="13"/>
        <v>0</v>
      </c>
      <c r="K219" s="5"/>
      <c r="L219" s="4"/>
      <c r="M219" s="4"/>
      <c r="N219" s="6">
        <f t="shared" si="14"/>
        <v>0</v>
      </c>
      <c r="O219" s="5"/>
      <c r="P219" s="4"/>
      <c r="Q219" s="4"/>
      <c r="R219" s="6">
        <f t="shared" si="15"/>
        <v>0</v>
      </c>
      <c r="AZ219" s="5"/>
      <c r="BA219" s="4"/>
      <c r="BB219" s="6"/>
      <c r="BD219" s="1"/>
      <c r="BE219" s="1"/>
      <c r="BF219" s="1"/>
      <c r="BG219" s="1"/>
      <c r="BH219" s="1"/>
      <c r="BJ219" s="1"/>
      <c r="BK219" s="1"/>
      <c r="BL219" s="1"/>
      <c r="BM219" s="1"/>
      <c r="BN219" s="1"/>
      <c r="BP219" s="12"/>
    </row>
    <row r="220" spans="1:68" x14ac:dyDescent="0.25">
      <c r="A220" s="5"/>
      <c r="B220" s="4"/>
      <c r="C220" s="5"/>
      <c r="D220" s="4"/>
      <c r="E220" s="4"/>
      <c r="F220" s="6">
        <f t="shared" si="12"/>
        <v>0</v>
      </c>
      <c r="G220" s="5"/>
      <c r="H220" s="4"/>
      <c r="I220" s="4"/>
      <c r="J220" s="6">
        <f t="shared" si="13"/>
        <v>0</v>
      </c>
      <c r="K220" s="5"/>
      <c r="L220" s="4"/>
      <c r="M220" s="4"/>
      <c r="N220" s="6">
        <f t="shared" si="14"/>
        <v>0</v>
      </c>
      <c r="O220" s="5"/>
      <c r="P220" s="4"/>
      <c r="Q220" s="4"/>
      <c r="R220" s="6">
        <f t="shared" si="15"/>
        <v>0</v>
      </c>
      <c r="AZ220" s="5"/>
      <c r="BA220" s="4"/>
      <c r="BB220" s="6"/>
      <c r="BD220" s="1"/>
      <c r="BE220" s="1"/>
      <c r="BF220" s="1"/>
      <c r="BG220" s="1"/>
      <c r="BH220" s="1"/>
      <c r="BJ220" s="1"/>
      <c r="BK220" s="1"/>
      <c r="BL220" s="1"/>
      <c r="BM220" s="2"/>
      <c r="BN220" s="1"/>
      <c r="BP220" s="12"/>
    </row>
    <row r="221" spans="1:68" x14ac:dyDescent="0.25">
      <c r="A221" s="5">
        <v>73</v>
      </c>
      <c r="B221" s="4"/>
      <c r="C221" s="5">
        <v>1</v>
      </c>
      <c r="D221" s="4">
        <v>13</v>
      </c>
      <c r="E221" s="4">
        <v>2</v>
      </c>
      <c r="F221" s="6">
        <f t="shared" si="12"/>
        <v>11</v>
      </c>
      <c r="G221" s="5"/>
      <c r="H221" s="4"/>
      <c r="I221" s="4"/>
      <c r="J221" s="6">
        <f t="shared" si="13"/>
        <v>0</v>
      </c>
      <c r="K221" s="5"/>
      <c r="L221" s="4"/>
      <c r="M221" s="4"/>
      <c r="N221" s="6">
        <f t="shared" si="14"/>
        <v>0</v>
      </c>
      <c r="O221" s="5"/>
      <c r="P221" s="4"/>
      <c r="Q221" s="4"/>
      <c r="R221" s="6">
        <f t="shared" si="15"/>
        <v>0</v>
      </c>
      <c r="AZ221" s="5">
        <f>C221+G221+K221+O221</f>
        <v>1</v>
      </c>
      <c r="BA221" s="4" cm="1">
        <f t="array" ref="BA221">SUMPRODUCT(($C$3:$R$3="PP")*($C220:$R222=13))</f>
        <v>1</v>
      </c>
      <c r="BB221" s="6" cm="1">
        <f t="array" ref="BB221">SUMPRODUCT(($C$3:$R$3="DIFF")*($C220:$R222))</f>
        <v>11</v>
      </c>
      <c r="BD221" s="9" t="str">
        <f>IF(N(BN221)&gt;0,INDEX($BK$4:$BK$313,$BN221),"")</f>
        <v/>
      </c>
      <c r="BE221" s="9" t="str">
        <f>IF(N(BN221)&gt;0,INDEX($B$4:$B$313,$BN221),"")</f>
        <v/>
      </c>
      <c r="BF221" s="9" t="str">
        <f>IF(N(BN221)&gt;0,INDEX($AZ$4:$AZ$313,$BN221),"")</f>
        <v/>
      </c>
      <c r="BG221" s="9" t="str">
        <f>IF(N(BN221)&gt;0,INDEX($BA$4:$BA$313,$BN221),"")</f>
        <v/>
      </c>
      <c r="BH221" s="6" t="str">
        <f>IF(N(BN221)&gt;0,INDEX($BB$4:$BB$313,$BN221),"")</f>
        <v/>
      </c>
      <c r="BJ221" s="2">
        <f>IF(AZ221&gt;0,AZ221*100000+BA221*1000+BB221+500,"")</f>
        <v>101511</v>
      </c>
      <c r="BK221" s="2">
        <f>IF(AZ221&gt;0,RANK(BJ221,$BJ$4:$BJ$313,0),"")</f>
        <v>7</v>
      </c>
      <c r="BL221" s="1"/>
      <c r="BM221" s="2">
        <f>INT(ROWS($BM$3:$BM221)/3)</f>
        <v>73</v>
      </c>
      <c r="BN221" s="2" t="str">
        <f>IFERROR(MATCH(BM221,$BL$4:$BL$313,0),"")</f>
        <v/>
      </c>
      <c r="BP221" s="12" t="str">
        <f>IF(N($BN221)&gt;0,INDEX(BK$4:BK$313,$BN221),"")</f>
        <v/>
      </c>
    </row>
    <row r="222" spans="1:68" x14ac:dyDescent="0.25">
      <c r="A222" s="5"/>
      <c r="B222" s="4"/>
      <c r="C222" s="5"/>
      <c r="D222" s="4"/>
      <c r="E222" s="4"/>
      <c r="F222" s="6">
        <f t="shared" si="12"/>
        <v>0</v>
      </c>
      <c r="G222" s="5"/>
      <c r="H222" s="4"/>
      <c r="I222" s="4"/>
      <c r="J222" s="6">
        <f t="shared" si="13"/>
        <v>0</v>
      </c>
      <c r="K222" s="5"/>
      <c r="L222" s="4"/>
      <c r="M222" s="4"/>
      <c r="N222" s="6">
        <f t="shared" si="14"/>
        <v>0</v>
      </c>
      <c r="O222" s="5"/>
      <c r="P222" s="4"/>
      <c r="Q222" s="4"/>
      <c r="R222" s="6">
        <f t="shared" si="15"/>
        <v>0</v>
      </c>
      <c r="AZ222" s="5"/>
      <c r="BA222" s="4"/>
      <c r="BB222" s="6"/>
      <c r="BD222" s="1"/>
      <c r="BE222" s="1"/>
      <c r="BF222" s="1"/>
      <c r="BG222" s="1"/>
      <c r="BH222" s="1"/>
      <c r="BJ222" s="1"/>
      <c r="BK222" s="1"/>
      <c r="BL222" s="1"/>
      <c r="BM222" s="1"/>
      <c r="BN222" s="1"/>
      <c r="BP222" s="12"/>
    </row>
    <row r="223" spans="1:68" x14ac:dyDescent="0.25">
      <c r="A223" s="5"/>
      <c r="B223" s="4"/>
      <c r="C223" s="5"/>
      <c r="D223" s="4"/>
      <c r="E223" s="4"/>
      <c r="F223" s="6">
        <f t="shared" si="12"/>
        <v>0</v>
      </c>
      <c r="G223" s="5"/>
      <c r="H223" s="4"/>
      <c r="I223" s="4"/>
      <c r="J223" s="6">
        <f t="shared" si="13"/>
        <v>0</v>
      </c>
      <c r="K223" s="5"/>
      <c r="L223" s="4"/>
      <c r="M223" s="4"/>
      <c r="N223" s="6">
        <f t="shared" si="14"/>
        <v>0</v>
      </c>
      <c r="O223" s="5"/>
      <c r="P223" s="4"/>
      <c r="Q223" s="4"/>
      <c r="R223" s="6">
        <f t="shared" si="15"/>
        <v>0</v>
      </c>
      <c r="AZ223" s="5"/>
      <c r="BA223" s="4"/>
      <c r="BB223" s="6"/>
      <c r="BD223" s="1"/>
      <c r="BE223" s="1"/>
      <c r="BF223" s="1"/>
      <c r="BG223" s="1"/>
      <c r="BH223" s="1"/>
      <c r="BJ223" s="1"/>
      <c r="BK223" s="1"/>
      <c r="BL223" s="1"/>
      <c r="BM223" s="2"/>
      <c r="BN223" s="1"/>
      <c r="BP223" s="12"/>
    </row>
    <row r="224" spans="1:68" x14ac:dyDescent="0.25">
      <c r="A224" s="5">
        <v>74</v>
      </c>
      <c r="B224" s="4"/>
      <c r="C224" s="5">
        <v>1</v>
      </c>
      <c r="D224" s="4">
        <v>13</v>
      </c>
      <c r="E224" s="4">
        <v>6</v>
      </c>
      <c r="F224" s="6">
        <f t="shared" si="12"/>
        <v>7</v>
      </c>
      <c r="G224" s="5"/>
      <c r="H224" s="4"/>
      <c r="I224" s="4"/>
      <c r="J224" s="6">
        <f t="shared" si="13"/>
        <v>0</v>
      </c>
      <c r="K224" s="5"/>
      <c r="L224" s="4"/>
      <c r="M224" s="4"/>
      <c r="N224" s="6">
        <f t="shared" si="14"/>
        <v>0</v>
      </c>
      <c r="O224" s="5"/>
      <c r="P224" s="4"/>
      <c r="Q224" s="4"/>
      <c r="R224" s="6">
        <f t="shared" si="15"/>
        <v>0</v>
      </c>
      <c r="AZ224" s="5">
        <f>C224+G224+K224+O224</f>
        <v>1</v>
      </c>
      <c r="BA224" s="4" cm="1">
        <f t="array" ref="BA224">SUMPRODUCT(($C$3:$R$3="PP")*($C223:$R225=13))</f>
        <v>1</v>
      </c>
      <c r="BB224" s="6" cm="1">
        <f t="array" ref="BB224">SUMPRODUCT(($C$3:$R$3="DIFF")*($C223:$R225))</f>
        <v>7</v>
      </c>
      <c r="BD224" s="9" t="str">
        <f>IF(N(BN224)&gt;0,INDEX($BK$4:$BK$313,$BN224),"")</f>
        <v/>
      </c>
      <c r="BE224" s="9" t="str">
        <f>IF(N(BN224)&gt;0,INDEX($B$4:$B$313,$BN224),"")</f>
        <v/>
      </c>
      <c r="BF224" s="9" t="str">
        <f>IF(N(BN224)&gt;0,INDEX($AZ$4:$AZ$313,$BN224),"")</f>
        <v/>
      </c>
      <c r="BG224" s="9" t="str">
        <f>IF(N(BN224)&gt;0,INDEX($BA$4:$BA$313,$BN224),"")</f>
        <v/>
      </c>
      <c r="BH224" s="6" t="str">
        <f>IF(N(BN224)&gt;0,INDEX($BB$4:$BB$313,$BN224),"")</f>
        <v/>
      </c>
      <c r="BJ224" s="2">
        <f>IF(AZ224&gt;0,AZ224*100000+BA224*1000+BB224+500,"")</f>
        <v>101507</v>
      </c>
      <c r="BK224" s="2">
        <f>IF(AZ224&gt;0,RANK(BJ224,$BJ$4:$BJ$313,0),"")</f>
        <v>13</v>
      </c>
      <c r="BL224" s="1"/>
      <c r="BM224" s="2">
        <f>INT(ROWS($BM$3:$BM224)/3)</f>
        <v>74</v>
      </c>
      <c r="BN224" s="2" t="str">
        <f>IFERROR(MATCH(BM224,$BL$4:$BL$313,0),"")</f>
        <v/>
      </c>
      <c r="BP224" s="12" t="str">
        <f>IF(N($BN224)&gt;0,INDEX(BK$4:BK$313,$BN224),"")</f>
        <v/>
      </c>
    </row>
    <row r="225" spans="1:68" x14ac:dyDescent="0.25">
      <c r="A225" s="5"/>
      <c r="B225" s="4"/>
      <c r="C225" s="5"/>
      <c r="D225" s="4"/>
      <c r="E225" s="4"/>
      <c r="F225" s="6">
        <f t="shared" si="12"/>
        <v>0</v>
      </c>
      <c r="G225" s="5"/>
      <c r="H225" s="4"/>
      <c r="I225" s="4"/>
      <c r="J225" s="6">
        <f t="shared" si="13"/>
        <v>0</v>
      </c>
      <c r="K225" s="5"/>
      <c r="L225" s="4"/>
      <c r="M225" s="4"/>
      <c r="N225" s="6">
        <f t="shared" si="14"/>
        <v>0</v>
      </c>
      <c r="O225" s="5"/>
      <c r="P225" s="4"/>
      <c r="Q225" s="4"/>
      <c r="R225" s="6">
        <f t="shared" si="15"/>
        <v>0</v>
      </c>
      <c r="AZ225" s="5"/>
      <c r="BA225" s="4"/>
      <c r="BB225" s="6"/>
      <c r="BD225" s="1"/>
      <c r="BE225" s="1"/>
      <c r="BF225" s="1"/>
      <c r="BG225" s="1"/>
      <c r="BH225" s="1"/>
      <c r="BJ225" s="1"/>
      <c r="BK225" s="1"/>
      <c r="BL225" s="1"/>
      <c r="BM225" s="1"/>
      <c r="BN225" s="1"/>
      <c r="BP225" s="12"/>
    </row>
    <row r="226" spans="1:68" x14ac:dyDescent="0.25">
      <c r="A226" s="5"/>
      <c r="B226" s="4"/>
      <c r="C226" s="5"/>
      <c r="D226" s="4"/>
      <c r="E226" s="4"/>
      <c r="F226" s="6">
        <f t="shared" si="12"/>
        <v>0</v>
      </c>
      <c r="G226" s="5"/>
      <c r="H226" s="4"/>
      <c r="I226" s="4"/>
      <c r="J226" s="6">
        <f t="shared" si="13"/>
        <v>0</v>
      </c>
      <c r="K226" s="5"/>
      <c r="L226" s="4"/>
      <c r="M226" s="4"/>
      <c r="N226" s="6">
        <f t="shared" si="14"/>
        <v>0</v>
      </c>
      <c r="O226" s="5"/>
      <c r="P226" s="4"/>
      <c r="Q226" s="4"/>
      <c r="R226" s="6">
        <f t="shared" si="15"/>
        <v>0</v>
      </c>
      <c r="AZ226" s="5"/>
      <c r="BA226" s="4"/>
      <c r="BB226" s="6"/>
      <c r="BD226" s="1"/>
      <c r="BE226" s="1"/>
      <c r="BF226" s="1"/>
      <c r="BG226" s="1"/>
      <c r="BH226" s="1"/>
      <c r="BJ226" s="1"/>
      <c r="BK226" s="1"/>
      <c r="BL226" s="1"/>
      <c r="BM226" s="2"/>
      <c r="BN226" s="1"/>
      <c r="BP226" s="12"/>
    </row>
    <row r="227" spans="1:68" x14ac:dyDescent="0.25">
      <c r="A227" s="5">
        <v>75</v>
      </c>
      <c r="B227" s="4"/>
      <c r="C227" s="5">
        <v>1</v>
      </c>
      <c r="D227" s="4"/>
      <c r="E227" s="4"/>
      <c r="F227" s="6">
        <f t="shared" si="12"/>
        <v>0</v>
      </c>
      <c r="G227" s="5"/>
      <c r="H227" s="4"/>
      <c r="I227" s="4"/>
      <c r="J227" s="6">
        <f t="shared" si="13"/>
        <v>0</v>
      </c>
      <c r="K227" s="5"/>
      <c r="L227" s="4"/>
      <c r="M227" s="4"/>
      <c r="N227" s="6">
        <f t="shared" si="14"/>
        <v>0</v>
      </c>
      <c r="O227" s="5"/>
      <c r="P227" s="4"/>
      <c r="Q227" s="4"/>
      <c r="R227" s="6">
        <f t="shared" si="15"/>
        <v>0</v>
      </c>
      <c r="AZ227" s="5">
        <f>C227+G227+K227+O227</f>
        <v>1</v>
      </c>
      <c r="BA227" s="4" cm="1">
        <f t="array" ref="BA227">SUMPRODUCT(($C$3:$R$3="PP")*($C226:$R228=13))</f>
        <v>0</v>
      </c>
      <c r="BB227" s="6" cm="1">
        <f t="array" ref="BB227">SUMPRODUCT(($C$3:$R$3="DIFF")*($C226:$R228))</f>
        <v>0</v>
      </c>
      <c r="BD227" s="9" t="str">
        <f>IF(N(BN227)&gt;0,INDEX($BK$4:$BK$313,$BN227),"")</f>
        <v/>
      </c>
      <c r="BE227" s="9" t="str">
        <f>IF(N(BN227)&gt;0,INDEX($B$4:$B$313,$BN227),"")</f>
        <v/>
      </c>
      <c r="BF227" s="9" t="str">
        <f>IF(N(BN227)&gt;0,INDEX($AZ$4:$AZ$313,$BN227),"")</f>
        <v/>
      </c>
      <c r="BG227" s="9" t="str">
        <f>IF(N(BN227)&gt;0,INDEX($BA$4:$BA$313,$BN227),"")</f>
        <v/>
      </c>
      <c r="BH227" s="6" t="str">
        <f>IF(N(BN227)&gt;0,INDEX($BB$4:$BB$313,$BN227),"")</f>
        <v/>
      </c>
      <c r="BJ227" s="2">
        <f>IF(AZ227&gt;0,AZ227*100000+BA227*1000+BB227+500,"")</f>
        <v>100500</v>
      </c>
      <c r="BK227" s="2">
        <f>IF(AZ227&gt;0,RANK(BJ227,$BJ$4:$BJ$313,0),"")</f>
        <v>22</v>
      </c>
      <c r="BL227" s="1"/>
      <c r="BM227" s="2">
        <f>INT(ROWS($BM$3:$BM227)/3)</f>
        <v>75</v>
      </c>
      <c r="BN227" s="2" t="str">
        <f>IFERROR(MATCH(BM227,$BL$4:$BL$313,0),"")</f>
        <v/>
      </c>
      <c r="BP227" s="12" t="str">
        <f>IF(N($BN227)&gt;0,INDEX(BK$4:BK$313,$BN227),"")</f>
        <v/>
      </c>
    </row>
    <row r="228" spans="1:68" x14ac:dyDescent="0.25">
      <c r="A228" s="5"/>
      <c r="B228" s="4"/>
      <c r="C228" s="5"/>
      <c r="D228" s="4"/>
      <c r="E228" s="4"/>
      <c r="F228" s="6">
        <f t="shared" si="12"/>
        <v>0</v>
      </c>
      <c r="G228" s="5"/>
      <c r="H228" s="4"/>
      <c r="I228" s="4"/>
      <c r="J228" s="6">
        <f t="shared" si="13"/>
        <v>0</v>
      </c>
      <c r="K228" s="5"/>
      <c r="L228" s="4"/>
      <c r="M228" s="4"/>
      <c r="N228" s="6">
        <f t="shared" si="14"/>
        <v>0</v>
      </c>
      <c r="O228" s="5"/>
      <c r="P228" s="4"/>
      <c r="Q228" s="4"/>
      <c r="R228" s="6">
        <f t="shared" si="15"/>
        <v>0</v>
      </c>
      <c r="AZ228" s="5"/>
      <c r="BA228" s="4"/>
      <c r="BB228" s="6"/>
      <c r="BD228" s="1"/>
      <c r="BE228" s="1"/>
      <c r="BF228" s="1"/>
      <c r="BG228" s="1"/>
      <c r="BH228" s="1"/>
      <c r="BJ228" s="1"/>
      <c r="BK228" s="1"/>
      <c r="BL228" s="1"/>
      <c r="BM228" s="1"/>
      <c r="BN228" s="1"/>
      <c r="BP228" s="12"/>
    </row>
    <row r="229" spans="1:68" x14ac:dyDescent="0.25">
      <c r="A229" s="5"/>
      <c r="B229" s="4"/>
      <c r="C229" s="5"/>
      <c r="D229" s="4"/>
      <c r="E229" s="4"/>
      <c r="F229" s="6">
        <f t="shared" si="12"/>
        <v>0</v>
      </c>
      <c r="G229" s="5"/>
      <c r="H229" s="4"/>
      <c r="I229" s="4"/>
      <c r="J229" s="6">
        <f t="shared" si="13"/>
        <v>0</v>
      </c>
      <c r="K229" s="5"/>
      <c r="L229" s="4"/>
      <c r="M229" s="4"/>
      <c r="N229" s="6">
        <f t="shared" si="14"/>
        <v>0</v>
      </c>
      <c r="O229" s="5"/>
      <c r="P229" s="4"/>
      <c r="Q229" s="4"/>
      <c r="R229" s="6">
        <f t="shared" si="15"/>
        <v>0</v>
      </c>
      <c r="AZ229" s="5"/>
      <c r="BA229" s="4"/>
      <c r="BB229" s="6"/>
      <c r="BD229" s="1"/>
      <c r="BE229" s="1"/>
      <c r="BF229" s="1"/>
      <c r="BG229" s="1"/>
      <c r="BH229" s="1"/>
      <c r="BJ229" s="1"/>
      <c r="BK229" s="1"/>
      <c r="BL229" s="1"/>
      <c r="BM229" s="2"/>
      <c r="BN229" s="1"/>
      <c r="BP229" s="12"/>
    </row>
    <row r="230" spans="1:68" x14ac:dyDescent="0.25">
      <c r="A230" s="5">
        <v>76</v>
      </c>
      <c r="B230" s="4"/>
      <c r="C230" s="5">
        <v>1</v>
      </c>
      <c r="D230" s="4"/>
      <c r="E230" s="4"/>
      <c r="F230" s="6">
        <f t="shared" si="12"/>
        <v>0</v>
      </c>
      <c r="G230" s="5"/>
      <c r="H230" s="4"/>
      <c r="I230" s="4"/>
      <c r="J230" s="6">
        <f t="shared" si="13"/>
        <v>0</v>
      </c>
      <c r="K230" s="5"/>
      <c r="L230" s="4"/>
      <c r="M230" s="4"/>
      <c r="N230" s="6">
        <f t="shared" si="14"/>
        <v>0</v>
      </c>
      <c r="O230" s="5"/>
      <c r="P230" s="4"/>
      <c r="Q230" s="4"/>
      <c r="R230" s="6">
        <f t="shared" si="15"/>
        <v>0</v>
      </c>
      <c r="AZ230" s="5">
        <f>C230+G230+K230+O230</f>
        <v>1</v>
      </c>
      <c r="BA230" s="4" cm="1">
        <f t="array" ref="BA230">SUMPRODUCT(($C$3:$R$3="PP")*($C229:$R231=13))</f>
        <v>0</v>
      </c>
      <c r="BB230" s="6" cm="1">
        <f t="array" ref="BB230">SUMPRODUCT(($C$3:$R$3="DIFF")*($C229:$R231))</f>
        <v>0</v>
      </c>
      <c r="BD230" s="9" t="str">
        <f>IF(N(BN230)&gt;0,INDEX($BK$4:$BK$313,$BN230),"")</f>
        <v/>
      </c>
      <c r="BE230" s="9" t="str">
        <f>IF(N(BN230)&gt;0,INDEX($B$4:$B$313,$BN230),"")</f>
        <v/>
      </c>
      <c r="BF230" s="9" t="str">
        <f>IF(N(BN230)&gt;0,INDEX($AZ$4:$AZ$313,$BN230),"")</f>
        <v/>
      </c>
      <c r="BG230" s="9" t="str">
        <f>IF(N(BN230)&gt;0,INDEX($BA$4:$BA$313,$BN230),"")</f>
        <v/>
      </c>
      <c r="BH230" s="6" t="str">
        <f>IF(N(BN230)&gt;0,INDEX($BB$4:$BB$313,$BN230),"")</f>
        <v/>
      </c>
      <c r="BJ230" s="2">
        <f>IF(AZ230&gt;0,AZ230*100000+BA230*1000+BB230+500,"")</f>
        <v>100500</v>
      </c>
      <c r="BK230" s="2">
        <f>IF(AZ230&gt;0,RANK(BJ230,$BJ$4:$BJ$313,0),"")</f>
        <v>22</v>
      </c>
      <c r="BL230" s="1"/>
      <c r="BM230" s="2">
        <f>INT(ROWS($BM$3:$BM230)/3)</f>
        <v>76</v>
      </c>
      <c r="BN230" s="2" t="str">
        <f>IFERROR(MATCH(BM230,$BL$4:$BL$313,0),"")</f>
        <v/>
      </c>
      <c r="BP230" s="12" t="str">
        <f>IF(N($BN230)&gt;0,INDEX(BK$4:BK$313,$BN230),"")</f>
        <v/>
      </c>
    </row>
    <row r="231" spans="1:68" x14ac:dyDescent="0.25">
      <c r="A231" s="5"/>
      <c r="B231" s="4"/>
      <c r="C231" s="5"/>
      <c r="D231" s="4"/>
      <c r="E231" s="4"/>
      <c r="F231" s="6">
        <f t="shared" si="12"/>
        <v>0</v>
      </c>
      <c r="G231" s="5"/>
      <c r="H231" s="4"/>
      <c r="I231" s="4"/>
      <c r="J231" s="6">
        <f t="shared" si="13"/>
        <v>0</v>
      </c>
      <c r="K231" s="5"/>
      <c r="L231" s="4"/>
      <c r="M231" s="4"/>
      <c r="N231" s="6">
        <f t="shared" si="14"/>
        <v>0</v>
      </c>
      <c r="O231" s="5"/>
      <c r="P231" s="4"/>
      <c r="Q231" s="4"/>
      <c r="R231" s="6">
        <f t="shared" si="15"/>
        <v>0</v>
      </c>
      <c r="AZ231" s="5"/>
      <c r="BA231" s="4"/>
      <c r="BB231" s="6"/>
      <c r="BD231" s="1"/>
      <c r="BE231" s="1"/>
      <c r="BF231" s="1"/>
      <c r="BG231" s="1"/>
      <c r="BH231" s="1"/>
      <c r="BJ231" s="1"/>
      <c r="BK231" s="1"/>
      <c r="BL231" s="1"/>
      <c r="BM231" s="1"/>
      <c r="BN231" s="1"/>
      <c r="BP231" s="12"/>
    </row>
    <row r="232" spans="1:68" x14ac:dyDescent="0.25">
      <c r="A232" s="5"/>
      <c r="B232" s="4"/>
      <c r="C232" s="5"/>
      <c r="D232" s="4"/>
      <c r="E232" s="4"/>
      <c r="F232" s="6">
        <f t="shared" si="12"/>
        <v>0</v>
      </c>
      <c r="G232" s="5"/>
      <c r="H232" s="4"/>
      <c r="I232" s="4"/>
      <c r="J232" s="6">
        <f t="shared" si="13"/>
        <v>0</v>
      </c>
      <c r="K232" s="5"/>
      <c r="L232" s="4"/>
      <c r="M232" s="4"/>
      <c r="N232" s="6">
        <f t="shared" si="14"/>
        <v>0</v>
      </c>
      <c r="O232" s="5"/>
      <c r="P232" s="4"/>
      <c r="Q232" s="4"/>
      <c r="R232" s="6">
        <f t="shared" si="15"/>
        <v>0</v>
      </c>
      <c r="AZ232" s="5"/>
      <c r="BA232" s="4"/>
      <c r="BB232" s="6"/>
      <c r="BD232" s="1"/>
      <c r="BE232" s="1"/>
      <c r="BF232" s="1"/>
      <c r="BG232" s="1"/>
      <c r="BH232" s="1"/>
      <c r="BJ232" s="1"/>
      <c r="BK232" s="1"/>
      <c r="BL232" s="1"/>
      <c r="BM232" s="2"/>
      <c r="BN232" s="1"/>
      <c r="BP232" s="12"/>
    </row>
    <row r="233" spans="1:68" x14ac:dyDescent="0.25">
      <c r="A233" s="5">
        <v>77</v>
      </c>
      <c r="B233" s="4"/>
      <c r="C233" s="5">
        <v>1</v>
      </c>
      <c r="D233" s="4"/>
      <c r="E233" s="4"/>
      <c r="F233" s="6">
        <f t="shared" si="12"/>
        <v>0</v>
      </c>
      <c r="G233" s="5"/>
      <c r="H233" s="4"/>
      <c r="I233" s="4"/>
      <c r="J233" s="6">
        <f t="shared" si="13"/>
        <v>0</v>
      </c>
      <c r="K233" s="5"/>
      <c r="L233" s="4"/>
      <c r="M233" s="4"/>
      <c r="N233" s="6">
        <f t="shared" si="14"/>
        <v>0</v>
      </c>
      <c r="O233" s="5"/>
      <c r="P233" s="4"/>
      <c r="Q233" s="4"/>
      <c r="R233" s="6">
        <f t="shared" si="15"/>
        <v>0</v>
      </c>
      <c r="AZ233" s="5">
        <f>C233+G233+K233+O233</f>
        <v>1</v>
      </c>
      <c r="BA233" s="4" cm="1">
        <f t="array" ref="BA233">SUMPRODUCT(($C$3:$R$3="PP")*($C232:$R234=13))</f>
        <v>0</v>
      </c>
      <c r="BB233" s="6" cm="1">
        <f t="array" ref="BB233">SUMPRODUCT(($C$3:$R$3="DIFF")*($C232:$R234))</f>
        <v>0</v>
      </c>
      <c r="BD233" s="9" t="str">
        <f>IF(N(BN233)&gt;0,INDEX($BK$4:$BK$313,$BN233),"")</f>
        <v/>
      </c>
      <c r="BE233" s="9" t="str">
        <f>IF(N(BN233)&gt;0,INDEX($B$4:$B$313,$BN233),"")</f>
        <v/>
      </c>
      <c r="BF233" s="9" t="str">
        <f>IF(N(BN233)&gt;0,INDEX($AZ$4:$AZ$313,$BN233),"")</f>
        <v/>
      </c>
      <c r="BG233" s="9" t="str">
        <f>IF(N(BN233)&gt;0,INDEX($BA$4:$BA$313,$BN233),"")</f>
        <v/>
      </c>
      <c r="BH233" s="6" t="str">
        <f>IF(N(BN233)&gt;0,INDEX($BB$4:$BB$313,$BN233),"")</f>
        <v/>
      </c>
      <c r="BJ233" s="2">
        <f>IF(AZ233&gt;0,AZ233*100000+BA233*1000+BB233+500,"")</f>
        <v>100500</v>
      </c>
      <c r="BK233" s="2">
        <f>IF(AZ233&gt;0,RANK(BJ233,$BJ$4:$BJ$313,0),"")</f>
        <v>22</v>
      </c>
      <c r="BL233" s="1"/>
      <c r="BM233" s="2">
        <f>INT(ROWS($BM$3:$BM233)/3)</f>
        <v>77</v>
      </c>
      <c r="BN233" s="2" t="str">
        <f>IFERROR(MATCH(BM233,$BL$4:$BL$313,0),"")</f>
        <v/>
      </c>
      <c r="BP233" s="12" t="str">
        <f>IF(N($BN233)&gt;0,INDEX(BK$4:BK$313,$BN233),"")</f>
        <v/>
      </c>
    </row>
    <row r="234" spans="1:68" x14ac:dyDescent="0.25">
      <c r="A234" s="5"/>
      <c r="B234" s="4"/>
      <c r="C234" s="5"/>
      <c r="D234" s="4"/>
      <c r="E234" s="4"/>
      <c r="F234" s="6">
        <f t="shared" si="12"/>
        <v>0</v>
      </c>
      <c r="G234" s="5"/>
      <c r="H234" s="4"/>
      <c r="I234" s="4"/>
      <c r="J234" s="6">
        <f t="shared" si="13"/>
        <v>0</v>
      </c>
      <c r="K234" s="5"/>
      <c r="L234" s="4"/>
      <c r="M234" s="4"/>
      <c r="N234" s="6">
        <f t="shared" si="14"/>
        <v>0</v>
      </c>
      <c r="O234" s="5"/>
      <c r="P234" s="4"/>
      <c r="Q234" s="4"/>
      <c r="R234" s="6">
        <f t="shared" si="15"/>
        <v>0</v>
      </c>
      <c r="AZ234" s="5"/>
      <c r="BA234" s="4"/>
      <c r="BB234" s="6"/>
      <c r="BD234" s="1"/>
      <c r="BE234" s="1"/>
      <c r="BF234" s="1"/>
      <c r="BG234" s="1"/>
      <c r="BH234" s="1"/>
      <c r="BJ234" s="1"/>
      <c r="BK234" s="1"/>
      <c r="BL234" s="1"/>
      <c r="BM234" s="1"/>
      <c r="BN234" s="1"/>
      <c r="BP234" s="12"/>
    </row>
    <row r="235" spans="1:68" x14ac:dyDescent="0.25">
      <c r="A235" s="5"/>
      <c r="B235" s="4"/>
      <c r="C235" s="5"/>
      <c r="D235" s="4"/>
      <c r="E235" s="4"/>
      <c r="F235" s="6">
        <f t="shared" si="12"/>
        <v>0</v>
      </c>
      <c r="G235" s="5"/>
      <c r="H235" s="4"/>
      <c r="I235" s="4"/>
      <c r="J235" s="6">
        <f t="shared" si="13"/>
        <v>0</v>
      </c>
      <c r="K235" s="5"/>
      <c r="L235" s="4"/>
      <c r="M235" s="4"/>
      <c r="N235" s="6">
        <f t="shared" si="14"/>
        <v>0</v>
      </c>
      <c r="O235" s="5"/>
      <c r="P235" s="4"/>
      <c r="Q235" s="4"/>
      <c r="R235" s="6">
        <f t="shared" si="15"/>
        <v>0</v>
      </c>
      <c r="AZ235" s="5"/>
      <c r="BA235" s="4"/>
      <c r="BB235" s="6"/>
      <c r="BD235" s="1"/>
      <c r="BE235" s="1"/>
      <c r="BF235" s="1"/>
      <c r="BG235" s="1"/>
      <c r="BH235" s="1"/>
      <c r="BJ235" s="1"/>
      <c r="BK235" s="1"/>
      <c r="BL235" s="1"/>
      <c r="BM235" s="2"/>
      <c r="BN235" s="1"/>
      <c r="BP235" s="12"/>
    </row>
    <row r="236" spans="1:68" x14ac:dyDescent="0.25">
      <c r="A236" s="5">
        <v>78</v>
      </c>
      <c r="B236" s="4"/>
      <c r="C236" s="5">
        <v>1</v>
      </c>
      <c r="D236" s="4"/>
      <c r="E236" s="4"/>
      <c r="F236" s="6">
        <f t="shared" si="12"/>
        <v>0</v>
      </c>
      <c r="G236" s="5"/>
      <c r="H236" s="4"/>
      <c r="I236" s="4"/>
      <c r="J236" s="6">
        <f t="shared" si="13"/>
        <v>0</v>
      </c>
      <c r="K236" s="5"/>
      <c r="L236" s="4"/>
      <c r="M236" s="4"/>
      <c r="N236" s="6">
        <f t="shared" si="14"/>
        <v>0</v>
      </c>
      <c r="O236" s="5"/>
      <c r="P236" s="4"/>
      <c r="Q236" s="4"/>
      <c r="R236" s="6">
        <f t="shared" si="15"/>
        <v>0</v>
      </c>
      <c r="AZ236" s="5">
        <f>C236+G236+K236+O236</f>
        <v>1</v>
      </c>
      <c r="BA236" s="4" cm="1">
        <f t="array" ref="BA236">SUMPRODUCT(($C$3:$R$3="PP")*($C235:$R237=13))</f>
        <v>0</v>
      </c>
      <c r="BB236" s="6" cm="1">
        <f t="array" ref="BB236">SUMPRODUCT(($C$3:$R$3="DIFF")*($C235:$R237))</f>
        <v>0</v>
      </c>
      <c r="BD236" s="9" t="str">
        <f>IF(N(BN236)&gt;0,INDEX($BK$4:$BK$313,$BN236),"")</f>
        <v/>
      </c>
      <c r="BE236" s="9" t="str">
        <f>IF(N(BN236)&gt;0,INDEX($B$4:$B$313,$BN236),"")</f>
        <v/>
      </c>
      <c r="BF236" s="9" t="str">
        <f>IF(N(BN236)&gt;0,INDEX($AZ$4:$AZ$313,$BN236),"")</f>
        <v/>
      </c>
      <c r="BG236" s="9" t="str">
        <f>IF(N(BN236)&gt;0,INDEX($BA$4:$BA$313,$BN236),"")</f>
        <v/>
      </c>
      <c r="BH236" s="6" t="str">
        <f>IF(N(BN236)&gt;0,INDEX($BB$4:$BB$313,$BN236),"")</f>
        <v/>
      </c>
      <c r="BJ236" s="2">
        <f>IF(AZ236&gt;0,AZ236*100000+BA236*1000+BB236+500,"")</f>
        <v>100500</v>
      </c>
      <c r="BK236" s="2">
        <f>IF(AZ236&gt;0,RANK(BJ236,$BJ$4:$BJ$313,0),"")</f>
        <v>22</v>
      </c>
      <c r="BL236" s="1"/>
      <c r="BM236" s="2">
        <f>INT(ROWS($BM$3:$BM236)/3)</f>
        <v>78</v>
      </c>
      <c r="BN236" s="2" t="str">
        <f>IFERROR(MATCH(BM236,$BL$4:$BL$313,0),"")</f>
        <v/>
      </c>
      <c r="BP236" s="12" t="str">
        <f>IF(N($BN236)&gt;0,INDEX(BK$4:BK$313,$BN236),"")</f>
        <v/>
      </c>
    </row>
    <row r="237" spans="1:68" x14ac:dyDescent="0.25">
      <c r="A237" s="5"/>
      <c r="B237" s="4"/>
      <c r="C237" s="5"/>
      <c r="D237" s="4"/>
      <c r="E237" s="4"/>
      <c r="F237" s="6">
        <f t="shared" si="12"/>
        <v>0</v>
      </c>
      <c r="G237" s="5"/>
      <c r="H237" s="4"/>
      <c r="I237" s="4"/>
      <c r="J237" s="6">
        <f t="shared" si="13"/>
        <v>0</v>
      </c>
      <c r="K237" s="5"/>
      <c r="L237" s="4"/>
      <c r="M237" s="4"/>
      <c r="N237" s="6">
        <f t="shared" si="14"/>
        <v>0</v>
      </c>
      <c r="O237" s="5"/>
      <c r="P237" s="4"/>
      <c r="Q237" s="4"/>
      <c r="R237" s="6">
        <f t="shared" si="15"/>
        <v>0</v>
      </c>
      <c r="AZ237" s="5"/>
      <c r="BA237" s="4"/>
      <c r="BB237" s="6"/>
      <c r="BD237" s="1"/>
      <c r="BE237" s="1"/>
      <c r="BF237" s="1"/>
      <c r="BG237" s="1"/>
      <c r="BH237" s="1"/>
      <c r="BJ237" s="1"/>
      <c r="BK237" s="1"/>
      <c r="BL237" s="1"/>
      <c r="BM237" s="1"/>
      <c r="BN237" s="1"/>
      <c r="BP237" s="12"/>
    </row>
    <row r="238" spans="1:68" x14ac:dyDescent="0.25">
      <c r="A238" s="5"/>
      <c r="B238" s="4"/>
      <c r="C238" s="5"/>
      <c r="D238" s="4"/>
      <c r="E238" s="4"/>
      <c r="F238" s="6">
        <f t="shared" si="12"/>
        <v>0</v>
      </c>
      <c r="G238" s="5"/>
      <c r="H238" s="4"/>
      <c r="I238" s="4"/>
      <c r="J238" s="6">
        <f t="shared" si="13"/>
        <v>0</v>
      </c>
      <c r="K238" s="5"/>
      <c r="L238" s="4"/>
      <c r="M238" s="4"/>
      <c r="N238" s="6">
        <f t="shared" si="14"/>
        <v>0</v>
      </c>
      <c r="O238" s="5"/>
      <c r="P238" s="4"/>
      <c r="Q238" s="4"/>
      <c r="R238" s="6">
        <f t="shared" si="15"/>
        <v>0</v>
      </c>
      <c r="AZ238" s="5"/>
      <c r="BA238" s="4"/>
      <c r="BB238" s="6"/>
      <c r="BD238" s="1"/>
      <c r="BE238" s="1"/>
      <c r="BF238" s="1"/>
      <c r="BG238" s="1"/>
      <c r="BH238" s="1"/>
      <c r="BJ238" s="1"/>
      <c r="BK238" s="1"/>
      <c r="BL238" s="1"/>
      <c r="BM238" s="2"/>
      <c r="BN238" s="1"/>
      <c r="BP238" s="12"/>
    </row>
    <row r="239" spans="1:68" x14ac:dyDescent="0.25">
      <c r="A239" s="5">
        <v>79</v>
      </c>
      <c r="B239" s="4"/>
      <c r="C239" s="5">
        <v>1</v>
      </c>
      <c r="D239" s="4"/>
      <c r="E239" s="4"/>
      <c r="F239" s="6">
        <f t="shared" si="12"/>
        <v>0</v>
      </c>
      <c r="G239" s="5"/>
      <c r="H239" s="4"/>
      <c r="I239" s="4"/>
      <c r="J239" s="6">
        <f t="shared" si="13"/>
        <v>0</v>
      </c>
      <c r="K239" s="5"/>
      <c r="L239" s="4"/>
      <c r="M239" s="4"/>
      <c r="N239" s="6">
        <f t="shared" si="14"/>
        <v>0</v>
      </c>
      <c r="O239" s="5"/>
      <c r="P239" s="4"/>
      <c r="Q239" s="4"/>
      <c r="R239" s="6">
        <f t="shared" si="15"/>
        <v>0</v>
      </c>
      <c r="AZ239" s="5">
        <f>C239+G239+K239+O239</f>
        <v>1</v>
      </c>
      <c r="BA239" s="4" cm="1">
        <f t="array" ref="BA239">SUMPRODUCT(($C$3:$R$3="PP")*($C238:$R240=13))</f>
        <v>0</v>
      </c>
      <c r="BB239" s="6" cm="1">
        <f t="array" ref="BB239">SUMPRODUCT(($C$3:$R$3="DIFF")*($C238:$R240))</f>
        <v>0</v>
      </c>
      <c r="BD239" s="9" t="str">
        <f>IF(N(BN239)&gt;0,INDEX($BK$4:$BK$313,$BN239),"")</f>
        <v/>
      </c>
      <c r="BE239" s="9" t="str">
        <f>IF(N(BN239)&gt;0,INDEX($B$4:$B$313,$BN239),"")</f>
        <v/>
      </c>
      <c r="BF239" s="9" t="str">
        <f>IF(N(BN239)&gt;0,INDEX($AZ$4:$AZ$313,$BN239),"")</f>
        <v/>
      </c>
      <c r="BG239" s="9" t="str">
        <f>IF(N(BN239)&gt;0,INDEX($BA$4:$BA$313,$BN239),"")</f>
        <v/>
      </c>
      <c r="BH239" s="6" t="str">
        <f>IF(N(BN239)&gt;0,INDEX($BB$4:$BB$313,$BN239),"")</f>
        <v/>
      </c>
      <c r="BJ239" s="2">
        <f>IF(AZ239&gt;0,AZ239*100000+BA239*1000+BB239+500,"")</f>
        <v>100500</v>
      </c>
      <c r="BK239" s="2">
        <f>IF(AZ239&gt;0,RANK(BJ239,$BJ$4:$BJ$313,0),"")</f>
        <v>22</v>
      </c>
      <c r="BL239" s="1"/>
      <c r="BM239" s="2">
        <f>INT(ROWS($BM$3:$BM239)/3)</f>
        <v>79</v>
      </c>
      <c r="BN239" s="2" t="str">
        <f>IFERROR(MATCH(BM239,$BL$4:$BL$313,0),"")</f>
        <v/>
      </c>
      <c r="BP239" s="12" t="str">
        <f>IF(N($BN239)&gt;0,INDEX(BK$4:BK$313,$BN239),"")</f>
        <v/>
      </c>
    </row>
    <row r="240" spans="1:68" x14ac:dyDescent="0.25">
      <c r="A240" s="5"/>
      <c r="B240" s="4"/>
      <c r="C240" s="5"/>
      <c r="D240" s="4"/>
      <c r="E240" s="4"/>
      <c r="F240" s="6">
        <f t="shared" si="12"/>
        <v>0</v>
      </c>
      <c r="G240" s="5"/>
      <c r="H240" s="4"/>
      <c r="I240" s="4"/>
      <c r="J240" s="6">
        <f t="shared" si="13"/>
        <v>0</v>
      </c>
      <c r="K240" s="5"/>
      <c r="L240" s="4"/>
      <c r="M240" s="4"/>
      <c r="N240" s="6">
        <f t="shared" si="14"/>
        <v>0</v>
      </c>
      <c r="O240" s="5"/>
      <c r="P240" s="4"/>
      <c r="Q240" s="4"/>
      <c r="R240" s="6">
        <f t="shared" si="15"/>
        <v>0</v>
      </c>
      <c r="AZ240" s="5"/>
      <c r="BA240" s="4"/>
      <c r="BB240" s="6"/>
      <c r="BD240" s="1"/>
      <c r="BE240" s="1"/>
      <c r="BF240" s="1"/>
      <c r="BG240" s="1"/>
      <c r="BH240" s="1"/>
      <c r="BJ240" s="1"/>
      <c r="BK240" s="1"/>
      <c r="BL240" s="1"/>
      <c r="BM240" s="1"/>
      <c r="BN240" s="1"/>
      <c r="BP240" s="12"/>
    </row>
    <row r="241" spans="1:68" x14ac:dyDescent="0.25">
      <c r="A241" s="5"/>
      <c r="B241" s="4"/>
      <c r="C241" s="5"/>
      <c r="D241" s="4"/>
      <c r="E241" s="4"/>
      <c r="F241" s="6">
        <f t="shared" si="12"/>
        <v>0</v>
      </c>
      <c r="G241" s="5"/>
      <c r="H241" s="4"/>
      <c r="I241" s="4"/>
      <c r="J241" s="6">
        <f t="shared" si="13"/>
        <v>0</v>
      </c>
      <c r="K241" s="5"/>
      <c r="L241" s="4"/>
      <c r="M241" s="4"/>
      <c r="N241" s="6">
        <f t="shared" si="14"/>
        <v>0</v>
      </c>
      <c r="O241" s="5"/>
      <c r="P241" s="4"/>
      <c r="Q241" s="4"/>
      <c r="R241" s="6">
        <f t="shared" si="15"/>
        <v>0</v>
      </c>
      <c r="AZ241" s="5"/>
      <c r="BA241" s="4"/>
      <c r="BB241" s="6"/>
      <c r="BD241" s="1"/>
      <c r="BE241" s="1"/>
      <c r="BF241" s="1"/>
      <c r="BG241" s="1"/>
      <c r="BH241" s="1"/>
      <c r="BJ241" s="1"/>
      <c r="BK241" s="1"/>
      <c r="BL241" s="1"/>
      <c r="BM241" s="2"/>
      <c r="BN241" s="1"/>
      <c r="BP241" s="12"/>
    </row>
    <row r="242" spans="1:68" x14ac:dyDescent="0.25">
      <c r="A242" s="5">
        <v>80</v>
      </c>
      <c r="B242" s="4"/>
      <c r="C242" s="5">
        <v>1</v>
      </c>
      <c r="D242" s="4"/>
      <c r="E242" s="4"/>
      <c r="F242" s="6">
        <f t="shared" si="12"/>
        <v>0</v>
      </c>
      <c r="G242" s="5"/>
      <c r="H242" s="4"/>
      <c r="I242" s="4"/>
      <c r="J242" s="6">
        <f t="shared" si="13"/>
        <v>0</v>
      </c>
      <c r="K242" s="5"/>
      <c r="L242" s="4"/>
      <c r="M242" s="4"/>
      <c r="N242" s="6">
        <f t="shared" si="14"/>
        <v>0</v>
      </c>
      <c r="O242" s="5"/>
      <c r="P242" s="4"/>
      <c r="Q242" s="4"/>
      <c r="R242" s="6">
        <f t="shared" si="15"/>
        <v>0</v>
      </c>
      <c r="AZ242" s="5">
        <f>C242+G242+K242+O242</f>
        <v>1</v>
      </c>
      <c r="BA242" s="4" cm="1">
        <f t="array" ref="BA242">SUMPRODUCT(($C$3:$R$3="PP")*($C241:$R243=13))</f>
        <v>0</v>
      </c>
      <c r="BB242" s="6" cm="1">
        <f t="array" ref="BB242">SUMPRODUCT(($C$3:$R$3="DIFF")*($C241:$R243))</f>
        <v>0</v>
      </c>
      <c r="BD242" s="9" t="str">
        <f>IF(N(BN242)&gt;0,INDEX($BK$4:$BK$313,$BN242),"")</f>
        <v/>
      </c>
      <c r="BE242" s="9" t="str">
        <f>IF(N(BN242)&gt;0,INDEX($B$4:$B$313,$BN242),"")</f>
        <v/>
      </c>
      <c r="BF242" s="9" t="str">
        <f>IF(N(BN242)&gt;0,INDEX($AZ$4:$AZ$313,$BN242),"")</f>
        <v/>
      </c>
      <c r="BG242" s="9" t="str">
        <f>IF(N(BN242)&gt;0,INDEX($BA$4:$BA$313,$BN242),"")</f>
        <v/>
      </c>
      <c r="BH242" s="6" t="str">
        <f>IF(N(BN242)&gt;0,INDEX($BB$4:$BB$313,$BN242),"")</f>
        <v/>
      </c>
      <c r="BJ242" s="2">
        <f>IF(AZ242&gt;0,AZ242*100000+BA242*1000+BB242+500,"")</f>
        <v>100500</v>
      </c>
      <c r="BK242" s="2">
        <f>IF(AZ242&gt;0,RANK(BJ242,$BJ$4:$BJ$313,0),"")</f>
        <v>22</v>
      </c>
      <c r="BL242" s="1"/>
      <c r="BM242" s="2">
        <f>INT(ROWS($BM$3:$BM242)/3)</f>
        <v>80</v>
      </c>
      <c r="BN242" s="2" t="str">
        <f>IFERROR(MATCH(BM242,$BL$4:$BL$313,0),"")</f>
        <v/>
      </c>
      <c r="BP242" s="12" t="str">
        <f>IF(N($BN242)&gt;0,INDEX(BK$4:BK$313,$BN242),"")</f>
        <v/>
      </c>
    </row>
    <row r="243" spans="1:68" x14ac:dyDescent="0.25">
      <c r="A243" s="5"/>
      <c r="B243" s="4"/>
      <c r="C243" s="5"/>
      <c r="D243" s="4"/>
      <c r="E243" s="4"/>
      <c r="F243" s="6">
        <f t="shared" si="12"/>
        <v>0</v>
      </c>
      <c r="G243" s="5"/>
      <c r="H243" s="4"/>
      <c r="I243" s="4"/>
      <c r="J243" s="6">
        <f t="shared" si="13"/>
        <v>0</v>
      </c>
      <c r="K243" s="5"/>
      <c r="L243" s="4"/>
      <c r="M243" s="4"/>
      <c r="N243" s="6">
        <f t="shared" si="14"/>
        <v>0</v>
      </c>
      <c r="O243" s="5"/>
      <c r="P243" s="4"/>
      <c r="Q243" s="4"/>
      <c r="R243" s="6">
        <f t="shared" si="15"/>
        <v>0</v>
      </c>
      <c r="AZ243" s="5"/>
      <c r="BA243" s="4"/>
      <c r="BB243" s="6"/>
      <c r="BD243" s="1"/>
      <c r="BE243" s="1"/>
      <c r="BF243" s="1"/>
      <c r="BG243" s="1"/>
      <c r="BH243" s="1"/>
      <c r="BJ243" s="1"/>
      <c r="BK243" s="1"/>
      <c r="BL243" s="1"/>
      <c r="BM243" s="1"/>
      <c r="BN243" s="1"/>
      <c r="BP243" s="12"/>
    </row>
    <row r="244" spans="1:68" x14ac:dyDescent="0.25">
      <c r="A244" s="5"/>
      <c r="B244" s="4"/>
      <c r="C244" s="5"/>
      <c r="D244" s="4"/>
      <c r="E244" s="4"/>
      <c r="F244" s="6">
        <f t="shared" si="12"/>
        <v>0</v>
      </c>
      <c r="G244" s="5"/>
      <c r="H244" s="4"/>
      <c r="I244" s="4"/>
      <c r="J244" s="6">
        <f t="shared" si="13"/>
        <v>0</v>
      </c>
      <c r="K244" s="5"/>
      <c r="L244" s="4"/>
      <c r="M244" s="4"/>
      <c r="N244" s="6">
        <f t="shared" si="14"/>
        <v>0</v>
      </c>
      <c r="O244" s="5"/>
      <c r="P244" s="4"/>
      <c r="Q244" s="4"/>
      <c r="R244" s="6">
        <f t="shared" si="15"/>
        <v>0</v>
      </c>
      <c r="AZ244" s="5"/>
      <c r="BA244" s="4"/>
      <c r="BB244" s="6"/>
      <c r="BD244" s="1"/>
      <c r="BE244" s="1"/>
      <c r="BF244" s="1"/>
      <c r="BG244" s="1"/>
      <c r="BH244" s="1"/>
      <c r="BJ244" s="1"/>
      <c r="BK244" s="1"/>
      <c r="BL244" s="1"/>
      <c r="BM244" s="2"/>
      <c r="BN244" s="1"/>
      <c r="BP244" s="12"/>
    </row>
    <row r="245" spans="1:68" x14ac:dyDescent="0.25">
      <c r="A245" s="5">
        <v>81</v>
      </c>
      <c r="B245" s="4"/>
      <c r="C245" s="5">
        <v>1</v>
      </c>
      <c r="D245" s="4"/>
      <c r="E245" s="4"/>
      <c r="F245" s="6">
        <f t="shared" si="12"/>
        <v>0</v>
      </c>
      <c r="G245" s="5"/>
      <c r="H245" s="4"/>
      <c r="I245" s="4"/>
      <c r="J245" s="6">
        <f t="shared" si="13"/>
        <v>0</v>
      </c>
      <c r="K245" s="5"/>
      <c r="L245" s="4"/>
      <c r="M245" s="4"/>
      <c r="N245" s="6">
        <f t="shared" si="14"/>
        <v>0</v>
      </c>
      <c r="O245" s="5"/>
      <c r="P245" s="4"/>
      <c r="Q245" s="4"/>
      <c r="R245" s="6">
        <f t="shared" si="15"/>
        <v>0</v>
      </c>
      <c r="AZ245" s="5">
        <f>C245+G245+K245+O245</f>
        <v>1</v>
      </c>
      <c r="BA245" s="4" cm="1">
        <f t="array" ref="BA245">SUMPRODUCT(($C$3:$R$3="PP")*($C244:$R246=13))</f>
        <v>0</v>
      </c>
      <c r="BB245" s="6" cm="1">
        <f t="array" ref="BB245">SUMPRODUCT(($C$3:$R$3="DIFF")*($C244:$R246))</f>
        <v>0</v>
      </c>
      <c r="BD245" s="9" t="str">
        <f>IF(N(BN245)&gt;0,INDEX($BK$4:$BK$313,$BN245),"")</f>
        <v/>
      </c>
      <c r="BE245" s="9" t="str">
        <f>IF(N(BN245)&gt;0,INDEX($B$4:$B$313,$BN245),"")</f>
        <v/>
      </c>
      <c r="BF245" s="9" t="str">
        <f>IF(N(BN245)&gt;0,INDEX($AZ$4:$AZ$313,$BN245),"")</f>
        <v/>
      </c>
      <c r="BG245" s="9" t="str">
        <f>IF(N(BN245)&gt;0,INDEX($BA$4:$BA$313,$BN245),"")</f>
        <v/>
      </c>
      <c r="BH245" s="6" t="str">
        <f>IF(N(BN245)&gt;0,INDEX($BB$4:$BB$313,$BN245),"")</f>
        <v/>
      </c>
      <c r="BJ245" s="2">
        <f>IF(AZ245&gt;0,AZ245*100000+BA245*1000+BB245+500,"")</f>
        <v>100500</v>
      </c>
      <c r="BK245" s="2">
        <f>IF(AZ245&gt;0,RANK(BJ245,$BJ$4:$BJ$313,0),"")</f>
        <v>22</v>
      </c>
      <c r="BL245" s="1"/>
      <c r="BM245" s="2">
        <f>INT(ROWS($BM$3:$BM245)/3)</f>
        <v>81</v>
      </c>
      <c r="BN245" s="2" t="str">
        <f>IFERROR(MATCH(BM245,$BL$4:$BL$313,0),"")</f>
        <v/>
      </c>
      <c r="BP245" s="12" t="str">
        <f>IF(N($BN245)&gt;0,INDEX(BK$4:BK$313,$BN245),"")</f>
        <v/>
      </c>
    </row>
    <row r="246" spans="1:68" x14ac:dyDescent="0.25">
      <c r="A246" s="5"/>
      <c r="B246" s="4"/>
      <c r="C246" s="5"/>
      <c r="D246" s="4"/>
      <c r="E246" s="4"/>
      <c r="F246" s="6">
        <f t="shared" si="12"/>
        <v>0</v>
      </c>
      <c r="G246" s="5"/>
      <c r="H246" s="4"/>
      <c r="I246" s="4"/>
      <c r="J246" s="6">
        <f t="shared" si="13"/>
        <v>0</v>
      </c>
      <c r="K246" s="5"/>
      <c r="L246" s="4"/>
      <c r="M246" s="4"/>
      <c r="N246" s="6">
        <f t="shared" si="14"/>
        <v>0</v>
      </c>
      <c r="O246" s="5"/>
      <c r="P246" s="4"/>
      <c r="Q246" s="4"/>
      <c r="R246" s="6">
        <f t="shared" si="15"/>
        <v>0</v>
      </c>
      <c r="AZ246" s="5"/>
      <c r="BA246" s="4"/>
      <c r="BB246" s="6"/>
      <c r="BD246" s="1"/>
      <c r="BE246" s="1"/>
      <c r="BF246" s="1"/>
      <c r="BG246" s="1"/>
      <c r="BH246" s="1"/>
      <c r="BJ246" s="1"/>
      <c r="BK246" s="1"/>
      <c r="BL246" s="1"/>
      <c r="BM246" s="1"/>
      <c r="BN246" s="1"/>
      <c r="BP246" s="12"/>
    </row>
    <row r="247" spans="1:68" x14ac:dyDescent="0.25">
      <c r="A247" s="5"/>
      <c r="B247" s="4"/>
      <c r="C247" s="5"/>
      <c r="D247" s="4"/>
      <c r="E247" s="4"/>
      <c r="F247" s="6">
        <f t="shared" si="12"/>
        <v>0</v>
      </c>
      <c r="G247" s="5"/>
      <c r="H247" s="4"/>
      <c r="I247" s="4"/>
      <c r="J247" s="6">
        <f t="shared" si="13"/>
        <v>0</v>
      </c>
      <c r="K247" s="5"/>
      <c r="L247" s="4"/>
      <c r="M247" s="4"/>
      <c r="N247" s="6">
        <f t="shared" si="14"/>
        <v>0</v>
      </c>
      <c r="O247" s="5"/>
      <c r="P247" s="4"/>
      <c r="Q247" s="4"/>
      <c r="R247" s="6">
        <f t="shared" si="15"/>
        <v>0</v>
      </c>
      <c r="AZ247" s="5"/>
      <c r="BA247" s="4"/>
      <c r="BB247" s="6"/>
      <c r="BD247" s="1"/>
      <c r="BE247" s="1"/>
      <c r="BF247" s="1"/>
      <c r="BG247" s="1"/>
      <c r="BH247" s="1"/>
      <c r="BJ247" s="1"/>
      <c r="BK247" s="1"/>
      <c r="BL247" s="1"/>
      <c r="BM247" s="2"/>
      <c r="BN247" s="1"/>
      <c r="BP247" s="12"/>
    </row>
    <row r="248" spans="1:68" x14ac:dyDescent="0.25">
      <c r="A248" s="5">
        <v>82</v>
      </c>
      <c r="B248" s="4"/>
      <c r="C248" s="5">
        <v>1</v>
      </c>
      <c r="D248" s="4"/>
      <c r="E248" s="4"/>
      <c r="F248" s="6">
        <f t="shared" si="12"/>
        <v>0</v>
      </c>
      <c r="G248" s="5"/>
      <c r="H248" s="4"/>
      <c r="I248" s="4"/>
      <c r="J248" s="6">
        <f t="shared" si="13"/>
        <v>0</v>
      </c>
      <c r="K248" s="5"/>
      <c r="L248" s="4"/>
      <c r="M248" s="4"/>
      <c r="N248" s="6">
        <f t="shared" si="14"/>
        <v>0</v>
      </c>
      <c r="O248" s="5"/>
      <c r="P248" s="4"/>
      <c r="Q248" s="4"/>
      <c r="R248" s="6">
        <f t="shared" si="15"/>
        <v>0</v>
      </c>
      <c r="AZ248" s="5">
        <f>C248+G248+K248+O248</f>
        <v>1</v>
      </c>
      <c r="BA248" s="4" cm="1">
        <f t="array" ref="BA248">SUMPRODUCT(($C$3:$R$3="PP")*($C247:$R249=13))</f>
        <v>0</v>
      </c>
      <c r="BB248" s="6" cm="1">
        <f t="array" ref="BB248">SUMPRODUCT(($C$3:$R$3="DIFF")*($C247:$R249))</f>
        <v>0</v>
      </c>
      <c r="BD248" s="9" t="str">
        <f>IF(N(BN248)&gt;0,INDEX($BK$4:$BK$313,$BN248),"")</f>
        <v/>
      </c>
      <c r="BE248" s="9" t="str">
        <f>IF(N(BN248)&gt;0,INDEX($B$4:$B$313,$BN248),"")</f>
        <v/>
      </c>
      <c r="BF248" s="9" t="str">
        <f>IF(N(BN248)&gt;0,INDEX($AZ$4:$AZ$313,$BN248),"")</f>
        <v/>
      </c>
      <c r="BG248" s="9" t="str">
        <f>IF(N(BN248)&gt;0,INDEX($BA$4:$BA$313,$BN248),"")</f>
        <v/>
      </c>
      <c r="BH248" s="6" t="str">
        <f>IF(N(BN248)&gt;0,INDEX($BB$4:$BB$313,$BN248),"")</f>
        <v/>
      </c>
      <c r="BJ248" s="2">
        <f>IF(AZ248&gt;0,AZ248*100000+BA248*1000+BB248+500,"")</f>
        <v>100500</v>
      </c>
      <c r="BK248" s="2">
        <f>IF(AZ248&gt;0,RANK(BJ248,$BJ$4:$BJ$313,0),"")</f>
        <v>22</v>
      </c>
      <c r="BL248" s="1"/>
      <c r="BM248" s="2">
        <f>INT(ROWS($BM$3:$BM248)/3)</f>
        <v>82</v>
      </c>
      <c r="BN248" s="2" t="str">
        <f>IFERROR(MATCH(BM248,$BL$4:$BL$313,0),"")</f>
        <v/>
      </c>
      <c r="BP248" s="12" t="str">
        <f>IF(N($BN248)&gt;0,INDEX(BK$4:BK$313,$BN248),"")</f>
        <v/>
      </c>
    </row>
    <row r="249" spans="1:68" x14ac:dyDescent="0.25">
      <c r="A249" s="5"/>
      <c r="B249" s="4"/>
      <c r="C249" s="5"/>
      <c r="D249" s="4"/>
      <c r="E249" s="4"/>
      <c r="F249" s="6">
        <f t="shared" si="12"/>
        <v>0</v>
      </c>
      <c r="G249" s="5"/>
      <c r="H249" s="4"/>
      <c r="I249" s="4"/>
      <c r="J249" s="6">
        <f t="shared" si="13"/>
        <v>0</v>
      </c>
      <c r="K249" s="5"/>
      <c r="L249" s="4"/>
      <c r="M249" s="4"/>
      <c r="N249" s="6">
        <f t="shared" si="14"/>
        <v>0</v>
      </c>
      <c r="O249" s="5"/>
      <c r="P249" s="4"/>
      <c r="Q249" s="4"/>
      <c r="R249" s="6">
        <f t="shared" si="15"/>
        <v>0</v>
      </c>
      <c r="AZ249" s="5"/>
      <c r="BA249" s="4"/>
      <c r="BB249" s="6"/>
      <c r="BD249" s="1"/>
      <c r="BE249" s="1"/>
      <c r="BF249" s="1"/>
      <c r="BG249" s="1"/>
      <c r="BH249" s="1"/>
      <c r="BJ249" s="1"/>
      <c r="BK249" s="1"/>
      <c r="BL249" s="1"/>
      <c r="BM249" s="1"/>
      <c r="BN249" s="1"/>
      <c r="BP249" s="12"/>
    </row>
    <row r="250" spans="1:68" x14ac:dyDescent="0.25">
      <c r="A250" s="5"/>
      <c r="B250" s="4"/>
      <c r="C250" s="5"/>
      <c r="D250" s="4"/>
      <c r="E250" s="4"/>
      <c r="F250" s="6">
        <f t="shared" si="12"/>
        <v>0</v>
      </c>
      <c r="G250" s="5"/>
      <c r="H250" s="4"/>
      <c r="I250" s="4"/>
      <c r="J250" s="6">
        <f t="shared" si="13"/>
        <v>0</v>
      </c>
      <c r="K250" s="5"/>
      <c r="L250" s="4"/>
      <c r="M250" s="4"/>
      <c r="N250" s="6">
        <f t="shared" si="14"/>
        <v>0</v>
      </c>
      <c r="O250" s="5"/>
      <c r="P250" s="4"/>
      <c r="Q250" s="4"/>
      <c r="R250" s="6">
        <f t="shared" si="15"/>
        <v>0</v>
      </c>
      <c r="AZ250" s="5"/>
      <c r="BA250" s="4"/>
      <c r="BB250" s="6"/>
      <c r="BD250" s="1"/>
      <c r="BE250" s="1"/>
      <c r="BF250" s="1"/>
      <c r="BG250" s="1"/>
      <c r="BH250" s="1"/>
      <c r="BJ250" s="1"/>
      <c r="BK250" s="1"/>
      <c r="BL250" s="1"/>
      <c r="BM250" s="2"/>
      <c r="BN250" s="1"/>
      <c r="BP250" s="12"/>
    </row>
    <row r="251" spans="1:68" x14ac:dyDescent="0.25">
      <c r="A251" s="5">
        <v>83</v>
      </c>
      <c r="B251" s="4"/>
      <c r="C251" s="5">
        <v>1</v>
      </c>
      <c r="D251" s="4"/>
      <c r="E251" s="4"/>
      <c r="F251" s="6">
        <f t="shared" si="12"/>
        <v>0</v>
      </c>
      <c r="G251" s="5"/>
      <c r="H251" s="4"/>
      <c r="I251" s="4"/>
      <c r="J251" s="6">
        <f t="shared" si="13"/>
        <v>0</v>
      </c>
      <c r="K251" s="5"/>
      <c r="L251" s="4"/>
      <c r="M251" s="4"/>
      <c r="N251" s="6">
        <f t="shared" si="14"/>
        <v>0</v>
      </c>
      <c r="O251" s="5"/>
      <c r="P251" s="4"/>
      <c r="Q251" s="4"/>
      <c r="R251" s="6">
        <f t="shared" si="15"/>
        <v>0</v>
      </c>
      <c r="AZ251" s="5">
        <f>C251+G251+K251+O251</f>
        <v>1</v>
      </c>
      <c r="BA251" s="4" cm="1">
        <f t="array" ref="BA251">SUMPRODUCT(($C$3:$R$3="PP")*($C250:$R252=13))</f>
        <v>0</v>
      </c>
      <c r="BB251" s="6" cm="1">
        <f t="array" ref="BB251">SUMPRODUCT(($C$3:$R$3="DIFF")*($C250:$R252))</f>
        <v>0</v>
      </c>
      <c r="BD251" s="9" t="str">
        <f>IF(N(BN251)&gt;0,INDEX($BK$4:$BK$313,$BN251),"")</f>
        <v/>
      </c>
      <c r="BE251" s="9" t="str">
        <f>IF(N(BN251)&gt;0,INDEX($B$4:$B$313,$BN251),"")</f>
        <v/>
      </c>
      <c r="BF251" s="9" t="str">
        <f>IF(N(BN251)&gt;0,INDEX($AZ$4:$AZ$313,$BN251),"")</f>
        <v/>
      </c>
      <c r="BG251" s="9" t="str">
        <f>IF(N(BN251)&gt;0,INDEX($BA$4:$BA$313,$BN251),"")</f>
        <v/>
      </c>
      <c r="BH251" s="6" t="str">
        <f>IF(N(BN251)&gt;0,INDEX($BB$4:$BB$313,$BN251),"")</f>
        <v/>
      </c>
      <c r="BJ251" s="2">
        <f>IF(AZ251&gt;0,AZ251*100000+BA251*1000+BB251+500,"")</f>
        <v>100500</v>
      </c>
      <c r="BK251" s="2">
        <f>IF(AZ251&gt;0,RANK(BJ251,$BJ$4:$BJ$313,0),"")</f>
        <v>22</v>
      </c>
      <c r="BL251" s="1"/>
      <c r="BM251" s="2">
        <f>INT(ROWS($BM$3:$BM251)/3)</f>
        <v>83</v>
      </c>
      <c r="BN251" s="2" t="str">
        <f>IFERROR(MATCH(BM251,$BL$4:$BL$313,0),"")</f>
        <v/>
      </c>
      <c r="BP251" s="12" t="str">
        <f>IF(N($BN251)&gt;0,INDEX(BK$4:BK$313,$BN251),"")</f>
        <v/>
      </c>
    </row>
    <row r="252" spans="1:68" x14ac:dyDescent="0.25">
      <c r="A252" s="5"/>
      <c r="B252" s="4"/>
      <c r="C252" s="5"/>
      <c r="D252" s="4"/>
      <c r="E252" s="4"/>
      <c r="F252" s="6">
        <f t="shared" ref="F252:F313" si="16">D252-E252</f>
        <v>0</v>
      </c>
      <c r="G252" s="5"/>
      <c r="H252" s="4"/>
      <c r="I252" s="4"/>
      <c r="J252" s="6">
        <f t="shared" ref="J252:J313" si="17">H252-I252</f>
        <v>0</v>
      </c>
      <c r="K252" s="5"/>
      <c r="L252" s="4"/>
      <c r="M252" s="4"/>
      <c r="N252" s="6">
        <f t="shared" ref="N252:N313" si="18">L252-M252</f>
        <v>0</v>
      </c>
      <c r="O252" s="5"/>
      <c r="P252" s="4"/>
      <c r="Q252" s="4"/>
      <c r="R252" s="6">
        <f t="shared" si="15"/>
        <v>0</v>
      </c>
      <c r="AZ252" s="5"/>
      <c r="BA252" s="4"/>
      <c r="BB252" s="6"/>
      <c r="BD252" s="1"/>
      <c r="BE252" s="1"/>
      <c r="BF252" s="1"/>
      <c r="BG252" s="1"/>
      <c r="BH252" s="1"/>
      <c r="BJ252" s="1"/>
      <c r="BK252" s="1"/>
      <c r="BL252" s="1"/>
      <c r="BM252" s="1"/>
      <c r="BN252" s="1"/>
      <c r="BP252" s="12"/>
    </row>
    <row r="253" spans="1:68" x14ac:dyDescent="0.25">
      <c r="A253" s="5"/>
      <c r="B253" s="4"/>
      <c r="C253" s="5"/>
      <c r="D253" s="4"/>
      <c r="E253" s="4"/>
      <c r="F253" s="6">
        <f t="shared" si="16"/>
        <v>0</v>
      </c>
      <c r="G253" s="5"/>
      <c r="H253" s="4"/>
      <c r="I253" s="4"/>
      <c r="J253" s="6">
        <f t="shared" si="17"/>
        <v>0</v>
      </c>
      <c r="K253" s="5"/>
      <c r="L253" s="4"/>
      <c r="M253" s="4"/>
      <c r="N253" s="6">
        <f t="shared" si="18"/>
        <v>0</v>
      </c>
      <c r="O253" s="5"/>
      <c r="P253" s="4"/>
      <c r="Q253" s="4"/>
      <c r="R253" s="6">
        <f t="shared" si="15"/>
        <v>0</v>
      </c>
      <c r="AZ253" s="5"/>
      <c r="BA253" s="4"/>
      <c r="BB253" s="6"/>
      <c r="BD253" s="1"/>
      <c r="BE253" s="1"/>
      <c r="BF253" s="1"/>
      <c r="BG253" s="1"/>
      <c r="BH253" s="1"/>
      <c r="BJ253" s="1"/>
      <c r="BK253" s="1"/>
      <c r="BL253" s="1"/>
      <c r="BM253" s="2"/>
      <c r="BN253" s="1"/>
      <c r="BP253" s="12"/>
    </row>
    <row r="254" spans="1:68" x14ac:dyDescent="0.25">
      <c r="A254" s="5">
        <v>84</v>
      </c>
      <c r="B254" s="4"/>
      <c r="C254" s="5">
        <v>1</v>
      </c>
      <c r="D254" s="4"/>
      <c r="E254" s="4"/>
      <c r="F254" s="6">
        <f t="shared" si="16"/>
        <v>0</v>
      </c>
      <c r="G254" s="5"/>
      <c r="H254" s="4"/>
      <c r="I254" s="4"/>
      <c r="J254" s="6">
        <f t="shared" si="17"/>
        <v>0</v>
      </c>
      <c r="K254" s="5"/>
      <c r="L254" s="4"/>
      <c r="M254" s="4"/>
      <c r="N254" s="6">
        <f t="shared" si="18"/>
        <v>0</v>
      </c>
      <c r="O254" s="5"/>
      <c r="P254" s="4"/>
      <c r="Q254" s="4"/>
      <c r="R254" s="6">
        <f t="shared" si="15"/>
        <v>0</v>
      </c>
      <c r="AZ254" s="5">
        <f>C254+G254+K254+O254</f>
        <v>1</v>
      </c>
      <c r="BA254" s="4" cm="1">
        <f t="array" ref="BA254">SUMPRODUCT(($C$3:$R$3="PP")*($C253:$R255=13))</f>
        <v>0</v>
      </c>
      <c r="BB254" s="6" cm="1">
        <f t="array" ref="BB254">SUMPRODUCT(($C$3:$R$3="DIFF")*($C253:$R255))</f>
        <v>0</v>
      </c>
      <c r="BD254" s="9">
        <f>IF(N(BN254)&gt;0,INDEX($BK$4:$BK$313,$BN254),"")</f>
        <v>84</v>
      </c>
      <c r="BE254" s="9">
        <f>IF(N(BN254)&gt;0,INDEX($B$4:$B$313,$BN254),"")</f>
        <v>34</v>
      </c>
      <c r="BF254" s="9">
        <f>IF(N(BN254)&gt;0,INDEX($AZ$4:$AZ$313,$BN254),"")</f>
        <v>1</v>
      </c>
      <c r="BG254" s="9">
        <f>IF(N(BN254)&gt;0,INDEX($BA$4:$BA$313,$BN254),"")</f>
        <v>0</v>
      </c>
      <c r="BH254" s="6">
        <f>IF(N(BN254)&gt;0,INDEX($BB$4:$BB$313,$BN254),"")</f>
        <v>-4</v>
      </c>
      <c r="BJ254" s="2">
        <f>IF(AZ254&gt;0,AZ254*100000+BA254*1000+BB254+500,"")</f>
        <v>100500</v>
      </c>
      <c r="BK254" s="2">
        <f>IF(AZ254&gt;0,RANK(BJ254,$BJ$4:$BJ$313,0),"")</f>
        <v>22</v>
      </c>
      <c r="BL254" s="1"/>
      <c r="BM254" s="2">
        <f>INT(ROWS($BM$3:$BM254)/3)</f>
        <v>84</v>
      </c>
      <c r="BN254" s="2">
        <f>IFERROR(MATCH(BM254,$BL$4:$BL$313,0),"")</f>
        <v>101</v>
      </c>
      <c r="BP254" s="12">
        <f>IF(N($BN254)&gt;0,INDEX(BK$4:BK$313,$BN254),"")</f>
        <v>84</v>
      </c>
    </row>
    <row r="255" spans="1:68" x14ac:dyDescent="0.25">
      <c r="A255" s="5"/>
      <c r="B255" s="4"/>
      <c r="C255" s="5"/>
      <c r="D255" s="4"/>
      <c r="E255" s="4"/>
      <c r="F255" s="6">
        <f t="shared" si="16"/>
        <v>0</v>
      </c>
      <c r="G255" s="5"/>
      <c r="H255" s="4"/>
      <c r="I255" s="4"/>
      <c r="J255" s="6">
        <f t="shared" si="17"/>
        <v>0</v>
      </c>
      <c r="K255" s="5"/>
      <c r="L255" s="4"/>
      <c r="M255" s="4"/>
      <c r="N255" s="6">
        <f t="shared" si="18"/>
        <v>0</v>
      </c>
      <c r="O255" s="5"/>
      <c r="P255" s="4"/>
      <c r="Q255" s="4"/>
      <c r="R255" s="6">
        <f t="shared" si="15"/>
        <v>0</v>
      </c>
      <c r="AZ255" s="5"/>
      <c r="BA255" s="4"/>
      <c r="BB255" s="6"/>
      <c r="BD255" s="1"/>
      <c r="BE255" s="1"/>
      <c r="BF255" s="1"/>
      <c r="BG255" s="1"/>
      <c r="BH255" s="1"/>
      <c r="BJ255" s="1"/>
      <c r="BK255" s="1"/>
      <c r="BL255" s="1"/>
      <c r="BM255" s="1"/>
      <c r="BN255" s="1"/>
      <c r="BP255" s="12"/>
    </row>
    <row r="256" spans="1:68" x14ac:dyDescent="0.25">
      <c r="A256" s="5"/>
      <c r="B256" s="4"/>
      <c r="C256" s="5"/>
      <c r="D256" s="4"/>
      <c r="E256" s="4"/>
      <c r="F256" s="6">
        <f t="shared" si="16"/>
        <v>0</v>
      </c>
      <c r="G256" s="5"/>
      <c r="H256" s="4"/>
      <c r="I256" s="4"/>
      <c r="J256" s="6">
        <f t="shared" si="17"/>
        <v>0</v>
      </c>
      <c r="K256" s="5"/>
      <c r="L256" s="4"/>
      <c r="M256" s="4"/>
      <c r="N256" s="6">
        <f t="shared" si="18"/>
        <v>0</v>
      </c>
      <c r="O256" s="5"/>
      <c r="P256" s="4"/>
      <c r="Q256" s="4"/>
      <c r="R256" s="6">
        <f t="shared" si="15"/>
        <v>0</v>
      </c>
      <c r="AZ256" s="5"/>
      <c r="BA256" s="4"/>
      <c r="BB256" s="6"/>
      <c r="BD256" s="1"/>
      <c r="BE256" s="1"/>
      <c r="BF256" s="1"/>
      <c r="BG256" s="1"/>
      <c r="BH256" s="1"/>
      <c r="BJ256" s="1"/>
      <c r="BK256" s="1"/>
      <c r="BL256" s="1"/>
      <c r="BM256" s="2"/>
      <c r="BN256" s="1"/>
      <c r="BP256" s="12"/>
    </row>
    <row r="257" spans="1:68" x14ac:dyDescent="0.25">
      <c r="A257" s="5">
        <v>85</v>
      </c>
      <c r="B257" s="4"/>
      <c r="C257" s="5">
        <v>1</v>
      </c>
      <c r="D257" s="4">
        <v>13</v>
      </c>
      <c r="E257" s="4">
        <v>0</v>
      </c>
      <c r="F257" s="6">
        <f t="shared" si="16"/>
        <v>13</v>
      </c>
      <c r="G257" s="5"/>
      <c r="H257" s="4"/>
      <c r="I257" s="4"/>
      <c r="J257" s="6">
        <f t="shared" si="17"/>
        <v>0</v>
      </c>
      <c r="K257" s="5"/>
      <c r="L257" s="4"/>
      <c r="M257" s="4"/>
      <c r="N257" s="6">
        <f t="shared" si="18"/>
        <v>0</v>
      </c>
      <c r="O257" s="5"/>
      <c r="P257" s="4"/>
      <c r="Q257" s="4"/>
      <c r="R257" s="6">
        <f t="shared" si="15"/>
        <v>0</v>
      </c>
      <c r="AZ257" s="5">
        <f>C257+G257+K257+O257</f>
        <v>1</v>
      </c>
      <c r="BA257" s="4" cm="1">
        <f t="array" ref="BA257">SUMPRODUCT(($C$3:$R$3="PP")*($C256:$R258=13))</f>
        <v>1</v>
      </c>
      <c r="BB257" s="6" cm="1">
        <f t="array" ref="BB257">SUMPRODUCT(($C$3:$R$3="DIFF")*($C256:$R258))</f>
        <v>13</v>
      </c>
      <c r="BD257" s="9" t="str">
        <f>IF(N(BN257)&gt;0,INDEX($BK$4:$BK$313,$BN257),"")</f>
        <v/>
      </c>
      <c r="BE257" s="9" t="str">
        <f>IF(N(BN257)&gt;0,INDEX($B$4:$B$313,$BN257),"")</f>
        <v/>
      </c>
      <c r="BF257" s="9" t="str">
        <f>IF(N(BN257)&gt;0,INDEX($AZ$4:$AZ$313,$BN257),"")</f>
        <v/>
      </c>
      <c r="BG257" s="9" t="str">
        <f>IF(N(BN257)&gt;0,INDEX($BA$4:$BA$313,$BN257),"")</f>
        <v/>
      </c>
      <c r="BH257" s="6" t="str">
        <f>IF(N(BN257)&gt;0,INDEX($BB$4:$BB$313,$BN257),"")</f>
        <v/>
      </c>
      <c r="BJ257" s="2">
        <f>IF(AZ257&gt;0,AZ257*100000+BA257*1000+BB257+500,"")</f>
        <v>101513</v>
      </c>
      <c r="BK257" s="2">
        <f>IF(AZ257&gt;0,RANK(BJ257,$BJ$4:$BJ$313,0),"")</f>
        <v>1</v>
      </c>
      <c r="BL257" s="1"/>
      <c r="BM257" s="2">
        <f>INT(ROWS($BM$3:$BM257)/3)</f>
        <v>85</v>
      </c>
      <c r="BN257" s="2" t="str">
        <f>IFERROR(MATCH(BM257,$BL$4:$BL$313,0),"")</f>
        <v/>
      </c>
      <c r="BP257" s="12" t="str">
        <f>IF(N($BN257)&gt;0,INDEX(BK$4:BK$313,$BN257),"")</f>
        <v/>
      </c>
    </row>
    <row r="258" spans="1:68" x14ac:dyDescent="0.25">
      <c r="A258" s="5"/>
      <c r="B258" s="4"/>
      <c r="C258" s="5"/>
      <c r="D258" s="4"/>
      <c r="E258" s="4"/>
      <c r="F258" s="6">
        <f t="shared" si="16"/>
        <v>0</v>
      </c>
      <c r="G258" s="5"/>
      <c r="H258" s="4"/>
      <c r="I258" s="4"/>
      <c r="J258" s="6">
        <f t="shared" si="17"/>
        <v>0</v>
      </c>
      <c r="K258" s="5"/>
      <c r="L258" s="4"/>
      <c r="M258" s="4"/>
      <c r="N258" s="6">
        <f t="shared" si="18"/>
        <v>0</v>
      </c>
      <c r="O258" s="5"/>
      <c r="P258" s="4"/>
      <c r="Q258" s="4"/>
      <c r="R258" s="6">
        <f t="shared" si="15"/>
        <v>0</v>
      </c>
      <c r="AZ258" s="5"/>
      <c r="BA258" s="4"/>
      <c r="BB258" s="6"/>
      <c r="BD258" s="1"/>
      <c r="BE258" s="1"/>
      <c r="BF258" s="1"/>
      <c r="BG258" s="1"/>
      <c r="BH258" s="1"/>
      <c r="BJ258" s="1"/>
      <c r="BK258" s="1"/>
      <c r="BL258" s="1"/>
      <c r="BM258" s="1"/>
      <c r="BN258" s="1"/>
      <c r="BP258" s="12"/>
    </row>
    <row r="259" spans="1:68" x14ac:dyDescent="0.25">
      <c r="A259" s="5"/>
      <c r="B259" s="4"/>
      <c r="C259" s="5"/>
      <c r="D259" s="4"/>
      <c r="E259" s="4"/>
      <c r="F259" s="6">
        <f t="shared" si="16"/>
        <v>0</v>
      </c>
      <c r="G259" s="5"/>
      <c r="H259" s="4"/>
      <c r="I259" s="4"/>
      <c r="J259" s="6">
        <f t="shared" si="17"/>
        <v>0</v>
      </c>
      <c r="K259" s="5"/>
      <c r="L259" s="4"/>
      <c r="M259" s="4"/>
      <c r="N259" s="6">
        <f t="shared" si="18"/>
        <v>0</v>
      </c>
      <c r="O259" s="5"/>
      <c r="P259" s="4"/>
      <c r="Q259" s="4"/>
      <c r="R259" s="6">
        <f t="shared" si="15"/>
        <v>0</v>
      </c>
      <c r="AZ259" s="5"/>
      <c r="BA259" s="4"/>
      <c r="BB259" s="6"/>
      <c r="BD259" s="1"/>
      <c r="BE259" s="1"/>
      <c r="BF259" s="1"/>
      <c r="BG259" s="1"/>
      <c r="BH259" s="1"/>
      <c r="BJ259" s="1"/>
      <c r="BK259" s="1"/>
      <c r="BL259" s="1"/>
      <c r="BM259" s="2"/>
      <c r="BN259" s="1"/>
      <c r="BP259" s="12"/>
    </row>
    <row r="260" spans="1:68" x14ac:dyDescent="0.25">
      <c r="A260" s="5">
        <v>86</v>
      </c>
      <c r="B260" s="4">
        <v>86</v>
      </c>
      <c r="C260" s="5">
        <v>1</v>
      </c>
      <c r="D260" s="4">
        <v>13</v>
      </c>
      <c r="E260" s="4">
        <v>9</v>
      </c>
      <c r="F260" s="6">
        <f t="shared" si="16"/>
        <v>4</v>
      </c>
      <c r="G260" s="5"/>
      <c r="H260" s="4"/>
      <c r="I260" s="4"/>
      <c r="J260" s="6">
        <f t="shared" si="17"/>
        <v>0</v>
      </c>
      <c r="K260" s="5"/>
      <c r="L260" s="4"/>
      <c r="M260" s="4"/>
      <c r="N260" s="6">
        <f t="shared" si="18"/>
        <v>0</v>
      </c>
      <c r="O260" s="5"/>
      <c r="P260" s="4"/>
      <c r="Q260" s="4"/>
      <c r="R260" s="6">
        <f t="shared" si="15"/>
        <v>0</v>
      </c>
      <c r="AZ260" s="5">
        <f>C260+G260+K260+O260</f>
        <v>1</v>
      </c>
      <c r="BA260" s="4" cm="1">
        <f t="array" ref="BA260">SUMPRODUCT(($C$3:$R$3="PP")*($C259:$R261=13))</f>
        <v>1</v>
      </c>
      <c r="BB260" s="6" cm="1">
        <f t="array" ref="BB260">SUMPRODUCT(($C$3:$R$3="DIFF")*($C259:$R261))</f>
        <v>4</v>
      </c>
      <c r="BD260" s="9" t="str">
        <f>IF(N(BN260)&gt;0,INDEX($BK$4:$BK$313,$BN260),"")</f>
        <v/>
      </c>
      <c r="BE260" s="9" t="str">
        <f>IF(N(BN260)&gt;0,INDEX($B$4:$B$313,$BN260),"")</f>
        <v/>
      </c>
      <c r="BF260" s="9" t="str">
        <f>IF(N(BN260)&gt;0,INDEX($AZ$4:$AZ$313,$BN260),"")</f>
        <v/>
      </c>
      <c r="BG260" s="9" t="str">
        <f>IF(N(BN260)&gt;0,INDEX($BA$4:$BA$313,$BN260),"")</f>
        <v/>
      </c>
      <c r="BH260" s="6" t="str">
        <f>IF(N(BN260)&gt;0,INDEX($BB$4:$BB$313,$BN260),"")</f>
        <v/>
      </c>
      <c r="BJ260" s="2">
        <f>IF(AZ260&gt;0,AZ260*100000+BA260*1000+BB260+500,"")</f>
        <v>101504</v>
      </c>
      <c r="BK260" s="2">
        <f>IF(AZ260&gt;0,RANK(BJ260,$BJ$4:$BJ$313,0),"")</f>
        <v>16</v>
      </c>
      <c r="BL260" s="1"/>
      <c r="BM260" s="2">
        <f>INT(ROWS($BM$3:$BM260)/3)</f>
        <v>86</v>
      </c>
      <c r="BN260" s="2" t="str">
        <f>IFERROR(MATCH(BM260,$BL$4:$BL$313,0),"")</f>
        <v/>
      </c>
      <c r="BP260" s="12" t="str">
        <f>IF(N($BN260)&gt;0,INDEX(BK$4:BK$313,$BN260),"")</f>
        <v/>
      </c>
    </row>
    <row r="261" spans="1:68" x14ac:dyDescent="0.25">
      <c r="A261" s="5"/>
      <c r="B261" s="4"/>
      <c r="C261" s="5"/>
      <c r="D261" s="4"/>
      <c r="E261" s="4"/>
      <c r="F261" s="6">
        <f t="shared" si="16"/>
        <v>0</v>
      </c>
      <c r="G261" s="5"/>
      <c r="H261" s="4"/>
      <c r="I261" s="4"/>
      <c r="J261" s="6">
        <f t="shared" si="17"/>
        <v>0</v>
      </c>
      <c r="K261" s="5"/>
      <c r="L261" s="4"/>
      <c r="M261" s="4"/>
      <c r="N261" s="6">
        <f t="shared" si="18"/>
        <v>0</v>
      </c>
      <c r="O261" s="5"/>
      <c r="P261" s="4"/>
      <c r="Q261" s="4"/>
      <c r="R261" s="6">
        <f t="shared" ref="R261:R313" si="19">P261-Q261</f>
        <v>0</v>
      </c>
      <c r="AZ261" s="5"/>
      <c r="BA261" s="4"/>
      <c r="BB261" s="6"/>
      <c r="BD261" s="1"/>
      <c r="BE261" s="1"/>
      <c r="BF261" s="1"/>
      <c r="BG261" s="1"/>
      <c r="BH261" s="1"/>
      <c r="BJ261" s="1"/>
      <c r="BK261" s="1"/>
      <c r="BL261" s="1"/>
      <c r="BM261" s="1"/>
      <c r="BN261" s="1"/>
      <c r="BP261" s="12"/>
    </row>
    <row r="262" spans="1:68" x14ac:dyDescent="0.25">
      <c r="A262" s="5"/>
      <c r="B262" s="4"/>
      <c r="C262" s="5"/>
      <c r="D262" s="4"/>
      <c r="E262" s="4"/>
      <c r="F262" s="6">
        <f t="shared" si="16"/>
        <v>0</v>
      </c>
      <c r="G262" s="5"/>
      <c r="H262" s="4"/>
      <c r="I262" s="4"/>
      <c r="J262" s="6">
        <f t="shared" si="17"/>
        <v>0</v>
      </c>
      <c r="K262" s="5"/>
      <c r="L262" s="4"/>
      <c r="M262" s="4"/>
      <c r="N262" s="6">
        <f t="shared" si="18"/>
        <v>0</v>
      </c>
      <c r="O262" s="5"/>
      <c r="P262" s="4"/>
      <c r="Q262" s="4"/>
      <c r="R262" s="6">
        <f t="shared" si="19"/>
        <v>0</v>
      </c>
      <c r="AZ262" s="5"/>
      <c r="BA262" s="4"/>
      <c r="BB262" s="6"/>
      <c r="BD262" s="1"/>
      <c r="BE262" s="1"/>
      <c r="BF262" s="1"/>
      <c r="BG262" s="1"/>
      <c r="BH262" s="1"/>
      <c r="BJ262" s="1"/>
      <c r="BK262" s="1"/>
      <c r="BL262" s="1"/>
      <c r="BM262" s="2"/>
      <c r="BN262" s="1"/>
      <c r="BP262" s="12"/>
    </row>
    <row r="263" spans="1:68" x14ac:dyDescent="0.25">
      <c r="A263" s="5">
        <v>87</v>
      </c>
      <c r="B263" s="4"/>
      <c r="C263" s="5">
        <v>1</v>
      </c>
      <c r="D263" s="4">
        <v>13</v>
      </c>
      <c r="E263" s="4">
        <v>10</v>
      </c>
      <c r="F263" s="6">
        <f t="shared" si="16"/>
        <v>3</v>
      </c>
      <c r="G263" s="5"/>
      <c r="H263" s="4"/>
      <c r="I263" s="4"/>
      <c r="J263" s="6">
        <f t="shared" si="17"/>
        <v>0</v>
      </c>
      <c r="K263" s="5"/>
      <c r="L263" s="4"/>
      <c r="M263" s="4"/>
      <c r="N263" s="6">
        <f t="shared" si="18"/>
        <v>0</v>
      </c>
      <c r="O263" s="5"/>
      <c r="P263" s="4"/>
      <c r="Q263" s="4"/>
      <c r="R263" s="6">
        <f t="shared" si="19"/>
        <v>0</v>
      </c>
      <c r="AZ263" s="5">
        <f>C263+G263+K263+O263</f>
        <v>1</v>
      </c>
      <c r="BA263" s="4" cm="1">
        <f t="array" ref="BA263">SUMPRODUCT(($C$3:$R$3="PP")*($C262:$R264=13))</f>
        <v>1</v>
      </c>
      <c r="BB263" s="6" cm="1">
        <f t="array" ref="BB263">SUMPRODUCT(($C$3:$R$3="DIFF")*($C262:$R264))</f>
        <v>3</v>
      </c>
      <c r="BD263" s="9">
        <f>IF(N(BN263)&gt;0,INDEX($BK$4:$BK$313,$BN263),"")</f>
        <v>87</v>
      </c>
      <c r="BE263" s="9">
        <f>IF(N(BN263)&gt;0,INDEX($B$4:$B$313,$BN263),"")</f>
        <v>0</v>
      </c>
      <c r="BF263" s="9">
        <f>IF(N(BN263)&gt;0,INDEX($AZ$4:$AZ$313,$BN263),"")</f>
        <v>1</v>
      </c>
      <c r="BG263" s="9">
        <f>IF(N(BN263)&gt;0,INDEX($BA$4:$BA$313,$BN263),"")</f>
        <v>0</v>
      </c>
      <c r="BH263" s="6">
        <f>IF(N(BN263)&gt;0,INDEX($BB$4:$BB$313,$BN263),"")</f>
        <v>-7</v>
      </c>
      <c r="BJ263" s="2">
        <f>IF(AZ263&gt;0,AZ263*100000+BA263*1000+BB263+500,"")</f>
        <v>101503</v>
      </c>
      <c r="BK263" s="2">
        <f>IF(AZ263&gt;0,RANK(BJ263,$BJ$4:$BJ$313,0),"")</f>
        <v>19</v>
      </c>
      <c r="BL263" s="1"/>
      <c r="BM263" s="2">
        <f>INT(ROWS($BM$3:$BM263)/3)</f>
        <v>87</v>
      </c>
      <c r="BN263" s="2">
        <f>IFERROR(MATCH(BM263,$BL$4:$BL$313,0),"")</f>
        <v>32</v>
      </c>
      <c r="BP263" s="12">
        <f>IF(N($BN263)&gt;0,INDEX(BK$4:BK$313,$BN263),"")</f>
        <v>87</v>
      </c>
    </row>
    <row r="264" spans="1:68" x14ac:dyDescent="0.25">
      <c r="A264" s="5"/>
      <c r="B264" s="4"/>
      <c r="C264" s="5"/>
      <c r="D264" s="4"/>
      <c r="E264" s="4"/>
      <c r="F264" s="6">
        <f t="shared" si="16"/>
        <v>0</v>
      </c>
      <c r="G264" s="5"/>
      <c r="H264" s="4"/>
      <c r="I264" s="4"/>
      <c r="J264" s="6">
        <f t="shared" si="17"/>
        <v>0</v>
      </c>
      <c r="K264" s="5"/>
      <c r="L264" s="4"/>
      <c r="M264" s="4"/>
      <c r="N264" s="6">
        <f t="shared" si="18"/>
        <v>0</v>
      </c>
      <c r="O264" s="5"/>
      <c r="P264" s="4"/>
      <c r="Q264" s="4"/>
      <c r="R264" s="6">
        <f t="shared" si="19"/>
        <v>0</v>
      </c>
      <c r="AZ264" s="5"/>
      <c r="BA264" s="4"/>
      <c r="BB264" s="6"/>
      <c r="BD264" s="1"/>
      <c r="BE264" s="1"/>
      <c r="BF264" s="1"/>
      <c r="BG264" s="1"/>
      <c r="BH264" s="1"/>
      <c r="BJ264" s="1"/>
      <c r="BK264" s="1"/>
      <c r="BL264" s="1"/>
      <c r="BM264" s="1"/>
      <c r="BN264" s="1"/>
      <c r="BP264" s="12"/>
    </row>
    <row r="265" spans="1:68" x14ac:dyDescent="0.25">
      <c r="A265" s="5"/>
      <c r="B265" s="4"/>
      <c r="C265" s="5"/>
      <c r="D265" s="4"/>
      <c r="E265" s="4"/>
      <c r="F265" s="6">
        <f t="shared" si="16"/>
        <v>0</v>
      </c>
      <c r="G265" s="5"/>
      <c r="H265" s="4"/>
      <c r="I265" s="4"/>
      <c r="J265" s="6">
        <f t="shared" si="17"/>
        <v>0</v>
      </c>
      <c r="K265" s="5"/>
      <c r="L265" s="4"/>
      <c r="M265" s="4"/>
      <c r="N265" s="6">
        <f t="shared" si="18"/>
        <v>0</v>
      </c>
      <c r="O265" s="5"/>
      <c r="P265" s="4"/>
      <c r="Q265" s="4"/>
      <c r="R265" s="6">
        <f t="shared" si="19"/>
        <v>0</v>
      </c>
      <c r="AZ265" s="5"/>
      <c r="BA265" s="4"/>
      <c r="BB265" s="6"/>
      <c r="BD265" s="1"/>
      <c r="BE265" s="1"/>
      <c r="BF265" s="1"/>
      <c r="BG265" s="1"/>
      <c r="BH265" s="1"/>
      <c r="BJ265" s="1"/>
      <c r="BK265" s="1"/>
      <c r="BL265" s="1"/>
      <c r="BM265" s="2"/>
      <c r="BN265" s="1"/>
      <c r="BP265" s="12"/>
    </row>
    <row r="266" spans="1:68" x14ac:dyDescent="0.25">
      <c r="A266" s="5">
        <v>88</v>
      </c>
      <c r="B266" s="4"/>
      <c r="C266" s="5">
        <v>1</v>
      </c>
      <c r="D266" s="4">
        <v>4</v>
      </c>
      <c r="E266" s="4">
        <v>13</v>
      </c>
      <c r="F266" s="6">
        <f t="shared" si="16"/>
        <v>-9</v>
      </c>
      <c r="G266" s="5"/>
      <c r="H266" s="4"/>
      <c r="I266" s="4"/>
      <c r="J266" s="6">
        <f t="shared" si="17"/>
        <v>0</v>
      </c>
      <c r="K266" s="5"/>
      <c r="L266" s="4"/>
      <c r="M266" s="4"/>
      <c r="N266" s="6">
        <f t="shared" si="18"/>
        <v>0</v>
      </c>
      <c r="O266" s="5"/>
      <c r="P266" s="4"/>
      <c r="Q266" s="4"/>
      <c r="R266" s="6">
        <f t="shared" si="19"/>
        <v>0</v>
      </c>
      <c r="AZ266" s="5">
        <f>C266+G266+K266+O266</f>
        <v>1</v>
      </c>
      <c r="BA266" s="4" cm="1">
        <f t="array" ref="BA266">SUMPRODUCT(($C$3:$R$3="PP")*($C265:$R267=13))</f>
        <v>0</v>
      </c>
      <c r="BB266" s="6" cm="1">
        <f t="array" ref="BB266">SUMPRODUCT(($C$3:$R$3="DIFF")*($C265:$R267))</f>
        <v>-9</v>
      </c>
      <c r="BD266" s="9">
        <f>IF(N(BN266)&gt;0,INDEX($BK$4:$BK$313,$BN266),"")</f>
        <v>87</v>
      </c>
      <c r="BE266" s="9">
        <f>IF(N(BN266)&gt;0,INDEX($B$4:$B$313,$BN266),"")</f>
        <v>0</v>
      </c>
      <c r="BF266" s="9">
        <f>IF(N(BN266)&gt;0,INDEX($AZ$4:$AZ$313,$BN266),"")</f>
        <v>1</v>
      </c>
      <c r="BG266" s="9">
        <f>IF(N(BN266)&gt;0,INDEX($BA$4:$BA$313,$BN266),"")</f>
        <v>0</v>
      </c>
      <c r="BH266" s="6">
        <f>IF(N(BN266)&gt;0,INDEX($BB$4:$BB$313,$BN266),"")</f>
        <v>-7</v>
      </c>
      <c r="BJ266" s="2">
        <f>IF(AZ266&gt;0,AZ266*100000+BA266*1000+BB266+500,"")</f>
        <v>100491</v>
      </c>
      <c r="BK266" s="2">
        <f>IF(AZ266&gt;0,RANK(BJ266,$BJ$4:$BJ$313,0),"")</f>
        <v>90</v>
      </c>
      <c r="BL266" s="1"/>
      <c r="BM266" s="2">
        <f>INT(ROWS($BM$3:$BM266)/3)</f>
        <v>88</v>
      </c>
      <c r="BN266" s="2">
        <f>IFERROR(MATCH(BM266,$BL$4:$BL$313,0),"")</f>
        <v>119</v>
      </c>
      <c r="BP266" s="12">
        <f>IF(N($BN266)&gt;0,INDEX(BK$4:BK$313,$BN266),"")</f>
        <v>87</v>
      </c>
    </row>
    <row r="267" spans="1:68" x14ac:dyDescent="0.25">
      <c r="A267" s="5"/>
      <c r="B267" s="4"/>
      <c r="C267" s="5"/>
      <c r="D267" s="4"/>
      <c r="E267" s="4"/>
      <c r="F267" s="6">
        <f t="shared" si="16"/>
        <v>0</v>
      </c>
      <c r="G267" s="5"/>
      <c r="H267" s="4"/>
      <c r="I267" s="4"/>
      <c r="J267" s="6">
        <f t="shared" si="17"/>
        <v>0</v>
      </c>
      <c r="K267" s="5"/>
      <c r="L267" s="4"/>
      <c r="M267" s="4"/>
      <c r="N267" s="6">
        <f t="shared" si="18"/>
        <v>0</v>
      </c>
      <c r="O267" s="5"/>
      <c r="P267" s="4"/>
      <c r="Q267" s="4"/>
      <c r="R267" s="6">
        <f t="shared" si="19"/>
        <v>0</v>
      </c>
      <c r="AZ267" s="5"/>
      <c r="BA267" s="4"/>
      <c r="BB267" s="6"/>
      <c r="BD267" s="1"/>
      <c r="BE267" s="1"/>
      <c r="BF267" s="1"/>
      <c r="BG267" s="1"/>
      <c r="BH267" s="1"/>
      <c r="BJ267" s="1"/>
      <c r="BK267" s="1"/>
      <c r="BL267" s="1"/>
      <c r="BM267" s="1"/>
      <c r="BN267" s="1"/>
      <c r="BP267" s="12"/>
    </row>
    <row r="268" spans="1:68" x14ac:dyDescent="0.25">
      <c r="A268" s="5"/>
      <c r="B268" s="4"/>
      <c r="C268" s="5"/>
      <c r="D268" s="4"/>
      <c r="E268" s="4"/>
      <c r="F268" s="6">
        <f t="shared" si="16"/>
        <v>0</v>
      </c>
      <c r="G268" s="5"/>
      <c r="H268" s="4"/>
      <c r="I268" s="4"/>
      <c r="J268" s="6">
        <f t="shared" si="17"/>
        <v>0</v>
      </c>
      <c r="K268" s="5"/>
      <c r="L268" s="4"/>
      <c r="M268" s="4"/>
      <c r="N268" s="6">
        <f t="shared" si="18"/>
        <v>0</v>
      </c>
      <c r="O268" s="5"/>
      <c r="P268" s="4"/>
      <c r="Q268" s="4"/>
      <c r="R268" s="6">
        <f t="shared" si="19"/>
        <v>0</v>
      </c>
      <c r="AZ268" s="5"/>
      <c r="BA268" s="4"/>
      <c r="BB268" s="6"/>
      <c r="BD268" s="1"/>
      <c r="BE268" s="1"/>
      <c r="BF268" s="1"/>
      <c r="BG268" s="1"/>
      <c r="BH268" s="1"/>
      <c r="BJ268" s="1"/>
      <c r="BK268" s="1"/>
      <c r="BL268" s="1"/>
      <c r="BM268" s="2"/>
      <c r="BN268" s="1"/>
      <c r="BP268" s="12"/>
    </row>
    <row r="269" spans="1:68" x14ac:dyDescent="0.25">
      <c r="A269" s="5">
        <v>89</v>
      </c>
      <c r="B269" s="4"/>
      <c r="C269" s="5">
        <v>1</v>
      </c>
      <c r="D269" s="4">
        <v>13</v>
      </c>
      <c r="E269" s="4">
        <v>1</v>
      </c>
      <c r="F269" s="6">
        <f t="shared" si="16"/>
        <v>12</v>
      </c>
      <c r="G269" s="5"/>
      <c r="H269" s="4"/>
      <c r="I269" s="4"/>
      <c r="J269" s="6">
        <f t="shared" si="17"/>
        <v>0</v>
      </c>
      <c r="K269" s="5"/>
      <c r="L269" s="4"/>
      <c r="M269" s="4"/>
      <c r="N269" s="6">
        <f t="shared" si="18"/>
        <v>0</v>
      </c>
      <c r="O269" s="5"/>
      <c r="P269" s="4"/>
      <c r="Q269" s="4"/>
      <c r="R269" s="6">
        <f t="shared" si="19"/>
        <v>0</v>
      </c>
      <c r="AZ269" s="5">
        <f>C269+G269+K269+O269</f>
        <v>1</v>
      </c>
      <c r="BA269" s="4" cm="1">
        <f t="array" ref="BA269">SUMPRODUCT(($C$3:$R$3="PP")*($C268:$R270=13))</f>
        <v>1</v>
      </c>
      <c r="BB269" s="6" cm="1">
        <f t="array" ref="BB269">SUMPRODUCT(($C$3:$R$3="DIFF")*($C268:$R270))</f>
        <v>12</v>
      </c>
      <c r="BD269" s="9" t="str">
        <f>IF(N(BN269)&gt;0,INDEX($BK$4:$BK$313,$BN269),"")</f>
        <v/>
      </c>
      <c r="BE269" s="9" t="str">
        <f>IF(N(BN269)&gt;0,INDEX($B$4:$B$313,$BN269),"")</f>
        <v/>
      </c>
      <c r="BF269" s="9" t="str">
        <f>IF(N(BN269)&gt;0,INDEX($AZ$4:$AZ$313,$BN269),"")</f>
        <v/>
      </c>
      <c r="BG269" s="9" t="str">
        <f>IF(N(BN269)&gt;0,INDEX($BA$4:$BA$313,$BN269),"")</f>
        <v/>
      </c>
      <c r="BH269" s="6" t="str">
        <f>IF(N(BN269)&gt;0,INDEX($BB$4:$BB$313,$BN269),"")</f>
        <v/>
      </c>
      <c r="BJ269" s="2">
        <f>IF(AZ269&gt;0,AZ269*100000+BA269*1000+BB269+500,"")</f>
        <v>101512</v>
      </c>
      <c r="BK269" s="2">
        <f>IF(AZ269&gt;0,RANK(BJ269,$BJ$4:$BJ$313,0),"")</f>
        <v>4</v>
      </c>
      <c r="BL269" s="1"/>
      <c r="BM269" s="2">
        <f>INT(ROWS($BM$3:$BM269)/3)</f>
        <v>89</v>
      </c>
      <c r="BN269" s="2" t="str">
        <f>IFERROR(MATCH(BM269,$BL$4:$BL$313,0),"")</f>
        <v/>
      </c>
      <c r="BP269" s="12" t="str">
        <f>IF(N($BN269)&gt;0,INDEX(BK$4:BK$313,$BN269),"")</f>
        <v/>
      </c>
    </row>
    <row r="270" spans="1:68" x14ac:dyDescent="0.25">
      <c r="A270" s="5"/>
      <c r="B270" s="4"/>
      <c r="C270" s="5"/>
      <c r="D270" s="4"/>
      <c r="E270" s="4"/>
      <c r="F270" s="6">
        <f t="shared" si="16"/>
        <v>0</v>
      </c>
      <c r="G270" s="5"/>
      <c r="H270" s="4"/>
      <c r="I270" s="4"/>
      <c r="J270" s="6">
        <f t="shared" si="17"/>
        <v>0</v>
      </c>
      <c r="K270" s="5"/>
      <c r="L270" s="4"/>
      <c r="M270" s="4"/>
      <c r="N270" s="6">
        <f t="shared" si="18"/>
        <v>0</v>
      </c>
      <c r="O270" s="5"/>
      <c r="P270" s="4"/>
      <c r="Q270" s="4"/>
      <c r="R270" s="6">
        <f t="shared" si="19"/>
        <v>0</v>
      </c>
      <c r="AZ270" s="5"/>
      <c r="BA270" s="4"/>
      <c r="BB270" s="6"/>
      <c r="BD270" s="1"/>
      <c r="BE270" s="1"/>
      <c r="BF270" s="1"/>
      <c r="BG270" s="1"/>
      <c r="BH270" s="1"/>
      <c r="BJ270" s="1"/>
      <c r="BK270" s="1"/>
      <c r="BL270" s="1"/>
      <c r="BM270" s="1"/>
      <c r="BN270" s="1"/>
      <c r="BP270" s="12"/>
    </row>
    <row r="271" spans="1:68" x14ac:dyDescent="0.25">
      <c r="A271" s="5"/>
      <c r="B271" s="4"/>
      <c r="C271" s="5"/>
      <c r="D271" s="4"/>
      <c r="E271" s="4"/>
      <c r="F271" s="6">
        <f t="shared" si="16"/>
        <v>0</v>
      </c>
      <c r="G271" s="5"/>
      <c r="H271" s="4"/>
      <c r="I271" s="4"/>
      <c r="J271" s="6">
        <f t="shared" si="17"/>
        <v>0</v>
      </c>
      <c r="K271" s="5"/>
      <c r="L271" s="4"/>
      <c r="M271" s="4"/>
      <c r="N271" s="6">
        <f t="shared" si="18"/>
        <v>0</v>
      </c>
      <c r="O271" s="5"/>
      <c r="P271" s="4"/>
      <c r="Q271" s="4"/>
      <c r="R271" s="6">
        <f t="shared" si="19"/>
        <v>0</v>
      </c>
      <c r="AZ271" s="5"/>
      <c r="BA271" s="4"/>
      <c r="BB271" s="6"/>
      <c r="BD271" s="1"/>
      <c r="BE271" s="1"/>
      <c r="BF271" s="1"/>
      <c r="BG271" s="1"/>
      <c r="BH271" s="1"/>
      <c r="BJ271" s="1"/>
      <c r="BK271" s="1"/>
      <c r="BL271" s="1"/>
      <c r="BM271" s="2"/>
      <c r="BN271" s="1"/>
      <c r="BP271" s="12"/>
    </row>
    <row r="272" spans="1:68" x14ac:dyDescent="0.25">
      <c r="A272" s="5">
        <v>90</v>
      </c>
      <c r="B272" s="4"/>
      <c r="C272" s="5">
        <v>1</v>
      </c>
      <c r="D272" s="4">
        <v>2</v>
      </c>
      <c r="E272" s="4">
        <v>13</v>
      </c>
      <c r="F272" s="6">
        <f t="shared" si="16"/>
        <v>-11</v>
      </c>
      <c r="G272" s="5"/>
      <c r="H272" s="4"/>
      <c r="I272" s="4"/>
      <c r="J272" s="6">
        <f t="shared" si="17"/>
        <v>0</v>
      </c>
      <c r="K272" s="5"/>
      <c r="L272" s="4"/>
      <c r="M272" s="4"/>
      <c r="N272" s="6">
        <f t="shared" si="18"/>
        <v>0</v>
      </c>
      <c r="O272" s="5"/>
      <c r="P272" s="4"/>
      <c r="Q272" s="4"/>
      <c r="R272" s="6">
        <f t="shared" si="19"/>
        <v>0</v>
      </c>
      <c r="AZ272" s="5">
        <f>C272+G272+K272+O272</f>
        <v>1</v>
      </c>
      <c r="BA272" s="4" cm="1">
        <f t="array" ref="BA272">SUMPRODUCT(($C$3:$R$3="PP")*($C271:$R273=13))</f>
        <v>0</v>
      </c>
      <c r="BB272" s="6" cm="1">
        <f t="array" ref="BB272">SUMPRODUCT(($C$3:$R$3="DIFF")*($C271:$R273))</f>
        <v>-11</v>
      </c>
      <c r="BD272" s="9">
        <f>IF(N(BN272)&gt;0,INDEX($BK$4:$BK$313,$BN272),"")</f>
        <v>90</v>
      </c>
      <c r="BE272" s="9">
        <f>IF(N(BN272)&gt;0,INDEX($B$4:$B$313,$BN272),"")</f>
        <v>0</v>
      </c>
      <c r="BF272" s="9">
        <f>IF(N(BN272)&gt;0,INDEX($AZ$4:$AZ$313,$BN272),"")</f>
        <v>1</v>
      </c>
      <c r="BG272" s="9">
        <f>IF(N(BN272)&gt;0,INDEX($BA$4:$BA$313,$BN272),"")</f>
        <v>0</v>
      </c>
      <c r="BH272" s="6">
        <f>IF(N(BN272)&gt;0,INDEX($BB$4:$BB$313,$BN272),"")</f>
        <v>-9</v>
      </c>
      <c r="BJ272" s="2">
        <f>IF(AZ272&gt;0,AZ272*100000+BA272*1000+BB272+500,"")</f>
        <v>100489</v>
      </c>
      <c r="BK272" s="2">
        <f>IF(AZ272&gt;0,RANK(BJ272,$BJ$4:$BJ$313,0),"")</f>
        <v>93</v>
      </c>
      <c r="BL272" s="1"/>
      <c r="BM272" s="2">
        <f>INT(ROWS($BM$3:$BM272)/3)</f>
        <v>90</v>
      </c>
      <c r="BN272" s="2">
        <f>IFERROR(MATCH(BM272,$BL$4:$BL$313,0),"")</f>
        <v>14</v>
      </c>
      <c r="BP272" s="12">
        <f>IF(N($BN272)&gt;0,INDEX(BK$4:BK$313,$BN272),"")</f>
        <v>90</v>
      </c>
    </row>
    <row r="273" spans="1:68" x14ac:dyDescent="0.25">
      <c r="A273" s="5"/>
      <c r="B273" s="4"/>
      <c r="C273" s="5"/>
      <c r="D273" s="4"/>
      <c r="E273" s="4"/>
      <c r="F273" s="6">
        <f t="shared" si="16"/>
        <v>0</v>
      </c>
      <c r="G273" s="5"/>
      <c r="H273" s="4"/>
      <c r="I273" s="4"/>
      <c r="J273" s="6">
        <f t="shared" si="17"/>
        <v>0</v>
      </c>
      <c r="K273" s="5"/>
      <c r="L273" s="4"/>
      <c r="M273" s="4"/>
      <c r="N273" s="6">
        <f t="shared" si="18"/>
        <v>0</v>
      </c>
      <c r="O273" s="5"/>
      <c r="P273" s="4"/>
      <c r="Q273" s="4"/>
      <c r="R273" s="6">
        <f t="shared" si="19"/>
        <v>0</v>
      </c>
      <c r="AZ273" s="5"/>
      <c r="BA273" s="4"/>
      <c r="BB273" s="6"/>
      <c r="BD273" s="1"/>
      <c r="BE273" s="1"/>
      <c r="BF273" s="1"/>
      <c r="BG273" s="1"/>
      <c r="BH273" s="1"/>
      <c r="BJ273" s="1"/>
      <c r="BK273" s="1"/>
      <c r="BL273" s="1"/>
      <c r="BM273" s="1"/>
      <c r="BN273" s="1"/>
      <c r="BP273" s="12"/>
    </row>
    <row r="274" spans="1:68" x14ac:dyDescent="0.25">
      <c r="A274" s="5"/>
      <c r="B274" s="4"/>
      <c r="C274" s="5"/>
      <c r="D274" s="4"/>
      <c r="E274" s="4"/>
      <c r="F274" s="6">
        <f t="shared" si="16"/>
        <v>0</v>
      </c>
      <c r="G274" s="5"/>
      <c r="H274" s="4"/>
      <c r="I274" s="4"/>
      <c r="J274" s="6">
        <f t="shared" si="17"/>
        <v>0</v>
      </c>
      <c r="K274" s="5"/>
      <c r="L274" s="4"/>
      <c r="M274" s="4"/>
      <c r="N274" s="6">
        <f t="shared" si="18"/>
        <v>0</v>
      </c>
      <c r="O274" s="5"/>
      <c r="P274" s="4"/>
      <c r="Q274" s="4"/>
      <c r="R274" s="6">
        <f t="shared" si="19"/>
        <v>0</v>
      </c>
      <c r="AZ274" s="5"/>
      <c r="BA274" s="4"/>
      <c r="BB274" s="6"/>
      <c r="BD274" s="1"/>
      <c r="BE274" s="1"/>
      <c r="BF274" s="1"/>
      <c r="BG274" s="1"/>
      <c r="BH274" s="1"/>
      <c r="BJ274" s="1"/>
      <c r="BK274" s="1"/>
      <c r="BL274" s="1"/>
      <c r="BM274" s="2"/>
      <c r="BN274" s="1"/>
      <c r="BP274" s="12"/>
    </row>
    <row r="275" spans="1:68" x14ac:dyDescent="0.25">
      <c r="A275" s="5">
        <v>91</v>
      </c>
      <c r="B275" s="4"/>
      <c r="C275" s="5">
        <v>1</v>
      </c>
      <c r="D275" s="4">
        <v>6</v>
      </c>
      <c r="E275" s="4">
        <v>13</v>
      </c>
      <c r="F275" s="6">
        <f t="shared" si="16"/>
        <v>-7</v>
      </c>
      <c r="G275" s="5"/>
      <c r="H275" s="4"/>
      <c r="I275" s="4"/>
      <c r="J275" s="6">
        <f t="shared" si="17"/>
        <v>0</v>
      </c>
      <c r="K275" s="5"/>
      <c r="L275" s="4"/>
      <c r="M275" s="4"/>
      <c r="N275" s="6">
        <f t="shared" si="18"/>
        <v>0</v>
      </c>
      <c r="O275" s="5"/>
      <c r="P275" s="4"/>
      <c r="Q275" s="4"/>
      <c r="R275" s="6">
        <f t="shared" si="19"/>
        <v>0</v>
      </c>
      <c r="AZ275" s="5">
        <f>C275+G275+K275+O275</f>
        <v>1</v>
      </c>
      <c r="BA275" s="4" cm="1">
        <f t="array" ref="BA275">SUMPRODUCT(($C$3:$R$3="PP")*($C274:$R276=13))</f>
        <v>0</v>
      </c>
      <c r="BB275" s="6" cm="1">
        <f t="array" ref="BB275">SUMPRODUCT(($C$3:$R$3="DIFF")*($C274:$R276))</f>
        <v>-7</v>
      </c>
      <c r="BD275" s="9">
        <f>IF(N(BN275)&gt;0,INDEX($BK$4:$BK$313,$BN275),"")</f>
        <v>90</v>
      </c>
      <c r="BE275" s="9">
        <f>IF(N(BN275)&gt;0,INDEX($B$4:$B$313,$BN275),"")</f>
        <v>0</v>
      </c>
      <c r="BF275" s="9">
        <f>IF(N(BN275)&gt;0,INDEX($AZ$4:$AZ$313,$BN275),"")</f>
        <v>1</v>
      </c>
      <c r="BG275" s="9">
        <f>IF(N(BN275)&gt;0,INDEX($BA$4:$BA$313,$BN275),"")</f>
        <v>0</v>
      </c>
      <c r="BH275" s="6">
        <f>IF(N(BN275)&gt;0,INDEX($BB$4:$BB$313,$BN275),"")</f>
        <v>-9</v>
      </c>
      <c r="BJ275" s="2">
        <f>IF(AZ275&gt;0,AZ275*100000+BA275*1000+BB275+500,"")</f>
        <v>100493</v>
      </c>
      <c r="BK275" s="2">
        <f>IF(AZ275&gt;0,RANK(BJ275,$BJ$4:$BJ$313,0),"")</f>
        <v>87</v>
      </c>
      <c r="BL275" s="1"/>
      <c r="BM275" s="2">
        <f>INT(ROWS($BM$3:$BM275)/3)</f>
        <v>91</v>
      </c>
      <c r="BN275" s="2">
        <f>IFERROR(MATCH(BM275,$BL$4:$BL$313,0),"")</f>
        <v>110</v>
      </c>
      <c r="BP275" s="12">
        <f>IF(N($BN275)&gt;0,INDEX(BK$4:BK$313,$BN275),"")</f>
        <v>90</v>
      </c>
    </row>
    <row r="276" spans="1:68" x14ac:dyDescent="0.25">
      <c r="A276" s="5"/>
      <c r="B276" s="4"/>
      <c r="C276" s="5"/>
      <c r="D276" s="4"/>
      <c r="E276" s="4"/>
      <c r="F276" s="6">
        <f t="shared" si="16"/>
        <v>0</v>
      </c>
      <c r="G276" s="5"/>
      <c r="H276" s="4"/>
      <c r="I276" s="4"/>
      <c r="J276" s="6">
        <f t="shared" si="17"/>
        <v>0</v>
      </c>
      <c r="K276" s="5"/>
      <c r="L276" s="4"/>
      <c r="M276" s="4"/>
      <c r="N276" s="6">
        <f t="shared" si="18"/>
        <v>0</v>
      </c>
      <c r="O276" s="5"/>
      <c r="P276" s="4"/>
      <c r="Q276" s="4"/>
      <c r="R276" s="6">
        <f t="shared" si="19"/>
        <v>0</v>
      </c>
      <c r="AZ276" s="5"/>
      <c r="BA276" s="4"/>
      <c r="BB276" s="6"/>
      <c r="BD276" s="1"/>
      <c r="BE276" s="1"/>
      <c r="BF276" s="1"/>
      <c r="BG276" s="1"/>
      <c r="BH276" s="1"/>
      <c r="BJ276" s="1"/>
      <c r="BK276" s="1"/>
      <c r="BL276" s="1"/>
      <c r="BM276" s="1"/>
      <c r="BN276" s="1"/>
      <c r="BP276" s="12"/>
    </row>
    <row r="277" spans="1:68" x14ac:dyDescent="0.25">
      <c r="A277" s="5"/>
      <c r="B277" s="4"/>
      <c r="C277" s="5"/>
      <c r="D277" s="4"/>
      <c r="E277" s="4"/>
      <c r="F277" s="6">
        <f t="shared" si="16"/>
        <v>0</v>
      </c>
      <c r="G277" s="5"/>
      <c r="H277" s="4"/>
      <c r="I277" s="4"/>
      <c r="J277" s="6">
        <f t="shared" si="17"/>
        <v>0</v>
      </c>
      <c r="K277" s="5"/>
      <c r="L277" s="4"/>
      <c r="M277" s="4"/>
      <c r="N277" s="6">
        <f t="shared" si="18"/>
        <v>0</v>
      </c>
      <c r="O277" s="5"/>
      <c r="P277" s="4"/>
      <c r="Q277" s="4"/>
      <c r="R277" s="6">
        <f t="shared" si="19"/>
        <v>0</v>
      </c>
      <c r="AZ277" s="5"/>
      <c r="BA277" s="4"/>
      <c r="BB277" s="6"/>
      <c r="BD277" s="1"/>
      <c r="BE277" s="1"/>
      <c r="BF277" s="1"/>
      <c r="BG277" s="1"/>
      <c r="BH277" s="1"/>
      <c r="BJ277" s="1"/>
      <c r="BK277" s="1"/>
      <c r="BL277" s="1"/>
      <c r="BM277" s="2"/>
      <c r="BN277" s="1"/>
      <c r="BP277" s="12"/>
    </row>
    <row r="278" spans="1:68" x14ac:dyDescent="0.25">
      <c r="A278" s="5">
        <v>92</v>
      </c>
      <c r="B278" s="4"/>
      <c r="C278" s="5">
        <v>1</v>
      </c>
      <c r="D278" s="4"/>
      <c r="E278" s="4"/>
      <c r="F278" s="6">
        <f t="shared" si="16"/>
        <v>0</v>
      </c>
      <c r="G278" s="5"/>
      <c r="H278" s="4"/>
      <c r="I278" s="4"/>
      <c r="J278" s="6">
        <f t="shared" si="17"/>
        <v>0</v>
      </c>
      <c r="K278" s="5"/>
      <c r="L278" s="4"/>
      <c r="M278" s="4"/>
      <c r="N278" s="6">
        <f t="shared" si="18"/>
        <v>0</v>
      </c>
      <c r="O278" s="5"/>
      <c r="P278" s="4"/>
      <c r="Q278" s="4"/>
      <c r="R278" s="6">
        <f t="shared" si="19"/>
        <v>0</v>
      </c>
      <c r="AZ278" s="5">
        <f>C278+G278+K278+O278</f>
        <v>1</v>
      </c>
      <c r="BA278" s="4" cm="1">
        <f t="array" ref="BA278">SUMPRODUCT(($C$3:$R$3="PP")*($C277:$R279=13))</f>
        <v>0</v>
      </c>
      <c r="BB278" s="6" cm="1">
        <f t="array" ref="BB278">SUMPRODUCT(($C$3:$R$3="DIFF")*($C277:$R279))</f>
        <v>0</v>
      </c>
      <c r="BD278" s="9" t="str">
        <f>IF(N(BN278)&gt;0,INDEX($BK$4:$BK$313,$BN278),"")</f>
        <v/>
      </c>
      <c r="BE278" s="9" t="str">
        <f>IF(N(BN278)&gt;0,INDEX($B$4:$B$313,$BN278),"")</f>
        <v/>
      </c>
      <c r="BF278" s="9" t="str">
        <f>IF(N(BN278)&gt;0,INDEX($AZ$4:$AZ$313,$BN278),"")</f>
        <v/>
      </c>
      <c r="BG278" s="9" t="str">
        <f>IF(N(BN278)&gt;0,INDEX($BA$4:$BA$313,$BN278),"")</f>
        <v/>
      </c>
      <c r="BH278" s="6" t="str">
        <f>IF(N(BN278)&gt;0,INDEX($BB$4:$BB$313,$BN278),"")</f>
        <v/>
      </c>
      <c r="BJ278" s="2">
        <f>IF(AZ278&gt;0,AZ278*100000+BA278*1000+BB278+500,"")</f>
        <v>100500</v>
      </c>
      <c r="BK278" s="2">
        <f>IF(AZ278&gt;0,RANK(BJ278,$BJ$4:$BJ$313,0),"")</f>
        <v>22</v>
      </c>
      <c r="BL278" s="1"/>
      <c r="BM278" s="2">
        <f>INT(ROWS($BM$3:$BM278)/3)</f>
        <v>92</v>
      </c>
      <c r="BN278" s="2" t="str">
        <f>IFERROR(MATCH(BM278,$BL$4:$BL$313,0),"")</f>
        <v/>
      </c>
      <c r="BP278" s="12" t="str">
        <f>IF(N($BN278)&gt;0,INDEX(BK$4:BK$313,$BN278),"")</f>
        <v/>
      </c>
    </row>
    <row r="279" spans="1:68" x14ac:dyDescent="0.25">
      <c r="A279" s="5"/>
      <c r="B279" s="4"/>
      <c r="C279" s="5"/>
      <c r="D279" s="4"/>
      <c r="E279" s="4"/>
      <c r="F279" s="6">
        <f t="shared" si="16"/>
        <v>0</v>
      </c>
      <c r="G279" s="5"/>
      <c r="H279" s="4"/>
      <c r="I279" s="4"/>
      <c r="J279" s="6">
        <f t="shared" si="17"/>
        <v>0</v>
      </c>
      <c r="K279" s="5"/>
      <c r="L279" s="4"/>
      <c r="M279" s="4"/>
      <c r="N279" s="6">
        <f t="shared" si="18"/>
        <v>0</v>
      </c>
      <c r="O279" s="5"/>
      <c r="P279" s="4"/>
      <c r="Q279" s="4"/>
      <c r="R279" s="6">
        <f t="shared" si="19"/>
        <v>0</v>
      </c>
      <c r="AZ279" s="5"/>
      <c r="BA279" s="4"/>
      <c r="BB279" s="6"/>
      <c r="BD279" s="1"/>
      <c r="BE279" s="1"/>
      <c r="BF279" s="1"/>
      <c r="BG279" s="1"/>
      <c r="BH279" s="1"/>
      <c r="BJ279" s="1"/>
      <c r="BK279" s="1"/>
      <c r="BL279" s="1"/>
      <c r="BM279" s="1"/>
      <c r="BN279" s="1"/>
      <c r="BP279" s="12"/>
    </row>
    <row r="280" spans="1:68" x14ac:dyDescent="0.25">
      <c r="A280" s="5"/>
      <c r="B280" s="4"/>
      <c r="C280" s="5"/>
      <c r="D280" s="4"/>
      <c r="E280" s="4"/>
      <c r="F280" s="6">
        <f t="shared" si="16"/>
        <v>0</v>
      </c>
      <c r="G280" s="5"/>
      <c r="H280" s="4"/>
      <c r="I280" s="4"/>
      <c r="J280" s="6">
        <f t="shared" si="17"/>
        <v>0</v>
      </c>
      <c r="K280" s="5"/>
      <c r="L280" s="4"/>
      <c r="M280" s="4"/>
      <c r="N280" s="6">
        <f t="shared" si="18"/>
        <v>0</v>
      </c>
      <c r="O280" s="5"/>
      <c r="P280" s="4"/>
      <c r="Q280" s="4"/>
      <c r="R280" s="6">
        <f t="shared" si="19"/>
        <v>0</v>
      </c>
      <c r="AZ280" s="5"/>
      <c r="BA280" s="4"/>
      <c r="BB280" s="6"/>
      <c r="BD280" s="1"/>
      <c r="BE280" s="1"/>
      <c r="BF280" s="1"/>
      <c r="BG280" s="1"/>
      <c r="BH280" s="1"/>
      <c r="BJ280" s="1"/>
      <c r="BK280" s="1"/>
      <c r="BL280" s="1"/>
      <c r="BM280" s="2"/>
      <c r="BN280" s="1"/>
      <c r="BP280" s="12"/>
    </row>
    <row r="281" spans="1:68" x14ac:dyDescent="0.25">
      <c r="A281" s="5">
        <v>93</v>
      </c>
      <c r="B281" s="4"/>
      <c r="C281" s="5">
        <v>1</v>
      </c>
      <c r="D281" s="4"/>
      <c r="E281" s="4"/>
      <c r="F281" s="6">
        <f t="shared" si="16"/>
        <v>0</v>
      </c>
      <c r="G281" s="5"/>
      <c r="H281" s="4"/>
      <c r="I281" s="4"/>
      <c r="J281" s="6">
        <f t="shared" si="17"/>
        <v>0</v>
      </c>
      <c r="K281" s="5"/>
      <c r="L281" s="4"/>
      <c r="M281" s="4"/>
      <c r="N281" s="6">
        <f t="shared" si="18"/>
        <v>0</v>
      </c>
      <c r="O281" s="5"/>
      <c r="P281" s="4"/>
      <c r="Q281" s="4"/>
      <c r="R281" s="6">
        <f t="shared" si="19"/>
        <v>0</v>
      </c>
      <c r="AZ281" s="5">
        <f>C281+G281+K281+O281</f>
        <v>1</v>
      </c>
      <c r="BA281" s="4" cm="1">
        <f t="array" ref="BA281">SUMPRODUCT(($C$3:$R$3="PP")*($C280:$R282=13))</f>
        <v>0</v>
      </c>
      <c r="BB281" s="6" cm="1">
        <f t="array" ref="BB281">SUMPRODUCT(($C$3:$R$3="DIFF")*($C280:$R282))</f>
        <v>0</v>
      </c>
      <c r="BD281" s="9">
        <f>IF(N(BN281)&gt;0,INDEX($BK$4:$BK$313,$BN281),"")</f>
        <v>93</v>
      </c>
      <c r="BE281" s="9">
        <f>IF(N(BN281)&gt;0,INDEX($B$4:$B$313,$BN281),"")</f>
        <v>0</v>
      </c>
      <c r="BF281" s="9">
        <f>IF(N(BN281)&gt;0,INDEX($AZ$4:$AZ$313,$BN281),"")</f>
        <v>1</v>
      </c>
      <c r="BG281" s="9">
        <f>IF(N(BN281)&gt;0,INDEX($BA$4:$BA$313,$BN281),"")</f>
        <v>0</v>
      </c>
      <c r="BH281" s="6">
        <f>IF(N(BN281)&gt;0,INDEX($BB$4:$BB$313,$BN281),"")</f>
        <v>-11</v>
      </c>
      <c r="BJ281" s="2">
        <f>IF(AZ281&gt;0,AZ281*100000+BA281*1000+BB281+500,"")</f>
        <v>100500</v>
      </c>
      <c r="BK281" s="2">
        <f>IF(AZ281&gt;0,RANK(BJ281,$BJ$4:$BJ$313,0),"")</f>
        <v>22</v>
      </c>
      <c r="BL281" s="1"/>
      <c r="BM281" s="2">
        <f>INT(ROWS($BM$3:$BM281)/3)</f>
        <v>93</v>
      </c>
      <c r="BN281" s="2">
        <f>IFERROR(MATCH(BM281,$BL$4:$BL$313,0),"")</f>
        <v>26</v>
      </c>
      <c r="BP281" s="12">
        <f>IF(N($BN281)&gt;0,INDEX(BK$4:BK$313,$BN281),"")</f>
        <v>93</v>
      </c>
    </row>
    <row r="282" spans="1:68" x14ac:dyDescent="0.25">
      <c r="A282" s="5"/>
      <c r="B282" s="4"/>
      <c r="C282" s="5"/>
      <c r="D282" s="4"/>
      <c r="E282" s="4"/>
      <c r="F282" s="6">
        <f t="shared" si="16"/>
        <v>0</v>
      </c>
      <c r="G282" s="5"/>
      <c r="H282" s="4"/>
      <c r="I282" s="4"/>
      <c r="J282" s="6">
        <f t="shared" si="17"/>
        <v>0</v>
      </c>
      <c r="K282" s="5"/>
      <c r="L282" s="4"/>
      <c r="M282" s="4"/>
      <c r="N282" s="6">
        <f t="shared" si="18"/>
        <v>0</v>
      </c>
      <c r="O282" s="5"/>
      <c r="P282" s="4"/>
      <c r="Q282" s="4"/>
      <c r="R282" s="6">
        <f t="shared" si="19"/>
        <v>0</v>
      </c>
      <c r="AZ282" s="5"/>
      <c r="BA282" s="4"/>
      <c r="BB282" s="6"/>
      <c r="BD282" s="1"/>
      <c r="BE282" s="1"/>
      <c r="BF282" s="1"/>
      <c r="BG282" s="1"/>
      <c r="BH282" s="1"/>
      <c r="BJ282" s="1"/>
      <c r="BK282" s="1"/>
      <c r="BL282" s="1"/>
      <c r="BM282" s="1"/>
      <c r="BN282" s="1"/>
      <c r="BP282" s="12"/>
    </row>
    <row r="283" spans="1:68" x14ac:dyDescent="0.25">
      <c r="A283" s="5"/>
      <c r="B283" s="4"/>
      <c r="C283" s="5"/>
      <c r="D283" s="4"/>
      <c r="E283" s="4"/>
      <c r="F283" s="6">
        <f t="shared" si="16"/>
        <v>0</v>
      </c>
      <c r="G283" s="5"/>
      <c r="H283" s="4"/>
      <c r="I283" s="4"/>
      <c r="J283" s="6">
        <f t="shared" si="17"/>
        <v>0</v>
      </c>
      <c r="K283" s="5"/>
      <c r="L283" s="4"/>
      <c r="M283" s="4"/>
      <c r="N283" s="6">
        <f t="shared" si="18"/>
        <v>0</v>
      </c>
      <c r="O283" s="5"/>
      <c r="P283" s="4"/>
      <c r="Q283" s="4"/>
      <c r="R283" s="6">
        <f t="shared" si="19"/>
        <v>0</v>
      </c>
      <c r="AZ283" s="5"/>
      <c r="BA283" s="4"/>
      <c r="BB283" s="6"/>
      <c r="BD283" s="1"/>
      <c r="BE283" s="1"/>
      <c r="BF283" s="1"/>
      <c r="BG283" s="1"/>
      <c r="BH283" s="1"/>
      <c r="BJ283" s="1"/>
      <c r="BK283" s="1"/>
      <c r="BL283" s="1"/>
      <c r="BM283" s="2"/>
      <c r="BN283" s="1"/>
      <c r="BP283" s="12"/>
    </row>
    <row r="284" spans="1:68" x14ac:dyDescent="0.25">
      <c r="A284" s="5">
        <v>94</v>
      </c>
      <c r="B284" s="4"/>
      <c r="C284" s="5">
        <v>1</v>
      </c>
      <c r="D284" s="4"/>
      <c r="E284" s="4"/>
      <c r="F284" s="6">
        <f t="shared" si="16"/>
        <v>0</v>
      </c>
      <c r="G284" s="5"/>
      <c r="H284" s="4"/>
      <c r="I284" s="4"/>
      <c r="J284" s="6">
        <f t="shared" si="17"/>
        <v>0</v>
      </c>
      <c r="K284" s="5"/>
      <c r="L284" s="4"/>
      <c r="M284" s="4"/>
      <c r="N284" s="6">
        <f t="shared" si="18"/>
        <v>0</v>
      </c>
      <c r="O284" s="5"/>
      <c r="P284" s="4"/>
      <c r="Q284" s="4"/>
      <c r="R284" s="6">
        <f t="shared" si="19"/>
        <v>0</v>
      </c>
      <c r="AZ284" s="5">
        <f>C284+G284+K284+O284</f>
        <v>1</v>
      </c>
      <c r="BA284" s="4" cm="1">
        <f t="array" ref="BA284">SUMPRODUCT(($C$3:$R$3="PP")*($C283:$R285=13))</f>
        <v>0</v>
      </c>
      <c r="BB284" s="6" cm="1">
        <f t="array" ref="BB284">SUMPRODUCT(($C$3:$R$3="DIFF")*($C283:$R285))</f>
        <v>0</v>
      </c>
      <c r="BD284" s="9">
        <f>IF(N(BN284)&gt;0,INDEX($BK$4:$BK$313,$BN284),"")</f>
        <v>93</v>
      </c>
      <c r="BE284" s="9">
        <f>IF(N(BN284)&gt;0,INDEX($B$4:$B$313,$BN284),"")</f>
        <v>0</v>
      </c>
      <c r="BF284" s="9">
        <f>IF(N(BN284)&gt;0,INDEX($AZ$4:$AZ$313,$BN284),"")</f>
        <v>1</v>
      </c>
      <c r="BG284" s="9">
        <f>IF(N(BN284)&gt;0,INDEX($BA$4:$BA$313,$BN284),"")</f>
        <v>0</v>
      </c>
      <c r="BH284" s="6">
        <f>IF(N(BN284)&gt;0,INDEX($BB$4:$BB$313,$BN284),"")</f>
        <v>-11</v>
      </c>
      <c r="BJ284" s="2">
        <f>IF(AZ284&gt;0,AZ284*100000+BA284*1000+BB284+500,"")</f>
        <v>100500</v>
      </c>
      <c r="BK284" s="2">
        <f>IF(AZ284&gt;0,RANK(BJ284,$BJ$4:$BJ$313,0),"")</f>
        <v>22</v>
      </c>
      <c r="BL284" s="1"/>
      <c r="BM284" s="2">
        <f>INT(ROWS($BM$3:$BM284)/3)</f>
        <v>94</v>
      </c>
      <c r="BN284" s="2">
        <f>IFERROR(MATCH(BM284,$BL$4:$BL$313,0),"")</f>
        <v>116</v>
      </c>
      <c r="BP284" s="12">
        <f>IF(N($BN284)&gt;0,INDEX(BK$4:BK$313,$BN284),"")</f>
        <v>93</v>
      </c>
    </row>
    <row r="285" spans="1:68" x14ac:dyDescent="0.25">
      <c r="A285" s="5"/>
      <c r="B285" s="4"/>
      <c r="C285" s="5"/>
      <c r="D285" s="4"/>
      <c r="E285" s="4"/>
      <c r="F285" s="6">
        <f t="shared" si="16"/>
        <v>0</v>
      </c>
      <c r="G285" s="5"/>
      <c r="H285" s="4"/>
      <c r="I285" s="4"/>
      <c r="J285" s="6">
        <f t="shared" si="17"/>
        <v>0</v>
      </c>
      <c r="K285" s="5"/>
      <c r="L285" s="4"/>
      <c r="M285" s="4"/>
      <c r="N285" s="6">
        <f t="shared" si="18"/>
        <v>0</v>
      </c>
      <c r="O285" s="5"/>
      <c r="P285" s="4"/>
      <c r="Q285" s="4"/>
      <c r="R285" s="6">
        <f t="shared" si="19"/>
        <v>0</v>
      </c>
      <c r="AZ285" s="5"/>
      <c r="BA285" s="4"/>
      <c r="BB285" s="6"/>
      <c r="BD285" s="1"/>
      <c r="BE285" s="1"/>
      <c r="BF285" s="1"/>
      <c r="BG285" s="1"/>
      <c r="BH285" s="1"/>
      <c r="BJ285" s="1"/>
      <c r="BK285" s="1"/>
      <c r="BL285" s="1"/>
      <c r="BM285" s="1"/>
      <c r="BN285" s="1"/>
      <c r="BP285" s="12"/>
    </row>
    <row r="286" spans="1:68" x14ac:dyDescent="0.25">
      <c r="A286" s="5"/>
      <c r="B286" s="4"/>
      <c r="C286" s="5"/>
      <c r="D286" s="4"/>
      <c r="E286" s="4"/>
      <c r="F286" s="6">
        <f t="shared" si="16"/>
        <v>0</v>
      </c>
      <c r="G286" s="5"/>
      <c r="H286" s="4"/>
      <c r="I286" s="4"/>
      <c r="J286" s="6">
        <f t="shared" si="17"/>
        <v>0</v>
      </c>
      <c r="K286" s="5"/>
      <c r="L286" s="4"/>
      <c r="M286" s="4"/>
      <c r="N286" s="6">
        <f t="shared" si="18"/>
        <v>0</v>
      </c>
      <c r="O286" s="5"/>
      <c r="P286" s="4"/>
      <c r="Q286" s="4"/>
      <c r="R286" s="6">
        <f t="shared" si="19"/>
        <v>0</v>
      </c>
      <c r="AZ286" s="5"/>
      <c r="BA286" s="4"/>
      <c r="BB286" s="6"/>
      <c r="BD286" s="1"/>
      <c r="BE286" s="1"/>
      <c r="BF286" s="1"/>
      <c r="BG286" s="1"/>
      <c r="BH286" s="1"/>
      <c r="BJ286" s="1"/>
      <c r="BK286" s="1"/>
      <c r="BL286" s="1"/>
      <c r="BM286" s="2"/>
      <c r="BN286" s="1"/>
      <c r="BP286" s="12"/>
    </row>
    <row r="287" spans="1:68" x14ac:dyDescent="0.25">
      <c r="A287" s="5">
        <v>95</v>
      </c>
      <c r="B287" s="4"/>
      <c r="C287" s="5">
        <v>1</v>
      </c>
      <c r="D287" s="4"/>
      <c r="E287" s="4"/>
      <c r="F287" s="6">
        <f t="shared" si="16"/>
        <v>0</v>
      </c>
      <c r="G287" s="5"/>
      <c r="H287" s="4"/>
      <c r="I287" s="4"/>
      <c r="J287" s="6">
        <f t="shared" si="17"/>
        <v>0</v>
      </c>
      <c r="K287" s="5"/>
      <c r="L287" s="4"/>
      <c r="M287" s="4"/>
      <c r="N287" s="6">
        <f t="shared" si="18"/>
        <v>0</v>
      </c>
      <c r="O287" s="5"/>
      <c r="P287" s="4"/>
      <c r="Q287" s="4"/>
      <c r="R287" s="6">
        <f t="shared" si="19"/>
        <v>0</v>
      </c>
      <c r="AZ287" s="5">
        <f>C287+G287+K287+O287</f>
        <v>1</v>
      </c>
      <c r="BA287" s="4" cm="1">
        <f t="array" ref="BA287">SUMPRODUCT(($C$3:$R$3="PP")*($C286:$R288=13))</f>
        <v>0</v>
      </c>
      <c r="BB287" s="6" cm="1">
        <f t="array" ref="BB287">SUMPRODUCT(($C$3:$R$3="DIFF")*($C286:$R288))</f>
        <v>0</v>
      </c>
      <c r="BD287" s="9" t="str">
        <f>IF(N(BN287)&gt;0,INDEX($BK$4:$BK$313,$BN287),"")</f>
        <v/>
      </c>
      <c r="BE287" s="9" t="str">
        <f>IF(N(BN287)&gt;0,INDEX($B$4:$B$313,$BN287),"")</f>
        <v/>
      </c>
      <c r="BF287" s="9" t="str">
        <f>IF(N(BN287)&gt;0,INDEX($AZ$4:$AZ$313,$BN287),"")</f>
        <v/>
      </c>
      <c r="BG287" s="9" t="str">
        <f>IF(N(BN287)&gt;0,INDEX($BA$4:$BA$313,$BN287),"")</f>
        <v/>
      </c>
      <c r="BH287" s="6" t="str">
        <f>IF(N(BN287)&gt;0,INDEX($BB$4:$BB$313,$BN287),"")</f>
        <v/>
      </c>
      <c r="BJ287" s="2">
        <f>IF(AZ287&gt;0,AZ287*100000+BA287*1000+BB287+500,"")</f>
        <v>100500</v>
      </c>
      <c r="BK287" s="2">
        <f>IF(AZ287&gt;0,RANK(BJ287,$BJ$4:$BJ$313,0),"")</f>
        <v>22</v>
      </c>
      <c r="BL287" s="1"/>
      <c r="BM287" s="2">
        <f>INT(ROWS($BM$3:$BM287)/3)</f>
        <v>95</v>
      </c>
      <c r="BN287" s="2" t="str">
        <f>IFERROR(MATCH(BM287,$BL$4:$BL$313,0),"")</f>
        <v/>
      </c>
      <c r="BP287" s="12" t="str">
        <f>IF(N($BN287)&gt;0,INDEX(BK$4:BK$313,$BN287),"")</f>
        <v/>
      </c>
    </row>
    <row r="288" spans="1:68" x14ac:dyDescent="0.25">
      <c r="A288" s="5"/>
      <c r="B288" s="4"/>
      <c r="C288" s="5"/>
      <c r="D288" s="4"/>
      <c r="E288" s="4"/>
      <c r="F288" s="6">
        <f t="shared" si="16"/>
        <v>0</v>
      </c>
      <c r="G288" s="5"/>
      <c r="H288" s="4"/>
      <c r="I288" s="4"/>
      <c r="J288" s="6">
        <f t="shared" si="17"/>
        <v>0</v>
      </c>
      <c r="K288" s="5"/>
      <c r="L288" s="4"/>
      <c r="M288" s="4"/>
      <c r="N288" s="6">
        <f t="shared" si="18"/>
        <v>0</v>
      </c>
      <c r="O288" s="5"/>
      <c r="P288" s="4"/>
      <c r="Q288" s="4"/>
      <c r="R288" s="6">
        <f t="shared" si="19"/>
        <v>0</v>
      </c>
      <c r="AZ288" s="5"/>
      <c r="BA288" s="4"/>
      <c r="BB288" s="6"/>
      <c r="BD288" s="1"/>
      <c r="BE288" s="1"/>
      <c r="BF288" s="1"/>
      <c r="BG288" s="1"/>
      <c r="BH288" s="1"/>
      <c r="BJ288" s="1"/>
      <c r="BK288" s="1"/>
      <c r="BL288" s="1"/>
      <c r="BM288" s="1"/>
      <c r="BN288" s="1"/>
      <c r="BP288" s="12"/>
    </row>
    <row r="289" spans="1:68" x14ac:dyDescent="0.25">
      <c r="A289" s="5"/>
      <c r="B289" s="4"/>
      <c r="C289" s="5"/>
      <c r="D289" s="4"/>
      <c r="E289" s="4"/>
      <c r="F289" s="6">
        <f t="shared" si="16"/>
        <v>0</v>
      </c>
      <c r="G289" s="5"/>
      <c r="H289" s="4"/>
      <c r="I289" s="4"/>
      <c r="J289" s="6">
        <f t="shared" si="17"/>
        <v>0</v>
      </c>
      <c r="K289" s="5"/>
      <c r="L289" s="4"/>
      <c r="M289" s="4"/>
      <c r="N289" s="6">
        <f t="shared" si="18"/>
        <v>0</v>
      </c>
      <c r="O289" s="5"/>
      <c r="P289" s="4"/>
      <c r="Q289" s="4"/>
      <c r="R289" s="6">
        <f t="shared" si="19"/>
        <v>0</v>
      </c>
      <c r="AZ289" s="5"/>
      <c r="BA289" s="4"/>
      <c r="BB289" s="6"/>
      <c r="BD289" s="1"/>
      <c r="BE289" s="1"/>
      <c r="BF289" s="1"/>
      <c r="BG289" s="1"/>
      <c r="BH289" s="1"/>
      <c r="BJ289" s="1"/>
      <c r="BK289" s="1"/>
      <c r="BL289" s="1"/>
      <c r="BM289" s="2"/>
      <c r="BN289" s="1"/>
      <c r="BP289" s="12"/>
    </row>
    <row r="290" spans="1:68" x14ac:dyDescent="0.25">
      <c r="A290" s="5">
        <v>96</v>
      </c>
      <c r="B290" s="4"/>
      <c r="C290" s="5">
        <v>1</v>
      </c>
      <c r="D290" s="4"/>
      <c r="E290" s="4"/>
      <c r="F290" s="6">
        <f t="shared" si="16"/>
        <v>0</v>
      </c>
      <c r="G290" s="5"/>
      <c r="H290" s="4"/>
      <c r="I290" s="4"/>
      <c r="J290" s="6">
        <f t="shared" si="17"/>
        <v>0</v>
      </c>
      <c r="K290" s="5"/>
      <c r="L290" s="4"/>
      <c r="M290" s="4"/>
      <c r="N290" s="6">
        <f t="shared" si="18"/>
        <v>0</v>
      </c>
      <c r="O290" s="5"/>
      <c r="P290" s="4"/>
      <c r="Q290" s="4"/>
      <c r="R290" s="6">
        <f t="shared" si="19"/>
        <v>0</v>
      </c>
      <c r="AZ290" s="5">
        <f>C290+G290+K290+O290</f>
        <v>1</v>
      </c>
      <c r="BA290" s="4" cm="1">
        <f t="array" ref="BA290">SUMPRODUCT(($C$3:$R$3="PP")*($C289:$R291=13))</f>
        <v>0</v>
      </c>
      <c r="BB290" s="6" cm="1">
        <f t="array" ref="BB290">SUMPRODUCT(($C$3:$R$3="DIFF")*($C289:$R291))</f>
        <v>0</v>
      </c>
      <c r="BD290" s="9">
        <f>IF(N(BN290)&gt;0,INDEX($BK$4:$BK$313,$BN290),"")</f>
        <v>96</v>
      </c>
      <c r="BE290" s="9">
        <f>IF(N(BN290)&gt;0,INDEX($B$4:$B$313,$BN290),"")</f>
        <v>0</v>
      </c>
      <c r="BF290" s="9">
        <f>IF(N(BN290)&gt;0,INDEX($AZ$4:$AZ$313,$BN290),"")</f>
        <v>1</v>
      </c>
      <c r="BG290" s="9">
        <f>IF(N(BN290)&gt;0,INDEX($BA$4:$BA$313,$BN290),"")</f>
        <v>0</v>
      </c>
      <c r="BH290" s="6">
        <f>IF(N(BN290)&gt;0,INDEX($BB$4:$BB$313,$BN290),"")</f>
        <v>-12</v>
      </c>
      <c r="BJ290" s="2">
        <f>IF(AZ290&gt;0,AZ290*100000+BA290*1000+BB290+500,"")</f>
        <v>100500</v>
      </c>
      <c r="BK290" s="2">
        <f>IF(AZ290&gt;0,RANK(BJ290,$BJ$4:$BJ$313,0),"")</f>
        <v>22</v>
      </c>
      <c r="BL290" s="1"/>
      <c r="BM290" s="2">
        <f>INT(ROWS($BM$3:$BM290)/3)</f>
        <v>96</v>
      </c>
      <c r="BN290" s="2">
        <f>IFERROR(MATCH(BM290,$BL$4:$BL$313,0),"")</f>
        <v>83</v>
      </c>
      <c r="BP290" s="12">
        <f>IF(N($BN290)&gt;0,INDEX(BK$4:BK$313,$BN290),"")</f>
        <v>96</v>
      </c>
    </row>
    <row r="291" spans="1:68" x14ac:dyDescent="0.25">
      <c r="A291" s="5"/>
      <c r="B291" s="4"/>
      <c r="C291" s="5"/>
      <c r="D291" s="4"/>
      <c r="E291" s="4"/>
      <c r="F291" s="6">
        <f t="shared" si="16"/>
        <v>0</v>
      </c>
      <c r="G291" s="5"/>
      <c r="H291" s="4"/>
      <c r="I291" s="4"/>
      <c r="J291" s="6">
        <f t="shared" si="17"/>
        <v>0</v>
      </c>
      <c r="K291" s="5"/>
      <c r="L291" s="4"/>
      <c r="M291" s="4"/>
      <c r="N291" s="6">
        <f t="shared" si="18"/>
        <v>0</v>
      </c>
      <c r="O291" s="5"/>
      <c r="P291" s="4"/>
      <c r="Q291" s="4"/>
      <c r="R291" s="6">
        <f t="shared" si="19"/>
        <v>0</v>
      </c>
      <c r="AZ291" s="5"/>
      <c r="BA291" s="4"/>
      <c r="BB291" s="6"/>
      <c r="BD291" s="1"/>
      <c r="BE291" s="1"/>
      <c r="BF291" s="1"/>
      <c r="BG291" s="1"/>
      <c r="BH291" s="1"/>
      <c r="BJ291" s="1"/>
      <c r="BK291" s="1"/>
      <c r="BL291" s="1"/>
      <c r="BM291" s="1"/>
      <c r="BN291" s="1"/>
      <c r="BP291" s="12"/>
    </row>
    <row r="292" spans="1:68" x14ac:dyDescent="0.25">
      <c r="A292" s="5"/>
      <c r="B292" s="4"/>
      <c r="C292" s="5"/>
      <c r="D292" s="4"/>
      <c r="E292" s="4"/>
      <c r="F292" s="6">
        <f t="shared" si="16"/>
        <v>0</v>
      </c>
      <c r="G292" s="5"/>
      <c r="H292" s="4"/>
      <c r="I292" s="4"/>
      <c r="J292" s="6">
        <f t="shared" si="17"/>
        <v>0</v>
      </c>
      <c r="K292" s="5"/>
      <c r="L292" s="4"/>
      <c r="M292" s="4"/>
      <c r="N292" s="6">
        <f t="shared" si="18"/>
        <v>0</v>
      </c>
      <c r="O292" s="5"/>
      <c r="P292" s="4"/>
      <c r="Q292" s="4"/>
      <c r="R292" s="6">
        <f t="shared" si="19"/>
        <v>0</v>
      </c>
      <c r="AZ292" s="5"/>
      <c r="BA292" s="4"/>
      <c r="BB292" s="6"/>
      <c r="BD292" s="1"/>
      <c r="BE292" s="1"/>
      <c r="BF292" s="1"/>
      <c r="BG292" s="1"/>
      <c r="BH292" s="1"/>
      <c r="BJ292" s="1"/>
      <c r="BK292" s="1"/>
      <c r="BL292" s="1"/>
      <c r="BM292" s="2"/>
      <c r="BN292" s="1"/>
      <c r="BP292" s="12"/>
    </row>
    <row r="293" spans="1:68" x14ac:dyDescent="0.25">
      <c r="A293" s="5">
        <v>97</v>
      </c>
      <c r="B293" s="4"/>
      <c r="C293" s="5">
        <v>1</v>
      </c>
      <c r="D293" s="4"/>
      <c r="E293" s="4"/>
      <c r="F293" s="6">
        <f t="shared" si="16"/>
        <v>0</v>
      </c>
      <c r="G293" s="5"/>
      <c r="H293" s="4"/>
      <c r="I293" s="4"/>
      <c r="J293" s="6">
        <f t="shared" si="17"/>
        <v>0</v>
      </c>
      <c r="K293" s="5"/>
      <c r="L293" s="4"/>
      <c r="M293" s="4"/>
      <c r="N293" s="6">
        <f t="shared" si="18"/>
        <v>0</v>
      </c>
      <c r="O293" s="5"/>
      <c r="P293" s="4"/>
      <c r="Q293" s="4"/>
      <c r="R293" s="6">
        <f t="shared" si="19"/>
        <v>0</v>
      </c>
      <c r="AZ293" s="5">
        <f>C293+G293+K293+O293</f>
        <v>1</v>
      </c>
      <c r="BA293" s="4" cm="1">
        <f t="array" ref="BA293">SUMPRODUCT(($C$3:$R$3="PP")*($C292:$R294=13))</f>
        <v>0</v>
      </c>
      <c r="BB293" s="6" cm="1">
        <f t="array" ref="BB293">SUMPRODUCT(($C$3:$R$3="DIFF")*($C292:$R294))</f>
        <v>0</v>
      </c>
      <c r="BD293" s="9" t="str">
        <f>IF(N(BN293)&gt;0,INDEX($BK$4:$BK$313,$BN293),"")</f>
        <v/>
      </c>
      <c r="BE293" s="9" t="str">
        <f>IF(N(BN293)&gt;0,INDEX($B$4:$B$313,$BN293),"")</f>
        <v/>
      </c>
      <c r="BF293" s="9" t="str">
        <f>IF(N(BN293)&gt;0,INDEX($AZ$4:$AZ$313,$BN293),"")</f>
        <v/>
      </c>
      <c r="BG293" s="9" t="str">
        <f>IF(N(BN293)&gt;0,INDEX($BA$4:$BA$313,$BN293),"")</f>
        <v/>
      </c>
      <c r="BH293" s="6" t="str">
        <f>IF(N(BN293)&gt;0,INDEX($BB$4:$BB$313,$BN293),"")</f>
        <v/>
      </c>
      <c r="BJ293" s="2">
        <f>IF(AZ293&gt;0,AZ293*100000+BA293*1000+BB293+500,"")</f>
        <v>100500</v>
      </c>
      <c r="BK293" s="2">
        <f>IF(AZ293&gt;0,RANK(BJ293,$BJ$4:$BJ$313,0),"")</f>
        <v>22</v>
      </c>
      <c r="BL293" s="1"/>
      <c r="BM293" s="2">
        <f>INT(ROWS($BM$3:$BM293)/3)</f>
        <v>97</v>
      </c>
      <c r="BN293" s="2" t="str">
        <f>IFERROR(MATCH(BM293,$BL$4:$BL$313,0),"")</f>
        <v/>
      </c>
      <c r="BP293" s="12" t="str">
        <f>IF(N($BN293)&gt;0,INDEX(BK$4:BK$313,$BN293),"")</f>
        <v/>
      </c>
    </row>
    <row r="294" spans="1:68" x14ac:dyDescent="0.25">
      <c r="A294" s="5"/>
      <c r="B294" s="4"/>
      <c r="C294" s="5"/>
      <c r="D294" s="4"/>
      <c r="E294" s="4"/>
      <c r="F294" s="6">
        <f t="shared" si="16"/>
        <v>0</v>
      </c>
      <c r="G294" s="5"/>
      <c r="H294" s="4"/>
      <c r="I294" s="4"/>
      <c r="J294" s="6">
        <f t="shared" si="17"/>
        <v>0</v>
      </c>
      <c r="K294" s="5"/>
      <c r="L294" s="4"/>
      <c r="M294" s="4"/>
      <c r="N294" s="6">
        <f t="shared" si="18"/>
        <v>0</v>
      </c>
      <c r="O294" s="5"/>
      <c r="P294" s="4"/>
      <c r="Q294" s="4"/>
      <c r="R294" s="6">
        <f t="shared" si="19"/>
        <v>0</v>
      </c>
      <c r="AZ294" s="5"/>
      <c r="BA294" s="4"/>
      <c r="BB294" s="6"/>
      <c r="BD294" s="1"/>
      <c r="BE294" s="1"/>
      <c r="BF294" s="1"/>
      <c r="BG294" s="1"/>
      <c r="BH294" s="1"/>
      <c r="BJ294" s="1"/>
      <c r="BK294" s="1"/>
      <c r="BL294" s="1"/>
      <c r="BM294" s="1"/>
      <c r="BN294" s="1"/>
      <c r="BP294" s="12"/>
    </row>
    <row r="295" spans="1:68" x14ac:dyDescent="0.25">
      <c r="A295" s="5"/>
      <c r="B295" s="4"/>
      <c r="C295" s="5"/>
      <c r="D295" s="4"/>
      <c r="E295" s="4"/>
      <c r="F295" s="6">
        <f t="shared" si="16"/>
        <v>0</v>
      </c>
      <c r="G295" s="5"/>
      <c r="H295" s="4"/>
      <c r="I295" s="4"/>
      <c r="J295" s="6">
        <f t="shared" si="17"/>
        <v>0</v>
      </c>
      <c r="K295" s="5"/>
      <c r="L295" s="4"/>
      <c r="M295" s="4"/>
      <c r="N295" s="6">
        <f t="shared" si="18"/>
        <v>0</v>
      </c>
      <c r="O295" s="5"/>
      <c r="P295" s="4"/>
      <c r="Q295" s="4"/>
      <c r="R295" s="6">
        <f t="shared" si="19"/>
        <v>0</v>
      </c>
      <c r="AZ295" s="5"/>
      <c r="BA295" s="4"/>
      <c r="BB295" s="6"/>
      <c r="BD295" s="1"/>
      <c r="BE295" s="1"/>
      <c r="BF295" s="1"/>
      <c r="BG295" s="1"/>
      <c r="BH295" s="1"/>
      <c r="BJ295" s="1"/>
      <c r="BK295" s="1"/>
      <c r="BL295" s="1"/>
      <c r="BM295" s="2"/>
      <c r="BN295" s="1"/>
      <c r="BP295" s="12"/>
    </row>
    <row r="296" spans="1:68" x14ac:dyDescent="0.25">
      <c r="A296" s="5">
        <v>98</v>
      </c>
      <c r="B296" s="4"/>
      <c r="C296" s="5">
        <v>1</v>
      </c>
      <c r="D296" s="4"/>
      <c r="E296" s="4"/>
      <c r="F296" s="6">
        <f t="shared" si="16"/>
        <v>0</v>
      </c>
      <c r="G296" s="5"/>
      <c r="H296" s="4"/>
      <c r="I296" s="4"/>
      <c r="J296" s="6">
        <f t="shared" si="17"/>
        <v>0</v>
      </c>
      <c r="K296" s="5"/>
      <c r="L296" s="4"/>
      <c r="M296" s="4"/>
      <c r="N296" s="6">
        <f t="shared" si="18"/>
        <v>0</v>
      </c>
      <c r="O296" s="5"/>
      <c r="P296" s="4"/>
      <c r="Q296" s="4"/>
      <c r="R296" s="6">
        <f t="shared" si="19"/>
        <v>0</v>
      </c>
      <c r="AZ296" s="5">
        <f>C296+G296+K296+O296</f>
        <v>1</v>
      </c>
      <c r="BA296" s="4" cm="1">
        <f t="array" ref="BA296">SUMPRODUCT(($C$3:$R$3="PP")*($C295:$R297=13))</f>
        <v>0</v>
      </c>
      <c r="BB296" s="6" cm="1">
        <f t="array" ref="BB296">SUMPRODUCT(($C$3:$R$3="DIFF")*($C295:$R297))</f>
        <v>0</v>
      </c>
      <c r="BD296" s="9" t="str">
        <f>IF(N(BN296)&gt;0,INDEX($BK$4:$BK$313,$BN296),"")</f>
        <v/>
      </c>
      <c r="BE296" s="9" t="str">
        <f>IF(N(BN296)&gt;0,INDEX($B$4:$B$313,$BN296),"")</f>
        <v/>
      </c>
      <c r="BF296" s="9" t="str">
        <f>IF(N(BN296)&gt;0,INDEX($AZ$4:$AZ$313,$BN296),"")</f>
        <v/>
      </c>
      <c r="BG296" s="9" t="str">
        <f>IF(N(BN296)&gt;0,INDEX($BA$4:$BA$313,$BN296),"")</f>
        <v/>
      </c>
      <c r="BH296" s="6" t="str">
        <f>IF(N(BN296)&gt;0,INDEX($BB$4:$BB$313,$BN296),"")</f>
        <v/>
      </c>
      <c r="BJ296" s="2">
        <f>IF(AZ296&gt;0,AZ296*100000+BA296*1000+BB296+500,"")</f>
        <v>100500</v>
      </c>
      <c r="BK296" s="2">
        <f>IF(AZ296&gt;0,RANK(BJ296,$BJ$4:$BJ$313,0),"")</f>
        <v>22</v>
      </c>
      <c r="BL296" s="1"/>
      <c r="BM296" s="2">
        <f>INT(ROWS($BM$3:$BM296)/3)</f>
        <v>98</v>
      </c>
      <c r="BN296" s="2" t="str">
        <f>IFERROR(MATCH(BM296,$BL$4:$BL$313,0),"")</f>
        <v/>
      </c>
      <c r="BP296" s="12" t="str">
        <f>IF(N($BN296)&gt;0,INDEX(BK$4:BK$313,$BN296),"")</f>
        <v/>
      </c>
    </row>
    <row r="297" spans="1:68" x14ac:dyDescent="0.25">
      <c r="A297" s="5"/>
      <c r="B297" s="4"/>
      <c r="C297" s="5"/>
      <c r="D297" s="4"/>
      <c r="E297" s="4"/>
      <c r="F297" s="6">
        <f t="shared" si="16"/>
        <v>0</v>
      </c>
      <c r="G297" s="5"/>
      <c r="H297" s="4"/>
      <c r="I297" s="4"/>
      <c r="J297" s="6">
        <f t="shared" si="17"/>
        <v>0</v>
      </c>
      <c r="K297" s="5"/>
      <c r="L297" s="4"/>
      <c r="M297" s="4"/>
      <c r="N297" s="6">
        <f t="shared" si="18"/>
        <v>0</v>
      </c>
      <c r="O297" s="5"/>
      <c r="P297" s="4"/>
      <c r="Q297" s="4"/>
      <c r="R297" s="6">
        <f t="shared" si="19"/>
        <v>0</v>
      </c>
      <c r="AZ297" s="5"/>
      <c r="BA297" s="4"/>
      <c r="BB297" s="6"/>
      <c r="BD297" s="1"/>
      <c r="BE297" s="1"/>
      <c r="BF297" s="1"/>
      <c r="BG297" s="1"/>
      <c r="BH297" s="1"/>
      <c r="BJ297" s="1"/>
      <c r="BK297" s="1"/>
      <c r="BL297" s="1"/>
      <c r="BM297" s="1"/>
      <c r="BN297" s="1"/>
      <c r="BP297" s="12"/>
    </row>
    <row r="298" spans="1:68" x14ac:dyDescent="0.25">
      <c r="A298" s="5"/>
      <c r="B298" s="4"/>
      <c r="C298" s="5"/>
      <c r="D298" s="4"/>
      <c r="E298" s="4"/>
      <c r="F298" s="6">
        <f t="shared" si="16"/>
        <v>0</v>
      </c>
      <c r="G298" s="5"/>
      <c r="H298" s="4"/>
      <c r="I298" s="4"/>
      <c r="J298" s="6">
        <f t="shared" si="17"/>
        <v>0</v>
      </c>
      <c r="K298" s="5"/>
      <c r="L298" s="4"/>
      <c r="M298" s="4"/>
      <c r="N298" s="6">
        <f t="shared" si="18"/>
        <v>0</v>
      </c>
      <c r="O298" s="5"/>
      <c r="P298" s="4"/>
      <c r="Q298" s="4"/>
      <c r="R298" s="6">
        <f t="shared" si="19"/>
        <v>0</v>
      </c>
      <c r="AZ298" s="5"/>
      <c r="BA298" s="4"/>
      <c r="BB298" s="6"/>
      <c r="BD298" s="1"/>
      <c r="BE298" s="1"/>
      <c r="BF298" s="1"/>
      <c r="BG298" s="1"/>
      <c r="BH298" s="1"/>
      <c r="BJ298" s="1"/>
      <c r="BK298" s="1"/>
      <c r="BL298" s="1"/>
      <c r="BM298" s="2"/>
      <c r="BN298" s="1"/>
      <c r="BP298" s="12"/>
    </row>
    <row r="299" spans="1:68" x14ac:dyDescent="0.25">
      <c r="A299" s="5">
        <v>99</v>
      </c>
      <c r="B299" s="4"/>
      <c r="C299" s="5">
        <v>1</v>
      </c>
      <c r="D299" s="4"/>
      <c r="E299" s="4"/>
      <c r="F299" s="6">
        <f t="shared" si="16"/>
        <v>0</v>
      </c>
      <c r="G299" s="5"/>
      <c r="H299" s="4"/>
      <c r="I299" s="4"/>
      <c r="J299" s="6">
        <f t="shared" si="17"/>
        <v>0</v>
      </c>
      <c r="K299" s="5"/>
      <c r="L299" s="4"/>
      <c r="M299" s="4"/>
      <c r="N299" s="6">
        <f t="shared" si="18"/>
        <v>0</v>
      </c>
      <c r="O299" s="5"/>
      <c r="P299" s="4"/>
      <c r="Q299" s="4"/>
      <c r="R299" s="6">
        <f t="shared" si="19"/>
        <v>0</v>
      </c>
      <c r="AZ299" s="5">
        <f>C299+G299+K299+O299</f>
        <v>1</v>
      </c>
      <c r="BA299" s="4" cm="1">
        <f t="array" ref="BA299">SUMPRODUCT(($C$3:$R$3="PP")*($C298:$R300=13))</f>
        <v>0</v>
      </c>
      <c r="BB299" s="6" cm="1">
        <f t="array" ref="BB299">SUMPRODUCT(($C$3:$R$3="DIFF")*($C298:$R300))</f>
        <v>0</v>
      </c>
      <c r="BD299" s="9">
        <f>IF(N(BN299)&gt;0,INDEX($BK$4:$BK$313,$BN299),"")</f>
        <v>99</v>
      </c>
      <c r="BE299" s="9">
        <f>IF(N(BN299)&gt;0,INDEX($B$4:$B$313,$BN299),"")</f>
        <v>0</v>
      </c>
      <c r="BF299" s="9">
        <f>IF(N(BN299)&gt;0,INDEX($AZ$4:$AZ$313,$BN299),"")</f>
        <v>1</v>
      </c>
      <c r="BG299" s="9">
        <f>IF(N(BN299)&gt;0,INDEX($BA$4:$BA$313,$BN299),"")</f>
        <v>0</v>
      </c>
      <c r="BH299" s="6">
        <f>IF(N(BN299)&gt;0,INDEX($BB$4:$BB$313,$BN299),"")</f>
        <v>-13</v>
      </c>
      <c r="BJ299" s="2">
        <f>IF(AZ299&gt;0,AZ299*100000+BA299*1000+BB299+500,"")</f>
        <v>100500</v>
      </c>
      <c r="BK299" s="2">
        <f>IF(AZ299&gt;0,RANK(BJ299,$BJ$4:$BJ$313,0),"")</f>
        <v>22</v>
      </c>
      <c r="BL299" s="1"/>
      <c r="BM299" s="2">
        <f>INT(ROWS($BM$3:$BM299)/3)</f>
        <v>99</v>
      </c>
      <c r="BN299" s="2">
        <f>IFERROR(MATCH(BM299,$BL$4:$BL$313,0),"")</f>
        <v>98</v>
      </c>
      <c r="BP299" s="12">
        <f>IF(N($BN299)&gt;0,INDEX(BK$4:BK$313,$BN299),"")</f>
        <v>99</v>
      </c>
    </row>
    <row r="300" spans="1:68" x14ac:dyDescent="0.25">
      <c r="A300" s="5"/>
      <c r="B300" s="4"/>
      <c r="C300" s="5"/>
      <c r="D300" s="4"/>
      <c r="E300" s="4"/>
      <c r="F300" s="6">
        <f t="shared" si="16"/>
        <v>0</v>
      </c>
      <c r="G300" s="5"/>
      <c r="H300" s="4"/>
      <c r="I300" s="4"/>
      <c r="J300" s="6">
        <f t="shared" si="17"/>
        <v>0</v>
      </c>
      <c r="K300" s="5"/>
      <c r="L300" s="4"/>
      <c r="M300" s="4"/>
      <c r="N300" s="6">
        <f t="shared" si="18"/>
        <v>0</v>
      </c>
      <c r="O300" s="5"/>
      <c r="P300" s="4"/>
      <c r="Q300" s="4"/>
      <c r="R300" s="6">
        <f t="shared" si="19"/>
        <v>0</v>
      </c>
      <c r="AZ300" s="5"/>
      <c r="BA300" s="4"/>
      <c r="BB300" s="6"/>
      <c r="BD300" s="1"/>
      <c r="BE300" s="1"/>
      <c r="BF300" s="1"/>
      <c r="BG300" s="1"/>
      <c r="BH300" s="1"/>
      <c r="BJ300" s="1"/>
      <c r="BK300" s="1"/>
      <c r="BL300" s="1"/>
      <c r="BM300" s="1"/>
      <c r="BN300" s="1"/>
      <c r="BP300" s="12"/>
    </row>
    <row r="301" spans="1:68" x14ac:dyDescent="0.25">
      <c r="A301" s="5"/>
      <c r="B301" s="4"/>
      <c r="C301" s="5"/>
      <c r="D301" s="4"/>
      <c r="E301" s="4"/>
      <c r="F301" s="6">
        <f t="shared" si="16"/>
        <v>0</v>
      </c>
      <c r="G301" s="5"/>
      <c r="H301" s="4"/>
      <c r="I301" s="4"/>
      <c r="J301" s="6">
        <f t="shared" si="17"/>
        <v>0</v>
      </c>
      <c r="K301" s="5"/>
      <c r="L301" s="4"/>
      <c r="M301" s="4"/>
      <c r="N301" s="6">
        <f t="shared" si="18"/>
        <v>0</v>
      </c>
      <c r="O301" s="5"/>
      <c r="P301" s="4"/>
      <c r="Q301" s="4"/>
      <c r="R301" s="6">
        <f t="shared" si="19"/>
        <v>0</v>
      </c>
      <c r="AZ301" s="5"/>
      <c r="BA301" s="4"/>
      <c r="BB301" s="6"/>
      <c r="BD301" s="1"/>
      <c r="BE301" s="1"/>
      <c r="BF301" s="1"/>
      <c r="BG301" s="1"/>
      <c r="BH301" s="1"/>
      <c r="BJ301" s="1"/>
      <c r="BK301" s="1"/>
      <c r="BL301" s="1"/>
      <c r="BM301" s="2"/>
      <c r="BN301" s="1"/>
      <c r="BP301" s="12"/>
    </row>
    <row r="302" spans="1:68" x14ac:dyDescent="0.25">
      <c r="A302" s="5">
        <v>100</v>
      </c>
      <c r="B302" s="4"/>
      <c r="C302" s="5">
        <v>1</v>
      </c>
      <c r="D302" s="4"/>
      <c r="E302" s="4"/>
      <c r="F302" s="6">
        <f t="shared" si="16"/>
        <v>0</v>
      </c>
      <c r="G302" s="5"/>
      <c r="H302" s="4"/>
      <c r="I302" s="4"/>
      <c r="J302" s="6">
        <f t="shared" si="17"/>
        <v>0</v>
      </c>
      <c r="K302" s="5"/>
      <c r="L302" s="4"/>
      <c r="M302" s="4"/>
      <c r="N302" s="6">
        <f t="shared" si="18"/>
        <v>0</v>
      </c>
      <c r="O302" s="5"/>
      <c r="P302" s="4"/>
      <c r="Q302" s="4"/>
      <c r="R302" s="6">
        <f t="shared" si="19"/>
        <v>0</v>
      </c>
      <c r="AZ302" s="5">
        <f>C302+G302+K302+O302</f>
        <v>1</v>
      </c>
      <c r="BA302" s="4" cm="1">
        <f t="array" ref="BA302">SUMPRODUCT(($C$3:$R$3="PP")*($C301:$R303=13))</f>
        <v>0</v>
      </c>
      <c r="BB302" s="6" cm="1">
        <f t="array" ref="BB302">SUMPRODUCT(($C$3:$R$3="DIFF")*($C301:$R303))</f>
        <v>0</v>
      </c>
      <c r="BD302" s="9" t="str">
        <f>IF(N(BN302)&gt;0,INDEX($BK$4:$BK$313,$BN302),"")</f>
        <v/>
      </c>
      <c r="BE302" s="9" t="str">
        <f>IF(N(BN302)&gt;0,INDEX($B$4:$B$313,$BN302),"")</f>
        <v/>
      </c>
      <c r="BF302" s="9" t="str">
        <f>IF(N(BN302)&gt;0,INDEX($AZ$4:$AZ$313,$BN302),"")</f>
        <v/>
      </c>
      <c r="BG302" s="9" t="str">
        <f>IF(N(BN302)&gt;0,INDEX($BA$4:$BA$313,$BN302),"")</f>
        <v/>
      </c>
      <c r="BH302" s="6" t="str">
        <f>IF(N(BN302)&gt;0,INDEX($BB$4:$BB$313,$BN302),"")</f>
        <v/>
      </c>
      <c r="BJ302" s="2">
        <f>IF(AZ302&gt;0,AZ302*100000+BA302*1000+BB302+500,"")</f>
        <v>100500</v>
      </c>
      <c r="BK302" s="2">
        <f>IF(AZ302&gt;0,RANK(BJ302,$BJ$4:$BJ$313,0),"")</f>
        <v>22</v>
      </c>
      <c r="BL302" s="1"/>
      <c r="BM302" s="2">
        <f>INT(ROWS($BM$3:$BM302)/3)</f>
        <v>100</v>
      </c>
      <c r="BN302" s="2" t="str">
        <f>IFERROR(MATCH(BM302,$BL$4:$BL$313,0),"")</f>
        <v/>
      </c>
      <c r="BP302" s="12" t="str">
        <f>IF(N($BN302)&gt;0,INDEX(BK$4:BK$313,$BN302),"")</f>
        <v/>
      </c>
    </row>
    <row r="303" spans="1:68" x14ac:dyDescent="0.25">
      <c r="A303" s="5"/>
      <c r="B303" s="4"/>
      <c r="C303" s="5"/>
      <c r="D303" s="4"/>
      <c r="E303" s="4"/>
      <c r="F303" s="6">
        <f t="shared" si="16"/>
        <v>0</v>
      </c>
      <c r="G303" s="5"/>
      <c r="H303" s="4"/>
      <c r="I303" s="4"/>
      <c r="J303" s="6">
        <f t="shared" si="17"/>
        <v>0</v>
      </c>
      <c r="K303" s="5"/>
      <c r="L303" s="4"/>
      <c r="M303" s="4"/>
      <c r="N303" s="6">
        <f t="shared" si="18"/>
        <v>0</v>
      </c>
      <c r="O303" s="5"/>
      <c r="P303" s="4"/>
      <c r="Q303" s="4"/>
      <c r="R303" s="6">
        <f t="shared" si="19"/>
        <v>0</v>
      </c>
      <c r="AZ303" s="5"/>
      <c r="BA303" s="4"/>
      <c r="BB303" s="6"/>
      <c r="BD303" s="1"/>
      <c r="BE303" s="1"/>
      <c r="BF303" s="1"/>
      <c r="BG303" s="1"/>
      <c r="BH303" s="1"/>
      <c r="BJ303" s="1"/>
      <c r="BK303" s="1"/>
      <c r="BL303" s="1"/>
      <c r="BM303" s="1"/>
      <c r="BN303" s="1"/>
      <c r="BP303" s="12"/>
    </row>
    <row r="304" spans="1:68" x14ac:dyDescent="0.25">
      <c r="A304" s="5"/>
      <c r="B304" s="4"/>
      <c r="C304" s="5">
        <v>1</v>
      </c>
      <c r="D304" s="4"/>
      <c r="E304" s="4"/>
      <c r="F304" s="6">
        <f t="shared" si="16"/>
        <v>0</v>
      </c>
      <c r="G304" s="5"/>
      <c r="H304" s="4"/>
      <c r="I304" s="4"/>
      <c r="J304" s="6">
        <f t="shared" si="17"/>
        <v>0</v>
      </c>
      <c r="K304" s="5"/>
      <c r="L304" s="4"/>
      <c r="M304" s="4"/>
      <c r="N304" s="6">
        <f t="shared" si="18"/>
        <v>0</v>
      </c>
      <c r="O304" s="5"/>
      <c r="P304" s="4"/>
      <c r="Q304" s="4"/>
      <c r="R304" s="6">
        <f t="shared" si="19"/>
        <v>0</v>
      </c>
      <c r="AZ304" s="5"/>
      <c r="BA304" s="4"/>
      <c r="BB304" s="6"/>
      <c r="BD304" s="1"/>
      <c r="BE304" s="1"/>
      <c r="BF304" s="1"/>
      <c r="BG304" s="1"/>
      <c r="BH304" s="1"/>
      <c r="BJ304" s="1"/>
      <c r="BK304" s="1"/>
      <c r="BL304" s="1"/>
      <c r="BM304" s="2"/>
      <c r="BN304" s="1"/>
      <c r="BP304" s="12"/>
    </row>
    <row r="305" spans="1:68" x14ac:dyDescent="0.25">
      <c r="A305" s="5">
        <v>101</v>
      </c>
      <c r="B305" s="4"/>
      <c r="C305" s="5"/>
      <c r="D305" s="4"/>
      <c r="E305" s="4"/>
      <c r="F305" s="6">
        <f t="shared" si="16"/>
        <v>0</v>
      </c>
      <c r="G305" s="5"/>
      <c r="H305" s="4"/>
      <c r="I305" s="4"/>
      <c r="J305" s="6">
        <f t="shared" si="17"/>
        <v>0</v>
      </c>
      <c r="K305" s="5"/>
      <c r="L305" s="4"/>
      <c r="M305" s="4"/>
      <c r="N305" s="6">
        <f t="shared" si="18"/>
        <v>0</v>
      </c>
      <c r="O305" s="5"/>
      <c r="P305" s="4"/>
      <c r="Q305" s="4"/>
      <c r="R305" s="6">
        <f t="shared" si="19"/>
        <v>0</v>
      </c>
      <c r="AZ305" s="5">
        <f>C305+G305+K305+O305</f>
        <v>0</v>
      </c>
      <c r="BA305" s="4" cm="1">
        <f t="array" ref="BA305">SUMPRODUCT(($C$3:$R$3="PP")*($C304:$R306=13))</f>
        <v>0</v>
      </c>
      <c r="BB305" s="6" cm="1">
        <f t="array" ref="BB305">SUMPRODUCT(($C$3:$R$3="DIFF")*($C304:$R306))</f>
        <v>0</v>
      </c>
      <c r="BD305" s="9">
        <f>IF(N(BN305)&gt;0,INDEX($BK$4:$BK$313,$BN305),"")</f>
        <v>99</v>
      </c>
      <c r="BE305" s="9">
        <f>IF(N(BN305)&gt;0,INDEX($B$4:$B$313,$BN305),"")</f>
        <v>0</v>
      </c>
      <c r="BF305" s="9">
        <f>IF(N(BN305)&gt;0,INDEX($AZ$4:$AZ$313,$BN305),"")</f>
        <v>1</v>
      </c>
      <c r="BG305" s="9">
        <f>IF(N(BN305)&gt;0,INDEX($BA$4:$BA$313,$BN305),"")</f>
        <v>0</v>
      </c>
      <c r="BH305" s="6">
        <f>IF(N(BN305)&gt;0,INDEX($BB$4:$BB$313,$BN305),"")</f>
        <v>-13</v>
      </c>
      <c r="BJ305" s="2" t="str">
        <f>IF(AZ305&gt;0,AZ305*100000+BA305*1000+BB305+500,"")</f>
        <v/>
      </c>
      <c r="BK305" s="2" t="str">
        <f>IF(AZ305&gt;0,RANK(BJ305,$BJ$4:$BJ$313,0),"")</f>
        <v/>
      </c>
      <c r="BL305" s="2" t="str">
        <f>IF(N(BK305)&gt;0,BK305+COUNTIF($BK$4:$BK304,BK305),"")</f>
        <v/>
      </c>
      <c r="BM305" s="2">
        <f>INT(ROWS($BM$3:$BM305)/3)</f>
        <v>101</v>
      </c>
      <c r="BN305" s="2">
        <f>IFERROR(MATCH(BM305,$BL$4:$BL$313,0),"")</f>
        <v>305</v>
      </c>
      <c r="BP305" s="12">
        <f>IF(N($BN305)&gt;0,INDEX(BK$4:BK$313,$BN305),"")</f>
        <v>99</v>
      </c>
    </row>
    <row r="306" spans="1:68" x14ac:dyDescent="0.25">
      <c r="A306" s="5"/>
      <c r="B306" s="4"/>
      <c r="C306" s="5"/>
      <c r="D306" s="4"/>
      <c r="E306" s="4"/>
      <c r="F306" s="6">
        <f t="shared" si="16"/>
        <v>0</v>
      </c>
      <c r="G306" s="5"/>
      <c r="H306" s="4"/>
      <c r="I306" s="4"/>
      <c r="J306" s="6">
        <f t="shared" si="17"/>
        <v>0</v>
      </c>
      <c r="K306" s="5"/>
      <c r="L306" s="4"/>
      <c r="M306" s="4"/>
      <c r="N306" s="6">
        <f t="shared" si="18"/>
        <v>0</v>
      </c>
      <c r="O306" s="5"/>
      <c r="P306" s="4"/>
      <c r="Q306" s="4"/>
      <c r="R306" s="6">
        <f t="shared" si="19"/>
        <v>0</v>
      </c>
      <c r="AZ306" s="5"/>
      <c r="BA306" s="4"/>
      <c r="BB306" s="6"/>
      <c r="BD306" s="1"/>
      <c r="BE306" s="1"/>
      <c r="BF306" s="1"/>
      <c r="BG306" s="1"/>
      <c r="BH306" s="1"/>
      <c r="BJ306" s="1"/>
      <c r="BK306" s="1"/>
      <c r="BL306" s="1"/>
      <c r="BM306" s="1"/>
      <c r="BN306" s="1"/>
      <c r="BP306" s="12"/>
    </row>
    <row r="307" spans="1:68" x14ac:dyDescent="0.25">
      <c r="A307" s="5"/>
      <c r="B307" s="4"/>
      <c r="C307" s="5"/>
      <c r="D307" s="4"/>
      <c r="E307" s="4"/>
      <c r="F307" s="6">
        <f t="shared" si="16"/>
        <v>0</v>
      </c>
      <c r="G307" s="5"/>
      <c r="H307" s="4"/>
      <c r="I307" s="4"/>
      <c r="J307" s="6">
        <f t="shared" si="17"/>
        <v>0</v>
      </c>
      <c r="K307" s="5"/>
      <c r="L307" s="4"/>
      <c r="M307" s="4"/>
      <c r="N307" s="6">
        <f t="shared" si="18"/>
        <v>0</v>
      </c>
      <c r="O307" s="5"/>
      <c r="P307" s="4"/>
      <c r="Q307" s="4"/>
      <c r="R307" s="6">
        <f t="shared" si="19"/>
        <v>0</v>
      </c>
      <c r="AZ307" s="5"/>
      <c r="BA307" s="4"/>
      <c r="BB307" s="6"/>
      <c r="BD307" s="1"/>
      <c r="BE307" s="1"/>
      <c r="BF307" s="1"/>
      <c r="BG307" s="1"/>
      <c r="BH307" s="1"/>
      <c r="BJ307" s="1"/>
      <c r="BK307" s="1"/>
      <c r="BL307" s="1"/>
      <c r="BM307" s="2"/>
      <c r="BN307" s="1"/>
      <c r="BP307" s="12"/>
    </row>
    <row r="308" spans="1:68" x14ac:dyDescent="0.25">
      <c r="A308" s="5">
        <v>102</v>
      </c>
      <c r="B308" s="4"/>
      <c r="C308" s="5">
        <v>1</v>
      </c>
      <c r="D308" s="4">
        <v>0</v>
      </c>
      <c r="E308" s="4">
        <v>13</v>
      </c>
      <c r="F308" s="6">
        <f t="shared" si="16"/>
        <v>-13</v>
      </c>
      <c r="G308" s="5"/>
      <c r="H308" s="4"/>
      <c r="I308" s="4"/>
      <c r="J308" s="6">
        <f t="shared" si="17"/>
        <v>0</v>
      </c>
      <c r="K308" s="5"/>
      <c r="L308" s="4"/>
      <c r="M308" s="4"/>
      <c r="N308" s="6">
        <f t="shared" si="18"/>
        <v>0</v>
      </c>
      <c r="O308" s="5"/>
      <c r="P308" s="4"/>
      <c r="Q308" s="4"/>
      <c r="R308" s="6">
        <f t="shared" si="19"/>
        <v>0</v>
      </c>
      <c r="AZ308" s="5">
        <f>C308+G308+K308+O308</f>
        <v>1</v>
      </c>
      <c r="BA308" s="4" cm="1">
        <f t="array" ref="BA308">SUMPRODUCT(($C$3:$R$3="PP")*($C307:$R309=13))</f>
        <v>0</v>
      </c>
      <c r="BB308" s="6" cm="1">
        <f t="array" ref="BB308">SUMPRODUCT(($C$3:$R$3="DIFF")*($C307:$R309))</f>
        <v>-13</v>
      </c>
      <c r="BD308" s="9" t="str">
        <f>IF(N(BN308)&gt;0,INDEX($BK$4:$BK$313,$BN308),"")</f>
        <v/>
      </c>
      <c r="BE308" s="9" t="str">
        <f>IF(N(BN308)&gt;0,INDEX($B$4:$B$313,$BN308),"")</f>
        <v/>
      </c>
      <c r="BF308" s="9" t="str">
        <f>IF(N(BN308)&gt;0,INDEX($AZ$4:$AZ$313,$BN308),"")</f>
        <v/>
      </c>
      <c r="BG308" s="9" t="str">
        <f>IF(N(BN308)&gt;0,INDEX($BA$4:$BA$313,$BN308),"")</f>
        <v/>
      </c>
      <c r="BH308" s="6" t="str">
        <f>IF(N(BN308)&gt;0,INDEX($BB$4:$BB$313,$BN308),"")</f>
        <v/>
      </c>
      <c r="BJ308" s="2">
        <f>IF(AZ308&gt;0,AZ308*100000+BA308*1000+BB308+500,"")</f>
        <v>100487</v>
      </c>
      <c r="BK308" s="2">
        <f>IF(AZ308&gt;0,RANK(BJ308,$BJ$4:$BJ$313,0),"")</f>
        <v>99</v>
      </c>
      <c r="BL308" s="2">
        <f>IF(N(BK308)&gt;0,BK308+COUNTIF($BK$4:$BK307,BK308),"")</f>
        <v>101</v>
      </c>
      <c r="BM308" s="2">
        <f>INT(ROWS($BM$3:$BM308)/3)</f>
        <v>102</v>
      </c>
      <c r="BN308" s="2" t="str">
        <f>IFERROR(MATCH(BM308,$BL$4:$BL$313,0),"")</f>
        <v/>
      </c>
      <c r="BP308" s="12" t="str">
        <f>IF(N($BN308)&gt;0,INDEX(BK$4:BK$313,$BN308),"")</f>
        <v/>
      </c>
    </row>
    <row r="309" spans="1:68" x14ac:dyDescent="0.25">
      <c r="A309" s="5"/>
      <c r="B309" s="4"/>
      <c r="C309" s="5"/>
      <c r="D309" s="4"/>
      <c r="E309" s="4"/>
      <c r="F309" s="6">
        <f t="shared" si="16"/>
        <v>0</v>
      </c>
      <c r="G309" s="5"/>
      <c r="H309" s="4"/>
      <c r="I309" s="4"/>
      <c r="J309" s="6">
        <f t="shared" si="17"/>
        <v>0</v>
      </c>
      <c r="K309" s="5"/>
      <c r="L309" s="4"/>
      <c r="M309" s="4"/>
      <c r="N309" s="6">
        <f t="shared" si="18"/>
        <v>0</v>
      </c>
      <c r="O309" s="5"/>
      <c r="P309" s="4"/>
      <c r="Q309" s="4"/>
      <c r="R309" s="6">
        <f t="shared" si="19"/>
        <v>0</v>
      </c>
      <c r="AZ309" s="5"/>
      <c r="BA309" s="4"/>
      <c r="BB309" s="6"/>
      <c r="BD309" s="1"/>
      <c r="BE309" s="1"/>
      <c r="BF309" s="1"/>
      <c r="BG309" s="1"/>
      <c r="BH309" s="1"/>
      <c r="BJ309" s="1"/>
      <c r="BK309" s="1"/>
      <c r="BL309" s="1"/>
      <c r="BM309" s="1"/>
      <c r="BN309" s="1"/>
      <c r="BP309" s="12"/>
    </row>
    <row r="310" spans="1:68" x14ac:dyDescent="0.25">
      <c r="A310" s="5"/>
      <c r="B310" s="4"/>
      <c r="C310" s="5"/>
      <c r="D310" s="4"/>
      <c r="E310" s="4"/>
      <c r="F310" s="6">
        <f t="shared" si="16"/>
        <v>0</v>
      </c>
      <c r="G310" s="5"/>
      <c r="H310" s="4"/>
      <c r="I310" s="4"/>
      <c r="J310" s="6">
        <f t="shared" si="17"/>
        <v>0</v>
      </c>
      <c r="K310" s="5"/>
      <c r="L310" s="4"/>
      <c r="M310" s="4"/>
      <c r="N310" s="6">
        <f t="shared" si="18"/>
        <v>0</v>
      </c>
      <c r="O310" s="5"/>
      <c r="P310" s="4"/>
      <c r="Q310" s="4"/>
      <c r="R310" s="6">
        <f t="shared" si="19"/>
        <v>0</v>
      </c>
      <c r="AZ310" s="5"/>
      <c r="BA310" s="4"/>
      <c r="BB310" s="6"/>
      <c r="BD310" s="1"/>
      <c r="BE310" s="1"/>
      <c r="BF310" s="1"/>
      <c r="BG310" s="1"/>
      <c r="BH310" s="1"/>
      <c r="BJ310" s="1"/>
      <c r="BK310" s="1"/>
      <c r="BL310" s="1"/>
      <c r="BM310" s="1"/>
      <c r="BN310" s="1"/>
      <c r="BP310" s="12"/>
    </row>
    <row r="311" spans="1:68" x14ac:dyDescent="0.25">
      <c r="A311" s="5">
        <v>103</v>
      </c>
      <c r="B311" s="4"/>
      <c r="C311" s="5"/>
      <c r="D311" s="4"/>
      <c r="E311" s="4"/>
      <c r="F311" s="6">
        <f t="shared" si="16"/>
        <v>0</v>
      </c>
      <c r="G311" s="5"/>
      <c r="H311" s="4"/>
      <c r="I311" s="4"/>
      <c r="J311" s="6">
        <f t="shared" si="17"/>
        <v>0</v>
      </c>
      <c r="K311" s="5"/>
      <c r="L311" s="4"/>
      <c r="M311" s="4"/>
      <c r="N311" s="6">
        <f t="shared" si="18"/>
        <v>0</v>
      </c>
      <c r="O311" s="5"/>
      <c r="P311" s="4"/>
      <c r="Q311" s="4"/>
      <c r="R311" s="6">
        <f t="shared" si="19"/>
        <v>0</v>
      </c>
      <c r="AZ311" s="5">
        <f>C311+G311+K311+O311</f>
        <v>0</v>
      </c>
      <c r="BA311" s="4" cm="1">
        <f t="array" ref="BA311">SUMPRODUCT(($C$3:$R$3="PP")*($C310:$R312=13))</f>
        <v>0</v>
      </c>
      <c r="BB311" s="6" cm="1">
        <f t="array" ref="BB311">SUMPRODUCT(($C$3:$R$3="DIFF")*($C310:$R312))</f>
        <v>0</v>
      </c>
      <c r="BD311" s="9" t="str">
        <f>IF(N(BN311)&gt;0,INDEX($BK$4:$BK$313,$BN311),"")</f>
        <v/>
      </c>
      <c r="BE311" s="9" t="str">
        <f>IF(N(BN311)&gt;0,INDEX($B$4:$B$313,$BN311),"")</f>
        <v/>
      </c>
      <c r="BF311" s="9" t="str">
        <f>IF(N(BN311)&gt;0,INDEX($AZ$4:$AZ$313,$BN311),"")</f>
        <v/>
      </c>
      <c r="BG311" s="9" t="str">
        <f>IF(N(BN311)&gt;0,INDEX($BA$4:$BA$313,$BN311),"")</f>
        <v/>
      </c>
      <c r="BH311" s="6" t="str">
        <f>IF(N(BN311)&gt;0,INDEX($BB$4:$BB$313,$BN311),"")</f>
        <v/>
      </c>
      <c r="BJ311" s="2" t="str">
        <f>IF(AZ311&gt;0,AZ311*100000+BA311*1000+BB311+500,"")</f>
        <v/>
      </c>
      <c r="BK311" s="2" t="str">
        <f>IF(AZ311&gt;0,RANK(BJ311,$BJ$4:$BJ$313,0),"")</f>
        <v/>
      </c>
      <c r="BL311" s="2" t="str">
        <f>IF(N(BK311)&gt;0,BK311+COUNTIF($BK$4:$BK310,BK311),"")</f>
        <v/>
      </c>
      <c r="BM311" s="2">
        <f>INT(ROWS($BM$3:$BM311)/3)</f>
        <v>103</v>
      </c>
      <c r="BN311" s="2" t="str">
        <f>IFERROR(MATCH(BM311,$BL$4:$BL$313,0),"")</f>
        <v/>
      </c>
      <c r="BP311" s="12" t="str">
        <f>IF(N($BN311)&gt;0,INDEX(BK$4:BK$313,$BN311),"")</f>
        <v/>
      </c>
    </row>
    <row r="312" spans="1:68" x14ac:dyDescent="0.25">
      <c r="A312" s="5"/>
      <c r="B312" s="4"/>
      <c r="C312" s="5"/>
      <c r="D312" s="4"/>
      <c r="E312" s="4"/>
      <c r="F312" s="6">
        <f t="shared" si="16"/>
        <v>0</v>
      </c>
      <c r="G312" s="5"/>
      <c r="H312" s="4"/>
      <c r="I312" s="4"/>
      <c r="J312" s="6">
        <f t="shared" si="17"/>
        <v>0</v>
      </c>
      <c r="K312" s="5"/>
      <c r="L312" s="4"/>
      <c r="M312" s="4"/>
      <c r="N312" s="6">
        <f t="shared" si="18"/>
        <v>0</v>
      </c>
      <c r="O312" s="5"/>
      <c r="P312" s="4"/>
      <c r="Q312" s="4"/>
      <c r="R312" s="6">
        <f t="shared" si="19"/>
        <v>0</v>
      </c>
      <c r="AZ312" s="5"/>
      <c r="BA312" s="4"/>
      <c r="BB312" s="6"/>
      <c r="BD312" s="1"/>
      <c r="BE312" s="1"/>
      <c r="BF312" s="1"/>
      <c r="BG312" s="1"/>
      <c r="BH312" s="1"/>
      <c r="BJ312" s="1"/>
      <c r="BK312" s="1"/>
      <c r="BL312" s="1"/>
      <c r="BM312" s="1"/>
      <c r="BN312" s="1"/>
      <c r="BP312" s="12"/>
    </row>
    <row r="313" spans="1:68" x14ac:dyDescent="0.25">
      <c r="A313" s="5"/>
      <c r="B313" s="4"/>
      <c r="C313" s="5"/>
      <c r="D313" s="4"/>
      <c r="E313" s="4"/>
      <c r="F313" s="6">
        <f t="shared" si="16"/>
        <v>0</v>
      </c>
      <c r="G313" s="5"/>
      <c r="H313" s="4"/>
      <c r="I313" s="4"/>
      <c r="J313" s="6">
        <f t="shared" si="17"/>
        <v>0</v>
      </c>
      <c r="K313" s="5"/>
      <c r="L313" s="4"/>
      <c r="M313" s="4"/>
      <c r="N313" s="6">
        <f t="shared" si="18"/>
        <v>0</v>
      </c>
      <c r="O313" s="5"/>
      <c r="P313" s="4"/>
      <c r="Q313" s="4"/>
      <c r="R313" s="6">
        <f t="shared" si="19"/>
        <v>0</v>
      </c>
      <c r="AZ313" s="5"/>
      <c r="BA313" s="4"/>
      <c r="BB313" s="6"/>
      <c r="BD313" s="1"/>
      <c r="BE313" s="1"/>
      <c r="BF313" s="1"/>
      <c r="BG313" s="1"/>
      <c r="BH313" s="1"/>
      <c r="BJ313" s="1"/>
      <c r="BK313" s="1"/>
      <c r="BL313" s="1"/>
      <c r="BM313" s="1"/>
      <c r="BN313" s="1"/>
      <c r="BP313" s="12"/>
    </row>
  </sheetData>
  <mergeCells count="146">
    <mergeCell ref="BR3:BU3"/>
    <mergeCell ref="BW3:BZ3"/>
    <mergeCell ref="CB3:CE3"/>
    <mergeCell ref="CG3:CJ3"/>
    <mergeCell ref="C2:F2"/>
    <mergeCell ref="G2:J2"/>
    <mergeCell ref="K2:N2"/>
    <mergeCell ref="AZ2:BB2"/>
    <mergeCell ref="BD2:BH2"/>
    <mergeCell ref="O2:R2"/>
    <mergeCell ref="BS14:BS16"/>
    <mergeCell ref="BT14:BT16"/>
    <mergeCell ref="BS17:BS19"/>
    <mergeCell ref="BT17:BT19"/>
    <mergeCell ref="BS20:BS22"/>
    <mergeCell ref="BT20:BT22"/>
    <mergeCell ref="BS5:BS7"/>
    <mergeCell ref="BT5:BT7"/>
    <mergeCell ref="BS8:BS10"/>
    <mergeCell ref="BT8:BT10"/>
    <mergeCell ref="BS11:BS13"/>
    <mergeCell ref="BT11:BT13"/>
    <mergeCell ref="BS35:BS37"/>
    <mergeCell ref="BT35:BT37"/>
    <mergeCell ref="BS38:BS40"/>
    <mergeCell ref="BT38:BT40"/>
    <mergeCell ref="BS23:BS25"/>
    <mergeCell ref="BT23:BT25"/>
    <mergeCell ref="BS26:BS28"/>
    <mergeCell ref="BT26:BT28"/>
    <mergeCell ref="BS29:BS31"/>
    <mergeCell ref="BT29:BT31"/>
    <mergeCell ref="BY20:BY22"/>
    <mergeCell ref="BY5:BY7"/>
    <mergeCell ref="BX8:BX10"/>
    <mergeCell ref="BY8:BY10"/>
    <mergeCell ref="BX11:BX13"/>
    <mergeCell ref="BY11:BY13"/>
    <mergeCell ref="BS50:BS52"/>
    <mergeCell ref="BT50:BT52"/>
    <mergeCell ref="BS53:BS55"/>
    <mergeCell ref="BT53:BT55"/>
    <mergeCell ref="BX5:BX7"/>
    <mergeCell ref="BX14:BX16"/>
    <mergeCell ref="BX23:BX25"/>
    <mergeCell ref="BX32:BX34"/>
    <mergeCell ref="BX41:BX43"/>
    <mergeCell ref="BX50:BX52"/>
    <mergeCell ref="BS41:BS43"/>
    <mergeCell ref="BT41:BT43"/>
    <mergeCell ref="BS44:BS46"/>
    <mergeCell ref="BT44:BT46"/>
    <mergeCell ref="BS47:BS49"/>
    <mergeCell ref="BT47:BT49"/>
    <mergeCell ref="BS32:BS34"/>
    <mergeCell ref="BT32:BT34"/>
    <mergeCell ref="BX35:BX37"/>
    <mergeCell ref="BY35:BY37"/>
    <mergeCell ref="CC5:CC7"/>
    <mergeCell ref="CD5:CD7"/>
    <mergeCell ref="CC8:CC10"/>
    <mergeCell ref="CD8:CD10"/>
    <mergeCell ref="CC11:CC13"/>
    <mergeCell ref="CD11:CD13"/>
    <mergeCell ref="CC14:CC16"/>
    <mergeCell ref="CD14:CD16"/>
    <mergeCell ref="CC17:CC19"/>
    <mergeCell ref="CD17:CD19"/>
    <mergeCell ref="CC20:CC22"/>
    <mergeCell ref="CD20:CD22"/>
    <mergeCell ref="CC23:CC25"/>
    <mergeCell ref="BY23:BY25"/>
    <mergeCell ref="BX26:BX28"/>
    <mergeCell ref="BY26:BY28"/>
    <mergeCell ref="BX29:BX31"/>
    <mergeCell ref="BY29:BY31"/>
    <mergeCell ref="BY14:BY16"/>
    <mergeCell ref="BX17:BX19"/>
    <mergeCell ref="BY17:BY19"/>
    <mergeCell ref="BX20:BX22"/>
    <mergeCell ref="CI14:CI16"/>
    <mergeCell ref="CH17:CH19"/>
    <mergeCell ref="CI17:CI19"/>
    <mergeCell ref="CH20:CH22"/>
    <mergeCell ref="CI20:CI22"/>
    <mergeCell ref="CI5:CI7"/>
    <mergeCell ref="CH8:CH10"/>
    <mergeCell ref="CI8:CI10"/>
    <mergeCell ref="CH11:CH13"/>
    <mergeCell ref="CI11:CI13"/>
    <mergeCell ref="CH5:CH7"/>
    <mergeCell ref="CH14:CH16"/>
    <mergeCell ref="CI32:CI34"/>
    <mergeCell ref="CH35:CH37"/>
    <mergeCell ref="CI35:CI37"/>
    <mergeCell ref="BX38:BX40"/>
    <mergeCell ref="BY38:BY40"/>
    <mergeCell ref="CH38:CH40"/>
    <mergeCell ref="CI38:CI40"/>
    <mergeCell ref="CI23:CI25"/>
    <mergeCell ref="CH26:CH28"/>
    <mergeCell ref="CI26:CI28"/>
    <mergeCell ref="CH29:CH31"/>
    <mergeCell ref="CI29:CI31"/>
    <mergeCell ref="CC32:CC34"/>
    <mergeCell ref="CD32:CD33"/>
    <mergeCell ref="CC35:CC37"/>
    <mergeCell ref="CD35:CD37"/>
    <mergeCell ref="CH23:CH25"/>
    <mergeCell ref="CH32:CH34"/>
    <mergeCell ref="CD23:CD25"/>
    <mergeCell ref="CC26:CC28"/>
    <mergeCell ref="CD26:CD28"/>
    <mergeCell ref="CC29:CC31"/>
    <mergeCell ref="CD29:CD31"/>
    <mergeCell ref="BY32:BY34"/>
    <mergeCell ref="BY50:BY52"/>
    <mergeCell ref="BX53:BX55"/>
    <mergeCell ref="BY53:BY55"/>
    <mergeCell ref="CC38:CC40"/>
    <mergeCell ref="CD38:CD40"/>
    <mergeCell ref="CC41:CC43"/>
    <mergeCell ref="CD41:CD43"/>
    <mergeCell ref="CC44:CC46"/>
    <mergeCell ref="CD44:CD46"/>
    <mergeCell ref="CC47:CC49"/>
    <mergeCell ref="CD47:CD49"/>
    <mergeCell ref="CC50:CC52"/>
    <mergeCell ref="CD50:CD52"/>
    <mergeCell ref="CC53:CC55"/>
    <mergeCell ref="CD53:CD55"/>
    <mergeCell ref="BY41:BY43"/>
    <mergeCell ref="BX44:BX46"/>
    <mergeCell ref="BY44:BY46"/>
    <mergeCell ref="BX47:BX49"/>
    <mergeCell ref="BY47:BY49"/>
    <mergeCell ref="CH50:CH52"/>
    <mergeCell ref="CI50:CI52"/>
    <mergeCell ref="CH53:CH55"/>
    <mergeCell ref="CI53:CI55"/>
    <mergeCell ref="CH41:CH43"/>
    <mergeCell ref="CI41:CI43"/>
    <mergeCell ref="CH44:CH46"/>
    <mergeCell ref="CI44:CI46"/>
    <mergeCell ref="CH47:CH49"/>
    <mergeCell ref="CI47:CI49"/>
  </mergeCells>
  <conditionalFormatting sqref="D4 D5:E313">
    <cfRule type="cellIs" dxfId="6" priority="7" operator="equal">
      <formula>13</formula>
    </cfRule>
  </conditionalFormatting>
  <conditionalFormatting sqref="H5:I313">
    <cfRule type="cellIs" dxfId="5" priority="6" operator="equal">
      <formula>13</formula>
    </cfRule>
  </conditionalFormatting>
  <conditionalFormatting sqref="L5:M313">
    <cfRule type="cellIs" dxfId="4" priority="5" operator="equal">
      <formula>13</formula>
    </cfRule>
  </conditionalFormatting>
  <conditionalFormatting sqref="BS5:BT5 BS8:BT8 BS11:BT11 BS14:BT14 BS17:BT17 BS20:BT20 BS23:BT23 BS26:BT26 BS29:BT29 BS32:BT32 BS35:BT35 BS38:BT38 BS41:BT41 BS44:BT44 BS47:BT47 BS50:BT50 BS53:BT53">
    <cfRule type="cellIs" dxfId="3" priority="4" operator="equal">
      <formula>13</formula>
    </cfRule>
  </conditionalFormatting>
  <conditionalFormatting sqref="BX5:BY5 BX8:BY8 BX11:BY11 BX14:BY14 BX17:BY17 BX20:BY20 BX23:BY23 BX26:BY26 BX29:BY29 BX32:BY32 BX35:BY35 BX38:BY38 BX41:BY41 BX44:BY44 BX47:BY47 BX50:BY50 BX53:BY53">
    <cfRule type="cellIs" dxfId="2" priority="3" operator="equal">
      <formula>13</formula>
    </cfRule>
  </conditionalFormatting>
  <conditionalFormatting sqref="CC5:CD5 CC8:CD8 CC11:CD11 CC14:CD14 CC17:CD17 CC20:CD20 CC23:CD23 CC26:CD26 CC29:CD29 CC32:CD32 CD34 CC35:CD35 CC38:CD38 CC41:CD41 CC44:CD44 CC47:CD47 CC50:CD50 CC53:CD53">
    <cfRule type="cellIs" dxfId="1" priority="2" operator="equal">
      <formula>13</formula>
    </cfRule>
  </conditionalFormatting>
  <conditionalFormatting sqref="CH5:CI5 CH8:CI8 CH11:CI11 CH14:CI14 CH17:CI17 CH20:CI20 CH23:CI23 CH26:CI26 CH29:CI29 CH32:CI32 CH35:CI35 CH38:CI38 CH41:CI41 CH44:CI44 CH47:CI47 CH50:CI50 CH53:CI53">
    <cfRule type="cellIs" dxfId="0" priority="1" operator="equal">
      <formula>13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tigre5</dc:creator>
  <cp:lastModifiedBy>bruno tigre5</cp:lastModifiedBy>
  <dcterms:created xsi:type="dcterms:W3CDTF">2020-07-03T11:55:53Z</dcterms:created>
  <dcterms:modified xsi:type="dcterms:W3CDTF">2023-06-13T21:59:50Z</dcterms:modified>
</cp:coreProperties>
</file>