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 defaultThemeVersion="124226"/>
  <bookViews>
    <workbookView xWindow="120" yWindow="105" windowWidth="28515" windowHeight="11580" activeTab="4"/>
  </bookViews>
  <sheets>
    <sheet name="C.MUTUEL" sheetId="1" r:id="rId1"/>
    <sheet name="ESPECES" sheetId="3" r:id="rId2"/>
    <sheet name="REACAPITULATIF" sheetId="4" r:id="rId3"/>
    <sheet name="Datas" sheetId="6" r:id="rId4"/>
    <sheet name="Mes notes" sheetId="7" r:id="rId5"/>
    <sheet name="Articles retenus" sheetId="8" r:id="rId6"/>
    <sheet name="Feuil1" sheetId="9" r:id="rId7"/>
  </sheets>
  <definedNames>
    <definedName name="haut" localSheetId="4">'Mes notes'!$A$9</definedName>
  </definedNames>
  <calcPr calcId="125725"/>
</workbook>
</file>

<file path=xl/calcChain.xml><?xml version="1.0" encoding="utf-8"?>
<calcChain xmlns="http://schemas.openxmlformats.org/spreadsheetml/2006/main">
  <c r="F1" i="1"/>
  <c r="B25"/>
  <c r="B24"/>
  <c r="A1" l="1"/>
  <c r="F4"/>
  <c r="F5" s="1"/>
  <c r="F6" s="1"/>
  <c r="F7" s="1"/>
  <c r="F8" s="1"/>
  <c r="F9" s="1"/>
  <c r="F10" s="1"/>
  <c r="F11" s="1"/>
  <c r="F12" s="1"/>
  <c r="F13" s="1"/>
  <c r="F14" s="1"/>
  <c r="F15" s="1"/>
  <c r="E10" i="3"/>
  <c r="D10"/>
  <c r="D16" i="1"/>
  <c r="E16"/>
  <c r="F10" i="3" l="1"/>
  <c r="F16" i="1"/>
  <c r="J2" l="1"/>
  <c r="D3" i="4" s="1"/>
  <c r="J14" i="1" l="1"/>
  <c r="F4" i="3"/>
  <c r="F5" s="1"/>
  <c r="F6" s="1"/>
  <c r="F7" s="1"/>
  <c r="F8" s="1"/>
  <c r="F9" l="1"/>
  <c r="J2"/>
  <c r="J14" l="1"/>
  <c r="D4" i="4" l="1"/>
  <c r="D5" s="1"/>
</calcChain>
</file>

<file path=xl/sharedStrings.xml><?xml version="1.0" encoding="utf-8"?>
<sst xmlns="http://schemas.openxmlformats.org/spreadsheetml/2006/main" count="274" uniqueCount="206">
  <si>
    <t>Dates</t>
  </si>
  <si>
    <t>Libellés</t>
  </si>
  <si>
    <t>Débits</t>
  </si>
  <si>
    <t>Crédits</t>
  </si>
  <si>
    <t>Solde</t>
  </si>
  <si>
    <t>Pointage</t>
  </si>
  <si>
    <t>X</t>
  </si>
  <si>
    <t>Dépôt espèces (pieces)  (Boisson)</t>
  </si>
  <si>
    <t>dépôt chq (licences)</t>
  </si>
  <si>
    <t>dépôt chq (loto)</t>
  </si>
  <si>
    <t>Achat loto decathlon (CB)</t>
  </si>
  <si>
    <t>Réouverture nouveau compte</t>
  </si>
  <si>
    <t>solde précédent</t>
  </si>
  <si>
    <t>Concours longue du 29/09/16</t>
  </si>
  <si>
    <t>Achat Casino Boissons</t>
  </si>
  <si>
    <t>Concours du 02/10/16</t>
  </si>
  <si>
    <t>Papeterie</t>
  </si>
  <si>
    <t>Sous/Total</t>
  </si>
  <si>
    <t>CREDIT MUTUEL</t>
  </si>
  <si>
    <t>Comptes</t>
  </si>
  <si>
    <t>N°</t>
  </si>
  <si>
    <t>ESPECES</t>
  </si>
  <si>
    <t>Soldes</t>
  </si>
  <si>
    <t>Achat Loto (Farfouille)</t>
  </si>
  <si>
    <t>CB</t>
  </si>
  <si>
    <t>Paiement</t>
  </si>
  <si>
    <t>Repas reunion du comite directeur</t>
  </si>
  <si>
    <t>TOTAL</t>
  </si>
  <si>
    <t>Avance sur achat Barbecue ALDI</t>
  </si>
  <si>
    <t>Boucherie Cabot</t>
  </si>
  <si>
    <t>Abonnement Site Pétouliers</t>
  </si>
  <si>
    <t>Lecteur Carte Licence FFPJP</t>
  </si>
  <si>
    <t>Interne N6</t>
  </si>
  <si>
    <t>Externe</t>
  </si>
  <si>
    <t>Longue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</si>
  <si>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</si>
  <si>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</si>
  <si>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</si>
  <si>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</si>
  <si>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</si>
  <si>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</si>
  <si>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</si>
  <si>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</si>
  <si>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Boissons</t>
  </si>
  <si>
    <t>A-t'on besoin du N° ?</t>
  </si>
  <si>
    <t>Bon d'achat</t>
  </si>
  <si>
    <t>Lettre Recommendée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</si>
  <si>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</si>
  <si>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</si>
  <si>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</si>
  <si>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</si>
  <si>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</si>
  <si>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</si>
  <si>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</si>
  <si>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t>Espèces</t>
  </si>
  <si>
    <t>Lotos et Tombolas</t>
  </si>
  <si>
    <t>Subventions</t>
  </si>
  <si>
    <t>Concours Internes</t>
  </si>
  <si>
    <t>Concours Externes</t>
  </si>
  <si>
    <t>Frais de Gestion</t>
  </si>
  <si>
    <t>Licences &amp; Cartes Membres</t>
  </si>
  <si>
    <t>Entretien &amp; Travaux</t>
  </si>
  <si>
    <t>Vêtements</t>
  </si>
  <si>
    <t>Espagne</t>
  </si>
  <si>
    <t>Fin d'année</t>
  </si>
  <si>
    <t>Bilan</t>
  </si>
  <si>
    <t>Prévision Budget 2018</t>
  </si>
  <si>
    <t>Fiche Compta</t>
  </si>
  <si>
    <t>Denrées &amp; Boissons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</si>
  <si>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</si>
  <si>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</si>
  <si>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</si>
  <si>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</si>
  <si>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</si>
  <si>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</si>
  <si>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</si>
  <si>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</si>
  <si>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</si>
  <si>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</si>
  <si>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</si>
  <si>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</si>
  <si>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</si>
  <si>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</si>
  <si>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</si>
  <si>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</si>
  <si>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</si>
  <si>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</si>
  <si>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</si>
  <si>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</si>
  <si>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</si>
  <si>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</si>
  <si>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</si>
  <si>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</si>
  <si>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</si>
  <si>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</si>
  <si>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</si>
  <si>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</si>
  <si>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</si>
  <si>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</si>
  <si>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</si>
  <si>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</si>
  <si>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</si>
  <si>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</si>
  <si>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</si>
  <si>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</si>
  <si>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</si>
  <si>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</si>
  <si>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</si>
  <si>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</si>
  <si>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</si>
  <si>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</si>
  <si>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</si>
  <si>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</si>
  <si>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</si>
  <si>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</si>
  <si>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</si>
  <si>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</si>
  <si>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</si>
  <si>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</si>
  <si>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</si>
  <si>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</si>
  <si>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</si>
  <si>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</si>
  <si>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</si>
  <si>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</si>
  <si>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</si>
  <si>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</si>
  <si>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</si>
  <si>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</si>
  <si>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</si>
  <si>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</si>
  <si>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</si>
  <si>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</si>
  <si>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</si>
  <si>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</si>
  <si>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</si>
  <si>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</si>
  <si>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</si>
  <si>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</si>
  <si>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</si>
  <si>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</si>
  <si>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</si>
  <si>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</si>
  <si>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</si>
  <si>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</si>
  <si>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</si>
  <si>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</si>
  <si>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</si>
  <si>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</si>
  <si>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</si>
  <si>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</si>
  <si>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</si>
  <si>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</si>
  <si>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27/08/2018</t>
  </si>
  <si>
    <t xml:space="preserve">/ / </t>
  </si>
  <si>
    <t xml:space="preserve">CH: </t>
  </si>
  <si>
    <t xml:space="preserve">VIR: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</si>
  <si>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</si>
  <si>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</si>
  <si>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</si>
  <si>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</si>
  <si>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</si>
  <si>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</si>
  <si>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</si>
  <si>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</si>
  <si>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</si>
  <si>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</si>
  <si>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</si>
  <si>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</si>
  <si>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</si>
  <si>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</si>
  <si>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</si>
  <si>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</si>
  <si>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</si>
  <si>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</si>
  <si>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</si>
  <si>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</si>
  <si>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</si>
  <si>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</si>
  <si>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</si>
  <si>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</si>
  <si>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ESP</t>
  </si>
  <si>
    <t>=RECHERCHE(C.MUTUEL!(9^9;F:F))</t>
  </si>
  <si>
    <t>MOIS</t>
  </si>
  <si>
    <t>RECETTE</t>
  </si>
  <si>
    <t>RECAPITULATIF</t>
  </si>
  <si>
    <t>29/08/2018</t>
  </si>
  <si>
    <t xml:space="preserve">CB: </t>
  </si>
  <si>
    <t>l</t>
  </si>
  <si>
    <t>Utilité de cette feuille, on retouve le même tableau dans le classeur "Bilan2008" ?</t>
  </si>
  <si>
    <t xml:space="preserve">Dés que le tableau arrivera zn fin de mois, on fera une copie dans une autre feuille d'un classeur nommé "Archives" </t>
  </si>
  <si>
    <t>Doit on attendre la fin du pointage pour effectuer la copie et l'effacement du tableau</t>
  </si>
  <si>
    <t>Compte Crédit Mutuel des Pétouliers</t>
  </si>
  <si>
    <t>Solde de départ</t>
  </si>
  <si>
    <t>CONCOURS INTERNE</t>
  </si>
  <si>
    <t>CONCOURS EXTERNE</t>
  </si>
  <si>
    <t>DENREES &amp; BOISSONS</t>
  </si>
  <si>
    <t>ENTRETIENT &amp; TRAVAUX</t>
  </si>
  <si>
    <t>FIN D'ANNEE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</si>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</sst>
</file>

<file path=xl/styles.xml><?xml version="1.0" encoding="utf-8"?>
<styleSheet xmlns="http://schemas.openxmlformats.org/spreadsheetml/2006/main">
  <numFmts count="4">
    <numFmt numFmtId="164" formatCode="#,##0.00\ &quot;€&quot;"/>
    <numFmt numFmtId="165" formatCode="mmm"/>
    <numFmt numFmtId="166" formatCode="[$-F800]dddd\,\ mmmm\ dd\,\ yyyy"/>
    <numFmt numFmtId="167" formatCode="yyyy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134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2" fontId="0" fillId="0" borderId="0" xfId="0" applyNumberFormat="1"/>
    <xf numFmtId="0" fontId="2" fillId="4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4" borderId="0" xfId="0" applyFill="1" applyBorder="1"/>
    <xf numFmtId="164" fontId="0" fillId="0" borderId="0" xfId="0" applyNumberFormat="1"/>
    <xf numFmtId="164" fontId="0" fillId="4" borderId="0" xfId="0" applyNumberFormat="1" applyFill="1" applyBorder="1"/>
    <xf numFmtId="4" fontId="0" fillId="0" borderId="0" xfId="0" applyNumberFormat="1"/>
    <xf numFmtId="4" fontId="0" fillId="0" borderId="0" xfId="0" applyNumberFormat="1" applyAlignment="1">
      <alignment horizontal="right"/>
    </xf>
    <xf numFmtId="4" fontId="0" fillId="4" borderId="0" xfId="0" applyNumberFormat="1" applyFill="1" applyBorder="1"/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5" fillId="0" borderId="0" xfId="0" applyFont="1" applyBorder="1"/>
    <xf numFmtId="0" fontId="5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164" fontId="0" fillId="0" borderId="1" xfId="0" applyNumberFormat="1" applyBorder="1"/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9" fillId="0" borderId="0" xfId="0" applyFont="1"/>
    <xf numFmtId="0" fontId="11" fillId="0" borderId="0" xfId="1" applyAlignment="1" applyProtection="1"/>
    <xf numFmtId="0" fontId="12" fillId="0" borderId="0" xfId="0" applyFont="1"/>
    <xf numFmtId="0" fontId="13" fillId="0" borderId="0" xfId="0" applyFont="1"/>
    <xf numFmtId="0" fontId="15" fillId="0" borderId="0" xfId="0" applyFont="1" applyAlignment="1">
      <alignment horizontal="left" indent="1"/>
    </xf>
    <xf numFmtId="0" fontId="17" fillId="0" borderId="0" xfId="0" applyFont="1" applyAlignment="1">
      <alignment horizontal="left" indent="1"/>
    </xf>
    <xf numFmtId="2" fontId="1" fillId="0" borderId="0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1" xfId="0" applyNumberFormat="1" applyFont="1" applyFill="1" applyBorder="1"/>
    <xf numFmtId="164" fontId="1" fillId="0" borderId="0" xfId="0" applyNumberFormat="1" applyFont="1" applyFill="1" applyBorder="1"/>
    <xf numFmtId="164" fontId="0" fillId="0" borderId="1" xfId="0" applyNumberFormat="1" applyFill="1" applyBorder="1"/>
    <xf numFmtId="164" fontId="0" fillId="4" borderId="1" xfId="0" applyNumberFormat="1" applyFill="1" applyBorder="1"/>
    <xf numFmtId="164" fontId="0" fillId="0" borderId="0" xfId="0" applyNumberFormat="1" applyBorder="1"/>
    <xf numFmtId="164" fontId="0" fillId="0" borderId="1" xfId="0" applyNumberFormat="1" applyBorder="1" applyAlignment="1" applyProtection="1">
      <alignment horizontal="right"/>
    </xf>
    <xf numFmtId="164" fontId="19" fillId="0" borderId="0" xfId="0" applyNumberFormat="1" applyFont="1"/>
    <xf numFmtId="0" fontId="20" fillId="0" borderId="0" xfId="0" quotePrefix="1" applyFont="1"/>
    <xf numFmtId="0" fontId="21" fillId="0" borderId="0" xfId="0" applyFont="1"/>
    <xf numFmtId="0" fontId="11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9" fillId="0" borderId="0" xfId="0" applyNumberFormat="1" applyFont="1" applyFill="1" applyBorder="1"/>
    <xf numFmtId="0" fontId="0" fillId="0" borderId="9" xfId="0" applyBorder="1"/>
    <xf numFmtId="164" fontId="5" fillId="6" borderId="10" xfId="0" applyNumberFormat="1" applyFont="1" applyFill="1" applyBorder="1"/>
    <xf numFmtId="0" fontId="0" fillId="0" borderId="12" xfId="0" applyBorder="1"/>
    <xf numFmtId="164" fontId="5" fillId="6" borderId="13" xfId="0" applyNumberFormat="1" applyFont="1" applyFill="1" applyBorder="1"/>
    <xf numFmtId="0" fontId="12" fillId="0" borderId="16" xfId="0" applyFont="1" applyBorder="1" applyAlignment="1">
      <alignment horizontal="center"/>
    </xf>
    <xf numFmtId="14" fontId="0" fillId="0" borderId="9" xfId="0" applyNumberFormat="1" applyBorder="1" applyAlignment="1">
      <alignment horizontal="left"/>
    </xf>
    <xf numFmtId="0" fontId="2" fillId="7" borderId="10" xfId="0" applyFont="1" applyFill="1" applyBorder="1" applyAlignment="1" applyProtection="1">
      <alignment horizontal="center"/>
      <protection locked="0"/>
    </xf>
    <xf numFmtId="0" fontId="2" fillId="6" borderId="10" xfId="0" applyFont="1" applyFill="1" applyBorder="1" applyAlignment="1" applyProtection="1">
      <alignment horizontal="center"/>
      <protection locked="0"/>
    </xf>
    <xf numFmtId="0" fontId="2" fillId="6" borderId="13" xfId="0" applyFont="1" applyFill="1" applyBorder="1" applyAlignment="1" applyProtection="1">
      <alignment horizontal="center"/>
      <protection locked="0"/>
    </xf>
    <xf numFmtId="0" fontId="7" fillId="0" borderId="14" xfId="0" applyFont="1" applyBorder="1" applyAlignment="1">
      <alignment horizontal="centerContinuous"/>
    </xf>
    <xf numFmtId="0" fontId="0" fillId="0" borderId="22" xfId="0" applyBorder="1" applyAlignment="1">
      <alignment horizontal="centerContinuous"/>
    </xf>
    <xf numFmtId="164" fontId="0" fillId="0" borderId="22" xfId="0" applyNumberFormat="1" applyBorder="1" applyAlignment="1">
      <alignment horizontal="centerContinuous"/>
    </xf>
    <xf numFmtId="164" fontId="3" fillId="0" borderId="23" xfId="0" applyNumberFormat="1" applyFont="1" applyBorder="1" applyAlignment="1">
      <alignment horizontal="centerContinuous"/>
    </xf>
    <xf numFmtId="0" fontId="0" fillId="0" borderId="15" xfId="0" applyBorder="1" applyAlignment="1">
      <alignment horizontal="centerContinuous"/>
    </xf>
    <xf numFmtId="14" fontId="0" fillId="0" borderId="5" xfId="0" applyNumberFormat="1" applyBorder="1" applyAlignment="1">
      <alignment horizontal="left"/>
    </xf>
    <xf numFmtId="0" fontId="0" fillId="0" borderId="5" xfId="0" applyBorder="1"/>
    <xf numFmtId="164" fontId="0" fillId="0" borderId="5" xfId="0" applyNumberFormat="1" applyBorder="1"/>
    <xf numFmtId="0" fontId="2" fillId="0" borderId="5" xfId="0" applyFont="1" applyBorder="1" applyAlignment="1">
      <alignment horizontal="center"/>
    </xf>
    <xf numFmtId="0" fontId="1" fillId="2" borderId="11" xfId="0" applyFont="1" applyFill="1" applyBorder="1" applyAlignment="1">
      <alignment horizontal="left"/>
    </xf>
    <xf numFmtId="0" fontId="1" fillId="2" borderId="24" xfId="0" applyFont="1" applyFill="1" applyBorder="1" applyAlignment="1">
      <alignment horizontal="center"/>
    </xf>
    <xf numFmtId="164" fontId="1" fillId="2" borderId="24" xfId="0" applyNumberFormat="1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2" fontId="2" fillId="5" borderId="10" xfId="0" applyNumberFormat="1" applyFont="1" applyFill="1" applyBorder="1"/>
    <xf numFmtId="0" fontId="0" fillId="0" borderId="17" xfId="0" applyBorder="1"/>
    <xf numFmtId="2" fontId="2" fillId="5" borderId="18" xfId="0" applyNumberFormat="1" applyFont="1" applyFill="1" applyBorder="1"/>
    <xf numFmtId="0" fontId="12" fillId="0" borderId="15" xfId="0" applyFont="1" applyBorder="1" applyAlignment="1">
      <alignment horizontal="center"/>
    </xf>
    <xf numFmtId="2" fontId="2" fillId="5" borderId="13" xfId="0" applyNumberFormat="1" applyFont="1" applyFill="1" applyBorder="1"/>
    <xf numFmtId="0" fontId="1" fillId="0" borderId="14" xfId="0" applyFont="1" applyBorder="1" applyAlignment="1">
      <alignment horizontal="center"/>
    </xf>
    <xf numFmtId="2" fontId="1" fillId="5" borderId="26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centerContinuous"/>
    </xf>
    <xf numFmtId="0" fontId="1" fillId="0" borderId="15" xfId="0" applyFont="1" applyBorder="1" applyAlignment="1">
      <alignment horizontal="centerContinuous"/>
    </xf>
    <xf numFmtId="164" fontId="4" fillId="0" borderId="5" xfId="0" applyNumberFormat="1" applyFont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0" borderId="27" xfId="0" applyFont="1" applyBorder="1"/>
    <xf numFmtId="0" fontId="4" fillId="3" borderId="28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29" xfId="0" applyFont="1" applyBorder="1"/>
    <xf numFmtId="0" fontId="6" fillId="0" borderId="6" xfId="0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164" fontId="7" fillId="3" borderId="26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Protection="1">
      <protection locked="0"/>
    </xf>
    <xf numFmtId="0" fontId="22" fillId="0" borderId="0" xfId="0" applyFont="1"/>
    <xf numFmtId="0" fontId="23" fillId="0" borderId="0" xfId="0" applyFont="1"/>
    <xf numFmtId="166" fontId="0" fillId="0" borderId="0" xfId="0" applyNumberFormat="1" applyFill="1" applyBorder="1"/>
    <xf numFmtId="165" fontId="26" fillId="8" borderId="16" xfId="0" applyNumberFormat="1" applyFont="1" applyFill="1" applyBorder="1" applyAlignment="1">
      <alignment horizontal="center"/>
    </xf>
    <xf numFmtId="0" fontId="7" fillId="8" borderId="22" xfId="0" applyFont="1" applyFill="1" applyBorder="1" applyAlignment="1">
      <alignment horizontal="centerContinuous"/>
    </xf>
    <xf numFmtId="0" fontId="0" fillId="8" borderId="22" xfId="0" applyFill="1" applyBorder="1" applyAlignment="1">
      <alignment horizontal="centerContinuous"/>
    </xf>
    <xf numFmtId="164" fontId="0" fillId="8" borderId="22" xfId="0" applyNumberFormat="1" applyFill="1" applyBorder="1" applyAlignment="1">
      <alignment horizontal="centerContinuous"/>
    </xf>
    <xf numFmtId="167" fontId="7" fillId="8" borderId="15" xfId="0" applyNumberFormat="1" applyFont="1" applyFill="1" applyBorder="1" applyAlignment="1">
      <alignment horizontal="center"/>
    </xf>
    <xf numFmtId="0" fontId="24" fillId="9" borderId="19" xfId="0" applyFont="1" applyFill="1" applyBorder="1"/>
    <xf numFmtId="0" fontId="24" fillId="9" borderId="20" xfId="0" applyFont="1" applyFill="1" applyBorder="1"/>
    <xf numFmtId="0" fontId="24" fillId="9" borderId="20" xfId="0" applyFont="1" applyFill="1" applyBorder="1" applyAlignment="1">
      <alignment horizontal="center"/>
    </xf>
    <xf numFmtId="164" fontId="24" fillId="9" borderId="20" xfId="0" applyNumberFormat="1" applyFont="1" applyFill="1" applyBorder="1"/>
    <xf numFmtId="164" fontId="25" fillId="9" borderId="20" xfId="0" applyNumberFormat="1" applyFont="1" applyFill="1" applyBorder="1"/>
    <xf numFmtId="0" fontId="1" fillId="9" borderId="17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center"/>
    </xf>
    <xf numFmtId="164" fontId="1" fillId="9" borderId="5" xfId="0" applyNumberFormat="1" applyFont="1" applyFill="1" applyBorder="1" applyAlignment="1">
      <alignment horizontal="right"/>
    </xf>
    <xf numFmtId="164" fontId="1" fillId="9" borderId="5" xfId="0" applyNumberFormat="1" applyFont="1" applyFill="1" applyBorder="1" applyAlignment="1">
      <alignment horizontal="center"/>
    </xf>
    <xf numFmtId="0" fontId="24" fillId="0" borderId="21" xfId="0" applyFont="1" applyFill="1" applyBorder="1" applyProtection="1">
      <protection locked="0"/>
    </xf>
    <xf numFmtId="0" fontId="26" fillId="8" borderId="22" xfId="0" applyFont="1" applyFill="1" applyBorder="1" applyAlignment="1">
      <alignment horizontal="centerContinuous"/>
    </xf>
    <xf numFmtId="0" fontId="24" fillId="9" borderId="1" xfId="0" applyFont="1" applyFill="1" applyBorder="1" applyAlignment="1">
      <alignment horizontal="center"/>
    </xf>
    <xf numFmtId="0" fontId="12" fillId="9" borderId="14" xfId="0" applyFont="1" applyFill="1" applyBorder="1"/>
    <xf numFmtId="164" fontId="0" fillId="9" borderId="15" xfId="0" applyNumberFormat="1" applyFill="1" applyBorder="1"/>
    <xf numFmtId="164" fontId="24" fillId="6" borderId="8" xfId="0" applyNumberFormat="1" applyFont="1" applyFill="1" applyBorder="1"/>
    <xf numFmtId="14" fontId="0" fillId="6" borderId="9" xfId="0" applyNumberFormat="1" applyFill="1" applyBorder="1" applyAlignment="1">
      <alignment horizontal="left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164" fontId="0" fillId="6" borderId="1" xfId="0" applyNumberFormat="1" applyFill="1" applyBorder="1" applyAlignment="1" applyProtection="1">
      <alignment horizontal="right"/>
    </xf>
    <xf numFmtId="164" fontId="0" fillId="6" borderId="1" xfId="0" applyNumberFormat="1" applyFill="1" applyBorder="1"/>
    <xf numFmtId="0" fontId="0" fillId="0" borderId="0" xfId="0" applyNumberFormat="1"/>
  </cellXfs>
  <cellStyles count="2">
    <cellStyle name="Lien hypertexte" xfId="1" builtinId="8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mergeCell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mergeCell="0" readingOrder="0"/>
      <protection locked="1" hidden="0"/>
    </dxf>
    <dxf>
      <alignment horizontal="center" vertical="bottom" textRotation="0" wrapText="0" indent="0" relativeIndent="0" justifyLastLine="0" shrinkToFit="0" mergeCell="0" readingOrder="0"/>
    </dxf>
    <dxf>
      <numFmt numFmtId="19" formatCode="dd/mm/yyyy"/>
      <alignment horizontal="left" vertical="bottom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2:G16" totalsRowShown="0" headerRowBorderDxfId="8" tableBorderDxfId="7" totalsRowBorderDxfId="6">
  <tableColumns count="7">
    <tableColumn id="1" name="Dates" dataDxfId="5"/>
    <tableColumn id="2" name="Libellés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93"/>
  <sheetViews>
    <sheetView zoomScaleNormal="100" workbookViewId="0">
      <selection activeCell="B27" sqref="B27"/>
    </sheetView>
  </sheetViews>
  <sheetFormatPr baseColWidth="10" defaultRowHeight="15"/>
  <cols>
    <col min="1" max="1" width="10.7109375" style="4" customWidth="1"/>
    <col min="2" max="2" width="31.140625" bestFit="1" customWidth="1"/>
    <col min="3" max="3" width="11.7109375" style="5" customWidth="1"/>
    <col min="4" max="4" width="9.42578125" style="26" bestFit="1" customWidth="1"/>
    <col min="5" max="5" width="9.85546875" style="26" customWidth="1"/>
    <col min="6" max="6" width="9.42578125" style="15" bestFit="1" customWidth="1"/>
    <col min="7" max="7" width="11" customWidth="1"/>
    <col min="10" max="10" width="11.42578125" style="15"/>
    <col min="12" max="12" width="12.85546875" style="15" bestFit="1" customWidth="1"/>
    <col min="13" max="13" width="13.140625" style="17" customWidth="1"/>
    <col min="15" max="15" width="9.140625" customWidth="1"/>
  </cols>
  <sheetData>
    <row r="1" spans="1:13" ht="21.75" thickBot="1">
      <c r="A1" s="108" t="str">
        <f ca="1">UPPER(TEXT(F1,"mmm"))</f>
        <v>AOÛT</v>
      </c>
      <c r="B1" s="109" t="s">
        <v>192</v>
      </c>
      <c r="C1" s="110"/>
      <c r="D1" s="111"/>
      <c r="E1" s="111"/>
      <c r="F1" s="112">
        <f ca="1">NOW()</f>
        <v>41880.477470949074</v>
      </c>
      <c r="H1" s="13"/>
      <c r="I1" s="123" t="s">
        <v>183</v>
      </c>
      <c r="J1" s="123" t="s">
        <v>184</v>
      </c>
      <c r="L1" s="54"/>
    </row>
    <row r="2" spans="1:13">
      <c r="A2" s="118" t="s">
        <v>0</v>
      </c>
      <c r="B2" s="119" t="s">
        <v>1</v>
      </c>
      <c r="C2" s="119" t="s">
        <v>25</v>
      </c>
      <c r="D2" s="120" t="s">
        <v>2</v>
      </c>
      <c r="E2" s="120" t="s">
        <v>3</v>
      </c>
      <c r="F2" s="121" t="s">
        <v>4</v>
      </c>
      <c r="G2" s="121" t="s">
        <v>5</v>
      </c>
      <c r="H2" s="59"/>
      <c r="I2" s="124" t="s">
        <v>157</v>
      </c>
      <c r="J2" s="127">
        <f ca="1">LOOKUP(9^9,F:F)</f>
        <v>1100</v>
      </c>
      <c r="M2" s="20"/>
    </row>
    <row r="3" spans="1:13">
      <c r="A3" s="128">
        <v>42650</v>
      </c>
      <c r="B3" s="129" t="s">
        <v>193</v>
      </c>
      <c r="C3" s="130"/>
      <c r="D3" s="131"/>
      <c r="E3" s="131"/>
      <c r="F3" s="132">
        <v>0</v>
      </c>
      <c r="G3" s="66" t="s">
        <v>6</v>
      </c>
      <c r="I3" s="124" t="s">
        <v>158</v>
      </c>
      <c r="J3" s="61"/>
      <c r="M3" s="18"/>
    </row>
    <row r="4" spans="1:13">
      <c r="A4" s="65">
        <v>42698</v>
      </c>
      <c r="B4" s="1" t="s">
        <v>7</v>
      </c>
      <c r="C4" s="9" t="s">
        <v>181</v>
      </c>
      <c r="D4" s="53"/>
      <c r="E4" s="53">
        <v>100</v>
      </c>
      <c r="F4" s="27">
        <f>$F3-$D4+$E4</f>
        <v>100</v>
      </c>
      <c r="G4" s="66" t="s">
        <v>6</v>
      </c>
      <c r="I4" s="124" t="s">
        <v>159</v>
      </c>
      <c r="J4" s="61"/>
      <c r="M4" s="18"/>
    </row>
    <row r="5" spans="1:13">
      <c r="A5" s="65">
        <v>42703</v>
      </c>
      <c r="B5" s="1" t="s">
        <v>8</v>
      </c>
      <c r="C5" s="9" t="s">
        <v>155</v>
      </c>
      <c r="D5" s="53"/>
      <c r="E5" s="53">
        <v>200</v>
      </c>
      <c r="F5" s="27">
        <f t="shared" ref="F5:F15" si="0">$F4-$D5+$E5</f>
        <v>300</v>
      </c>
      <c r="G5" s="67" t="s">
        <v>6</v>
      </c>
      <c r="I5" s="124" t="s">
        <v>160</v>
      </c>
      <c r="J5" s="61"/>
    </row>
    <row r="6" spans="1:13">
      <c r="A6" s="65">
        <v>42703</v>
      </c>
      <c r="B6" s="1" t="s">
        <v>9</v>
      </c>
      <c r="C6" s="9" t="s">
        <v>155</v>
      </c>
      <c r="D6" s="53"/>
      <c r="E6" s="53">
        <v>400</v>
      </c>
      <c r="F6" s="27">
        <f t="shared" si="0"/>
        <v>700</v>
      </c>
      <c r="G6" s="67" t="s">
        <v>6</v>
      </c>
      <c r="I6" s="124" t="s">
        <v>161</v>
      </c>
      <c r="J6" s="61"/>
    </row>
    <row r="7" spans="1:13">
      <c r="A7" s="65">
        <v>42710</v>
      </c>
      <c r="B7" s="1" t="s">
        <v>9</v>
      </c>
      <c r="C7" s="9" t="s">
        <v>155</v>
      </c>
      <c r="D7" s="53"/>
      <c r="E7" s="53">
        <v>500</v>
      </c>
      <c r="F7" s="27">
        <f t="shared" si="0"/>
        <v>1200</v>
      </c>
      <c r="G7" s="67" t="s">
        <v>6</v>
      </c>
      <c r="I7" s="124" t="s">
        <v>162</v>
      </c>
      <c r="J7" s="61"/>
    </row>
    <row r="8" spans="1:13">
      <c r="A8" s="65">
        <v>42710</v>
      </c>
      <c r="B8" s="1" t="s">
        <v>10</v>
      </c>
      <c r="C8" s="9" t="s">
        <v>24</v>
      </c>
      <c r="D8" s="53">
        <v>100</v>
      </c>
      <c r="E8" s="53"/>
      <c r="F8" s="27">
        <f t="shared" si="0"/>
        <v>1100</v>
      </c>
      <c r="G8" s="67" t="s">
        <v>6</v>
      </c>
      <c r="I8" s="124" t="s">
        <v>163</v>
      </c>
      <c r="J8" s="61"/>
    </row>
    <row r="9" spans="1:13">
      <c r="A9" s="65">
        <v>42711</v>
      </c>
      <c r="B9" s="1" t="s">
        <v>23</v>
      </c>
      <c r="C9" s="9" t="s">
        <v>24</v>
      </c>
      <c r="D9" s="53">
        <v>100</v>
      </c>
      <c r="E9" s="53"/>
      <c r="F9" s="27">
        <f t="shared" si="0"/>
        <v>1000</v>
      </c>
      <c r="G9" s="68" t="s">
        <v>6</v>
      </c>
      <c r="I9" s="124" t="s">
        <v>164</v>
      </c>
      <c r="J9" s="61"/>
    </row>
    <row r="10" spans="1:13">
      <c r="A10" s="65" t="s">
        <v>153</v>
      </c>
      <c r="B10" s="1" t="s">
        <v>154</v>
      </c>
      <c r="C10" s="9" t="s">
        <v>155</v>
      </c>
      <c r="D10" s="53"/>
      <c r="E10" s="53">
        <v>100</v>
      </c>
      <c r="F10" s="27">
        <f t="shared" si="0"/>
        <v>1100</v>
      </c>
      <c r="G10" s="67"/>
      <c r="I10" s="124" t="s">
        <v>165</v>
      </c>
      <c r="J10" s="61"/>
    </row>
    <row r="11" spans="1:13">
      <c r="A11" s="65" t="s">
        <v>153</v>
      </c>
      <c r="B11" s="1" t="s">
        <v>154</v>
      </c>
      <c r="C11" s="9" t="s">
        <v>155</v>
      </c>
      <c r="D11" s="53">
        <v>200</v>
      </c>
      <c r="E11" s="53"/>
      <c r="F11" s="27">
        <f t="shared" si="0"/>
        <v>900</v>
      </c>
      <c r="G11" s="67"/>
      <c r="I11" s="124" t="s">
        <v>166</v>
      </c>
      <c r="J11" s="61"/>
    </row>
    <row r="12" spans="1:13">
      <c r="A12" s="65" t="s">
        <v>153</v>
      </c>
      <c r="B12" s="1" t="s">
        <v>154</v>
      </c>
      <c r="C12" s="9" t="s">
        <v>156</v>
      </c>
      <c r="D12" s="53"/>
      <c r="E12" s="53">
        <v>200</v>
      </c>
      <c r="F12" s="27">
        <f t="shared" si="0"/>
        <v>1100</v>
      </c>
      <c r="G12" s="67"/>
      <c r="I12" s="124" t="s">
        <v>167</v>
      </c>
      <c r="J12" s="61"/>
    </row>
    <row r="13" spans="1:13" ht="15.75" thickBot="1">
      <c r="A13" s="65" t="s">
        <v>153</v>
      </c>
      <c r="B13" s="1" t="s">
        <v>154</v>
      </c>
      <c r="C13" s="9" t="s">
        <v>155</v>
      </c>
      <c r="D13" s="53"/>
      <c r="E13" s="53">
        <v>100</v>
      </c>
      <c r="F13" s="27">
        <f t="shared" si="0"/>
        <v>1200</v>
      </c>
      <c r="G13" s="67"/>
      <c r="I13" s="124" t="s">
        <v>168</v>
      </c>
      <c r="J13" s="63"/>
    </row>
    <row r="14" spans="1:13" ht="16.5" thickBot="1">
      <c r="A14" s="47" t="s">
        <v>186</v>
      </c>
      <c r="B14" s="47" t="s">
        <v>154</v>
      </c>
      <c r="C14" s="103" t="s">
        <v>155</v>
      </c>
      <c r="D14" s="48"/>
      <c r="E14" s="48">
        <v>100</v>
      </c>
      <c r="F14" s="27">
        <f t="shared" si="0"/>
        <v>1300</v>
      </c>
      <c r="G14" s="104"/>
      <c r="I14" s="125" t="s">
        <v>27</v>
      </c>
      <c r="J14" s="126">
        <f ca="1">SUM(J2:J13)</f>
        <v>1100</v>
      </c>
    </row>
    <row r="15" spans="1:13">
      <c r="A15" s="47" t="s">
        <v>186</v>
      </c>
      <c r="B15" s="47" t="s">
        <v>154</v>
      </c>
      <c r="C15" s="103" t="s">
        <v>187</v>
      </c>
      <c r="D15" s="48">
        <v>200</v>
      </c>
      <c r="E15" s="48"/>
      <c r="F15" s="50">
        <f t="shared" si="0"/>
        <v>1100</v>
      </c>
      <c r="G15" s="104"/>
    </row>
    <row r="16" spans="1:13" ht="15.75" thickBot="1">
      <c r="A16" s="113" t="s">
        <v>17</v>
      </c>
      <c r="B16" s="114"/>
      <c r="C16" s="115"/>
      <c r="D16" s="116">
        <f ca="1">SUM(INDIRECT("D3:D"&amp;ROW()-1))</f>
        <v>600</v>
      </c>
      <c r="E16" s="116">
        <f ca="1">SUM(INDIRECT("E3:E"&amp;ROW()-1))</f>
        <v>1700</v>
      </c>
      <c r="F16" s="117">
        <f ca="1">$E16-$D16</f>
        <v>1100</v>
      </c>
      <c r="G16" s="122"/>
    </row>
    <row r="17" spans="1:6">
      <c r="A17" s="28"/>
      <c r="B17" s="21"/>
      <c r="C17" s="29"/>
      <c r="D17" s="34"/>
      <c r="E17" s="34"/>
      <c r="F17" s="35"/>
    </row>
    <row r="18" spans="1:6">
      <c r="A18" s="28"/>
      <c r="B18" s="21"/>
      <c r="C18" s="29"/>
      <c r="D18" s="34"/>
      <c r="E18" s="34"/>
      <c r="F18" s="35"/>
    </row>
    <row r="19" spans="1:6" ht="15.75">
      <c r="A19" s="28"/>
      <c r="B19" s="106" t="s">
        <v>191</v>
      </c>
      <c r="C19" s="29"/>
      <c r="D19" s="34"/>
      <c r="E19" s="34"/>
      <c r="F19" s="35"/>
    </row>
    <row r="20" spans="1:6" ht="15.75">
      <c r="A20" s="28"/>
      <c r="B20" s="106" t="s">
        <v>190</v>
      </c>
      <c r="C20" s="29"/>
      <c r="D20" s="34"/>
      <c r="E20" s="34"/>
      <c r="F20" s="35"/>
    </row>
    <row r="21" spans="1:6">
      <c r="A21" s="28"/>
      <c r="B21" s="21"/>
      <c r="C21" s="29"/>
      <c r="D21" s="34"/>
      <c r="E21" s="34"/>
      <c r="F21" s="35"/>
    </row>
    <row r="22" spans="1:6">
      <c r="A22" s="28"/>
      <c r="B22" s="21"/>
      <c r="C22" s="29"/>
      <c r="D22" s="34"/>
      <c r="E22" s="34"/>
      <c r="F22" s="35"/>
    </row>
    <row r="23" spans="1:6">
      <c r="A23" s="28"/>
      <c r="B23" s="21"/>
      <c r="C23" s="29"/>
      <c r="D23" s="34"/>
      <c r="E23" s="34"/>
      <c r="F23" s="35"/>
    </row>
    <row r="24" spans="1:6">
      <c r="A24" s="28"/>
      <c r="B24" s="107">
        <f ca="1">NOW()</f>
        <v>41880.477470949074</v>
      </c>
      <c r="C24" s="29"/>
      <c r="D24" s="34"/>
      <c r="E24" s="34"/>
      <c r="F24" s="35"/>
    </row>
    <row r="25" spans="1:6">
      <c r="A25" s="28"/>
      <c r="B25" s="107">
        <f ca="1">YEAR(NOW())</f>
        <v>2018</v>
      </c>
      <c r="C25" s="29"/>
      <c r="D25" s="34"/>
      <c r="E25" s="34"/>
      <c r="F25" s="35"/>
    </row>
    <row r="26" spans="1:6">
      <c r="A26" s="28"/>
      <c r="B26" s="21"/>
      <c r="C26" s="29"/>
      <c r="D26" s="34"/>
      <c r="E26" s="34"/>
      <c r="F26" s="35"/>
    </row>
    <row r="28" spans="1:6">
      <c r="A28" s="28"/>
      <c r="B28" s="21"/>
      <c r="C28" s="29"/>
      <c r="D28" s="34"/>
      <c r="E28" s="34"/>
      <c r="F28" s="35"/>
    </row>
    <row r="29" spans="1:6">
      <c r="A29" s="30"/>
      <c r="B29" s="31"/>
      <c r="C29" s="44"/>
      <c r="D29" s="34"/>
      <c r="E29" s="34"/>
      <c r="F29" s="35"/>
    </row>
    <row r="30" spans="1:6">
      <c r="A30" s="30"/>
      <c r="B30" s="31"/>
      <c r="C30" s="44"/>
      <c r="D30" s="34"/>
      <c r="E30" s="34"/>
      <c r="F30" s="35"/>
    </row>
    <row r="31" spans="1:6">
      <c r="A31" s="31"/>
      <c r="B31" s="31"/>
      <c r="C31" s="32"/>
      <c r="D31" s="49"/>
      <c r="E31" s="49"/>
      <c r="F31" s="49"/>
    </row>
    <row r="32" spans="1:6">
      <c r="A32" s="31"/>
      <c r="B32" s="31"/>
      <c r="C32" s="32"/>
      <c r="D32" s="49"/>
      <c r="E32" s="49"/>
      <c r="F32" s="49"/>
    </row>
    <row r="33" spans="1:10">
      <c r="A33" s="33"/>
      <c r="B33" s="21"/>
      <c r="C33" s="29"/>
      <c r="D33" s="36"/>
      <c r="E33" s="36"/>
      <c r="F33" s="35"/>
    </row>
    <row r="34" spans="1:10">
      <c r="A34" s="33"/>
      <c r="B34" s="21"/>
      <c r="C34" s="29"/>
      <c r="D34" s="34"/>
      <c r="E34" s="34"/>
      <c r="F34" s="35"/>
    </row>
    <row r="35" spans="1:10">
      <c r="D35" s="34"/>
      <c r="E35" s="34"/>
      <c r="F35" s="35"/>
    </row>
    <row r="36" spans="1:10">
      <c r="D36" s="34"/>
      <c r="E36" s="34"/>
      <c r="F36" s="35"/>
    </row>
    <row r="37" spans="1:10">
      <c r="F37" s="35"/>
    </row>
    <row r="38" spans="1:10">
      <c r="F38" s="35"/>
    </row>
    <row r="39" spans="1:10">
      <c r="F39" s="35"/>
    </row>
    <row r="40" spans="1:10">
      <c r="F40" s="35"/>
    </row>
    <row r="41" spans="1:10">
      <c r="F41" s="35"/>
    </row>
    <row r="42" spans="1:10">
      <c r="F42" s="35"/>
    </row>
    <row r="43" spans="1:10">
      <c r="F43" s="35"/>
    </row>
    <row r="44" spans="1:10">
      <c r="F44" s="35"/>
    </row>
    <row r="45" spans="1:10">
      <c r="F45" s="35"/>
    </row>
    <row r="46" spans="1:10">
      <c r="F46" s="35"/>
    </row>
    <row r="47" spans="1:10">
      <c r="F47" s="35"/>
    </row>
    <row r="48" spans="1:10" ht="25.5" customHeight="1">
      <c r="F48" s="35"/>
      <c r="H48" s="14"/>
      <c r="I48" s="14"/>
      <c r="J48" s="16"/>
    </row>
    <row r="49" spans="1:13" s="14" customFormat="1">
      <c r="A49" s="4"/>
      <c r="B49"/>
      <c r="C49" s="5"/>
      <c r="D49" s="26"/>
      <c r="E49" s="26"/>
      <c r="F49" s="35"/>
      <c r="G49"/>
      <c r="H49"/>
      <c r="I49"/>
      <c r="J49" s="15"/>
      <c r="L49" s="16"/>
      <c r="M49" s="19"/>
    </row>
    <row r="50" spans="1:13">
      <c r="F50" s="35"/>
    </row>
    <row r="51" spans="1:13">
      <c r="F51" s="35"/>
    </row>
    <row r="52" spans="1:13">
      <c r="F52" s="35"/>
    </row>
    <row r="53" spans="1:13">
      <c r="F53" s="35"/>
    </row>
    <row r="54" spans="1:13">
      <c r="F54" s="35"/>
    </row>
    <row r="55" spans="1:13">
      <c r="F55" s="37"/>
    </row>
    <row r="56" spans="1:13">
      <c r="F56" s="35"/>
    </row>
    <row r="57" spans="1:13">
      <c r="F57" s="35"/>
    </row>
    <row r="58" spans="1:13">
      <c r="F58" s="35"/>
    </row>
    <row r="93" ht="26.25" customHeight="1"/>
  </sheetData>
  <pageMargins left="0.7" right="0.7" top="0.75" bottom="0.75" header="0.3" footer="0.3"/>
  <pageSetup paperSize="9" orientation="portrait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372"/>
  <sheetViews>
    <sheetView showWhiteSpace="0" zoomScaleNormal="100" workbookViewId="0"/>
  </sheetViews>
  <sheetFormatPr baseColWidth="10" defaultRowHeight="15"/>
  <cols>
    <col min="1" max="1" width="10.5703125" customWidth="1"/>
    <col min="2" max="2" width="29.28515625" bestFit="1" customWidth="1"/>
    <col min="3" max="3" width="13.7109375" customWidth="1"/>
    <col min="4" max="4" width="9.42578125" style="15" bestFit="1" customWidth="1"/>
    <col min="5" max="5" width="9.140625" style="15" customWidth="1"/>
    <col min="6" max="6" width="11.7109375" style="15" customWidth="1"/>
    <col min="7" max="7" width="7.7109375" customWidth="1"/>
  </cols>
  <sheetData>
    <row r="1" spans="1:10" ht="27" thickBot="1">
      <c r="A1" s="69" t="s">
        <v>21</v>
      </c>
      <c r="B1" s="70"/>
      <c r="C1" s="70"/>
      <c r="D1" s="71"/>
      <c r="E1" s="71"/>
      <c r="F1" s="72"/>
      <c r="G1" s="73"/>
      <c r="I1" s="64" t="s">
        <v>183</v>
      </c>
      <c r="J1" s="85" t="s">
        <v>184</v>
      </c>
    </row>
    <row r="2" spans="1:10" ht="15.75" thickBot="1">
      <c r="A2" s="78" t="s">
        <v>0</v>
      </c>
      <c r="B2" s="79" t="s">
        <v>1</v>
      </c>
      <c r="C2" s="79" t="s">
        <v>25</v>
      </c>
      <c r="D2" s="80" t="s">
        <v>2</v>
      </c>
      <c r="E2" s="80" t="s">
        <v>3</v>
      </c>
      <c r="F2" s="80" t="s">
        <v>4</v>
      </c>
      <c r="G2" s="81" t="s">
        <v>5</v>
      </c>
      <c r="I2" s="83" t="s">
        <v>157</v>
      </c>
      <c r="J2" s="84">
        <f ca="1">LOOKUP(9^9,F:F)</f>
        <v>774.72</v>
      </c>
    </row>
    <row r="3" spans="1:10">
      <c r="A3" s="74">
        <v>42640</v>
      </c>
      <c r="B3" s="75" t="s">
        <v>12</v>
      </c>
      <c r="C3" s="75"/>
      <c r="D3" s="76"/>
      <c r="E3" s="76">
        <v>960.8</v>
      </c>
      <c r="F3" s="76">
        <v>960.8</v>
      </c>
      <c r="G3" s="77" t="s">
        <v>6</v>
      </c>
      <c r="I3" s="60" t="s">
        <v>158</v>
      </c>
      <c r="J3" s="82"/>
    </row>
    <row r="4" spans="1:10">
      <c r="A4" s="3">
        <v>42642</v>
      </c>
      <c r="B4" s="1" t="s">
        <v>14</v>
      </c>
      <c r="C4" s="1"/>
      <c r="D4" s="51">
        <v>109.08</v>
      </c>
      <c r="E4" s="27"/>
      <c r="F4" s="50">
        <f>+F3-D4+E4</f>
        <v>851.71999999999991</v>
      </c>
      <c r="G4" s="2" t="s">
        <v>6</v>
      </c>
      <c r="I4" s="60" t="s">
        <v>159</v>
      </c>
      <c r="J4" s="82"/>
    </row>
    <row r="5" spans="1:10">
      <c r="A5" s="3">
        <v>42642</v>
      </c>
      <c r="B5" s="1" t="s">
        <v>13</v>
      </c>
      <c r="C5" s="1"/>
      <c r="D5" s="51">
        <v>70</v>
      </c>
      <c r="E5" s="27"/>
      <c r="F5" s="50">
        <f t="shared" ref="F5:F9" si="0">+F4-D5+E5</f>
        <v>781.71999999999991</v>
      </c>
      <c r="G5" s="2" t="s">
        <v>6</v>
      </c>
      <c r="I5" s="60" t="s">
        <v>160</v>
      </c>
      <c r="J5" s="82"/>
    </row>
    <row r="6" spans="1:10">
      <c r="A6" s="3">
        <v>42643</v>
      </c>
      <c r="B6" s="1" t="s">
        <v>13</v>
      </c>
      <c r="C6" s="1"/>
      <c r="D6" s="51"/>
      <c r="E6" s="27">
        <v>70</v>
      </c>
      <c r="F6" s="50">
        <f t="shared" si="0"/>
        <v>851.71999999999991</v>
      </c>
      <c r="G6" s="2" t="s">
        <v>6</v>
      </c>
      <c r="I6" s="60" t="s">
        <v>161</v>
      </c>
      <c r="J6" s="82"/>
    </row>
    <row r="7" spans="1:10">
      <c r="A7" s="3">
        <v>42645</v>
      </c>
      <c r="B7" s="1" t="s">
        <v>15</v>
      </c>
      <c r="C7" s="1"/>
      <c r="D7" s="51"/>
      <c r="E7" s="27">
        <v>110</v>
      </c>
      <c r="F7" s="50">
        <f t="shared" si="0"/>
        <v>961.71999999999991</v>
      </c>
      <c r="G7" s="2" t="s">
        <v>6</v>
      </c>
      <c r="I7" s="60" t="s">
        <v>162</v>
      </c>
      <c r="J7" s="82"/>
    </row>
    <row r="8" spans="1:10">
      <c r="A8" s="3">
        <v>42645</v>
      </c>
      <c r="B8" s="1" t="s">
        <v>28</v>
      </c>
      <c r="C8" s="1"/>
      <c r="D8" s="51">
        <v>160</v>
      </c>
      <c r="E8" s="27"/>
      <c r="F8" s="50">
        <f t="shared" si="0"/>
        <v>801.71999999999991</v>
      </c>
      <c r="G8" s="11" t="s">
        <v>6</v>
      </c>
      <c r="I8" s="60" t="s">
        <v>163</v>
      </c>
      <c r="J8" s="82"/>
    </row>
    <row r="9" spans="1:10">
      <c r="A9" s="3">
        <v>42654</v>
      </c>
      <c r="B9" s="1" t="s">
        <v>16</v>
      </c>
      <c r="C9" s="1"/>
      <c r="D9" s="51">
        <v>27</v>
      </c>
      <c r="E9" s="27"/>
      <c r="F9" s="50">
        <f t="shared" si="0"/>
        <v>774.71999999999991</v>
      </c>
      <c r="G9" s="11" t="s">
        <v>6</v>
      </c>
      <c r="I9" s="60" t="s">
        <v>164</v>
      </c>
      <c r="J9" s="82"/>
    </row>
    <row r="10" spans="1:10">
      <c r="A10" s="47" t="s">
        <v>17</v>
      </c>
      <c r="B10" s="47"/>
      <c r="C10" s="47"/>
      <c r="D10" s="48">
        <f ca="1">SUM(INDIRECT("D3:D"&amp;ROW()-1))</f>
        <v>366.08</v>
      </c>
      <c r="E10" s="48">
        <f ca="1">SUM(INDIRECT("E3:E"&amp;ROW()-1))</f>
        <v>1140.8</v>
      </c>
      <c r="F10" s="27">
        <f ca="1">$E10-$D10</f>
        <v>774.72</v>
      </c>
      <c r="G10" s="47"/>
      <c r="I10" s="60" t="s">
        <v>165</v>
      </c>
      <c r="J10" s="82"/>
    </row>
    <row r="11" spans="1:10">
      <c r="A11" s="13"/>
      <c r="B11" s="13"/>
      <c r="C11" s="13"/>
      <c r="D11" s="52"/>
      <c r="E11" s="52"/>
      <c r="F11" s="52"/>
      <c r="G11" s="12"/>
      <c r="I11" s="60" t="s">
        <v>166</v>
      </c>
      <c r="J11" s="82"/>
    </row>
    <row r="12" spans="1:10">
      <c r="A12" s="13"/>
      <c r="B12" s="13"/>
      <c r="C12" s="13"/>
      <c r="D12" s="52"/>
      <c r="E12" s="52"/>
      <c r="F12" s="52"/>
      <c r="G12" s="12"/>
      <c r="I12" s="60" t="s">
        <v>167</v>
      </c>
      <c r="J12" s="82"/>
    </row>
    <row r="13" spans="1:10" ht="15.75" thickBot="1">
      <c r="A13" s="13"/>
      <c r="B13" s="13"/>
      <c r="C13" s="13"/>
      <c r="D13" s="52"/>
      <c r="E13" s="52"/>
      <c r="F13" s="52"/>
      <c r="G13" s="12"/>
      <c r="I13" s="62" t="s">
        <v>168</v>
      </c>
      <c r="J13" s="86"/>
    </row>
    <row r="14" spans="1:10" ht="15.75" thickBot="1">
      <c r="A14" s="13"/>
      <c r="B14" s="13"/>
      <c r="C14" s="13"/>
      <c r="D14" s="52"/>
      <c r="E14" s="52"/>
      <c r="F14" s="52"/>
      <c r="G14" s="12"/>
      <c r="I14" s="87" t="s">
        <v>27</v>
      </c>
      <c r="J14" s="88">
        <f ca="1">SUM(J2:J13)</f>
        <v>774.72</v>
      </c>
    </row>
    <row r="15" spans="1:10">
      <c r="A15" s="13"/>
      <c r="B15" s="13"/>
      <c r="C15" s="13"/>
      <c r="D15" s="52"/>
      <c r="E15" s="52"/>
      <c r="F15" s="52"/>
      <c r="G15" s="12"/>
    </row>
    <row r="16" spans="1:10">
      <c r="A16" s="13"/>
      <c r="B16" s="13"/>
      <c r="C16" s="13"/>
      <c r="D16" s="52"/>
      <c r="E16" s="52"/>
      <c r="F16" s="52"/>
      <c r="G16" s="12"/>
      <c r="J16" s="10"/>
    </row>
    <row r="17" spans="1:10">
      <c r="A17" s="13"/>
      <c r="B17" s="13"/>
      <c r="C17" s="13"/>
      <c r="D17" s="52"/>
      <c r="E17" s="52"/>
      <c r="F17" s="52"/>
      <c r="G17" s="12"/>
      <c r="J17" s="10"/>
    </row>
    <row r="18" spans="1:10">
      <c r="A18" s="13"/>
      <c r="B18" s="13"/>
      <c r="C18" s="13"/>
      <c r="D18" s="52"/>
      <c r="E18" s="52"/>
      <c r="F18" s="52"/>
      <c r="G18" s="12"/>
      <c r="J18" s="10"/>
    </row>
    <row r="19" spans="1:10">
      <c r="A19" s="13"/>
      <c r="B19" s="13"/>
      <c r="C19" s="13"/>
      <c r="D19" s="52"/>
      <c r="E19" s="52"/>
      <c r="F19" s="52"/>
      <c r="G19" s="12"/>
      <c r="J19" s="10"/>
    </row>
    <row r="20" spans="1:10">
      <c r="A20" s="13"/>
      <c r="B20" s="13"/>
      <c r="C20" s="13"/>
      <c r="D20" s="52"/>
      <c r="E20" s="52"/>
      <c r="F20" s="52"/>
      <c r="G20" s="12"/>
      <c r="J20" s="10"/>
    </row>
    <row r="21" spans="1:10">
      <c r="A21" s="13"/>
      <c r="B21" s="13"/>
      <c r="C21" s="13"/>
      <c r="D21" s="52"/>
      <c r="E21" s="52"/>
      <c r="F21" s="52"/>
      <c r="G21" s="12"/>
      <c r="J21" s="10"/>
    </row>
    <row r="22" spans="1:10">
      <c r="A22" s="13"/>
      <c r="B22" s="13"/>
      <c r="C22" s="13"/>
      <c r="D22" s="52"/>
      <c r="E22" s="52"/>
      <c r="F22" s="52"/>
      <c r="G22" s="12"/>
      <c r="J22" s="10"/>
    </row>
    <row r="23" spans="1:10">
      <c r="A23" s="13"/>
      <c r="B23" s="13"/>
      <c r="C23" s="13"/>
      <c r="D23" s="52"/>
      <c r="E23" s="52"/>
      <c r="F23" s="52"/>
      <c r="G23" s="12"/>
      <c r="J23" s="10"/>
    </row>
    <row r="24" spans="1:10">
      <c r="A24" s="13"/>
      <c r="B24" s="13"/>
      <c r="C24" s="13"/>
      <c r="D24" s="52"/>
      <c r="E24" s="52"/>
      <c r="F24" s="52"/>
      <c r="G24" s="12"/>
      <c r="J24" s="10"/>
    </row>
    <row r="25" spans="1:10">
      <c r="A25" s="13"/>
      <c r="B25" s="13"/>
      <c r="C25" s="13"/>
      <c r="D25" s="52"/>
      <c r="E25" s="52"/>
      <c r="F25" s="52"/>
      <c r="G25" s="12"/>
      <c r="J25" s="10"/>
    </row>
    <row r="26" spans="1:10">
      <c r="A26" s="13"/>
      <c r="B26" s="13"/>
      <c r="C26" s="13"/>
      <c r="D26" s="52"/>
      <c r="E26" s="52"/>
      <c r="F26" s="52"/>
      <c r="G26" s="12"/>
      <c r="J26" s="10"/>
    </row>
    <row r="27" spans="1:10">
      <c r="A27" s="13"/>
      <c r="B27" s="13"/>
      <c r="C27" s="13"/>
      <c r="D27" s="52"/>
      <c r="E27" s="52"/>
      <c r="F27" s="52"/>
      <c r="G27" s="12"/>
    </row>
    <row r="28" spans="1:10">
      <c r="A28" s="13"/>
      <c r="B28" s="13"/>
      <c r="C28" s="13"/>
      <c r="D28" s="52"/>
      <c r="E28" s="52"/>
      <c r="F28" s="52"/>
      <c r="G28" s="12"/>
    </row>
    <row r="29" spans="1:10">
      <c r="A29" s="13"/>
      <c r="B29" s="13"/>
      <c r="C29" s="13"/>
      <c r="D29" s="52"/>
      <c r="E29" s="52"/>
      <c r="F29" s="52"/>
      <c r="G29" s="12"/>
    </row>
    <row r="30" spans="1:10">
      <c r="A30" s="13"/>
      <c r="B30" s="13"/>
      <c r="C30" s="13"/>
      <c r="D30" s="52"/>
      <c r="E30" s="52"/>
      <c r="F30" s="52"/>
      <c r="G30" s="12"/>
    </row>
    <row r="31" spans="1:10">
      <c r="A31" s="13"/>
      <c r="B31" s="13"/>
      <c r="C31" s="13"/>
      <c r="D31" s="52"/>
      <c r="E31" s="52"/>
      <c r="F31" s="52"/>
      <c r="G31" s="12"/>
    </row>
    <row r="32" spans="1:10">
      <c r="A32" s="13"/>
      <c r="B32" s="13"/>
      <c r="C32" s="13"/>
      <c r="D32" s="52"/>
      <c r="E32" s="52"/>
      <c r="F32" s="52"/>
      <c r="G32" s="12"/>
    </row>
    <row r="33" spans="1:7">
      <c r="A33" s="13"/>
      <c r="B33" s="13"/>
      <c r="C33" s="13"/>
      <c r="D33" s="52"/>
      <c r="E33" s="52"/>
      <c r="F33" s="52"/>
      <c r="G33" s="12"/>
    </row>
    <row r="34" spans="1:7">
      <c r="A34" s="13"/>
      <c r="B34" s="13"/>
      <c r="C34" s="13"/>
      <c r="D34" s="52"/>
      <c r="E34" s="52"/>
      <c r="F34" s="52"/>
      <c r="G34" s="12"/>
    </row>
    <row r="35" spans="1:7">
      <c r="A35" s="13"/>
      <c r="B35" s="13"/>
      <c r="C35" s="13"/>
      <c r="D35" s="52"/>
      <c r="E35" s="52"/>
      <c r="F35" s="52"/>
      <c r="G35" s="12"/>
    </row>
    <row r="36" spans="1:7">
      <c r="A36" s="13"/>
      <c r="B36" s="13"/>
      <c r="C36" s="13"/>
      <c r="D36" s="52"/>
      <c r="E36" s="52"/>
      <c r="F36" s="52"/>
      <c r="G36" s="12"/>
    </row>
    <row r="37" spans="1:7">
      <c r="A37" s="13"/>
      <c r="B37" s="13"/>
      <c r="C37" s="13"/>
      <c r="D37" s="52"/>
      <c r="E37" s="52"/>
      <c r="F37" s="52"/>
      <c r="G37" s="12"/>
    </row>
    <row r="38" spans="1:7">
      <c r="A38" s="13"/>
      <c r="B38" s="13"/>
      <c r="C38" s="13"/>
      <c r="D38" s="52"/>
      <c r="E38" s="52"/>
      <c r="F38" s="52"/>
      <c r="G38" s="12"/>
    </row>
    <row r="39" spans="1:7">
      <c r="A39" s="13"/>
      <c r="B39" s="13"/>
      <c r="C39" s="13"/>
      <c r="D39" s="52"/>
      <c r="E39" s="52"/>
      <c r="F39" s="52"/>
      <c r="G39" s="12"/>
    </row>
    <row r="40" spans="1:7">
      <c r="A40" s="13"/>
      <c r="B40" s="13"/>
      <c r="C40" s="13"/>
      <c r="D40" s="52"/>
      <c r="E40" s="52"/>
      <c r="F40" s="52"/>
      <c r="G40" s="12"/>
    </row>
    <row r="41" spans="1:7">
      <c r="A41" s="13"/>
      <c r="B41" s="13"/>
      <c r="C41" s="13"/>
      <c r="D41" s="52"/>
      <c r="E41" s="52"/>
      <c r="F41" s="52"/>
      <c r="G41" s="12"/>
    </row>
    <row r="42" spans="1:7">
      <c r="A42" s="13"/>
      <c r="B42" s="13"/>
      <c r="C42" s="13"/>
      <c r="D42" s="52"/>
      <c r="E42" s="52"/>
      <c r="F42" s="52"/>
      <c r="G42" s="12"/>
    </row>
    <row r="43" spans="1:7">
      <c r="A43" s="13"/>
      <c r="B43" s="13"/>
      <c r="C43" s="13"/>
      <c r="D43" s="52"/>
      <c r="E43" s="52"/>
      <c r="F43" s="52"/>
      <c r="G43" s="12"/>
    </row>
    <row r="44" spans="1:7">
      <c r="A44" s="13"/>
      <c r="B44" s="13"/>
      <c r="C44" s="13"/>
      <c r="D44" s="52"/>
      <c r="E44" s="52"/>
      <c r="F44" s="52"/>
      <c r="G44" s="12"/>
    </row>
    <row r="45" spans="1:7">
      <c r="A45" s="13"/>
      <c r="B45" s="13"/>
      <c r="C45" s="13"/>
      <c r="D45" s="52"/>
      <c r="E45" s="52"/>
      <c r="F45" s="52"/>
      <c r="G45" s="12"/>
    </row>
    <row r="46" spans="1:7">
      <c r="A46" s="13"/>
      <c r="B46" s="13"/>
      <c r="C46" s="13"/>
      <c r="D46" s="52"/>
      <c r="E46" s="52"/>
      <c r="F46" s="52"/>
      <c r="G46" s="12"/>
    </row>
    <row r="47" spans="1:7" ht="30" customHeight="1">
      <c r="A47" s="13"/>
      <c r="B47" s="13"/>
      <c r="C47" s="13"/>
      <c r="D47" s="52"/>
      <c r="E47" s="52"/>
      <c r="F47" s="52"/>
      <c r="G47" s="12"/>
    </row>
    <row r="48" spans="1:7">
      <c r="A48" s="13"/>
      <c r="B48" s="13"/>
      <c r="C48" s="13"/>
      <c r="D48" s="52"/>
      <c r="E48" s="52"/>
      <c r="F48" s="52"/>
      <c r="G48" s="12"/>
    </row>
    <row r="49" spans="1:7">
      <c r="A49" s="13"/>
      <c r="B49" s="13"/>
      <c r="C49" s="13"/>
      <c r="D49" s="52"/>
      <c r="E49" s="52"/>
      <c r="F49" s="52"/>
      <c r="G49" s="12"/>
    </row>
    <row r="50" spans="1:7">
      <c r="A50" s="13"/>
      <c r="B50" s="13"/>
      <c r="C50" s="13"/>
      <c r="D50" s="52"/>
      <c r="E50" s="52"/>
      <c r="F50" s="52"/>
      <c r="G50" s="12"/>
    </row>
    <row r="51" spans="1:7">
      <c r="A51" s="13"/>
      <c r="B51" s="13"/>
      <c r="C51" s="13"/>
      <c r="D51" s="52"/>
      <c r="E51" s="52"/>
      <c r="F51" s="52"/>
      <c r="G51" s="12"/>
    </row>
    <row r="52" spans="1:7">
      <c r="A52" s="13"/>
      <c r="B52" s="13"/>
      <c r="C52" s="13"/>
      <c r="D52" s="52"/>
      <c r="E52" s="52"/>
      <c r="F52" s="52"/>
      <c r="G52" s="12"/>
    </row>
    <row r="53" spans="1:7">
      <c r="A53" s="13"/>
      <c r="B53" s="13"/>
      <c r="C53" s="13"/>
      <c r="D53" s="52"/>
      <c r="E53" s="52"/>
      <c r="F53" s="52"/>
      <c r="G53" s="12"/>
    </row>
    <row r="54" spans="1:7">
      <c r="A54" s="13"/>
      <c r="B54" s="13"/>
      <c r="C54" s="13"/>
      <c r="D54" s="52"/>
      <c r="E54" s="52"/>
      <c r="F54" s="52"/>
      <c r="G54" s="12"/>
    </row>
    <row r="55" spans="1:7">
      <c r="A55" s="13"/>
      <c r="B55" s="13"/>
      <c r="C55" s="13"/>
      <c r="D55" s="52"/>
      <c r="E55" s="52"/>
      <c r="F55" s="52"/>
      <c r="G55" s="12"/>
    </row>
    <row r="56" spans="1:7">
      <c r="A56" s="13"/>
      <c r="B56" s="13"/>
      <c r="C56" s="13"/>
      <c r="D56" s="52"/>
      <c r="E56" s="52"/>
      <c r="F56" s="52"/>
      <c r="G56" s="12"/>
    </row>
    <row r="57" spans="1:7">
      <c r="A57" s="13"/>
      <c r="B57" s="13"/>
      <c r="C57" s="13"/>
      <c r="D57" s="52"/>
      <c r="E57" s="52"/>
      <c r="F57" s="52"/>
      <c r="G57" s="12"/>
    </row>
    <row r="58" spans="1:7">
      <c r="A58" s="13"/>
      <c r="B58" s="13"/>
      <c r="C58" s="13"/>
      <c r="D58" s="52"/>
      <c r="E58" s="52"/>
      <c r="F58" s="52"/>
      <c r="G58" s="12"/>
    </row>
    <row r="59" spans="1:7">
      <c r="A59" s="13"/>
      <c r="B59" s="13"/>
      <c r="C59" s="13"/>
      <c r="D59" s="52"/>
      <c r="E59" s="52"/>
      <c r="F59" s="52"/>
      <c r="G59" s="12"/>
    </row>
    <row r="60" spans="1:7">
      <c r="A60" s="13"/>
      <c r="B60" s="13"/>
      <c r="C60" s="13"/>
      <c r="D60" s="52"/>
      <c r="E60" s="52"/>
      <c r="F60" s="52"/>
      <c r="G60" s="12"/>
    </row>
    <row r="61" spans="1:7">
      <c r="A61" s="13"/>
      <c r="B61" s="13"/>
      <c r="C61" s="13"/>
      <c r="D61" s="52"/>
      <c r="E61" s="52"/>
      <c r="F61" s="52"/>
      <c r="G61" s="12"/>
    </row>
    <row r="62" spans="1:7">
      <c r="A62" s="13"/>
      <c r="B62" s="13"/>
      <c r="C62" s="13"/>
      <c r="D62" s="52"/>
      <c r="E62" s="52"/>
      <c r="F62" s="52"/>
      <c r="G62" s="12"/>
    </row>
    <row r="63" spans="1:7">
      <c r="A63" s="13"/>
      <c r="B63" s="13"/>
      <c r="C63" s="13"/>
      <c r="D63" s="52"/>
      <c r="E63" s="52"/>
      <c r="F63" s="52"/>
      <c r="G63" s="12"/>
    </row>
    <row r="64" spans="1:7">
      <c r="A64" s="13"/>
      <c r="B64" s="13"/>
      <c r="C64" s="13"/>
      <c r="D64" s="52"/>
      <c r="E64" s="52"/>
      <c r="F64" s="52"/>
      <c r="G64" s="12"/>
    </row>
    <row r="65" spans="1:7">
      <c r="A65" s="13"/>
      <c r="B65" s="13"/>
      <c r="C65" s="13"/>
      <c r="D65" s="52"/>
      <c r="E65" s="52"/>
      <c r="F65" s="52"/>
      <c r="G65" s="12"/>
    </row>
    <row r="66" spans="1:7">
      <c r="A66" s="13"/>
      <c r="B66" s="13"/>
      <c r="C66" s="13"/>
      <c r="D66" s="52"/>
      <c r="E66" s="52"/>
      <c r="F66" s="52"/>
      <c r="G66" s="12"/>
    </row>
    <row r="67" spans="1:7">
      <c r="A67" s="13"/>
      <c r="B67" s="13"/>
      <c r="C67" s="13"/>
      <c r="D67" s="52"/>
      <c r="E67" s="52"/>
      <c r="F67" s="52"/>
      <c r="G67" s="12"/>
    </row>
    <row r="68" spans="1:7">
      <c r="A68" s="13"/>
      <c r="B68" s="13"/>
      <c r="C68" s="13"/>
      <c r="D68" s="52"/>
      <c r="E68" s="52"/>
      <c r="F68" s="52"/>
      <c r="G68" s="12"/>
    </row>
    <row r="69" spans="1:7">
      <c r="A69" s="13"/>
      <c r="B69" s="13"/>
      <c r="C69" s="13"/>
      <c r="D69" s="52"/>
      <c r="E69" s="52"/>
      <c r="F69" s="52"/>
      <c r="G69" s="12"/>
    </row>
    <row r="70" spans="1:7">
      <c r="A70" s="13"/>
      <c r="B70" s="13"/>
      <c r="C70" s="13"/>
      <c r="D70" s="52"/>
      <c r="E70" s="52"/>
      <c r="F70" s="52"/>
      <c r="G70" s="12"/>
    </row>
    <row r="71" spans="1:7">
      <c r="A71" s="13"/>
      <c r="B71" s="13"/>
      <c r="C71" s="13"/>
      <c r="D71" s="52"/>
      <c r="E71" s="52"/>
      <c r="F71" s="52"/>
      <c r="G71" s="12"/>
    </row>
    <row r="72" spans="1:7">
      <c r="A72" s="13"/>
      <c r="B72" s="13"/>
      <c r="C72" s="13"/>
      <c r="D72" s="52"/>
      <c r="E72" s="52"/>
      <c r="F72" s="52"/>
      <c r="G72" s="12"/>
    </row>
    <row r="73" spans="1:7">
      <c r="A73" s="13"/>
      <c r="B73" s="13"/>
      <c r="C73" s="13"/>
      <c r="D73" s="52"/>
      <c r="E73" s="52"/>
      <c r="F73" s="52"/>
      <c r="G73" s="12"/>
    </row>
    <row r="74" spans="1:7">
      <c r="A74" s="13"/>
      <c r="B74" s="13"/>
      <c r="C74" s="13"/>
      <c r="D74" s="52"/>
      <c r="E74" s="52"/>
      <c r="F74" s="52"/>
      <c r="G74" s="12"/>
    </row>
    <row r="75" spans="1:7">
      <c r="A75" s="13"/>
      <c r="B75" s="13"/>
      <c r="C75" s="13"/>
      <c r="D75" s="52"/>
      <c r="E75" s="52"/>
      <c r="F75" s="52"/>
      <c r="G75" s="12"/>
    </row>
    <row r="76" spans="1:7">
      <c r="A76" s="13"/>
      <c r="B76" s="13"/>
      <c r="C76" s="13"/>
      <c r="D76" s="52"/>
      <c r="E76" s="52"/>
      <c r="F76" s="52"/>
      <c r="G76" s="12"/>
    </row>
    <row r="77" spans="1:7">
      <c r="A77" s="13"/>
      <c r="B77" s="13"/>
      <c r="C77" s="13"/>
      <c r="D77" s="52"/>
      <c r="E77" s="52"/>
      <c r="F77" s="52"/>
      <c r="G77" s="12"/>
    </row>
    <row r="78" spans="1:7">
      <c r="A78" s="13"/>
      <c r="B78" s="13"/>
      <c r="C78" s="13"/>
      <c r="D78" s="52"/>
      <c r="E78" s="52"/>
      <c r="F78" s="52"/>
      <c r="G78" s="12"/>
    </row>
    <row r="79" spans="1:7">
      <c r="A79" s="13"/>
      <c r="B79" s="13"/>
      <c r="C79" s="13"/>
      <c r="D79" s="52"/>
      <c r="E79" s="52"/>
      <c r="F79" s="52"/>
      <c r="G79" s="12"/>
    </row>
    <row r="80" spans="1:7">
      <c r="A80" s="13"/>
      <c r="B80" s="13"/>
      <c r="C80" s="13"/>
      <c r="D80" s="52"/>
      <c r="E80" s="52"/>
      <c r="F80" s="52"/>
      <c r="G80" s="12"/>
    </row>
    <row r="81" spans="1:7">
      <c r="A81" s="13"/>
      <c r="B81" s="13"/>
      <c r="C81" s="13"/>
      <c r="D81" s="52"/>
      <c r="E81" s="52"/>
      <c r="F81" s="52"/>
      <c r="G81" s="12"/>
    </row>
    <row r="82" spans="1:7">
      <c r="A82" s="13"/>
      <c r="B82" s="13"/>
      <c r="C82" s="13"/>
      <c r="D82" s="52"/>
      <c r="E82" s="52"/>
      <c r="F82" s="52"/>
      <c r="G82" s="12"/>
    </row>
    <row r="83" spans="1:7">
      <c r="A83" s="13"/>
      <c r="B83" s="13"/>
      <c r="C83" s="13"/>
      <c r="D83" s="52"/>
      <c r="E83" s="52"/>
      <c r="F83" s="52"/>
      <c r="G83" s="12"/>
    </row>
    <row r="84" spans="1:7">
      <c r="A84" s="13"/>
      <c r="B84" s="13"/>
      <c r="C84" s="13"/>
      <c r="D84" s="52"/>
      <c r="E84" s="52"/>
      <c r="F84" s="52"/>
      <c r="G84" s="12"/>
    </row>
    <row r="85" spans="1:7">
      <c r="A85" s="13"/>
      <c r="B85" s="13"/>
      <c r="C85" s="13"/>
      <c r="D85" s="52"/>
      <c r="E85" s="52"/>
      <c r="F85" s="52"/>
      <c r="G85" s="12"/>
    </row>
    <row r="86" spans="1:7">
      <c r="A86" s="13"/>
      <c r="B86" s="13"/>
      <c r="C86" s="13"/>
      <c r="D86" s="52"/>
      <c r="E86" s="52"/>
      <c r="F86" s="52"/>
      <c r="G86" s="12"/>
    </row>
    <row r="87" spans="1:7">
      <c r="A87" s="13"/>
      <c r="B87" s="13"/>
      <c r="C87" s="13"/>
      <c r="D87" s="52"/>
      <c r="E87" s="52"/>
      <c r="F87" s="52"/>
      <c r="G87" s="12"/>
    </row>
    <row r="88" spans="1:7">
      <c r="A88" s="13"/>
      <c r="B88" s="13"/>
      <c r="C88" s="13"/>
      <c r="D88" s="52"/>
      <c r="E88" s="52"/>
      <c r="F88" s="52"/>
      <c r="G88" s="12"/>
    </row>
    <row r="89" spans="1:7">
      <c r="A89" s="13"/>
      <c r="B89" s="13"/>
      <c r="C89" s="13"/>
      <c r="D89" s="52"/>
      <c r="E89" s="52"/>
      <c r="F89" s="52"/>
      <c r="G89" s="12"/>
    </row>
    <row r="90" spans="1:7">
      <c r="A90" s="13"/>
      <c r="B90" s="13"/>
      <c r="C90" s="13"/>
      <c r="D90" s="52"/>
      <c r="E90" s="52"/>
      <c r="F90" s="52"/>
      <c r="G90" s="12"/>
    </row>
    <row r="91" spans="1:7">
      <c r="A91" s="13"/>
      <c r="B91" s="13"/>
      <c r="C91" s="13"/>
      <c r="D91" s="52"/>
      <c r="E91" s="52"/>
      <c r="F91" s="52"/>
      <c r="G91" s="12"/>
    </row>
    <row r="92" spans="1:7">
      <c r="A92" s="13"/>
      <c r="B92" s="13"/>
      <c r="C92" s="13"/>
      <c r="D92" s="52"/>
      <c r="E92" s="52"/>
      <c r="F92" s="52"/>
      <c r="G92" s="12"/>
    </row>
    <row r="93" spans="1:7">
      <c r="A93" s="13"/>
      <c r="B93" s="13"/>
      <c r="C93" s="13"/>
      <c r="D93" s="52"/>
      <c r="E93" s="52"/>
      <c r="F93" s="52"/>
      <c r="G93" s="12"/>
    </row>
    <row r="94" spans="1:7">
      <c r="A94" s="13"/>
      <c r="B94" s="13"/>
      <c r="C94" s="13"/>
      <c r="D94" s="52"/>
      <c r="E94" s="52"/>
      <c r="F94" s="52"/>
      <c r="G94" s="12"/>
    </row>
    <row r="95" spans="1:7" ht="30" customHeight="1">
      <c r="A95" s="13"/>
      <c r="B95" s="13"/>
      <c r="C95" s="13"/>
      <c r="D95" s="52"/>
      <c r="E95" s="52"/>
      <c r="F95" s="52"/>
      <c r="G95" s="12"/>
    </row>
    <row r="96" spans="1:7">
      <c r="A96" s="13"/>
      <c r="B96" s="13"/>
      <c r="C96" s="13"/>
      <c r="D96" s="52"/>
      <c r="E96" s="52"/>
      <c r="F96" s="52"/>
      <c r="G96" s="12"/>
    </row>
    <row r="97" spans="1:7">
      <c r="A97" s="13"/>
      <c r="B97" s="13"/>
      <c r="C97" s="13"/>
      <c r="D97" s="52"/>
      <c r="E97" s="52"/>
      <c r="F97" s="52"/>
      <c r="G97" s="12"/>
    </row>
    <row r="98" spans="1:7">
      <c r="A98" s="13"/>
      <c r="B98" s="13"/>
      <c r="C98" s="13"/>
      <c r="D98" s="52"/>
      <c r="E98" s="52"/>
      <c r="F98" s="52"/>
      <c r="G98" s="12"/>
    </row>
    <row r="99" spans="1:7">
      <c r="A99" s="13"/>
      <c r="B99" s="13"/>
      <c r="C99" s="13"/>
      <c r="D99" s="52"/>
      <c r="E99" s="52"/>
      <c r="F99" s="52"/>
      <c r="G99" s="12"/>
    </row>
    <row r="100" spans="1:7">
      <c r="A100" s="13"/>
      <c r="B100" s="13"/>
      <c r="C100" s="13"/>
      <c r="D100" s="52"/>
      <c r="E100" s="52"/>
      <c r="F100" s="52"/>
      <c r="G100" s="12"/>
    </row>
    <row r="101" spans="1:7">
      <c r="A101" s="13"/>
      <c r="B101" s="13"/>
      <c r="C101" s="13"/>
      <c r="D101" s="52"/>
      <c r="E101" s="52"/>
      <c r="F101" s="52"/>
      <c r="G101" s="12"/>
    </row>
    <row r="102" spans="1:7">
      <c r="A102" s="13"/>
      <c r="B102" s="13"/>
      <c r="C102" s="13"/>
      <c r="D102" s="52"/>
      <c r="E102" s="52"/>
      <c r="F102" s="52"/>
      <c r="G102" s="12"/>
    </row>
    <row r="103" spans="1:7">
      <c r="A103" s="13"/>
      <c r="B103" s="13"/>
      <c r="C103" s="13"/>
      <c r="D103" s="52"/>
      <c r="E103" s="52"/>
      <c r="F103" s="52"/>
      <c r="G103" s="12"/>
    </row>
    <row r="104" spans="1:7">
      <c r="A104" s="13"/>
      <c r="B104" s="13"/>
      <c r="C104" s="13"/>
      <c r="D104" s="52"/>
      <c r="E104" s="52"/>
      <c r="F104" s="52"/>
      <c r="G104" s="12"/>
    </row>
    <row r="105" spans="1:7">
      <c r="A105" s="13"/>
      <c r="B105" s="13"/>
      <c r="C105" s="13"/>
      <c r="D105" s="52"/>
      <c r="E105" s="52"/>
      <c r="F105" s="52"/>
      <c r="G105" s="12"/>
    </row>
    <row r="106" spans="1:7">
      <c r="A106" s="13"/>
      <c r="B106" s="13"/>
      <c r="C106" s="13"/>
      <c r="D106" s="52"/>
      <c r="E106" s="52"/>
      <c r="F106" s="52"/>
      <c r="G106" s="12"/>
    </row>
    <row r="107" spans="1:7">
      <c r="A107" s="13"/>
      <c r="B107" s="13"/>
      <c r="C107" s="13"/>
      <c r="D107" s="52"/>
      <c r="E107" s="52"/>
      <c r="F107" s="52"/>
      <c r="G107" s="12"/>
    </row>
    <row r="108" spans="1:7">
      <c r="A108" s="13"/>
      <c r="B108" s="13"/>
      <c r="C108" s="13"/>
      <c r="D108" s="52"/>
      <c r="E108" s="52"/>
      <c r="F108" s="52"/>
      <c r="G108" s="12"/>
    </row>
    <row r="109" spans="1:7">
      <c r="A109" s="13"/>
      <c r="B109" s="13"/>
      <c r="C109" s="13"/>
      <c r="D109" s="52"/>
      <c r="E109" s="52"/>
      <c r="F109" s="52"/>
      <c r="G109" s="12"/>
    </row>
    <row r="110" spans="1:7">
      <c r="A110" s="13"/>
      <c r="B110" s="13"/>
      <c r="C110" s="13"/>
      <c r="D110" s="52"/>
      <c r="E110" s="52"/>
      <c r="F110" s="52"/>
      <c r="G110" s="12"/>
    </row>
    <row r="111" spans="1:7">
      <c r="A111" s="13"/>
      <c r="B111" s="13"/>
      <c r="C111" s="13"/>
      <c r="D111" s="52"/>
      <c r="E111" s="52"/>
      <c r="F111" s="52"/>
      <c r="G111" s="12"/>
    </row>
    <row r="112" spans="1:7">
      <c r="A112" s="13"/>
      <c r="B112" s="13"/>
      <c r="C112" s="13"/>
      <c r="D112" s="52"/>
      <c r="E112" s="52"/>
      <c r="F112" s="52"/>
      <c r="G112" s="12"/>
    </row>
    <row r="113" spans="1:7">
      <c r="A113" s="13"/>
      <c r="B113" s="13"/>
      <c r="C113" s="13"/>
      <c r="D113" s="52"/>
      <c r="E113" s="52"/>
      <c r="F113" s="52"/>
      <c r="G113" s="12"/>
    </row>
    <row r="114" spans="1:7">
      <c r="A114" s="13"/>
      <c r="B114" s="13"/>
      <c r="C114" s="13"/>
      <c r="D114" s="52"/>
      <c r="E114" s="52"/>
      <c r="F114" s="52"/>
      <c r="G114" s="12"/>
    </row>
    <row r="115" spans="1:7">
      <c r="A115" s="13"/>
      <c r="B115" s="13"/>
      <c r="C115" s="13"/>
      <c r="D115" s="52"/>
      <c r="E115" s="52"/>
      <c r="F115" s="52"/>
      <c r="G115" s="12"/>
    </row>
    <row r="116" spans="1:7">
      <c r="A116" s="13"/>
      <c r="B116" s="13"/>
      <c r="C116" s="13"/>
      <c r="D116" s="52"/>
      <c r="E116" s="52"/>
      <c r="F116" s="52"/>
      <c r="G116" s="12"/>
    </row>
    <row r="117" spans="1:7">
      <c r="A117" s="13"/>
      <c r="B117" s="13"/>
      <c r="C117" s="13"/>
      <c r="D117" s="52"/>
      <c r="E117" s="52"/>
      <c r="F117" s="52"/>
      <c r="G117" s="12"/>
    </row>
    <row r="118" spans="1:7">
      <c r="A118" s="13"/>
      <c r="B118" s="13"/>
      <c r="C118" s="13"/>
      <c r="D118" s="52"/>
      <c r="E118" s="52"/>
      <c r="F118" s="52"/>
      <c r="G118" s="12"/>
    </row>
    <row r="119" spans="1:7">
      <c r="A119" s="13"/>
      <c r="B119" s="13"/>
      <c r="C119" s="13"/>
      <c r="D119" s="52"/>
      <c r="E119" s="52"/>
      <c r="F119" s="52"/>
      <c r="G119" s="12"/>
    </row>
    <row r="120" spans="1:7">
      <c r="A120" s="13"/>
      <c r="B120" s="13"/>
      <c r="C120" s="13"/>
      <c r="D120" s="52"/>
      <c r="E120" s="52"/>
      <c r="F120" s="52"/>
      <c r="G120" s="12"/>
    </row>
    <row r="121" spans="1:7">
      <c r="A121" s="13"/>
      <c r="B121" s="13"/>
      <c r="C121" s="13"/>
      <c r="D121" s="52"/>
      <c r="E121" s="52"/>
      <c r="F121" s="52"/>
      <c r="G121" s="12"/>
    </row>
    <row r="122" spans="1:7">
      <c r="A122" s="13"/>
      <c r="B122" s="13"/>
      <c r="C122" s="13"/>
      <c r="D122" s="52"/>
      <c r="E122" s="52"/>
      <c r="F122" s="52"/>
      <c r="G122" s="12"/>
    </row>
    <row r="123" spans="1:7">
      <c r="A123" s="13"/>
      <c r="B123" s="13"/>
      <c r="C123" s="13"/>
      <c r="D123" s="52"/>
      <c r="E123" s="52"/>
      <c r="F123" s="52"/>
      <c r="G123" s="12"/>
    </row>
    <row r="124" spans="1:7">
      <c r="A124" s="13"/>
      <c r="B124" s="13"/>
      <c r="C124" s="13"/>
      <c r="D124" s="52"/>
      <c r="E124" s="52"/>
      <c r="F124" s="52"/>
      <c r="G124" s="12"/>
    </row>
    <row r="125" spans="1:7">
      <c r="A125" s="13"/>
      <c r="B125" s="13"/>
      <c r="C125" s="13"/>
      <c r="D125" s="52"/>
      <c r="E125" s="52"/>
      <c r="F125" s="52"/>
      <c r="G125" s="12"/>
    </row>
    <row r="126" spans="1:7">
      <c r="A126" s="13"/>
      <c r="B126" s="13"/>
      <c r="C126" s="13"/>
      <c r="D126" s="52"/>
      <c r="E126" s="52"/>
      <c r="F126" s="52"/>
      <c r="G126" s="12"/>
    </row>
    <row r="127" spans="1:7">
      <c r="A127" s="13"/>
      <c r="B127" s="13"/>
      <c r="C127" s="13"/>
      <c r="D127" s="52"/>
      <c r="E127" s="52"/>
      <c r="F127" s="52"/>
      <c r="G127" s="12"/>
    </row>
    <row r="128" spans="1:7">
      <c r="A128" s="13"/>
      <c r="B128" s="13"/>
      <c r="C128" s="13"/>
      <c r="D128" s="52"/>
      <c r="E128" s="52"/>
      <c r="F128" s="52"/>
      <c r="G128" s="12"/>
    </row>
    <row r="129" spans="1:7">
      <c r="A129" s="13"/>
      <c r="B129" s="13"/>
      <c r="C129" s="13"/>
      <c r="D129" s="52"/>
      <c r="E129" s="52"/>
      <c r="F129" s="52"/>
      <c r="G129" s="12"/>
    </row>
    <row r="130" spans="1:7">
      <c r="A130" s="13"/>
      <c r="B130" s="13"/>
      <c r="C130" s="13"/>
      <c r="D130" s="52"/>
      <c r="E130" s="52"/>
      <c r="F130" s="52"/>
      <c r="G130" s="12"/>
    </row>
    <row r="131" spans="1:7">
      <c r="A131" s="13"/>
      <c r="B131" s="13"/>
      <c r="C131" s="13"/>
      <c r="D131" s="52"/>
      <c r="E131" s="52"/>
      <c r="F131" s="52"/>
      <c r="G131" s="12"/>
    </row>
    <row r="132" spans="1:7">
      <c r="A132" s="13"/>
      <c r="B132" s="13"/>
      <c r="C132" s="13"/>
      <c r="D132" s="52"/>
      <c r="E132" s="52"/>
      <c r="F132" s="52"/>
      <c r="G132" s="12"/>
    </row>
    <row r="133" spans="1:7">
      <c r="A133" s="13"/>
      <c r="B133" s="13"/>
      <c r="C133" s="13"/>
      <c r="D133" s="52"/>
      <c r="E133" s="52"/>
      <c r="F133" s="52"/>
      <c r="G133" s="12"/>
    </row>
    <row r="134" spans="1:7">
      <c r="A134" s="13"/>
      <c r="B134" s="13"/>
      <c r="C134" s="13"/>
      <c r="D134" s="52"/>
      <c r="E134" s="52"/>
      <c r="F134" s="52"/>
      <c r="G134" s="12"/>
    </row>
    <row r="135" spans="1:7">
      <c r="A135" s="13"/>
      <c r="B135" s="13"/>
      <c r="C135" s="13"/>
      <c r="D135" s="52"/>
      <c r="E135" s="52"/>
      <c r="F135" s="52"/>
      <c r="G135" s="12"/>
    </row>
    <row r="136" spans="1:7">
      <c r="A136" s="13"/>
      <c r="B136" s="13"/>
      <c r="C136" s="13"/>
      <c r="D136" s="52"/>
      <c r="E136" s="52"/>
      <c r="F136" s="52"/>
      <c r="G136" s="12"/>
    </row>
    <row r="137" spans="1:7">
      <c r="A137" s="13"/>
      <c r="B137" s="13"/>
      <c r="C137" s="13"/>
      <c r="D137" s="52"/>
      <c r="E137" s="52"/>
      <c r="F137" s="52"/>
      <c r="G137" s="12"/>
    </row>
    <row r="138" spans="1:7">
      <c r="A138" s="13"/>
      <c r="B138" s="13"/>
      <c r="C138" s="13"/>
      <c r="D138" s="52"/>
      <c r="E138" s="52"/>
      <c r="F138" s="52"/>
      <c r="G138" s="12"/>
    </row>
    <row r="139" spans="1:7">
      <c r="A139" s="13"/>
      <c r="B139" s="13"/>
      <c r="C139" s="13"/>
      <c r="D139" s="52"/>
      <c r="E139" s="52"/>
      <c r="F139" s="52"/>
      <c r="G139" s="12"/>
    </row>
    <row r="140" spans="1:7">
      <c r="A140" s="13"/>
      <c r="B140" s="13"/>
      <c r="C140" s="13"/>
      <c r="D140" s="52"/>
      <c r="E140" s="52"/>
      <c r="F140" s="52"/>
      <c r="G140" s="12"/>
    </row>
    <row r="141" spans="1:7">
      <c r="A141" s="13"/>
      <c r="B141" s="13"/>
      <c r="C141" s="13"/>
      <c r="D141" s="52"/>
      <c r="E141" s="52"/>
      <c r="F141" s="52"/>
      <c r="G141" s="12"/>
    </row>
    <row r="142" spans="1:7">
      <c r="A142" s="13"/>
      <c r="B142" s="13"/>
      <c r="C142" s="13"/>
      <c r="D142" s="52"/>
      <c r="E142" s="52"/>
      <c r="F142" s="52"/>
      <c r="G142" s="12"/>
    </row>
    <row r="143" spans="1:7" ht="34.5" customHeight="1">
      <c r="A143" s="13"/>
      <c r="B143" s="13"/>
      <c r="C143" s="13"/>
      <c r="D143" s="52"/>
      <c r="E143" s="52"/>
      <c r="F143" s="52"/>
      <c r="G143" s="12"/>
    </row>
    <row r="144" spans="1:7" ht="34.5" customHeight="1">
      <c r="A144" s="13"/>
      <c r="B144" s="13"/>
      <c r="C144" s="13"/>
      <c r="D144" s="52"/>
      <c r="E144" s="52"/>
      <c r="F144" s="52"/>
      <c r="G144" s="12"/>
    </row>
    <row r="145" spans="1:7">
      <c r="A145" s="13"/>
      <c r="B145" s="13"/>
      <c r="C145" s="13"/>
      <c r="D145" s="52"/>
      <c r="E145" s="52"/>
      <c r="F145" s="52"/>
      <c r="G145" s="12"/>
    </row>
    <row r="146" spans="1:7">
      <c r="A146" s="13"/>
      <c r="B146" s="13"/>
      <c r="C146" s="13"/>
      <c r="D146" s="52"/>
      <c r="E146" s="52"/>
      <c r="F146" s="52"/>
      <c r="G146" s="12"/>
    </row>
    <row r="147" spans="1:7">
      <c r="A147" s="13"/>
      <c r="B147" s="13"/>
      <c r="C147" s="13"/>
      <c r="D147" s="52"/>
      <c r="E147" s="52"/>
      <c r="F147" s="52"/>
      <c r="G147" s="12"/>
    </row>
    <row r="148" spans="1:7">
      <c r="A148" s="13"/>
      <c r="B148" s="13"/>
      <c r="C148" s="13"/>
      <c r="D148" s="52"/>
      <c r="E148" s="52"/>
      <c r="F148" s="52"/>
      <c r="G148" s="12"/>
    </row>
    <row r="149" spans="1:7">
      <c r="A149" s="13"/>
      <c r="B149" s="13"/>
      <c r="C149" s="13"/>
      <c r="D149" s="52"/>
      <c r="E149" s="52"/>
      <c r="F149" s="52"/>
      <c r="G149" s="12"/>
    </row>
    <row r="150" spans="1:7">
      <c r="A150" s="13"/>
      <c r="B150" s="13"/>
      <c r="C150" s="13"/>
      <c r="D150" s="52"/>
      <c r="E150" s="52"/>
      <c r="F150" s="52"/>
      <c r="G150" s="12"/>
    </row>
    <row r="151" spans="1:7">
      <c r="A151" s="13"/>
      <c r="B151" s="13"/>
      <c r="C151" s="13"/>
      <c r="D151" s="52"/>
      <c r="E151" s="52"/>
      <c r="F151" s="52"/>
      <c r="G151" s="12"/>
    </row>
    <row r="152" spans="1:7">
      <c r="A152" s="13"/>
      <c r="B152" s="13"/>
      <c r="C152" s="13"/>
      <c r="D152" s="52"/>
      <c r="E152" s="52"/>
      <c r="F152" s="52"/>
      <c r="G152" s="12"/>
    </row>
    <row r="153" spans="1:7">
      <c r="A153" s="13"/>
      <c r="B153" s="13"/>
      <c r="C153" s="13"/>
      <c r="D153" s="52"/>
      <c r="E153" s="52"/>
      <c r="F153" s="52"/>
      <c r="G153" s="12"/>
    </row>
    <row r="154" spans="1:7">
      <c r="A154" s="13"/>
      <c r="B154" s="13"/>
      <c r="C154" s="13"/>
      <c r="D154" s="52"/>
      <c r="E154" s="52"/>
      <c r="F154" s="52"/>
      <c r="G154" s="12"/>
    </row>
    <row r="155" spans="1:7">
      <c r="A155" s="13"/>
      <c r="B155" s="13"/>
      <c r="C155" s="13"/>
      <c r="D155" s="52"/>
      <c r="E155" s="52"/>
      <c r="F155" s="52"/>
      <c r="G155" s="12"/>
    </row>
    <row r="156" spans="1:7">
      <c r="A156" s="13"/>
      <c r="B156" s="13"/>
      <c r="C156" s="13"/>
      <c r="D156" s="52"/>
      <c r="E156" s="52"/>
      <c r="F156" s="52"/>
      <c r="G156" s="12"/>
    </row>
    <row r="157" spans="1:7">
      <c r="A157" s="13"/>
      <c r="B157" s="13"/>
      <c r="C157" s="13"/>
      <c r="D157" s="52"/>
      <c r="E157" s="52"/>
      <c r="F157" s="52"/>
      <c r="G157" s="12"/>
    </row>
    <row r="158" spans="1:7">
      <c r="A158" s="13"/>
      <c r="B158" s="13"/>
      <c r="C158" s="13"/>
      <c r="D158" s="52"/>
      <c r="E158" s="52"/>
      <c r="F158" s="52"/>
      <c r="G158" s="12"/>
    </row>
    <row r="159" spans="1:7">
      <c r="A159" s="13"/>
      <c r="B159" s="13"/>
      <c r="C159" s="13"/>
      <c r="D159" s="52"/>
      <c r="E159" s="52"/>
      <c r="F159" s="52"/>
      <c r="G159" s="12"/>
    </row>
    <row r="160" spans="1:7">
      <c r="A160" s="13"/>
      <c r="B160" s="13"/>
      <c r="C160" s="13"/>
      <c r="D160" s="52"/>
      <c r="E160" s="52"/>
      <c r="F160" s="52"/>
      <c r="G160" s="12"/>
    </row>
    <row r="161" spans="1:7">
      <c r="A161" s="13"/>
      <c r="B161" s="13"/>
      <c r="C161" s="13"/>
      <c r="D161" s="52"/>
      <c r="E161" s="52"/>
      <c r="F161" s="52"/>
      <c r="G161" s="12"/>
    </row>
    <row r="162" spans="1:7">
      <c r="A162" s="13"/>
      <c r="B162" s="13"/>
      <c r="C162" s="13"/>
      <c r="D162" s="52"/>
      <c r="E162" s="52"/>
      <c r="F162" s="52"/>
      <c r="G162" s="12"/>
    </row>
    <row r="163" spans="1:7">
      <c r="A163" s="13"/>
      <c r="B163" s="13"/>
      <c r="C163" s="13"/>
      <c r="D163" s="52"/>
      <c r="E163" s="52"/>
      <c r="F163" s="52"/>
      <c r="G163" s="12"/>
    </row>
    <row r="164" spans="1:7">
      <c r="A164" s="13"/>
      <c r="B164" s="13"/>
      <c r="C164" s="13"/>
      <c r="D164" s="52"/>
      <c r="E164" s="52"/>
      <c r="F164" s="52"/>
      <c r="G164" s="12"/>
    </row>
    <row r="165" spans="1:7">
      <c r="A165" s="13"/>
      <c r="B165" s="13"/>
      <c r="C165" s="13"/>
      <c r="D165" s="52"/>
      <c r="E165" s="52"/>
      <c r="F165" s="52"/>
      <c r="G165" s="12"/>
    </row>
    <row r="166" spans="1:7">
      <c r="A166" s="13"/>
      <c r="B166" s="13"/>
      <c r="C166" s="13"/>
      <c r="D166" s="52"/>
      <c r="E166" s="52"/>
      <c r="F166" s="52"/>
      <c r="G166" s="12"/>
    </row>
    <row r="167" spans="1:7">
      <c r="A167" s="13"/>
      <c r="B167" s="13"/>
      <c r="C167" s="13"/>
      <c r="D167" s="52"/>
      <c r="E167" s="52"/>
      <c r="F167" s="52"/>
      <c r="G167" s="12"/>
    </row>
    <row r="168" spans="1:7">
      <c r="A168" s="13"/>
      <c r="B168" s="13"/>
      <c r="C168" s="13"/>
      <c r="D168" s="52"/>
      <c r="E168" s="52"/>
      <c r="F168" s="52"/>
      <c r="G168" s="12"/>
    </row>
    <row r="169" spans="1:7">
      <c r="A169" s="13"/>
      <c r="B169" s="13"/>
      <c r="C169" s="13"/>
      <c r="D169" s="52"/>
      <c r="E169" s="52"/>
      <c r="F169" s="52"/>
      <c r="G169" s="12"/>
    </row>
    <row r="170" spans="1:7">
      <c r="A170" s="13"/>
      <c r="B170" s="13"/>
      <c r="C170" s="13"/>
      <c r="D170" s="52"/>
      <c r="E170" s="52"/>
      <c r="F170" s="52"/>
      <c r="G170" s="12"/>
    </row>
    <row r="171" spans="1:7">
      <c r="A171" s="13"/>
      <c r="B171" s="13"/>
      <c r="C171" s="13"/>
      <c r="D171" s="52"/>
      <c r="E171" s="52"/>
      <c r="F171" s="52"/>
      <c r="G171" s="12"/>
    </row>
    <row r="172" spans="1:7">
      <c r="A172" s="13"/>
      <c r="B172" s="13"/>
      <c r="C172" s="13"/>
      <c r="D172" s="52"/>
      <c r="E172" s="52"/>
      <c r="F172" s="52"/>
      <c r="G172" s="12"/>
    </row>
    <row r="173" spans="1:7">
      <c r="A173" s="13"/>
      <c r="B173" s="13"/>
      <c r="C173" s="13"/>
      <c r="D173" s="52"/>
      <c r="E173" s="52"/>
      <c r="F173" s="52"/>
      <c r="G173" s="12"/>
    </row>
    <row r="174" spans="1:7">
      <c r="A174" s="13"/>
      <c r="B174" s="13"/>
      <c r="C174" s="13"/>
      <c r="D174" s="52"/>
      <c r="E174" s="52"/>
      <c r="F174" s="52"/>
      <c r="G174" s="12"/>
    </row>
    <row r="175" spans="1:7">
      <c r="A175" s="13"/>
      <c r="B175" s="13"/>
      <c r="C175" s="13"/>
      <c r="D175" s="52"/>
      <c r="E175" s="52"/>
      <c r="F175" s="52"/>
      <c r="G175" s="12"/>
    </row>
    <row r="176" spans="1:7">
      <c r="A176" s="13"/>
      <c r="B176" s="13"/>
      <c r="C176" s="13"/>
      <c r="D176" s="52"/>
      <c r="E176" s="52"/>
      <c r="F176" s="52"/>
      <c r="G176" s="12"/>
    </row>
    <row r="177" spans="1:7">
      <c r="A177" s="13"/>
      <c r="B177" s="13"/>
      <c r="C177" s="13"/>
      <c r="D177" s="52"/>
      <c r="E177" s="52"/>
      <c r="F177" s="52"/>
      <c r="G177" s="12"/>
    </row>
    <row r="178" spans="1:7">
      <c r="A178" s="13"/>
      <c r="B178" s="13"/>
      <c r="C178" s="13"/>
      <c r="D178" s="52"/>
      <c r="E178" s="52"/>
      <c r="F178" s="52"/>
      <c r="G178" s="12"/>
    </row>
    <row r="179" spans="1:7">
      <c r="A179" s="13"/>
      <c r="B179" s="13"/>
      <c r="C179" s="13"/>
      <c r="D179" s="52"/>
      <c r="E179" s="52"/>
      <c r="F179" s="52"/>
      <c r="G179" s="12"/>
    </row>
    <row r="180" spans="1:7">
      <c r="A180" s="13"/>
      <c r="B180" s="13"/>
      <c r="C180" s="13"/>
      <c r="D180" s="52"/>
      <c r="E180" s="52"/>
      <c r="F180" s="52"/>
      <c r="G180" s="12"/>
    </row>
    <row r="181" spans="1:7">
      <c r="A181" s="13"/>
      <c r="B181" s="13"/>
      <c r="C181" s="13"/>
      <c r="D181" s="52"/>
      <c r="E181" s="52"/>
      <c r="F181" s="52"/>
      <c r="G181" s="12"/>
    </row>
    <row r="182" spans="1:7">
      <c r="A182" s="13"/>
      <c r="B182" s="13"/>
      <c r="C182" s="13"/>
      <c r="D182" s="52"/>
      <c r="E182" s="52"/>
      <c r="F182" s="52"/>
      <c r="G182" s="12"/>
    </row>
    <row r="183" spans="1:7">
      <c r="A183" s="13"/>
      <c r="B183" s="13"/>
      <c r="C183" s="13"/>
      <c r="D183" s="52"/>
      <c r="E183" s="52"/>
      <c r="F183" s="52"/>
      <c r="G183" s="12"/>
    </row>
    <row r="184" spans="1:7">
      <c r="A184" s="13"/>
      <c r="B184" s="13"/>
      <c r="C184" s="13"/>
      <c r="D184" s="52"/>
      <c r="E184" s="52"/>
      <c r="F184" s="52"/>
      <c r="G184" s="12"/>
    </row>
    <row r="185" spans="1:7">
      <c r="A185" s="13"/>
      <c r="B185" s="13"/>
      <c r="C185" s="13"/>
      <c r="D185" s="52"/>
      <c r="E185" s="52"/>
      <c r="F185" s="52"/>
      <c r="G185" s="12"/>
    </row>
    <row r="186" spans="1:7">
      <c r="A186" s="13"/>
      <c r="B186" s="13"/>
      <c r="C186" s="13"/>
      <c r="D186" s="52"/>
      <c r="E186" s="52"/>
      <c r="F186" s="52"/>
      <c r="G186" s="12"/>
    </row>
    <row r="187" spans="1:7">
      <c r="A187" s="13"/>
      <c r="B187" s="13"/>
      <c r="C187" s="13"/>
      <c r="D187" s="52"/>
      <c r="E187" s="52"/>
      <c r="F187" s="52"/>
      <c r="G187" s="12"/>
    </row>
    <row r="188" spans="1:7">
      <c r="A188" s="13"/>
      <c r="B188" s="13"/>
      <c r="C188" s="13"/>
      <c r="D188" s="52"/>
      <c r="E188" s="52"/>
      <c r="F188" s="52"/>
      <c r="G188" s="12"/>
    </row>
    <row r="189" spans="1:7" ht="33" customHeight="1">
      <c r="A189" s="13"/>
      <c r="B189" s="13"/>
      <c r="C189" s="13"/>
      <c r="D189" s="52"/>
      <c r="E189" s="52"/>
      <c r="F189" s="52"/>
      <c r="G189" s="12"/>
    </row>
    <row r="190" spans="1:7" ht="34.5" customHeight="1">
      <c r="A190" s="13"/>
      <c r="B190" s="13"/>
      <c r="C190" s="13"/>
      <c r="D190" s="52"/>
      <c r="E190" s="52"/>
      <c r="F190" s="52"/>
      <c r="G190" s="12"/>
    </row>
    <row r="191" spans="1:7">
      <c r="A191" s="13"/>
      <c r="B191" s="13"/>
      <c r="C191" s="13"/>
      <c r="D191" s="52"/>
      <c r="E191" s="52"/>
      <c r="F191" s="52"/>
      <c r="G191" s="12"/>
    </row>
    <row r="192" spans="1:7">
      <c r="A192" s="13"/>
      <c r="B192" s="13"/>
      <c r="C192" s="13"/>
      <c r="D192" s="52"/>
      <c r="E192" s="52"/>
      <c r="F192" s="52"/>
      <c r="G192" s="12"/>
    </row>
    <row r="193" spans="1:7">
      <c r="A193" s="13"/>
      <c r="B193" s="13"/>
      <c r="C193" s="13"/>
      <c r="D193" s="52"/>
      <c r="E193" s="52"/>
      <c r="F193" s="52"/>
      <c r="G193" s="12"/>
    </row>
    <row r="194" spans="1:7">
      <c r="A194" s="13"/>
      <c r="B194" s="13"/>
      <c r="C194" s="13"/>
      <c r="D194" s="52"/>
      <c r="E194" s="52"/>
      <c r="F194" s="52"/>
      <c r="G194" s="12"/>
    </row>
    <row r="195" spans="1:7">
      <c r="A195" s="13"/>
      <c r="B195" s="13"/>
      <c r="C195" s="13"/>
      <c r="D195" s="52"/>
      <c r="E195" s="52"/>
      <c r="F195" s="52"/>
      <c r="G195" s="12"/>
    </row>
    <row r="196" spans="1:7">
      <c r="A196" s="13"/>
      <c r="B196" s="13"/>
      <c r="C196" s="13"/>
      <c r="D196" s="52"/>
      <c r="E196" s="52"/>
      <c r="F196" s="52"/>
      <c r="G196" s="12"/>
    </row>
    <row r="197" spans="1:7">
      <c r="A197" s="13"/>
      <c r="B197" s="13"/>
      <c r="C197" s="13"/>
      <c r="D197" s="52"/>
      <c r="E197" s="52"/>
      <c r="F197" s="52"/>
      <c r="G197" s="12"/>
    </row>
    <row r="198" spans="1:7">
      <c r="A198" s="13"/>
      <c r="B198" s="13"/>
      <c r="C198" s="13"/>
      <c r="D198" s="52"/>
      <c r="E198" s="52"/>
      <c r="F198" s="52"/>
      <c r="G198" s="12"/>
    </row>
    <row r="199" spans="1:7">
      <c r="A199" s="13"/>
      <c r="B199" s="13"/>
      <c r="C199" s="13"/>
      <c r="D199" s="52"/>
      <c r="E199" s="52"/>
      <c r="F199" s="52"/>
      <c r="G199" s="12"/>
    </row>
    <row r="200" spans="1:7">
      <c r="A200" s="13"/>
      <c r="B200" s="13"/>
      <c r="C200" s="13"/>
      <c r="D200" s="52"/>
      <c r="E200" s="52"/>
      <c r="F200" s="52"/>
      <c r="G200" s="12"/>
    </row>
    <row r="201" spans="1:7">
      <c r="A201" s="13"/>
      <c r="B201" s="13"/>
      <c r="C201" s="13"/>
      <c r="D201" s="52"/>
      <c r="E201" s="52"/>
      <c r="F201" s="52"/>
      <c r="G201" s="12"/>
    </row>
    <row r="202" spans="1:7">
      <c r="A202" s="13"/>
      <c r="B202" s="13"/>
      <c r="C202" s="13"/>
      <c r="D202" s="52"/>
      <c r="E202" s="52"/>
      <c r="F202" s="52"/>
      <c r="G202" s="12"/>
    </row>
    <row r="203" spans="1:7">
      <c r="A203" s="13"/>
      <c r="B203" s="13"/>
      <c r="C203" s="13"/>
      <c r="D203" s="52"/>
      <c r="E203" s="52"/>
      <c r="F203" s="52"/>
      <c r="G203" s="12"/>
    </row>
    <row r="204" spans="1:7">
      <c r="A204" s="13"/>
      <c r="B204" s="13"/>
      <c r="C204" s="13"/>
      <c r="D204" s="52"/>
      <c r="E204" s="52"/>
      <c r="F204" s="52"/>
      <c r="G204" s="12"/>
    </row>
    <row r="205" spans="1:7">
      <c r="A205" s="13"/>
      <c r="B205" s="13"/>
      <c r="C205" s="13"/>
      <c r="D205" s="52"/>
      <c r="E205" s="52"/>
      <c r="F205" s="52"/>
      <c r="G205" s="12"/>
    </row>
    <row r="206" spans="1:7">
      <c r="A206" s="13"/>
      <c r="B206" s="13"/>
      <c r="C206" s="13"/>
      <c r="D206" s="52"/>
      <c r="E206" s="52"/>
      <c r="F206" s="52"/>
      <c r="G206" s="12"/>
    </row>
    <row r="207" spans="1:7">
      <c r="C207" s="13"/>
      <c r="D207" s="52"/>
      <c r="E207" s="52"/>
      <c r="F207" s="52"/>
      <c r="G207" s="12"/>
    </row>
    <row r="208" spans="1:7">
      <c r="D208" s="52"/>
      <c r="E208" s="52"/>
      <c r="F208" s="52"/>
      <c r="G208" s="12"/>
    </row>
    <row r="209" spans="5:7">
      <c r="E209" s="52"/>
      <c r="F209" s="52"/>
      <c r="G209" s="12"/>
    </row>
    <row r="210" spans="5:7">
      <c r="E210" s="52"/>
      <c r="F210" s="52"/>
      <c r="G210" s="12"/>
    </row>
    <row r="211" spans="5:7">
      <c r="E211" s="52"/>
      <c r="F211" s="52"/>
      <c r="G211" s="12"/>
    </row>
    <row r="212" spans="5:7">
      <c r="E212" s="52"/>
      <c r="F212" s="52"/>
      <c r="G212" s="12"/>
    </row>
    <row r="213" spans="5:7">
      <c r="E213" s="52"/>
      <c r="F213" s="52"/>
      <c r="G213" s="12"/>
    </row>
    <row r="214" spans="5:7">
      <c r="E214" s="52"/>
      <c r="F214" s="52"/>
      <c r="G214" s="12"/>
    </row>
    <row r="215" spans="5:7">
      <c r="E215" s="52"/>
      <c r="F215" s="52"/>
      <c r="G215" s="12"/>
    </row>
    <row r="216" spans="5:7">
      <c r="E216" s="52"/>
      <c r="F216" s="52"/>
      <c r="G216" s="12"/>
    </row>
    <row r="217" spans="5:7">
      <c r="E217" s="52"/>
      <c r="F217" s="52"/>
      <c r="G217" s="12"/>
    </row>
    <row r="218" spans="5:7">
      <c r="E218" s="52"/>
      <c r="F218" s="52"/>
      <c r="G218" s="12"/>
    </row>
    <row r="219" spans="5:7">
      <c r="E219" s="52"/>
      <c r="F219" s="52"/>
      <c r="G219" s="12"/>
    </row>
    <row r="220" spans="5:7">
      <c r="E220" s="52"/>
      <c r="F220" s="52"/>
      <c r="G220" s="12"/>
    </row>
    <row r="221" spans="5:7" ht="32.25" customHeight="1">
      <c r="E221" s="52"/>
      <c r="F221" s="52"/>
      <c r="G221" s="12"/>
    </row>
    <row r="222" spans="5:7">
      <c r="E222" s="52"/>
      <c r="F222" s="52"/>
      <c r="G222" s="12"/>
    </row>
    <row r="223" spans="5:7">
      <c r="E223" s="52"/>
      <c r="F223" s="52"/>
      <c r="G223" s="12"/>
    </row>
    <row r="224" spans="5:7">
      <c r="E224" s="52"/>
      <c r="F224" s="52"/>
      <c r="G224" s="12"/>
    </row>
    <row r="225" spans="5:7">
      <c r="E225" s="52"/>
      <c r="F225" s="52"/>
      <c r="G225" s="12"/>
    </row>
    <row r="226" spans="5:7">
      <c r="E226" s="52"/>
      <c r="F226" s="52"/>
      <c r="G226" s="12"/>
    </row>
    <row r="227" spans="5:7">
      <c r="E227" s="52"/>
      <c r="F227" s="52"/>
      <c r="G227" s="12"/>
    </row>
    <row r="228" spans="5:7">
      <c r="F228" s="52"/>
      <c r="G228" s="12"/>
    </row>
    <row r="229" spans="5:7">
      <c r="F229" s="52"/>
      <c r="G229" s="12"/>
    </row>
    <row r="230" spans="5:7">
      <c r="F230" s="52"/>
      <c r="G230" s="12"/>
    </row>
    <row r="231" spans="5:7">
      <c r="F231" s="52"/>
      <c r="G231" s="12"/>
    </row>
    <row r="232" spans="5:7">
      <c r="F232" s="52"/>
      <c r="G232" s="12"/>
    </row>
    <row r="233" spans="5:7">
      <c r="F233" s="52"/>
      <c r="G233" s="12"/>
    </row>
    <row r="234" spans="5:7">
      <c r="F234" s="52"/>
      <c r="G234" s="12"/>
    </row>
    <row r="235" spans="5:7">
      <c r="F235" s="52"/>
      <c r="G235" s="12"/>
    </row>
    <row r="236" spans="5:7">
      <c r="F236" s="52"/>
      <c r="G236" s="12"/>
    </row>
    <row r="237" spans="5:7">
      <c r="F237" s="52"/>
      <c r="G237" s="12"/>
    </row>
    <row r="238" spans="5:7">
      <c r="F238" s="52"/>
      <c r="G238" s="12"/>
    </row>
    <row r="239" spans="5:7">
      <c r="F239" s="52"/>
      <c r="G239" s="12"/>
    </row>
    <row r="240" spans="5:7">
      <c r="F240" s="52"/>
      <c r="G240" s="12"/>
    </row>
    <row r="241" spans="6:7">
      <c r="F241" s="52"/>
      <c r="G241" s="12"/>
    </row>
    <row r="242" spans="6:7">
      <c r="F242" s="52"/>
      <c r="G242" s="12"/>
    </row>
    <row r="243" spans="6:7">
      <c r="F243" s="52"/>
      <c r="G243" s="12"/>
    </row>
    <row r="244" spans="6:7">
      <c r="F244" s="52"/>
      <c r="G244" s="12"/>
    </row>
    <row r="245" spans="6:7">
      <c r="F245" s="52"/>
      <c r="G245" s="12"/>
    </row>
    <row r="246" spans="6:7">
      <c r="F246" s="52"/>
      <c r="G246" s="12"/>
    </row>
    <row r="247" spans="6:7">
      <c r="F247" s="52"/>
      <c r="G247" s="12"/>
    </row>
    <row r="248" spans="6:7">
      <c r="F248" s="52"/>
      <c r="G248" s="12"/>
    </row>
    <row r="249" spans="6:7">
      <c r="F249" s="52"/>
      <c r="G249" s="12"/>
    </row>
    <row r="250" spans="6:7">
      <c r="F250" s="52"/>
      <c r="G250" s="12"/>
    </row>
    <row r="251" spans="6:7">
      <c r="F251" s="52"/>
      <c r="G251" s="12"/>
    </row>
    <row r="252" spans="6:7">
      <c r="F252" s="52"/>
      <c r="G252" s="12"/>
    </row>
    <row r="253" spans="6:7">
      <c r="F253" s="52"/>
      <c r="G253" s="12"/>
    </row>
    <row r="254" spans="6:7">
      <c r="F254" s="52"/>
      <c r="G254" s="12"/>
    </row>
    <row r="255" spans="6:7">
      <c r="F255" s="52"/>
      <c r="G255" s="12"/>
    </row>
    <row r="256" spans="6:7">
      <c r="F256" s="52"/>
      <c r="G256" s="12"/>
    </row>
    <row r="257" spans="6:7">
      <c r="F257" s="52"/>
      <c r="G257" s="12"/>
    </row>
    <row r="258" spans="6:7">
      <c r="F258" s="52"/>
      <c r="G258" s="12"/>
    </row>
    <row r="259" spans="6:7">
      <c r="F259" s="52"/>
      <c r="G259" s="12"/>
    </row>
    <row r="260" spans="6:7">
      <c r="F260" s="52"/>
      <c r="G260" s="12"/>
    </row>
    <row r="261" spans="6:7">
      <c r="F261" s="52"/>
      <c r="G261" s="12"/>
    </row>
    <row r="262" spans="6:7">
      <c r="F262" s="52"/>
      <c r="G262" s="12"/>
    </row>
    <row r="263" spans="6:7">
      <c r="F263" s="52"/>
      <c r="G263" s="12"/>
    </row>
    <row r="264" spans="6:7">
      <c r="F264" s="52"/>
      <c r="G264" s="12"/>
    </row>
    <row r="265" spans="6:7">
      <c r="F265" s="52"/>
      <c r="G265" s="12"/>
    </row>
    <row r="266" spans="6:7">
      <c r="F266" s="52"/>
      <c r="G266" s="12"/>
    </row>
    <row r="267" spans="6:7">
      <c r="F267" s="52"/>
      <c r="G267" s="12"/>
    </row>
    <row r="268" spans="6:7">
      <c r="F268" s="52"/>
      <c r="G268" s="12"/>
    </row>
    <row r="269" spans="6:7">
      <c r="F269" s="52"/>
      <c r="G269" s="12"/>
    </row>
    <row r="270" spans="6:7">
      <c r="F270" s="52"/>
      <c r="G270" s="12"/>
    </row>
    <row r="271" spans="6:7">
      <c r="F271" s="52"/>
      <c r="G271" s="12"/>
    </row>
    <row r="272" spans="6:7">
      <c r="F272" s="52"/>
      <c r="G272" s="12"/>
    </row>
    <row r="273" spans="6:7">
      <c r="F273" s="52"/>
      <c r="G273" s="12"/>
    </row>
    <row r="274" spans="6:7">
      <c r="F274" s="52"/>
      <c r="G274" s="12"/>
    </row>
    <row r="275" spans="6:7">
      <c r="F275" s="52"/>
      <c r="G275" s="12"/>
    </row>
    <row r="276" spans="6:7">
      <c r="F276" s="52"/>
      <c r="G276" s="12"/>
    </row>
    <row r="277" spans="6:7">
      <c r="F277" s="52"/>
      <c r="G277" s="5"/>
    </row>
    <row r="278" spans="6:7">
      <c r="F278" s="52"/>
      <c r="G278" s="5"/>
    </row>
    <row r="279" spans="6:7">
      <c r="F279" s="52"/>
      <c r="G279" s="5"/>
    </row>
    <row r="280" spans="6:7">
      <c r="F280" s="52"/>
      <c r="G280" s="5"/>
    </row>
    <row r="281" spans="6:7">
      <c r="F281" s="52"/>
      <c r="G281" s="5"/>
    </row>
    <row r="282" spans="6:7">
      <c r="F282" s="52"/>
      <c r="G282" s="5"/>
    </row>
    <row r="283" spans="6:7">
      <c r="F283" s="52"/>
      <c r="G283" s="5"/>
    </row>
    <row r="284" spans="6:7">
      <c r="F284" s="52"/>
      <c r="G284" s="5"/>
    </row>
    <row r="285" spans="6:7">
      <c r="F285" s="52"/>
      <c r="G285" s="5"/>
    </row>
    <row r="286" spans="6:7">
      <c r="F286" s="52"/>
      <c r="G286" s="5"/>
    </row>
    <row r="287" spans="6:7">
      <c r="F287" s="52"/>
      <c r="G287" s="5"/>
    </row>
    <row r="288" spans="6:7">
      <c r="F288" s="52"/>
      <c r="G288" s="5"/>
    </row>
    <row r="289" spans="6:7">
      <c r="F289" s="52"/>
      <c r="G289" s="5"/>
    </row>
    <row r="290" spans="6:7">
      <c r="F290" s="52"/>
      <c r="G290" s="5"/>
    </row>
    <row r="291" spans="6:7">
      <c r="F291" s="52"/>
      <c r="G291" s="5"/>
    </row>
    <row r="292" spans="6:7">
      <c r="F292" s="52"/>
      <c r="G292" s="5"/>
    </row>
    <row r="293" spans="6:7">
      <c r="F293" s="52"/>
      <c r="G293" s="5"/>
    </row>
    <row r="294" spans="6:7">
      <c r="F294" s="52"/>
      <c r="G294" s="5"/>
    </row>
    <row r="295" spans="6:7">
      <c r="F295" s="52"/>
      <c r="G295" s="5"/>
    </row>
    <row r="296" spans="6:7">
      <c r="F296" s="52"/>
      <c r="G296" s="5"/>
    </row>
    <row r="297" spans="6:7">
      <c r="F297" s="52"/>
      <c r="G297" s="5"/>
    </row>
    <row r="298" spans="6:7">
      <c r="F298" s="52"/>
      <c r="G298" s="5"/>
    </row>
    <row r="299" spans="6:7">
      <c r="F299" s="52"/>
      <c r="G299" s="5"/>
    </row>
    <row r="300" spans="6:7">
      <c r="F300" s="52"/>
      <c r="G300" s="5"/>
    </row>
    <row r="301" spans="6:7">
      <c r="F301" s="52"/>
      <c r="G301" s="5"/>
    </row>
    <row r="302" spans="6:7">
      <c r="F302" s="52"/>
      <c r="G302" s="5"/>
    </row>
    <row r="303" spans="6:7">
      <c r="F303" s="52"/>
      <c r="G303" s="5"/>
    </row>
    <row r="304" spans="6:7">
      <c r="F304" s="52"/>
      <c r="G304" s="5"/>
    </row>
    <row r="305" spans="6:7">
      <c r="F305" s="52"/>
      <c r="G305" s="5"/>
    </row>
    <row r="306" spans="6:7">
      <c r="G306" s="5"/>
    </row>
    <row r="307" spans="6:7">
      <c r="G307" s="5"/>
    </row>
    <row r="308" spans="6:7">
      <c r="G308" s="5"/>
    </row>
    <row r="309" spans="6:7">
      <c r="G309" s="5"/>
    </row>
    <row r="310" spans="6:7">
      <c r="G310" s="5"/>
    </row>
    <row r="311" spans="6:7">
      <c r="G311" s="5"/>
    </row>
    <row r="312" spans="6:7">
      <c r="G312" s="5"/>
    </row>
    <row r="313" spans="6:7">
      <c r="G313" s="5"/>
    </row>
    <row r="314" spans="6:7">
      <c r="G314" s="5"/>
    </row>
    <row r="315" spans="6:7">
      <c r="G315" s="5"/>
    </row>
    <row r="316" spans="6:7">
      <c r="G316" s="5"/>
    </row>
    <row r="317" spans="6:7">
      <c r="G317" s="5"/>
    </row>
    <row r="318" spans="6:7">
      <c r="G318" s="5"/>
    </row>
    <row r="319" spans="6:7">
      <c r="G319" s="5"/>
    </row>
    <row r="320" spans="6:7">
      <c r="G320" s="5"/>
    </row>
    <row r="321" spans="7:7">
      <c r="G321" s="5"/>
    </row>
    <row r="322" spans="7:7">
      <c r="G322" s="5"/>
    </row>
    <row r="323" spans="7:7">
      <c r="G323" s="5"/>
    </row>
    <row r="324" spans="7:7">
      <c r="G324" s="5"/>
    </row>
    <row r="325" spans="7:7">
      <c r="G325" s="5"/>
    </row>
    <row r="326" spans="7:7">
      <c r="G326" s="5"/>
    </row>
    <row r="327" spans="7:7">
      <c r="G327" s="5"/>
    </row>
    <row r="328" spans="7:7">
      <c r="G328" s="5"/>
    </row>
    <row r="329" spans="7:7">
      <c r="G329" s="5"/>
    </row>
    <row r="330" spans="7:7">
      <c r="G330" s="5"/>
    </row>
    <row r="331" spans="7:7">
      <c r="G331" s="5"/>
    </row>
    <row r="332" spans="7:7">
      <c r="G332" s="5"/>
    </row>
    <row r="333" spans="7:7">
      <c r="G333" s="5"/>
    </row>
    <row r="334" spans="7:7">
      <c r="G334" s="5"/>
    </row>
    <row r="335" spans="7:7">
      <c r="G335" s="5"/>
    </row>
    <row r="336" spans="7:7">
      <c r="G336" s="5"/>
    </row>
    <row r="337" spans="7:7">
      <c r="G337" s="5"/>
    </row>
    <row r="338" spans="7:7">
      <c r="G338" s="5"/>
    </row>
    <row r="339" spans="7:7">
      <c r="G339" s="5"/>
    </row>
    <row r="340" spans="7:7">
      <c r="G340" s="5"/>
    </row>
    <row r="341" spans="7:7">
      <c r="G341" s="5"/>
    </row>
    <row r="342" spans="7:7">
      <c r="G342" s="5"/>
    </row>
    <row r="343" spans="7:7">
      <c r="G343" s="5"/>
    </row>
    <row r="344" spans="7:7">
      <c r="G344" s="5"/>
    </row>
    <row r="345" spans="7:7">
      <c r="G345" s="5"/>
    </row>
    <row r="346" spans="7:7">
      <c r="G346" s="5"/>
    </row>
    <row r="347" spans="7:7">
      <c r="G347" s="5"/>
    </row>
    <row r="348" spans="7:7">
      <c r="G348" s="5"/>
    </row>
    <row r="349" spans="7:7">
      <c r="G349" s="5"/>
    </row>
    <row r="350" spans="7:7">
      <c r="G350" s="5"/>
    </row>
    <row r="351" spans="7:7">
      <c r="G351" s="5"/>
    </row>
    <row r="352" spans="7:7">
      <c r="G352" s="5"/>
    </row>
    <row r="353" spans="7:7">
      <c r="G353" s="5"/>
    </row>
    <row r="354" spans="7:7">
      <c r="G354" s="5"/>
    </row>
    <row r="355" spans="7:7">
      <c r="G355" s="5"/>
    </row>
    <row r="356" spans="7:7">
      <c r="G356" s="5"/>
    </row>
    <row r="357" spans="7:7">
      <c r="G357" s="5"/>
    </row>
    <row r="358" spans="7:7">
      <c r="G358" s="5"/>
    </row>
    <row r="359" spans="7:7">
      <c r="G359" s="5"/>
    </row>
    <row r="360" spans="7:7">
      <c r="G360" s="5"/>
    </row>
    <row r="361" spans="7:7">
      <c r="G361" s="5"/>
    </row>
    <row r="362" spans="7:7">
      <c r="G362" s="5"/>
    </row>
    <row r="363" spans="7:7">
      <c r="G363" s="5"/>
    </row>
    <row r="364" spans="7:7">
      <c r="G364" s="5"/>
    </row>
    <row r="365" spans="7:7">
      <c r="G365" s="5"/>
    </row>
    <row r="366" spans="7:7">
      <c r="G366" s="5"/>
    </row>
    <row r="367" spans="7:7">
      <c r="G367" s="5"/>
    </row>
    <row r="368" spans="7:7">
      <c r="G368" s="5"/>
    </row>
    <row r="369" spans="7:7">
      <c r="G369" s="5"/>
    </row>
    <row r="370" spans="7:7">
      <c r="G370" s="5"/>
    </row>
    <row r="371" spans="7:7">
      <c r="G371" s="5"/>
    </row>
    <row r="372" spans="7:7">
      <c r="G372" s="5"/>
    </row>
  </sheetData>
  <pageMargins left="0.7" right="0.7" top="0.75" bottom="0.75" header="0.3" footer="0.3"/>
  <pageSetup paperSize="9" orientation="portrait" horizontalDpi="4294967293" verticalDpi="300" r:id="rId1"/>
  <headerFooter>
    <oddHeader>&amp;L&amp;"-,Italique"Comptes.xls&amp;C&amp;"-,Gras"&amp;20ESPECES</oddHeader>
  </headerFooter>
  <legacyDrawing r:id="rId2"/>
  <controls>
    <control shapeId="204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E14"/>
  <sheetViews>
    <sheetView zoomScaleNormal="100" workbookViewId="0">
      <selection activeCell="B12" sqref="B12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5" customWidth="1"/>
    <col min="4" max="4" width="28.140625" style="5" customWidth="1"/>
  </cols>
  <sheetData>
    <row r="1" spans="1:5" s="6" customFormat="1" ht="18.75" customHeight="1" thickBot="1">
      <c r="B1" s="69" t="s">
        <v>185</v>
      </c>
      <c r="C1" s="89"/>
      <c r="D1" s="90"/>
    </row>
    <row r="2" spans="1:5" ht="30" customHeight="1" thickBot="1">
      <c r="B2" s="96" t="s">
        <v>19</v>
      </c>
      <c r="C2" s="95" t="s">
        <v>20</v>
      </c>
      <c r="D2" s="92" t="s">
        <v>22</v>
      </c>
      <c r="E2" s="8"/>
    </row>
    <row r="3" spans="1:5" ht="28.5" customHeight="1">
      <c r="B3" s="94" t="s">
        <v>18</v>
      </c>
      <c r="C3" s="93"/>
      <c r="D3" s="91">
        <f ca="1">C.MUTUEL!J2</f>
        <v>1100</v>
      </c>
      <c r="E3" s="8"/>
    </row>
    <row r="4" spans="1:5" ht="30" customHeight="1" thickBot="1">
      <c r="B4" s="97" t="s">
        <v>21</v>
      </c>
      <c r="C4" s="98"/>
      <c r="D4" s="99">
        <f ca="1">ESPECES!$J$14</f>
        <v>774.72</v>
      </c>
      <c r="E4" s="8"/>
    </row>
    <row r="5" spans="1:5" ht="21.75" thickBot="1">
      <c r="B5" s="100" t="s">
        <v>27</v>
      </c>
      <c r="C5" s="101"/>
      <c r="D5" s="102">
        <f ca="1">SUM(D3:D4)</f>
        <v>1874.72</v>
      </c>
    </row>
    <row r="6" spans="1:5">
      <c r="D6" s="7"/>
    </row>
    <row r="7" spans="1:5">
      <c r="D7" s="7"/>
    </row>
    <row r="8" spans="1:5">
      <c r="D8" s="58" t="s">
        <v>182</v>
      </c>
    </row>
    <row r="9" spans="1:5">
      <c r="D9" s="7"/>
    </row>
    <row r="10" spans="1:5">
      <c r="A10" t="s">
        <v>188</v>
      </c>
      <c r="B10" s="105" t="s">
        <v>189</v>
      </c>
      <c r="D10" s="7"/>
    </row>
    <row r="11" spans="1:5">
      <c r="D11" s="7"/>
    </row>
    <row r="12" spans="1:5">
      <c r="D12" s="7"/>
    </row>
    <row r="13" spans="1:5">
      <c r="D13" s="7"/>
    </row>
    <row r="14" spans="1:5">
      <c r="D14" s="7"/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J30"/>
  <sheetViews>
    <sheetView workbookViewId="0">
      <selection activeCell="B7" sqref="B7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13"/>
    <col min="7" max="7" width="16.28515625" bestFit="1" customWidth="1"/>
    <col min="8" max="8" width="26.5703125" bestFit="1" customWidth="1"/>
  </cols>
  <sheetData>
    <row r="1" spans="1:10">
      <c r="A1" s="8" t="s">
        <v>48</v>
      </c>
      <c r="B1" s="24" t="s">
        <v>50</v>
      </c>
      <c r="C1" s="25" t="s">
        <v>49</v>
      </c>
      <c r="F1" s="25"/>
      <c r="J1" t="s">
        <v>55</v>
      </c>
    </row>
    <row r="2" spans="1:10">
      <c r="A2" t="s">
        <v>194</v>
      </c>
      <c r="B2" s="13" t="s">
        <v>29</v>
      </c>
      <c r="C2" s="13" t="s">
        <v>30</v>
      </c>
      <c r="J2" t="s">
        <v>56</v>
      </c>
    </row>
    <row r="3" spans="1:10">
      <c r="A3" t="s">
        <v>195</v>
      </c>
      <c r="B3" s="13" t="s">
        <v>51</v>
      </c>
      <c r="C3" s="13" t="s">
        <v>41</v>
      </c>
      <c r="J3" t="s">
        <v>57</v>
      </c>
    </row>
    <row r="4" spans="1:10">
      <c r="A4" t="s">
        <v>201</v>
      </c>
      <c r="B4" s="21" t="s">
        <v>39</v>
      </c>
      <c r="C4" s="13" t="s">
        <v>43</v>
      </c>
      <c r="J4" t="s">
        <v>58</v>
      </c>
    </row>
    <row r="5" spans="1:10">
      <c r="A5" t="s">
        <v>200</v>
      </c>
      <c r="B5" s="13" t="s">
        <v>52</v>
      </c>
      <c r="C5" s="13" t="s">
        <v>45</v>
      </c>
      <c r="J5" t="s">
        <v>59</v>
      </c>
    </row>
    <row r="6" spans="1:10">
      <c r="A6" t="s">
        <v>204</v>
      </c>
      <c r="B6" s="13" t="s">
        <v>33</v>
      </c>
      <c r="C6" s="13" t="s">
        <v>53</v>
      </c>
      <c r="J6" t="s">
        <v>60</v>
      </c>
    </row>
    <row r="7" spans="1:10">
      <c r="A7" t="s">
        <v>199</v>
      </c>
      <c r="B7" s="21" t="s">
        <v>38</v>
      </c>
      <c r="C7" s="13" t="s">
        <v>40</v>
      </c>
      <c r="J7" t="s">
        <v>68</v>
      </c>
    </row>
    <row r="8" spans="1:10">
      <c r="A8" t="s">
        <v>196</v>
      </c>
      <c r="B8" s="22" t="s">
        <v>32</v>
      </c>
      <c r="C8" s="13" t="s">
        <v>31</v>
      </c>
      <c r="J8" t="s">
        <v>61</v>
      </c>
    </row>
    <row r="9" spans="1:10">
      <c r="A9" t="s">
        <v>197</v>
      </c>
      <c r="B9" s="13" t="s">
        <v>34</v>
      </c>
      <c r="C9" s="13" t="s">
        <v>46</v>
      </c>
      <c r="J9" t="s">
        <v>62</v>
      </c>
    </row>
    <row r="10" spans="1:10">
      <c r="A10" t="s">
        <v>202</v>
      </c>
      <c r="B10" s="13" t="s">
        <v>37</v>
      </c>
      <c r="C10" s="13" t="s">
        <v>35</v>
      </c>
      <c r="J10" t="s">
        <v>63</v>
      </c>
    </row>
    <row r="11" spans="1:10">
      <c r="A11" s="133" t="s">
        <v>203</v>
      </c>
      <c r="B11" s="13" t="s">
        <v>36</v>
      </c>
      <c r="C11" s="13" t="s">
        <v>42</v>
      </c>
      <c r="G11" s="22" t="s">
        <v>32</v>
      </c>
      <c r="H11" s="23" t="s">
        <v>44</v>
      </c>
      <c r="J11" t="s">
        <v>64</v>
      </c>
    </row>
    <row r="12" spans="1:10">
      <c r="A12" t="s">
        <v>198</v>
      </c>
      <c r="B12" s="13"/>
      <c r="C12" s="21" t="s">
        <v>47</v>
      </c>
    </row>
    <row r="13" spans="1:10">
      <c r="C13" s="13" t="s">
        <v>11</v>
      </c>
      <c r="G13" s="21"/>
      <c r="J13" t="s">
        <v>65</v>
      </c>
    </row>
    <row r="14" spans="1:10">
      <c r="C14" s="13" t="s">
        <v>26</v>
      </c>
      <c r="J14" t="s">
        <v>66</v>
      </c>
    </row>
    <row r="15" spans="1:10">
      <c r="C15" s="21" t="s">
        <v>54</v>
      </c>
      <c r="J15" t="s">
        <v>67</v>
      </c>
    </row>
    <row r="18" spans="3:7">
      <c r="G18" s="13"/>
    </row>
    <row r="25" spans="3:7">
      <c r="C25"/>
    </row>
    <row r="26" spans="3:7">
      <c r="D26" s="13"/>
      <c r="E26" s="13"/>
      <c r="F26" s="13"/>
    </row>
    <row r="27" spans="3:7">
      <c r="E27" s="13"/>
      <c r="F27" s="13"/>
    </row>
    <row r="28" spans="3:7">
      <c r="C28"/>
      <c r="E28" s="13"/>
    </row>
    <row r="29" spans="3:7">
      <c r="C29"/>
      <c r="E29" s="21"/>
    </row>
    <row r="30" spans="3:7">
      <c r="C30"/>
      <c r="E30" s="21"/>
    </row>
  </sheetData>
  <sortState ref="A2:A12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2:K41"/>
  <sheetViews>
    <sheetView tabSelected="1" workbookViewId="0">
      <selection activeCell="G15" sqref="G15"/>
    </sheetView>
  </sheetViews>
  <sheetFormatPr baseColWidth="10" defaultRowHeight="15"/>
  <sheetData>
    <row r="2" spans="1:8">
      <c r="A2" s="39" t="s">
        <v>71</v>
      </c>
    </row>
    <row r="4" spans="1:8" ht="15.75">
      <c r="A4" s="40" t="s">
        <v>70</v>
      </c>
    </row>
    <row r="5" spans="1:8">
      <c r="A5" s="38" t="s">
        <v>69</v>
      </c>
    </row>
    <row r="7" spans="1:8">
      <c r="A7" s="39" t="s">
        <v>72</v>
      </c>
    </row>
    <row r="8" spans="1:8">
      <c r="A8" s="39" t="s">
        <v>73</v>
      </c>
      <c r="E8" t="s">
        <v>76</v>
      </c>
    </row>
    <row r="9" spans="1:8">
      <c r="A9" s="39" t="s">
        <v>74</v>
      </c>
      <c r="E9" t="s">
        <v>75</v>
      </c>
    </row>
    <row r="10" spans="1:8">
      <c r="A10" s="39" t="s">
        <v>77</v>
      </c>
      <c r="E10" s="39" t="s">
        <v>78</v>
      </c>
    </row>
    <row r="11" spans="1:8">
      <c r="A11" s="39" t="s">
        <v>79</v>
      </c>
      <c r="E11" s="39" t="s">
        <v>80</v>
      </c>
    </row>
    <row r="12" spans="1:8">
      <c r="A12" s="39" t="s">
        <v>81</v>
      </c>
      <c r="G12" s="39" t="s">
        <v>82</v>
      </c>
    </row>
    <row r="14" spans="1:8" ht="15.75">
      <c r="A14" s="40" t="s">
        <v>83</v>
      </c>
    </row>
    <row r="15" spans="1:8">
      <c r="A15" s="39" t="s">
        <v>84</v>
      </c>
      <c r="F15" t="s">
        <v>86</v>
      </c>
    </row>
    <row r="16" spans="1:8">
      <c r="A16" s="39" t="s">
        <v>130</v>
      </c>
      <c r="F16" s="39" t="s">
        <v>131</v>
      </c>
      <c r="H16" t="s">
        <v>132</v>
      </c>
    </row>
    <row r="17" spans="1:11" ht="15.75">
      <c r="A17" s="39" t="s">
        <v>85</v>
      </c>
      <c r="F17" t="s">
        <v>129</v>
      </c>
      <c r="K17" s="41"/>
    </row>
    <row r="18" spans="1:11" ht="15.75">
      <c r="A18" s="39" t="s">
        <v>108</v>
      </c>
      <c r="F18" s="39" t="s">
        <v>109</v>
      </c>
      <c r="H18" t="s">
        <v>129</v>
      </c>
      <c r="K18" s="41"/>
    </row>
    <row r="19" spans="1:11" ht="15.75">
      <c r="A19" s="39" t="s">
        <v>133</v>
      </c>
      <c r="F19" s="39" t="s">
        <v>134</v>
      </c>
      <c r="H19" t="s">
        <v>129</v>
      </c>
      <c r="K19" s="41"/>
    </row>
    <row r="20" spans="1:11" ht="15.75">
      <c r="A20" s="39" t="s">
        <v>148</v>
      </c>
      <c r="F20" s="39" t="s">
        <v>149</v>
      </c>
      <c r="K20" s="41"/>
    </row>
    <row r="21" spans="1:11">
      <c r="A21" s="39" t="s">
        <v>74</v>
      </c>
      <c r="F21" t="s">
        <v>150</v>
      </c>
    </row>
    <row r="22" spans="1:11" ht="15.75">
      <c r="A22" s="39" t="s">
        <v>151</v>
      </c>
      <c r="F22" s="39" t="s">
        <v>152</v>
      </c>
      <c r="K22" s="41"/>
    </row>
    <row r="24" spans="1:11" ht="15.75">
      <c r="A24" s="40" t="s">
        <v>0</v>
      </c>
      <c r="K24" s="41"/>
    </row>
    <row r="25" spans="1:11" ht="15.75">
      <c r="A25" s="39" t="s">
        <v>171</v>
      </c>
      <c r="F25" s="39" t="s">
        <v>172</v>
      </c>
      <c r="K25" s="41"/>
    </row>
    <row r="26" spans="1:11" ht="15.75">
      <c r="A26" s="39" t="s">
        <v>173</v>
      </c>
      <c r="F26" s="39" t="s">
        <v>174</v>
      </c>
      <c r="K26" s="41"/>
    </row>
    <row r="27" spans="1:11">
      <c r="A27" s="39" t="s">
        <v>175</v>
      </c>
      <c r="F27" s="39" t="s">
        <v>176</v>
      </c>
    </row>
    <row r="28" spans="1:11" ht="15.75">
      <c r="A28" s="39" t="s">
        <v>177</v>
      </c>
      <c r="K28" s="41"/>
    </row>
    <row r="29" spans="1:11" ht="15.75">
      <c r="A29" s="39" t="s">
        <v>178</v>
      </c>
      <c r="F29" t="s">
        <v>179</v>
      </c>
      <c r="K29" s="41"/>
    </row>
    <row r="30" spans="1:11" ht="15.75">
      <c r="A30" s="57" t="s">
        <v>180</v>
      </c>
      <c r="K30" s="41"/>
    </row>
    <row r="31" spans="1:11" ht="15.75">
      <c r="K31" s="41"/>
    </row>
    <row r="32" spans="1:11" ht="15.75">
      <c r="K32" s="41"/>
    </row>
    <row r="33" spans="1:11">
      <c r="A33" s="39" t="s">
        <v>205</v>
      </c>
      <c r="F33" s="39" t="s">
        <v>131</v>
      </c>
    </row>
    <row r="34" spans="1:11" ht="15.75">
      <c r="K34" s="41"/>
    </row>
    <row r="35" spans="1:11" ht="15.75">
      <c r="K35" s="41"/>
    </row>
    <row r="36" spans="1:11" ht="15.75">
      <c r="K36" s="41"/>
    </row>
    <row r="37" spans="1:11" ht="15.75">
      <c r="K37" s="41"/>
    </row>
    <row r="38" spans="1:11" ht="15.75">
      <c r="K38" s="41"/>
    </row>
    <row r="39" spans="1:11" ht="15.75">
      <c r="K39" s="41"/>
    </row>
    <row r="40" spans="1:11" ht="15.75">
      <c r="K40" s="41"/>
    </row>
    <row r="41" spans="1:11" ht="15.75">
      <c r="K41" s="41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3" r:id="rId33"/>
    <hyperlink ref="F33" r:id="rId34" display="https://www.developpez.com/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F71"/>
  <sheetViews>
    <sheetView workbookViewId="0">
      <selection activeCell="I9" sqref="I9"/>
    </sheetView>
  </sheetViews>
  <sheetFormatPr baseColWidth="10" defaultRowHeight="15"/>
  <sheetData>
    <row r="1" spans="1:6">
      <c r="A1" s="56" t="s">
        <v>170</v>
      </c>
    </row>
    <row r="2" spans="1:6">
      <c r="A2" s="55" t="s">
        <v>169</v>
      </c>
    </row>
    <row r="4" spans="1:6">
      <c r="A4" s="39" t="s">
        <v>85</v>
      </c>
      <c r="F4" t="s">
        <v>107</v>
      </c>
    </row>
    <row r="6" spans="1:6" ht="15.75">
      <c r="A6" s="41" t="s">
        <v>87</v>
      </c>
    </row>
    <row r="7" spans="1:6" ht="15.75">
      <c r="A7" s="41" t="s">
        <v>88</v>
      </c>
    </row>
    <row r="8" spans="1:6" ht="15.75">
      <c r="A8" s="41" t="s">
        <v>89</v>
      </c>
    </row>
    <row r="9" spans="1:6" ht="15.75">
      <c r="A9" s="41" t="s">
        <v>90</v>
      </c>
    </row>
    <row r="11" spans="1:6" ht="15.75">
      <c r="A11" s="41" t="s">
        <v>91</v>
      </c>
    </row>
    <row r="13" spans="1:6" ht="15.75">
      <c r="A13" s="41" t="s">
        <v>92</v>
      </c>
    </row>
    <row r="14" spans="1:6" ht="15.75">
      <c r="A14" s="41" t="s">
        <v>93</v>
      </c>
    </row>
    <row r="15" spans="1:6" ht="15.75">
      <c r="A15" s="41" t="s">
        <v>94</v>
      </c>
    </row>
    <row r="17" spans="1:6" ht="15.75">
      <c r="A17" s="41" t="s">
        <v>95</v>
      </c>
    </row>
    <row r="18" spans="1:6" ht="15.75">
      <c r="A18" s="41" t="s">
        <v>96</v>
      </c>
    </row>
    <row r="19" spans="1:6" ht="15.75">
      <c r="A19" s="41" t="s">
        <v>97</v>
      </c>
    </row>
    <row r="20" spans="1:6" ht="15.75">
      <c r="A20" s="41" t="s">
        <v>98</v>
      </c>
    </row>
    <row r="21" spans="1:6" ht="15.75">
      <c r="A21" s="41" t="s">
        <v>99</v>
      </c>
    </row>
    <row r="23" spans="1:6" ht="15.75">
      <c r="A23" s="41" t="s">
        <v>100</v>
      </c>
    </row>
    <row r="24" spans="1:6" ht="15.75">
      <c r="A24" s="41" t="s">
        <v>101</v>
      </c>
    </row>
    <row r="25" spans="1:6" ht="15.75">
      <c r="A25" s="41" t="s">
        <v>102</v>
      </c>
    </row>
    <row r="26" spans="1:6" ht="15.75">
      <c r="A26" s="41" t="s">
        <v>103</v>
      </c>
    </row>
    <row r="27" spans="1:6" ht="15.75">
      <c r="A27" s="41" t="s">
        <v>104</v>
      </c>
    </row>
    <row r="28" spans="1:6" ht="15.75">
      <c r="A28" s="41" t="s">
        <v>105</v>
      </c>
    </row>
    <row r="29" spans="1:6" ht="15.75">
      <c r="A29" s="41" t="s">
        <v>106</v>
      </c>
    </row>
    <row r="32" spans="1:6">
      <c r="A32" s="39" t="s">
        <v>108</v>
      </c>
      <c r="F32" s="39" t="s">
        <v>109</v>
      </c>
    </row>
    <row r="33" spans="1:1">
      <c r="A33" t="s">
        <v>110</v>
      </c>
    </row>
    <row r="35" spans="1:1">
      <c r="A35" t="s">
        <v>111</v>
      </c>
    </row>
    <row r="36" spans="1:1">
      <c r="A36" t="s">
        <v>112</v>
      </c>
    </row>
    <row r="38" spans="1:1">
      <c r="A38" t="s">
        <v>113</v>
      </c>
    </row>
    <row r="39" spans="1:1">
      <c r="A39" t="s">
        <v>114</v>
      </c>
    </row>
    <row r="40" spans="1:1">
      <c r="A40" t="s">
        <v>115</v>
      </c>
    </row>
    <row r="41" spans="1:1">
      <c r="A41" t="s">
        <v>116</v>
      </c>
    </row>
    <row r="42" spans="1:1">
      <c r="A42" t="s">
        <v>117</v>
      </c>
    </row>
    <row r="43" spans="1:1">
      <c r="A43" t="s">
        <v>118</v>
      </c>
    </row>
    <row r="44" spans="1:1">
      <c r="A44" t="s">
        <v>119</v>
      </c>
    </row>
    <row r="45" spans="1:1">
      <c r="A45" t="s">
        <v>120</v>
      </c>
    </row>
    <row r="46" spans="1:1">
      <c r="A46" t="s">
        <v>121</v>
      </c>
    </row>
    <row r="47" spans="1:1">
      <c r="A47" t="s">
        <v>114</v>
      </c>
    </row>
    <row r="48" spans="1:1">
      <c r="A48" t="s">
        <v>122</v>
      </c>
    </row>
    <row r="49" spans="1:1">
      <c r="A49" t="s">
        <v>123</v>
      </c>
    </row>
    <row r="50" spans="1:1">
      <c r="A50" t="s">
        <v>124</v>
      </c>
    </row>
    <row r="52" spans="1:1">
      <c r="A52" t="s">
        <v>125</v>
      </c>
    </row>
    <row r="53" spans="1:1">
      <c r="A53" t="s">
        <v>126</v>
      </c>
    </row>
    <row r="54" spans="1:1">
      <c r="A54" t="s">
        <v>127</v>
      </c>
    </row>
    <row r="55" spans="1:1">
      <c r="A55" t="s">
        <v>128</v>
      </c>
    </row>
    <row r="57" spans="1:1">
      <c r="A57" s="39" t="s">
        <v>133</v>
      </c>
    </row>
    <row r="59" spans="1:1" ht="15.75">
      <c r="A59" s="42" t="s">
        <v>135</v>
      </c>
    </row>
    <row r="60" spans="1:1" ht="15.75">
      <c r="A60" s="43" t="s">
        <v>136</v>
      </c>
    </row>
    <row r="61" spans="1:1" ht="15.75">
      <c r="A61" s="43" t="s">
        <v>137</v>
      </c>
    </row>
    <row r="62" spans="1:1" ht="15.75">
      <c r="A62" s="43" t="s">
        <v>138</v>
      </c>
    </row>
    <row r="63" spans="1:1" ht="15.75">
      <c r="A63" s="43" t="s">
        <v>139</v>
      </c>
    </row>
    <row r="64" spans="1:1">
      <c r="A64" s="43" t="s">
        <v>140</v>
      </c>
    </row>
    <row r="65" spans="1:1" ht="15.75">
      <c r="A65" s="43" t="s">
        <v>141</v>
      </c>
    </row>
    <row r="66" spans="1:1">
      <c r="A66" s="43" t="s">
        <v>142</v>
      </c>
    </row>
    <row r="67" spans="1:1">
      <c r="A67" s="43" t="s">
        <v>143</v>
      </c>
    </row>
    <row r="68" spans="1:1">
      <c r="A68" s="43" t="s">
        <v>144</v>
      </c>
    </row>
    <row r="69" spans="1:1">
      <c r="A69" s="43" t="s">
        <v>145</v>
      </c>
    </row>
    <row r="70" spans="1:1" ht="15.75">
      <c r="A70" s="43" t="s">
        <v>146</v>
      </c>
    </row>
    <row r="71" spans="1:1" ht="15.75">
      <c r="A71" s="42" t="s">
        <v>147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4" spans="1:7">
      <c r="A4" s="23"/>
      <c r="B4" s="23"/>
      <c r="C4" s="23"/>
      <c r="D4" s="23"/>
      <c r="E4" s="23"/>
      <c r="F4" s="23"/>
      <c r="G4" s="23"/>
    </row>
    <row r="5" spans="1:7">
      <c r="A5" s="13"/>
      <c r="B5" s="13"/>
      <c r="C5" s="13"/>
      <c r="D5" s="13"/>
      <c r="E5" s="13"/>
      <c r="F5" s="13"/>
      <c r="G5" s="13"/>
    </row>
    <row r="6" spans="1:7">
      <c r="A6" s="13"/>
      <c r="B6" s="13"/>
      <c r="C6" s="13"/>
      <c r="D6" s="13"/>
      <c r="E6" s="13"/>
      <c r="F6" s="13"/>
      <c r="G6" s="13"/>
    </row>
    <row r="7" spans="1:7">
      <c r="A7" s="13"/>
      <c r="B7" s="13"/>
      <c r="C7" s="13"/>
      <c r="D7" s="13"/>
      <c r="E7" s="13"/>
      <c r="F7" s="13"/>
      <c r="G7" s="13"/>
    </row>
    <row r="8" spans="1:7">
      <c r="A8" s="13"/>
      <c r="B8" s="13"/>
      <c r="C8" s="13"/>
      <c r="D8" s="13"/>
      <c r="E8" s="13"/>
      <c r="F8" s="13"/>
      <c r="G8" s="13"/>
    </row>
    <row r="9" spans="1:7">
      <c r="A9" s="46"/>
      <c r="B9" s="46"/>
      <c r="C9" s="46"/>
      <c r="D9" s="46"/>
      <c r="E9" s="46"/>
      <c r="F9" s="46"/>
      <c r="G9" s="46"/>
    </row>
    <row r="10" spans="1:7">
      <c r="A10" s="13"/>
      <c r="B10" s="13"/>
      <c r="C10" s="13"/>
      <c r="D10" s="13"/>
      <c r="E10" s="13"/>
      <c r="F10" s="13"/>
      <c r="G10" s="13"/>
    </row>
    <row r="11" spans="1:7">
      <c r="A11" s="45"/>
    </row>
    <row r="15" spans="1:7">
      <c r="A15" s="13"/>
      <c r="B15" s="13"/>
      <c r="C15" s="13"/>
      <c r="D15" s="13"/>
      <c r="E15" s="13"/>
      <c r="F15" s="13"/>
      <c r="G15" s="13"/>
    </row>
    <row r="16" spans="1:7">
      <c r="A16" s="47" t="s">
        <v>17</v>
      </c>
      <c r="B16" s="47"/>
      <c r="C16" s="47"/>
      <c r="D16" s="47"/>
      <c r="E16" s="47"/>
      <c r="F16" s="47"/>
      <c r="G16" s="47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C.MUTUEL</vt:lpstr>
      <vt:lpstr>ESPECES</vt:lpstr>
      <vt:lpstr>REACAPITULATIF</vt:lpstr>
      <vt:lpstr>Datas</vt:lpstr>
      <vt:lpstr>Mes notes</vt:lpstr>
      <vt:lpstr>Articles retenus</vt:lpstr>
      <vt:lpstr>Feuil1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2018-08-30T09:27:33Z</dcterms:modified>
</cp:coreProperties>
</file>