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5.xml" ContentType="application/vnd.ms-excel.controlproperties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8800" windowHeight="12210" activeTab="1"/>
  </bookViews>
  <sheets>
    <sheet name="Data" sheetId="1" r:id="rId1"/>
    <sheet name="Menu" sheetId="7" r:id="rId2"/>
    <sheet name="Membres" sheetId="2" r:id="rId3"/>
    <sheet name="Inscriptions" sheetId="10" r:id="rId4"/>
    <sheet name="Tirages Equipes" sheetId="14" r:id="rId5"/>
    <sheet name="Partie 1" sheetId="16" r:id="rId6"/>
    <sheet name="Tirages Doublettes" sheetId="18" r:id="rId7"/>
    <sheet name="Tirage Triplettes" sheetId="19" r:id="rId8"/>
    <sheet name="Projet" sheetId="17" r:id="rId9"/>
    <sheet name="INFO" sheetId="12" r:id="rId10"/>
    <sheet name="Problèmes" sheetId="13" r:id="rId11"/>
  </sheets>
  <calcPr calcId="125725"/>
</workbook>
</file>

<file path=xl/calcChain.xml><?xml version="1.0" encoding="utf-8"?>
<calcChain xmlns="http://schemas.openxmlformats.org/spreadsheetml/2006/main">
  <c r="H2" i="10"/>
  <c r="J3"/>
  <c r="J2"/>
  <c r="E78" i="18" l="1"/>
  <c r="E74"/>
  <c r="E70"/>
  <c r="E66"/>
  <c r="E62"/>
  <c r="E58"/>
  <c r="K69" i="14"/>
  <c r="K72" s="1"/>
  <c r="K75" s="1"/>
  <c r="K78" s="1"/>
  <c r="K81" s="1"/>
  <c r="K84" s="1"/>
  <c r="K87" s="1"/>
  <c r="K90" s="1"/>
  <c r="K93" s="1"/>
  <c r="K96" s="1"/>
  <c r="K99" s="1"/>
  <c r="F69"/>
  <c r="F71" s="1"/>
  <c r="F73" s="1"/>
  <c r="F75" s="1"/>
  <c r="F77" s="1"/>
  <c r="F79" s="1"/>
  <c r="F81" s="1"/>
  <c r="F83" s="1"/>
  <c r="F85" s="1"/>
  <c r="F87" s="1"/>
  <c r="F89" s="1"/>
  <c r="F91" s="1"/>
  <c r="F93" s="1"/>
  <c r="F95" s="1"/>
  <c r="F97" s="1"/>
  <c r="F99" s="1"/>
  <c r="F101" s="1"/>
  <c r="A83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K45"/>
  <c r="K48" s="1"/>
  <c r="K51" s="1"/>
  <c r="K54" s="1"/>
  <c r="K57" s="1"/>
  <c r="K60" s="1"/>
  <c r="K63" s="1"/>
  <c r="K66" s="1"/>
  <c r="F43"/>
  <c r="F45" s="1"/>
  <c r="F47" s="1"/>
  <c r="F49" s="1"/>
  <c r="F51" s="1"/>
  <c r="F53" s="1"/>
  <c r="F55" s="1"/>
  <c r="F57" s="1"/>
  <c r="F59" s="1"/>
  <c r="F61" s="1"/>
  <c r="F63" s="1"/>
  <c r="F65" s="1"/>
  <c r="F67" s="1"/>
  <c r="A43"/>
  <c r="A44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K9" i="16" l="1"/>
  <c r="K10"/>
  <c r="K12"/>
  <c r="K13"/>
  <c r="K15"/>
  <c r="K17"/>
  <c r="K18"/>
  <c r="K20"/>
  <c r="K21"/>
  <c r="K23"/>
  <c r="K25"/>
  <c r="K26"/>
  <c r="K28"/>
  <c r="K29"/>
  <c r="K31"/>
  <c r="K33"/>
  <c r="K34"/>
  <c r="K36"/>
  <c r="K38"/>
  <c r="K39"/>
  <c r="K41"/>
  <c r="K42"/>
  <c r="K44"/>
  <c r="K46"/>
  <c r="K47"/>
  <c r="K49"/>
  <c r="K50"/>
  <c r="K52"/>
  <c r="K54"/>
  <c r="K55"/>
  <c r="K57"/>
  <c r="K58"/>
  <c r="K60"/>
  <c r="K62"/>
  <c r="K63"/>
  <c r="K65"/>
  <c r="K67"/>
  <c r="K68"/>
  <c r="K70"/>
  <c r="K71"/>
  <c r="B8" l="1"/>
  <c r="A11"/>
  <c r="K6" i="14"/>
  <c r="K9" s="1"/>
  <c r="K12" s="1"/>
  <c r="K15" s="1"/>
  <c r="K18" s="1"/>
  <c r="K21" s="1"/>
  <c r="K24" s="1"/>
  <c r="K27" s="1"/>
  <c r="K30" s="1"/>
  <c r="K33" s="1"/>
  <c r="K36" s="1"/>
  <c r="K39" s="1"/>
  <c r="K42" s="1"/>
  <c r="F5"/>
  <c r="F7" s="1"/>
  <c r="F9" s="1"/>
  <c r="F11" s="1"/>
  <c r="F13" s="1"/>
  <c r="F15" s="1"/>
  <c r="F17" s="1"/>
  <c r="F19" s="1"/>
  <c r="F21" s="1"/>
  <c r="F23" s="1"/>
  <c r="F25" s="1"/>
  <c r="F27" s="1"/>
  <c r="F29" s="1"/>
  <c r="F31" s="1"/>
  <c r="F33" s="1"/>
  <c r="F35" s="1"/>
  <c r="F37" s="1"/>
  <c r="F39" s="1"/>
  <c r="F41" s="1"/>
  <c r="A4"/>
  <c r="A5" l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B11" i="16"/>
  <c r="F8"/>
  <c r="K8" s="1"/>
  <c r="E11"/>
  <c r="F11" l="1"/>
  <c r="K11" s="1"/>
  <c r="A14"/>
  <c r="E14" l="1"/>
  <c r="B14"/>
  <c r="F14" l="1"/>
  <c r="A16"/>
  <c r="E14" i="18" l="1"/>
  <c r="K14" i="16"/>
  <c r="E16"/>
  <c r="B16"/>
  <c r="A19" l="1"/>
  <c r="F16"/>
  <c r="K16" l="1"/>
  <c r="B19"/>
  <c r="E19"/>
  <c r="F19" l="1"/>
  <c r="A22"/>
  <c r="E18" i="18" l="1"/>
  <c r="K19" i="16"/>
  <c r="B22"/>
  <c r="E22"/>
  <c r="A24" l="1"/>
  <c r="F22"/>
  <c r="K22" l="1"/>
  <c r="B24"/>
  <c r="E24"/>
  <c r="F24" l="1"/>
  <c r="A27"/>
  <c r="E22" i="18" l="1"/>
  <c r="K24" i="16"/>
  <c r="B27"/>
  <c r="E27"/>
  <c r="F27" l="1"/>
  <c r="A30"/>
  <c r="K27" l="1"/>
  <c r="B30"/>
  <c r="E30"/>
  <c r="A32" l="1"/>
  <c r="F30"/>
  <c r="E26" i="18" l="1"/>
  <c r="K30" i="16"/>
  <c r="E32"/>
  <c r="B32"/>
  <c r="F32" l="1"/>
  <c r="A35"/>
  <c r="K32" l="1"/>
  <c r="B35"/>
  <c r="E35"/>
  <c r="F35" l="1"/>
  <c r="A37"/>
  <c r="E30" i="18" l="1"/>
  <c r="K35" i="16"/>
  <c r="B37"/>
  <c r="E37"/>
  <c r="F37" l="1"/>
  <c r="A40"/>
  <c r="K37" l="1"/>
  <c r="B40"/>
  <c r="E40"/>
  <c r="F40" l="1"/>
  <c r="A43"/>
  <c r="E34" i="18" l="1"/>
  <c r="K40" i="16"/>
  <c r="B43"/>
  <c r="E43"/>
  <c r="F43" l="1"/>
  <c r="A45"/>
  <c r="K43" l="1"/>
  <c r="B45"/>
  <c r="E45"/>
  <c r="F45" l="1"/>
  <c r="A48"/>
  <c r="E38" i="18" l="1"/>
  <c r="K45" i="16"/>
  <c r="B48"/>
  <c r="E48"/>
  <c r="F48" l="1"/>
  <c r="A51"/>
  <c r="K48" l="1"/>
  <c r="B51"/>
  <c r="E51"/>
  <c r="F51" l="1"/>
  <c r="A53"/>
  <c r="E42" i="18" l="1"/>
  <c r="K51" i="16"/>
  <c r="E53"/>
  <c r="B53"/>
  <c r="F53" l="1"/>
  <c r="A56"/>
  <c r="K53" l="1"/>
  <c r="B56"/>
  <c r="E56"/>
  <c r="F56" l="1"/>
  <c r="A59"/>
  <c r="E46" i="18" l="1"/>
  <c r="K56" i="16"/>
  <c r="B59"/>
  <c r="E59"/>
  <c r="A61" l="1"/>
  <c r="F59"/>
  <c r="K59" l="1"/>
  <c r="E61"/>
  <c r="B61"/>
  <c r="A64" l="1"/>
  <c r="F61"/>
  <c r="K61" s="1"/>
  <c r="E50" i="18" l="1"/>
  <c r="E64" i="16"/>
  <c r="B64"/>
  <c r="F64" l="1"/>
  <c r="K64" s="1"/>
  <c r="A66"/>
  <c r="B66" l="1"/>
  <c r="E66"/>
  <c r="F66" l="1"/>
  <c r="K66" s="1"/>
  <c r="A69"/>
  <c r="E54" i="18" l="1"/>
  <c r="E69" i="16"/>
  <c r="B69"/>
  <c r="A72" l="1"/>
  <c r="F69"/>
  <c r="K69" s="1"/>
  <c r="E72" l="1"/>
  <c r="F72" s="1"/>
  <c r="B72"/>
  <c r="K72" l="1"/>
  <c r="L6" s="1"/>
</calcChain>
</file>

<file path=xl/sharedStrings.xml><?xml version="1.0" encoding="utf-8"?>
<sst xmlns="http://schemas.openxmlformats.org/spreadsheetml/2006/main" count="1130" uniqueCount="355">
  <si>
    <t>NOM</t>
  </si>
  <si>
    <t>Prénom</t>
  </si>
  <si>
    <t>Tél. Fixe</t>
  </si>
  <si>
    <t>ADRESSE</t>
  </si>
  <si>
    <t>VILLE</t>
  </si>
  <si>
    <t>Licence</t>
  </si>
  <si>
    <t>Carte</t>
  </si>
  <si>
    <t>MARSEILLE</t>
  </si>
  <si>
    <t>Tél. Port</t>
  </si>
  <si>
    <t>C.POST</t>
  </si>
  <si>
    <t>Pointeur</t>
  </si>
  <si>
    <t>Millieu</t>
  </si>
  <si>
    <t>Tireur</t>
  </si>
  <si>
    <t>Sexe</t>
  </si>
  <si>
    <t>E-mail</t>
  </si>
  <si>
    <t>H</t>
  </si>
  <si>
    <t>X</t>
  </si>
  <si>
    <t>Date 
Naissance</t>
  </si>
  <si>
    <t>F</t>
  </si>
  <si>
    <t>ALLAUCH</t>
  </si>
  <si>
    <t>ST MAXIMIN</t>
  </si>
  <si>
    <t>ID</t>
  </si>
  <si>
    <t>BERNARD</t>
  </si>
  <si>
    <t>RICHARD</t>
  </si>
  <si>
    <t>Label</t>
  </si>
  <si>
    <t>Ville</t>
  </si>
  <si>
    <t>Date Naissance</t>
  </si>
  <si>
    <t>Top</t>
  </si>
  <si>
    <t>Locked</t>
  </si>
  <si>
    <t>True</t>
  </si>
  <si>
    <t>C Postal</t>
  </si>
  <si>
    <t>Tag</t>
  </si>
  <si>
    <t>O</t>
  </si>
  <si>
    <t>Message</t>
  </si>
  <si>
    <t>ControlTipText</t>
  </si>
  <si>
    <t>Vous n'avez pas rempli ce champ</t>
  </si>
  <si>
    <t>Vous n'avez pas rempli  ID</t>
  </si>
  <si>
    <t>Vous n'avez pas rempli le nom</t>
  </si>
  <si>
    <t>Mettre le nom</t>
  </si>
  <si>
    <t>Mettre le prenom</t>
  </si>
  <si>
    <t>PERTUIS</t>
  </si>
  <si>
    <t>VENTABREN</t>
  </si>
  <si>
    <t>79, Bd du Cabot</t>
  </si>
  <si>
    <t>5, rue du felibrige</t>
  </si>
  <si>
    <t>13/04/1961</t>
  </si>
  <si>
    <t>20, rue Nicole Zemmour, Le belvedère Bt C</t>
  </si>
  <si>
    <t>19/06/1947</t>
  </si>
  <si>
    <t>20, rue Nicole Zemmour, Le Belvedère Bt C</t>
  </si>
  <si>
    <t>16/09/1960</t>
  </si>
  <si>
    <t>15/11/1946</t>
  </si>
  <si>
    <t>CP</t>
  </si>
  <si>
    <t>00 00 00 00 00</t>
  </si>
  <si>
    <t>Lucas</t>
  </si>
  <si>
    <t>Enzo</t>
  </si>
  <si>
    <t>Raphaelle</t>
  </si>
  <si>
    <t>Benjamin</t>
  </si>
  <si>
    <t>Sophie</t>
  </si>
  <si>
    <t>N° Equipes</t>
  </si>
  <si>
    <t>Tête à tête</t>
  </si>
  <si>
    <t>Antoinette</t>
  </si>
  <si>
    <t>MARTINI</t>
  </si>
  <si>
    <t>THOMASI</t>
  </si>
  <si>
    <t>PETITO</t>
  </si>
  <si>
    <t>ROBERTO</t>
  </si>
  <si>
    <t>Doublettes</t>
  </si>
  <si>
    <t>Triplettes</t>
  </si>
  <si>
    <t>Nb.Équipes</t>
  </si>
  <si>
    <t>Nb.</t>
  </si>
  <si>
    <t>Tirage des équipes</t>
  </si>
  <si>
    <t>UserForm "Gestion des membres du club" :</t>
  </si>
  <si>
    <t>Manque un bouton  "Quitter" sur UserForm "Inscriptions"</t>
  </si>
  <si>
    <t xml:space="preserve"> n'a pas de forçage du sexe le sexe</t>
  </si>
  <si>
    <t xml:space="preserve">UserForm "Enregistrer un nouveau membres" </t>
  </si>
  <si>
    <t xml:space="preserve">UserForm "Modifier un enregistrement" </t>
  </si>
  <si>
    <t>UserForm "Inscriptions"</t>
  </si>
  <si>
    <t>Manque un bouton vers feuille "Inscription" et inversement</t>
  </si>
  <si>
    <t xml:space="preserve">UserForm "Inscrire un joueur exterieur au club" </t>
  </si>
  <si>
    <t xml:space="preserve"> enregistre automatiquement "F" si on ne selectionne pas le sexe</t>
  </si>
  <si>
    <t xml:space="preserve">colorier 1 ligne sur 2  </t>
  </si>
  <si>
    <t>Centrer l'image et colorier le fond</t>
  </si>
  <si>
    <t>feuille "Membres" :</t>
  </si>
  <si>
    <t>feuille "Menu" :</t>
  </si>
  <si>
    <t>Manque une fleche "Annulation de la dernière inscription"</t>
  </si>
  <si>
    <t>Avec réinscription des données dans la ListeView1</t>
  </si>
  <si>
    <t>BERNARD-Lucas</t>
  </si>
  <si>
    <t>PETITO-Enzo</t>
  </si>
  <si>
    <t>ROBERTO-Benjamin</t>
  </si>
  <si>
    <t>THOMASI-Sophie</t>
  </si>
  <si>
    <t>MARTINI-Antoinette</t>
  </si>
  <si>
    <t>RICHARD-Raphaelle</t>
  </si>
  <si>
    <t>Tirage de la 1ère Partie des triplettes</t>
  </si>
  <si>
    <t>Equipe N°</t>
  </si>
  <si>
    <t>Terrain N°</t>
  </si>
  <si>
    <t>Joue
contre</t>
  </si>
  <si>
    <t>Bonjour le forum,</t>
  </si>
  <si>
    <t xml:space="preserve">J'ai un transfert de données avec un appel à la macro "Grille" qui créer la grille au fur et a mesure du tirage...! :scritch: </t>
  </si>
  <si>
    <t>J'essaie de Modifier la macro "TêteAtete" renommée "Grille en modifiant les plages à travailler!</t>
  </si>
  <si>
    <t>J'ai réussi à transférer les N°</t>
  </si>
  <si>
    <t>Jusque là ça va à peu prés, mais maintenant que ça se corse, j'ai besoin de votre aide...</t>
  </si>
  <si>
    <t>Je souhaiterai</t>
  </si>
  <si>
    <t>TEST</t>
  </si>
  <si>
    <t>Module02</t>
  </si>
  <si>
    <t>Prévoir de bloquer le tirage a 1 seule fois</t>
  </si>
  <si>
    <t>Ce bouton devra disparaitre</t>
  </si>
  <si>
    <t>Création de boutons sur useform Inscription</t>
  </si>
  <si>
    <t>Tirages</t>
  </si>
  <si>
    <t>Tete à tete</t>
  </si>
  <si>
    <t>Tirage de la 1ère Partie des Doublettes</t>
  </si>
  <si>
    <t>Impression a prevoir</t>
  </si>
  <si>
    <t>Tirage de la 1ère Partie desTriplettes</t>
  </si>
  <si>
    <t>BLANC-David</t>
  </si>
  <si>
    <t>MOREAU-Julien</t>
  </si>
  <si>
    <t>LEGRAND5-Gérard5</t>
  </si>
  <si>
    <t>LEGRAND8-Gérard8</t>
  </si>
  <si>
    <t>BOYER-Marcel</t>
  </si>
  <si>
    <t>VINCENTI-Philippe</t>
  </si>
  <si>
    <t>LEROY-Adolphe</t>
  </si>
  <si>
    <t>MICHELI-Alexandre</t>
  </si>
  <si>
    <t>MERCIER-Annie</t>
  </si>
  <si>
    <t>LEFEVRE-Yolande</t>
  </si>
  <si>
    <t>DURAND-Sayan</t>
  </si>
  <si>
    <t>LEGRAND18-Gérard18</t>
  </si>
  <si>
    <t>LEGRAND12-Gérard12</t>
  </si>
  <si>
    <t>ROUXI-Valerie</t>
  </si>
  <si>
    <t>BERTRAND-Alexandra</t>
  </si>
  <si>
    <t>LEGRAND1-Gérard1</t>
  </si>
  <si>
    <t>CHEVALIER-Robert</t>
  </si>
  <si>
    <t>ANDRE-Armand</t>
  </si>
  <si>
    <t>FOURNIER-Sofia</t>
  </si>
  <si>
    <t>MOREL-Yanis</t>
  </si>
  <si>
    <t>FAURE-Joel</t>
  </si>
  <si>
    <t>MULLER-Antoine</t>
  </si>
  <si>
    <t>DAVID-Henriette</t>
  </si>
  <si>
    <t>GIRARD-Alix</t>
  </si>
  <si>
    <t>FONTAINE-Samuel</t>
  </si>
  <si>
    <t>FRANCOIS-Jean-Marc</t>
  </si>
  <si>
    <t>ROUSSEAU-Richard</t>
  </si>
  <si>
    <t>BONNET-Maxime</t>
  </si>
  <si>
    <t>GARNIER-Claudine</t>
  </si>
  <si>
    <t>SIMONI-Nathan</t>
  </si>
  <si>
    <t>DUBOIS-Helene</t>
  </si>
  <si>
    <t>DUPONT-Kevina</t>
  </si>
  <si>
    <t>LAMBERT-Dylan</t>
  </si>
  <si>
    <t>GUERIN-Mireille</t>
  </si>
  <si>
    <t>DURAND</t>
  </si>
  <si>
    <t>Sayan</t>
  </si>
  <si>
    <t>DUBOIS</t>
  </si>
  <si>
    <t>Helene</t>
  </si>
  <si>
    <t>MOREAU</t>
  </si>
  <si>
    <t>Julien</t>
  </si>
  <si>
    <t>SIMONI</t>
  </si>
  <si>
    <t>Nathan</t>
  </si>
  <si>
    <t>MICHELI</t>
  </si>
  <si>
    <t>Alexandre</t>
  </si>
  <si>
    <t>LEROY</t>
  </si>
  <si>
    <t>Adolphe</t>
  </si>
  <si>
    <t>ROUXI</t>
  </si>
  <si>
    <t>Valerie</t>
  </si>
  <si>
    <t>DAVID</t>
  </si>
  <si>
    <t>Henriette</t>
  </si>
  <si>
    <t>BERTRAND</t>
  </si>
  <si>
    <t>Alexandra</t>
  </si>
  <si>
    <t>MOREL</t>
  </si>
  <si>
    <t>Yanis</t>
  </si>
  <si>
    <t>FOURNIER</t>
  </si>
  <si>
    <t>Sofia</t>
  </si>
  <si>
    <t>GIRARD</t>
  </si>
  <si>
    <t>Alix</t>
  </si>
  <si>
    <t>BONNET</t>
  </si>
  <si>
    <t>Maxime</t>
  </si>
  <si>
    <t>DUPONT</t>
  </si>
  <si>
    <t>Kevina</t>
  </si>
  <si>
    <t>LAMBERT</t>
  </si>
  <si>
    <t>Dylan</t>
  </si>
  <si>
    <t>FONTAINE</t>
  </si>
  <si>
    <t>Samuel</t>
  </si>
  <si>
    <t>ROUSSEAU</t>
  </si>
  <si>
    <t>Richard</t>
  </si>
  <si>
    <t>VINCENTI</t>
  </si>
  <si>
    <t>Philippe</t>
  </si>
  <si>
    <t>MULLER</t>
  </si>
  <si>
    <t>Antoine</t>
  </si>
  <si>
    <t>LEFEVRE</t>
  </si>
  <si>
    <t>Yolande</t>
  </si>
  <si>
    <t>FAURE</t>
  </si>
  <si>
    <t>Joel</t>
  </si>
  <si>
    <t>ANDRE</t>
  </si>
  <si>
    <t>Armand</t>
  </si>
  <si>
    <t>MERCIER</t>
  </si>
  <si>
    <t>Annie</t>
  </si>
  <si>
    <t>BLANC</t>
  </si>
  <si>
    <t>David</t>
  </si>
  <si>
    <t>GUERIN</t>
  </si>
  <si>
    <t>Mireille</t>
  </si>
  <si>
    <t>BOYER</t>
  </si>
  <si>
    <t>Marcel</t>
  </si>
  <si>
    <t>GARNIER</t>
  </si>
  <si>
    <t>Claudine</t>
  </si>
  <si>
    <t>CHEVALIER</t>
  </si>
  <si>
    <t>Robert</t>
  </si>
  <si>
    <t>FRANCOIS</t>
  </si>
  <si>
    <t>Jean-Marc</t>
  </si>
  <si>
    <t>LEGRAND9-Gérard14</t>
  </si>
  <si>
    <t>LEGRAND9-Gérard15</t>
  </si>
  <si>
    <t>LEGRAND9-Gérard16</t>
  </si>
  <si>
    <t>LEGRAND9-Gérard17</t>
  </si>
  <si>
    <t>LEGRAND9-Gérard18</t>
  </si>
  <si>
    <t>LEGRAND9-Gérard19</t>
  </si>
  <si>
    <t>LEGRAND9-Gérard20</t>
  </si>
  <si>
    <t>LEGRAND9-Gérard21</t>
  </si>
  <si>
    <t>LEGRAND9-Gérard22</t>
  </si>
  <si>
    <t>LEGRAND9-Gérard23</t>
  </si>
  <si>
    <t>LEGRAND9-Gérard24</t>
  </si>
  <si>
    <t>LEGRAND9-Gérard25</t>
  </si>
  <si>
    <t>LEGRAND9-Gérard26</t>
  </si>
  <si>
    <t>LEGRAND9-Gérard27</t>
  </si>
  <si>
    <t>LEGRAND9-Gérard28</t>
  </si>
  <si>
    <t>feuille "Data"</t>
  </si>
  <si>
    <t>retour ville</t>
  </si>
  <si>
    <t>retour CP</t>
  </si>
  <si>
    <t>Mettre le sexe</t>
  </si>
  <si>
    <t>Ecrit "F"  d'office dans la listView et dans la feuille membre</t>
  </si>
  <si>
    <t xml:space="preserve"> n'a pas de forçage du sexe</t>
  </si>
  <si>
    <t>Peut-être réglé avec le saut de feuille, et/ou la disparition de la feuille "Tirages Equipe" (en fin de procédure)</t>
  </si>
  <si>
    <t>44, Place du Cabot</t>
  </si>
  <si>
    <t>21/11/1949</t>
  </si>
  <si>
    <t>19/10/1947</t>
  </si>
  <si>
    <t>Avenue de la Campagne Berger</t>
  </si>
  <si>
    <t>29/12/1938</t>
  </si>
  <si>
    <t>147, Avenue Clot Bey</t>
  </si>
  <si>
    <t>15/03/1952</t>
  </si>
  <si>
    <t>147, avenue Clot Bey</t>
  </si>
  <si>
    <t>18/07/1954</t>
  </si>
  <si>
    <t>11, Avenue Docteur Heckel</t>
  </si>
  <si>
    <t>24/01/1965</t>
  </si>
  <si>
    <t>81, rue Borde</t>
  </si>
  <si>
    <t>23/04/1984</t>
  </si>
  <si>
    <t>2, Avenue Moutin</t>
  </si>
  <si>
    <t>13, Lotissement Les Plaines</t>
  </si>
  <si>
    <t>16/01/1948</t>
  </si>
  <si>
    <t>3052, Chemin du Moulin</t>
  </si>
  <si>
    <t>8 Clos des Fontaines</t>
  </si>
  <si>
    <t>28/06/1973</t>
  </si>
  <si>
    <t>Chemin Colline St Jodseph, Parc La Bruyère</t>
  </si>
  <si>
    <t>14/02/1945</t>
  </si>
  <si>
    <t>17/09/1937</t>
  </si>
  <si>
    <t>570, Chemin de Bon rencontre</t>
  </si>
  <si>
    <t>184, Avenue de Toulon</t>
  </si>
  <si>
    <t>31/03/1963</t>
  </si>
  <si>
    <t>122, Avenue de la Panouse</t>
  </si>
  <si>
    <t>23/05/1942</t>
  </si>
  <si>
    <t>26, Chemin de la Palama</t>
  </si>
  <si>
    <t>43, Boulevard frédéric Chevillon</t>
  </si>
  <si>
    <t>19/08/1955</t>
  </si>
  <si>
    <t>résidense Allée des pins, Bt La Felouque</t>
  </si>
  <si>
    <t>444, Ancien Chemin d'Aix, Bt H</t>
  </si>
  <si>
    <t>Parc Belle fontaine, Route gepetto Bt A</t>
  </si>
  <si>
    <t>29/08/1955</t>
  </si>
  <si>
    <t>173, Boulevard de St Loup, Le Plein ciel Bt 3</t>
  </si>
  <si>
    <t>LEGRAND</t>
  </si>
  <si>
    <t>Gérard</t>
  </si>
  <si>
    <t>GAUTHIER</t>
  </si>
  <si>
    <t>Nicolas</t>
  </si>
  <si>
    <t>PERRIN</t>
  </si>
  <si>
    <t>Nicole</t>
  </si>
  <si>
    <t>1, Avenue du corail</t>
  </si>
  <si>
    <t>27/10/1947</t>
  </si>
  <si>
    <t>221, Ancien chemin de Cassis</t>
  </si>
  <si>
    <t>Dico H/F</t>
  </si>
  <si>
    <t>Arrêté aux labels Nb equipes</t>
  </si>
  <si>
    <t>F1</t>
  </si>
  <si>
    <t>H1</t>
  </si>
  <si>
    <t>F2</t>
  </si>
  <si>
    <t>H2</t>
  </si>
  <si>
    <t>H3</t>
  </si>
  <si>
    <t>F3</t>
  </si>
  <si>
    <t>H4</t>
  </si>
  <si>
    <t>F4</t>
  </si>
  <si>
    <t>H5</t>
  </si>
  <si>
    <t>H6</t>
  </si>
  <si>
    <t>H7</t>
  </si>
  <si>
    <t>H8</t>
  </si>
  <si>
    <t>F5</t>
  </si>
  <si>
    <t>F6</t>
  </si>
  <si>
    <t>F7</t>
  </si>
  <si>
    <t>H9</t>
  </si>
  <si>
    <t>F8</t>
  </si>
  <si>
    <t>F9</t>
  </si>
  <si>
    <t>H10</t>
  </si>
  <si>
    <t>F10</t>
  </si>
  <si>
    <t>H11</t>
  </si>
  <si>
    <t>H12</t>
  </si>
  <si>
    <t>H13</t>
  </si>
  <si>
    <t>H14</t>
  </si>
  <si>
    <t>H15</t>
  </si>
  <si>
    <t>F11</t>
  </si>
  <si>
    <t>H16</t>
  </si>
  <si>
    <t>H17</t>
  </si>
  <si>
    <t>F12</t>
  </si>
  <si>
    <t>H18</t>
  </si>
  <si>
    <t>F13</t>
  </si>
  <si>
    <t>H19</t>
  </si>
  <si>
    <t>F14</t>
  </si>
  <si>
    <t>H20</t>
  </si>
  <si>
    <t>H21</t>
  </si>
  <si>
    <t>H22</t>
  </si>
  <si>
    <t>H23</t>
  </si>
  <si>
    <t>F15</t>
  </si>
  <si>
    <t>GAUTHIER-Nicolas</t>
  </si>
  <si>
    <t>LEGRAND-Gérard</t>
  </si>
  <si>
    <t>PERRIN-Nicole</t>
  </si>
  <si>
    <t>Equipe1</t>
  </si>
  <si>
    <t>Equipe2</t>
  </si>
  <si>
    <t>Equipe3</t>
  </si>
  <si>
    <t>Equipe4</t>
  </si>
  <si>
    <t>Equipe5</t>
  </si>
  <si>
    <t>Equipe6</t>
  </si>
  <si>
    <t>Equipe7</t>
  </si>
  <si>
    <t>Equipe8</t>
  </si>
  <si>
    <t>Equipe9</t>
  </si>
  <si>
    <t>Equipe10</t>
  </si>
  <si>
    <t>Equipe11</t>
  </si>
  <si>
    <t>Equipe12</t>
  </si>
  <si>
    <t>Equipe13</t>
  </si>
  <si>
    <t>Equipe14</t>
  </si>
  <si>
    <t>Equipe15</t>
  </si>
  <si>
    <t>Equipe16</t>
  </si>
  <si>
    <t>Equipe17</t>
  </si>
  <si>
    <t>Equipe18</t>
  </si>
  <si>
    <t>Equipe19</t>
  </si>
  <si>
    <t>Equipe20</t>
  </si>
  <si>
    <t>Equipe21</t>
  </si>
  <si>
    <t>Equipe22</t>
  </si>
  <si>
    <t>Equipe23</t>
  </si>
  <si>
    <t>Equipe24</t>
  </si>
  <si>
    <t>Equipe25</t>
  </si>
  <si>
    <t>Equipe26</t>
  </si>
  <si>
    <t>Equipe27</t>
  </si>
  <si>
    <t>Equipe28</t>
  </si>
  <si>
    <t>Equipe29</t>
  </si>
  <si>
    <t>Equipe30</t>
  </si>
  <si>
    <t>Equipe31</t>
  </si>
  <si>
    <t>Equipe32</t>
  </si>
  <si>
    <t>Equipe33</t>
  </si>
  <si>
    <t>Equipe34</t>
  </si>
  <si>
    <t>Equipe35</t>
  </si>
  <si>
    <t>Equipe36</t>
  </si>
  <si>
    <t>Equipe37</t>
  </si>
  <si>
    <t>Equipe38</t>
  </si>
  <si>
    <t>Equipe39</t>
  </si>
  <si>
    <t>Equipe40</t>
  </si>
  <si>
    <t>Equipe41</t>
  </si>
  <si>
    <t>Equipe42</t>
  </si>
  <si>
    <t>Equipe43</t>
  </si>
  <si>
    <t>Equipe44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</si>
</sst>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b/>
      <sz val="12"/>
      <color theme="8" tint="-0.499984740745262"/>
      <name val="Calibri"/>
      <family val="2"/>
      <scheme val="minor"/>
    </font>
    <font>
      <b/>
      <sz val="16"/>
      <color theme="8" tint="-0.499984740745262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0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14" fontId="1" fillId="0" borderId="0" xfId="0" applyNumberFormat="1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2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horizontal="right" vertical="center"/>
    </xf>
    <xf numFmtId="14" fontId="1" fillId="0" borderId="0" xfId="0" applyNumberFormat="1" applyFont="1" applyFill="1" applyBorder="1" applyAlignment="1">
      <alignment vertical="center"/>
    </xf>
    <xf numFmtId="0" fontId="2" fillId="9" borderId="3" xfId="0" applyFont="1" applyFill="1" applyBorder="1" applyAlignment="1">
      <alignment horizontal="center"/>
    </xf>
    <xf numFmtId="0" fontId="2" fillId="9" borderId="4" xfId="0" applyFont="1" applyFill="1" applyBorder="1" applyAlignment="1">
      <alignment horizontal="center"/>
    </xf>
    <xf numFmtId="0" fontId="2" fillId="8" borderId="9" xfId="0" applyFont="1" applyFill="1" applyBorder="1" applyAlignment="1">
      <alignment horizontal="center"/>
    </xf>
    <xf numFmtId="0" fontId="2" fillId="6" borderId="9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0" fontId="0" fillId="11" borderId="6" xfId="0" applyFill="1" applyBorder="1" applyAlignment="1">
      <alignment horizontal="center"/>
    </xf>
    <xf numFmtId="0" fontId="0" fillId="0" borderId="7" xfId="0" applyFill="1" applyBorder="1"/>
    <xf numFmtId="0" fontId="1" fillId="0" borderId="4" xfId="0" applyFont="1" applyFill="1" applyBorder="1" applyAlignment="1">
      <alignment vertical="center"/>
    </xf>
    <xf numFmtId="0" fontId="2" fillId="8" borderId="10" xfId="0" applyFont="1" applyFill="1" applyBorder="1" applyAlignment="1">
      <alignment horizontal="center"/>
    </xf>
    <xf numFmtId="0" fontId="2" fillId="6" borderId="10" xfId="0" applyFont="1" applyFill="1" applyBorder="1" applyAlignment="1">
      <alignment horizontal="center"/>
    </xf>
    <xf numFmtId="0" fontId="0" fillId="0" borderId="0" xfId="0" applyBorder="1"/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1" fillId="0" borderId="20" xfId="0" applyFont="1" applyFill="1" applyBorder="1" applyAlignment="1">
      <alignment vertical="center"/>
    </xf>
    <xf numFmtId="0" fontId="0" fillId="0" borderId="2" xfId="0" applyBorder="1"/>
    <xf numFmtId="0" fontId="0" fillId="0" borderId="3" xfId="0" applyBorder="1" applyAlignment="1">
      <alignment horizontal="center" vertical="center"/>
    </xf>
    <xf numFmtId="0" fontId="2" fillId="0" borderId="21" xfId="0" applyFont="1" applyBorder="1" applyAlignment="1">
      <alignment horizontal="center" vertical="center" wrapText="1"/>
    </xf>
    <xf numFmtId="0" fontId="0" fillId="15" borderId="0" xfId="0" applyFill="1" applyAlignment="1">
      <alignment horizontal="center" vertical="center"/>
    </xf>
    <xf numFmtId="0" fontId="5" fillId="15" borderId="0" xfId="0" applyFont="1" applyFill="1" applyAlignment="1">
      <alignment horizontal="center" vertical="center"/>
    </xf>
    <xf numFmtId="0" fontId="5" fillId="15" borderId="0" xfId="0" applyFont="1" applyFill="1" applyAlignment="1">
      <alignment horizontal="center"/>
    </xf>
    <xf numFmtId="0" fontId="7" fillId="16" borderId="0" xfId="0" applyFont="1" applyFill="1"/>
    <xf numFmtId="0" fontId="0" fillId="17" borderId="23" xfId="0" applyFill="1" applyBorder="1"/>
    <xf numFmtId="0" fontId="0" fillId="12" borderId="23" xfId="0" applyFill="1" applyBorder="1"/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14" borderId="24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0" borderId="24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14" borderId="5" xfId="0" applyFont="1" applyFill="1" applyBorder="1" applyAlignment="1">
      <alignment horizontal="center" vertical="center"/>
    </xf>
    <xf numFmtId="0" fontId="2" fillId="14" borderId="8" xfId="0" applyFont="1" applyFill="1" applyBorder="1" applyAlignment="1">
      <alignment horizontal="center" vertical="center"/>
    </xf>
    <xf numFmtId="0" fontId="2" fillId="14" borderId="4" xfId="0" applyFont="1" applyFill="1" applyBorder="1" applyAlignment="1">
      <alignment horizontal="center" vertical="center"/>
    </xf>
    <xf numFmtId="0" fontId="0" fillId="0" borderId="0" xfId="0" applyAlignment="1"/>
    <xf numFmtId="0" fontId="0" fillId="0" borderId="0" xfId="0" applyBorder="1" applyAlignment="1"/>
    <xf numFmtId="0" fontId="0" fillId="0" borderId="24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0" borderId="24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14" borderId="5" xfId="0" applyFont="1" applyFill="1" applyBorder="1" applyAlignment="1">
      <alignment horizontal="center" vertical="center"/>
    </xf>
    <xf numFmtId="0" fontId="2" fillId="14" borderId="8" xfId="0" applyFont="1" applyFill="1" applyBorder="1" applyAlignment="1">
      <alignment horizontal="center" vertical="center"/>
    </xf>
    <xf numFmtId="0" fontId="2" fillId="14" borderId="4" xfId="0" applyFont="1" applyFill="1" applyBorder="1" applyAlignment="1">
      <alignment horizontal="center" vertical="center"/>
    </xf>
    <xf numFmtId="0" fontId="0" fillId="19" borderId="23" xfId="0" applyFill="1" applyBorder="1"/>
    <xf numFmtId="0" fontId="1" fillId="0" borderId="8" xfId="0" applyFont="1" applyFill="1" applyBorder="1" applyAlignment="1">
      <alignment vertical="center"/>
    </xf>
    <xf numFmtId="0" fontId="1" fillId="20" borderId="0" xfId="0" applyFont="1" applyFill="1" applyBorder="1" applyAlignment="1">
      <alignment vertical="center"/>
    </xf>
    <xf numFmtId="0" fontId="1" fillId="21" borderId="0" xfId="0" applyFont="1" applyFill="1" applyAlignment="1">
      <alignment vertical="center"/>
    </xf>
    <xf numFmtId="0" fontId="0" fillId="0" borderId="0" xfId="0" applyBorder="1" applyAlignment="1">
      <alignment vertical="center"/>
    </xf>
    <xf numFmtId="0" fontId="0" fillId="0" borderId="27" xfId="0" applyFill="1" applyBorder="1"/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5" fillId="0" borderId="7" xfId="0" applyFont="1" applyBorder="1"/>
    <xf numFmtId="0" fontId="0" fillId="0" borderId="0" xfId="0" applyAlignment="1">
      <alignment horizontal="right"/>
    </xf>
    <xf numFmtId="0" fontId="0" fillId="0" borderId="0" xfId="0" applyAlignment="1">
      <alignment horizontal="right" vertical="center"/>
    </xf>
    <xf numFmtId="0" fontId="10" fillId="3" borderId="1" xfId="0" applyFont="1" applyFill="1" applyBorder="1" applyAlignment="1">
      <alignment horizontal="center" vertical="top" textRotation="180"/>
    </xf>
    <xf numFmtId="0" fontId="10" fillId="7" borderId="1" xfId="0" applyFont="1" applyFill="1" applyBorder="1" applyAlignment="1">
      <alignment horizontal="center" vertical="top" textRotation="180"/>
    </xf>
    <xf numFmtId="0" fontId="11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1" xfId="0" applyNumberFormat="1" applyFont="1" applyFill="1" applyBorder="1" applyAlignment="1">
      <alignment horizontal="center" vertical="center"/>
    </xf>
    <xf numFmtId="14" fontId="11" fillId="2" borderId="1" xfId="0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textRotation="180"/>
    </xf>
    <xf numFmtId="0" fontId="11" fillId="5" borderId="1" xfId="0" applyFont="1" applyFill="1" applyBorder="1" applyAlignment="1">
      <alignment horizontal="center" vertical="center" textRotation="180"/>
    </xf>
    <xf numFmtId="0" fontId="11" fillId="3" borderId="1" xfId="0" applyFont="1" applyFill="1" applyBorder="1" applyAlignment="1">
      <alignment horizontal="center" vertical="center" textRotation="180"/>
    </xf>
    <xf numFmtId="0" fontId="11" fillId="6" borderId="2" xfId="0" applyFont="1" applyFill="1" applyBorder="1" applyAlignment="1">
      <alignment horizontal="center" vertical="center" textRotation="180"/>
    </xf>
    <xf numFmtId="0" fontId="11" fillId="7" borderId="1" xfId="0" applyFont="1" applyFill="1" applyBorder="1" applyAlignment="1">
      <alignment horizontal="center" vertical="center" textRotation="180"/>
    </xf>
    <xf numFmtId="0" fontId="10" fillId="6" borderId="28" xfId="0" applyFont="1" applyFill="1" applyBorder="1" applyAlignment="1">
      <alignment horizontal="center" vertical="top" textRotation="180"/>
    </xf>
    <xf numFmtId="1" fontId="0" fillId="0" borderId="0" xfId="0" applyNumberFormat="1" applyAlignment="1">
      <alignment horizontal="center"/>
    </xf>
    <xf numFmtId="0" fontId="0" fillId="11" borderId="7" xfId="0" applyFill="1" applyBorder="1" applyAlignment="1">
      <alignment horizontal="center"/>
    </xf>
    <xf numFmtId="0" fontId="5" fillId="0" borderId="1" xfId="0" applyFont="1" applyBorder="1" applyAlignment="1">
      <alignment horizontal="center" vertical="top" textRotation="180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9" fillId="0" borderId="5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4" fillId="10" borderId="5" xfId="0" applyFont="1" applyFill="1" applyBorder="1" applyAlignment="1">
      <alignment horizontal="center"/>
    </xf>
    <xf numFmtId="0" fontId="4" fillId="10" borderId="4" xfId="0" applyFont="1" applyFill="1" applyBorder="1" applyAlignment="1">
      <alignment horizontal="center"/>
    </xf>
    <xf numFmtId="0" fontId="4" fillId="12" borderId="11" xfId="0" applyFont="1" applyFill="1" applyBorder="1" applyAlignment="1">
      <alignment horizontal="center"/>
    </xf>
    <xf numFmtId="0" fontId="4" fillId="12" borderId="12" xfId="0" applyFont="1" applyFill="1" applyBorder="1" applyAlignment="1">
      <alignment horizontal="center"/>
    </xf>
    <xf numFmtId="0" fontId="4" fillId="13" borderId="11" xfId="0" applyFont="1" applyFill="1" applyBorder="1" applyAlignment="1">
      <alignment horizontal="center"/>
    </xf>
    <xf numFmtId="0" fontId="4" fillId="13" borderId="12" xfId="0" applyFont="1" applyFill="1" applyBorder="1" applyAlignment="1">
      <alignment horizontal="center"/>
    </xf>
    <xf numFmtId="0" fontId="2" fillId="14" borderId="24" xfId="0" applyFont="1" applyFill="1" applyBorder="1" applyAlignment="1">
      <alignment horizontal="center" vertical="center"/>
    </xf>
    <xf numFmtId="0" fontId="6" fillId="17" borderId="22" xfId="0" applyFont="1" applyFill="1" applyBorder="1" applyAlignment="1">
      <alignment horizontal="center" vertical="center"/>
    </xf>
    <xf numFmtId="0" fontId="6" fillId="17" borderId="24" xfId="0" applyFont="1" applyFill="1" applyBorder="1" applyAlignment="1">
      <alignment horizontal="center" vertical="center"/>
    </xf>
    <xf numFmtId="0" fontId="0" fillId="10" borderId="22" xfId="0" applyFill="1" applyBorder="1" applyAlignment="1">
      <alignment horizontal="center"/>
    </xf>
    <xf numFmtId="0" fontId="6" fillId="12" borderId="22" xfId="0" applyFont="1" applyFill="1" applyBorder="1" applyAlignment="1">
      <alignment horizontal="center" vertical="center"/>
    </xf>
    <xf numFmtId="0" fontId="6" fillId="12" borderId="24" xfId="0" applyFont="1" applyFill="1" applyBorder="1" applyAlignment="1">
      <alignment horizontal="center" vertical="center"/>
    </xf>
    <xf numFmtId="0" fontId="0" fillId="18" borderId="22" xfId="0" applyFill="1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3" xfId="0" applyBorder="1" applyAlignment="1">
      <alignment horizontal="center"/>
    </xf>
    <xf numFmtId="0" fontId="2" fillId="0" borderId="24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6" fillId="19" borderId="22" xfId="0" applyFont="1" applyFill="1" applyBorder="1" applyAlignment="1">
      <alignment horizontal="center" vertical="center"/>
    </xf>
    <xf numFmtId="0" fontId="6" fillId="19" borderId="24" xfId="0" applyFont="1" applyFill="1" applyBorder="1" applyAlignment="1">
      <alignment horizontal="center" vertical="center"/>
    </xf>
    <xf numFmtId="0" fontId="0" fillId="6" borderId="22" xfId="0" applyFill="1" applyBorder="1" applyAlignment="1">
      <alignment horizontal="center"/>
    </xf>
    <xf numFmtId="0" fontId="0" fillId="0" borderId="2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</dxfs>
  <tableStyles count="0" defaultTableStyle="TableStyleMedium9" defaultPivotStyle="PivotStyleLight16"/>
  <colors>
    <mruColors>
      <color rgb="FFDFF1CB"/>
      <color rgb="FFE9F5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15</xdr:col>
      <xdr:colOff>400050</xdr:colOff>
      <xdr:row>39</xdr:row>
      <xdr:rowOff>163306</xdr:rowOff>
    </xdr:to>
    <xdr:pic>
      <xdr:nvPicPr>
        <xdr:cNvPr id="5" name="Image 4" descr="plaque-metal-place-de-la-petanque-ped-tanca-petanco-provence-provencal-decoration-vintage-retro-france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1830050" cy="7402306"/>
        </a:xfrm>
        <a:prstGeom prst="rect">
          <a:avLst/>
        </a:prstGeom>
      </xdr:spPr>
    </xdr:pic>
    <xdr:clientData/>
  </xdr:twoCellAnchor>
  <xdr:twoCellAnchor>
    <xdr:from>
      <xdr:col>10</xdr:col>
      <xdr:colOff>438150</xdr:colOff>
      <xdr:row>1</xdr:row>
      <xdr:rowOff>47626</xdr:rowOff>
    </xdr:from>
    <xdr:to>
      <xdr:col>14</xdr:col>
      <xdr:colOff>552450</xdr:colOff>
      <xdr:row>3</xdr:row>
      <xdr:rowOff>171450</xdr:rowOff>
    </xdr:to>
    <xdr:sp macro="[0]!M_Menu.Inscription" textlink="">
      <xdr:nvSpPr>
        <xdr:cNvPr id="6" name="Rectangle à coins arrondis 5"/>
        <xdr:cNvSpPr/>
      </xdr:nvSpPr>
      <xdr:spPr>
        <a:xfrm>
          <a:off x="8058150" y="47626"/>
          <a:ext cx="3162300" cy="50482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3200" b="1"/>
            <a:t>Concours</a:t>
          </a:r>
        </a:p>
      </xdr:txBody>
    </xdr:sp>
    <xdr:clientData/>
  </xdr:twoCellAnchor>
  <xdr:twoCellAnchor>
    <xdr:from>
      <xdr:col>1</xdr:col>
      <xdr:colOff>28575</xdr:colOff>
      <xdr:row>1</xdr:row>
      <xdr:rowOff>57151</xdr:rowOff>
    </xdr:from>
    <xdr:to>
      <xdr:col>4</xdr:col>
      <xdr:colOff>657226</xdr:colOff>
      <xdr:row>4</xdr:row>
      <xdr:rowOff>9525</xdr:rowOff>
    </xdr:to>
    <xdr:sp macro="[0]!ListMembre" textlink="">
      <xdr:nvSpPr>
        <xdr:cNvPr id="7" name="Rectangle à coins arrondis 6"/>
        <xdr:cNvSpPr/>
      </xdr:nvSpPr>
      <xdr:spPr>
        <a:xfrm>
          <a:off x="790575" y="57151"/>
          <a:ext cx="2914651" cy="52387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Gestion des membres du club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504825</xdr:colOff>
      <xdr:row>7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/>
      </xdr:nvSpPr>
      <xdr:spPr>
        <a:xfrm>
          <a:off x="1476375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504825</xdr:colOff>
      <xdr:row>13</xdr:row>
      <xdr:rowOff>142875</xdr:rowOff>
    </xdr:from>
    <xdr:ext cx="184731" cy="264560"/>
    <xdr:sp macro="" textlink="">
      <xdr:nvSpPr>
        <xdr:cNvPr id="3" name="ZoneTexte 2"/>
        <xdr:cNvSpPr txBox="1"/>
      </xdr:nvSpPr>
      <xdr:spPr>
        <a:xfrm>
          <a:off x="1885950" y="313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504825</xdr:colOff>
      <xdr:row>7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 txBox="1"/>
      </xdr:nvSpPr>
      <xdr:spPr>
        <a:xfrm>
          <a:off x="1885950" y="313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15</xdr:row>
      <xdr:rowOff>0</xdr:rowOff>
    </xdr:from>
    <xdr:ext cx="184731" cy="26456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 txBox="1"/>
      </xdr:nvSpPr>
      <xdr:spPr>
        <a:xfrm>
          <a:off x="133350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23</xdr:row>
      <xdr:rowOff>0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 txBox="1"/>
      </xdr:nvSpPr>
      <xdr:spPr>
        <a:xfrm>
          <a:off x="133350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24</xdr:row>
      <xdr:rowOff>0</xdr:rowOff>
    </xdr:from>
    <xdr:ext cx="184731" cy="26456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 txBox="1"/>
      </xdr:nvSpPr>
      <xdr:spPr>
        <a:xfrm>
          <a:off x="1333500" y="339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24</xdr:row>
      <xdr:rowOff>0</xdr:rowOff>
    </xdr:from>
    <xdr:ext cx="184731" cy="264560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 txBox="1"/>
      </xdr:nvSpPr>
      <xdr:spPr>
        <a:xfrm>
          <a:off x="133350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24</xdr:row>
      <xdr:rowOff>0</xdr:rowOff>
    </xdr:from>
    <xdr:ext cx="184731" cy="264560"/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 txBox="1"/>
      </xdr:nvSpPr>
      <xdr:spPr>
        <a:xfrm>
          <a:off x="1333500" y="339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7</xdr:row>
      <xdr:rowOff>0</xdr:rowOff>
    </xdr:from>
    <xdr:ext cx="184731" cy="264560"/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xmlns="" id="{FAF2A166-E9A0-423B-B527-A526618A6FF9}"/>
            </a:ext>
          </a:extLst>
        </xdr:cNvPr>
        <xdr:cNvSpPr txBox="1"/>
      </xdr:nvSpPr>
      <xdr:spPr>
        <a:xfrm>
          <a:off x="1333500" y="184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13</xdr:row>
      <xdr:rowOff>142875</xdr:rowOff>
    </xdr:from>
    <xdr:ext cx="184731" cy="264560"/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xmlns="" id="{DA81A203-AC8F-42C6-990E-49996B3BB7E8}"/>
            </a:ext>
          </a:extLst>
        </xdr:cNvPr>
        <xdr:cNvSpPr txBox="1"/>
      </xdr:nvSpPr>
      <xdr:spPr>
        <a:xfrm>
          <a:off x="1333500" y="324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7</xdr:row>
      <xdr:rowOff>0</xdr:rowOff>
    </xdr:from>
    <xdr:ext cx="184731" cy="264560"/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/>
      </xdr:nvSpPr>
      <xdr:spPr>
        <a:xfrm>
          <a:off x="188595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13</xdr:row>
      <xdr:rowOff>142875</xdr:rowOff>
    </xdr:from>
    <xdr:ext cx="184731" cy="264560"/>
    <xdr:sp macro="" textlink="">
      <xdr:nvSpPr>
        <xdr:cNvPr id="14" name="ZoneTexte 13"/>
        <xdr:cNvSpPr txBox="1"/>
      </xdr:nvSpPr>
      <xdr:spPr>
        <a:xfrm>
          <a:off x="1885950" y="313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15</xdr:row>
      <xdr:rowOff>142875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 txBox="1"/>
      </xdr:nvSpPr>
      <xdr:spPr>
        <a:xfrm>
          <a:off x="2371725" y="3352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464343</xdr:colOff>
      <xdr:row>7</xdr:row>
      <xdr:rowOff>226217</xdr:rowOff>
    </xdr:from>
    <xdr:to>
      <xdr:col>23</xdr:col>
      <xdr:colOff>190499</xdr:colOff>
      <xdr:row>21</xdr:row>
      <xdr:rowOff>261938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 txBox="1"/>
      </xdr:nvSpPr>
      <xdr:spPr>
        <a:xfrm>
          <a:off x="9203531" y="1928811"/>
          <a:ext cx="8108156" cy="395287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200" b="0" i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pour éviter que 2 joueurs qui viennent toujours ensembles (mari et femme , amis, ou parents par exemple) et qui s'inscrivent forcement ensemble ne se retrouvent à 50 % de chance de jouer l'un contre l'autre... </a:t>
          </a:r>
        </a:p>
        <a:p>
          <a:r>
            <a:rPr lang="fr-CA" sz="1200" b="0" i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S'il sont inscrits avec les N° 4 et 5 =&gt; il jouent l'un contre l'autre.</a:t>
          </a:r>
          <a:r>
            <a:rPr lang="fr-CA" sz="1200">
              <a:latin typeface="Arial" panose="020B0604020202020204" pitchFamily="34" charset="0"/>
              <a:cs typeface="Arial" panose="020B0604020202020204" pitchFamily="34" charset="0"/>
            </a:rPr>
            <a:t/>
          </a:r>
          <a:br>
            <a:rPr lang="fr-CA" sz="1200"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fr-CA" sz="1200" b="0" i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le tirage au sort règle ce problème...</a:t>
          </a:r>
        </a:p>
        <a:p>
          <a:endParaRPr lang="fr-CA" sz="1200" b="0" i="0">
            <a:solidFill>
              <a:schemeClr val="dk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r>
            <a:rPr lang="fr-CA" sz="1200" b="0" i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 réalité il ne sont pas inscrit sur un numéro,</a:t>
          </a:r>
          <a:r>
            <a:rPr lang="fr-CA" sz="1200" b="0" i="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il n'y a pas de numéro sur l'onglet "Inscription" et </a:t>
          </a:r>
        </a:p>
        <a:p>
          <a:r>
            <a:rPr lang="fr-CA" sz="1200" b="0" i="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c'est à partir de cette onglet que le tirage au sort est fait.</a:t>
          </a:r>
          <a:r>
            <a:rPr lang="fr-CA" sz="1200">
              <a:latin typeface="Arial" panose="020B0604020202020204" pitchFamily="34" charset="0"/>
              <a:cs typeface="Arial" panose="020B0604020202020204" pitchFamily="34" charset="0"/>
            </a:rPr>
            <a:t/>
          </a:r>
          <a:br>
            <a:rPr lang="fr-CA" sz="1200">
              <a:latin typeface="Arial" panose="020B0604020202020204" pitchFamily="34" charset="0"/>
              <a:cs typeface="Arial" panose="020B0604020202020204" pitchFamily="34" charset="0"/>
            </a:rPr>
          </a:br>
          <a:endParaRPr lang="fr-CA" sz="1200">
            <a:solidFill>
              <a:srgbClr val="0070C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A" sz="120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j'ai</a:t>
          </a:r>
          <a:r>
            <a:rPr lang="fr-CA" sz="120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ajouté un test  (formule) sur la colonne K pour vérifier si le nom de famille est le même  (colonne B et F)</a:t>
          </a:r>
          <a:endParaRPr lang="fr-CA" sz="1200">
            <a:solidFill>
              <a:srgbClr val="0070C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A" sz="120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mais cela  ne garantie pas que c'est un couple, c'est peut être des cousins. </a:t>
          </a:r>
        </a:p>
        <a:p>
          <a:r>
            <a:rPr lang="fr-CA" sz="120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la formule comparant les nom de famille:</a:t>
          </a:r>
        </a:p>
        <a:p>
          <a:r>
            <a:rPr lang="fr-CA" sz="120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=SI(ET(ESTNUM(A8);B8&lt;&gt;"");SI(GAUCHE(B8;CHERCHE("-";B8)-1)=GAUCHE(F8;CHERCHE("-";F8)-1);1;"");"")</a:t>
          </a:r>
        </a:p>
        <a:p>
          <a:endParaRPr lang="fr-CA" sz="1200" baseline="0">
            <a:solidFill>
              <a:srgbClr val="0070C0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r>
            <a:rPr lang="fr-CA" sz="120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J'ai</a:t>
          </a:r>
          <a:r>
            <a:rPr lang="fr-CA" sz="120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ajouté BLANC-Monsieur et BLANC-Madame sur l'onglet  "Inscription"  aux lignes  40 et 41</a:t>
          </a:r>
          <a:endParaRPr lang="fr-CA" sz="1200">
            <a:solidFill>
              <a:srgbClr val="0070C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A" sz="120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J'ai fait le tirage plus d'une</a:t>
          </a:r>
          <a:r>
            <a:rPr lang="fr-CA" sz="120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50 de fois ,</a:t>
          </a:r>
          <a:endParaRPr lang="fr-CA" sz="1200">
            <a:solidFill>
              <a:srgbClr val="0070C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A" sz="120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et Monsieur et Madame BLANC  n'ont jamais été dans la même équipe.</a:t>
          </a:r>
          <a:endParaRPr lang="fr-CA" sz="1200">
            <a:solidFill>
              <a:srgbClr val="0070C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A" sz="120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mais  cela  ne  garantie rien s'il y a  25 couples  sur 50 joueurs</a:t>
          </a:r>
          <a:endParaRPr lang="fr-CA" sz="1200">
            <a:solidFill>
              <a:srgbClr val="0070C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A" sz="120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ou s'il il a  plus de 2 membres  d'une même famille. </a:t>
          </a:r>
        </a:p>
        <a:p>
          <a:endParaRPr lang="fr-CA" sz="1200">
            <a:solidFill>
              <a:srgbClr val="0070C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A" sz="120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Aussi, si vous avez 10 inscriptions d'une même famille sur 40 joueurs, il est presque impossible d'éviter le problème. </a:t>
          </a:r>
          <a:endParaRPr lang="fr-CA" sz="1200">
            <a:solidFill>
              <a:srgbClr val="0070C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endParaRPr lang="fr-CA" sz="1200" baseline="0">
            <a:solidFill>
              <a:srgbClr val="0070C0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r>
            <a:rPr lang="fr-CA" sz="1200">
              <a:latin typeface="Arial" panose="020B0604020202020204" pitchFamily="34" charset="0"/>
              <a:cs typeface="Arial" panose="020B0604020202020204" pitchFamily="34" charset="0"/>
            </a:rPr>
            <a:t/>
          </a:r>
          <a:br>
            <a:rPr lang="fr-CA" sz="1200">
              <a:latin typeface="Arial" panose="020B0604020202020204" pitchFamily="34" charset="0"/>
              <a:cs typeface="Arial" panose="020B0604020202020204" pitchFamily="34" charset="0"/>
            </a:rPr>
          </a:br>
          <a:endParaRPr lang="fr-CA" sz="12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28576</xdr:colOff>
      <xdr:row>1</xdr:row>
      <xdr:rowOff>171450</xdr:rowOff>
    </xdr:from>
    <xdr:to>
      <xdr:col>4</xdr:col>
      <xdr:colOff>161926</xdr:colOff>
      <xdr:row>12</xdr:row>
      <xdr:rowOff>57150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SpPr txBox="1"/>
      </xdr:nvSpPr>
      <xdr:spPr>
        <a:xfrm>
          <a:off x="790576" y="361950"/>
          <a:ext cx="2419350" cy="1981200"/>
        </a:xfrm>
        <a:prstGeom prst="rect">
          <a:avLst/>
        </a:prstGeom>
        <a:solidFill>
          <a:schemeClr val="bg2">
            <a:lumMod val="9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400" b="1"/>
            <a:t>Tête</a:t>
          </a:r>
          <a:r>
            <a:rPr lang="fr-FR" sz="1400" b="1" baseline="0"/>
            <a:t> à tête</a:t>
          </a:r>
        </a:p>
        <a:p>
          <a:endParaRPr lang="fr-FR" sz="1100" baseline="0"/>
        </a:p>
        <a:p>
          <a:r>
            <a:rPr lang="fr-FR" sz="1100" baseline="0"/>
            <a:t>1 tirage pour les hommes</a:t>
          </a:r>
        </a:p>
        <a:p>
          <a:endParaRPr lang="fr-FR" sz="1100" baseline="0"/>
        </a:p>
        <a:p>
          <a:r>
            <a:rPr lang="fr-FR" sz="1100" baseline="0"/>
            <a:t>1 tirage pour les femmes</a:t>
          </a:r>
        </a:p>
        <a:p>
          <a:endParaRPr lang="fr-FR" sz="1100" baseline="0"/>
        </a:p>
        <a:p>
          <a:r>
            <a:rPr lang="fr-FR" sz="1100" baseline="0"/>
            <a:t>les deux gagnants de chaque séries se rencontrent à la fin</a:t>
          </a:r>
          <a:endParaRPr lang="fr-FR" sz="1100"/>
        </a:p>
      </xdr:txBody>
    </xdr:sp>
    <xdr:clientData/>
  </xdr:twoCellAnchor>
  <xdr:twoCellAnchor>
    <xdr:from>
      <xdr:col>5</xdr:col>
      <xdr:colOff>238125</xdr:colOff>
      <xdr:row>1</xdr:row>
      <xdr:rowOff>152399</xdr:rowOff>
    </xdr:from>
    <xdr:to>
      <xdr:col>8</xdr:col>
      <xdr:colOff>523875</xdr:colOff>
      <xdr:row>12</xdr:row>
      <xdr:rowOff>66674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700-000003000000}"/>
            </a:ext>
          </a:extLst>
        </xdr:cNvPr>
        <xdr:cNvSpPr txBox="1"/>
      </xdr:nvSpPr>
      <xdr:spPr>
        <a:xfrm>
          <a:off x="4048125" y="342899"/>
          <a:ext cx="2571750" cy="200977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400" b="1"/>
            <a:t>Doublettes</a:t>
          </a:r>
        </a:p>
        <a:p>
          <a:endParaRPr lang="fr-FR" sz="1100"/>
        </a:p>
        <a:p>
          <a:r>
            <a:rPr lang="fr-FR" sz="1100"/>
            <a:t>1 tireur et 1 pointeur </a:t>
          </a:r>
          <a:r>
            <a:rPr lang="fr-FR" sz="1100" baseline="0"/>
            <a:t> ou 1 millieu par équipe dont une femme obligatoire sauf si le nombre de femmes ou d'hommes et   insuffisant.</a:t>
          </a:r>
        </a:p>
        <a:p>
          <a:endParaRPr lang="fr-FR" sz="1100" baseline="0"/>
        </a:p>
        <a:p>
          <a:r>
            <a:rPr lang="fr-FR" sz="1100" baseline="0"/>
            <a:t>on complète le nombre d'équipes avec ce qui reste</a:t>
          </a:r>
          <a:endParaRPr lang="fr-FR" sz="1100"/>
        </a:p>
      </xdr:txBody>
    </xdr:sp>
    <xdr:clientData/>
  </xdr:twoCellAnchor>
  <xdr:twoCellAnchor>
    <xdr:from>
      <xdr:col>9</xdr:col>
      <xdr:colOff>371475</xdr:colOff>
      <xdr:row>1</xdr:row>
      <xdr:rowOff>171448</xdr:rowOff>
    </xdr:from>
    <xdr:to>
      <xdr:col>12</xdr:col>
      <xdr:colOff>571500</xdr:colOff>
      <xdr:row>12</xdr:row>
      <xdr:rowOff>57149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SpPr txBox="1"/>
      </xdr:nvSpPr>
      <xdr:spPr>
        <a:xfrm>
          <a:off x="7229475" y="361948"/>
          <a:ext cx="2486025" cy="1981201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100" b="1"/>
            <a:t>Triplettes</a:t>
          </a:r>
        </a:p>
        <a:p>
          <a:endParaRPr lang="fr-FR" sz="1100"/>
        </a:p>
        <a:p>
          <a:r>
            <a:rPr lang="fr-FR" sz="1100"/>
            <a:t>1 tireur,</a:t>
          </a:r>
          <a:r>
            <a:rPr lang="fr-FR" sz="1100" baseline="0"/>
            <a:t> 1millieu et un pointeur  obligatoire par équipe dont 1 femme imposée 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sauf si le nombre de femmes ou d'hommes et   insuffisant.</a:t>
          </a:r>
          <a:endParaRPr lang="fr-FR"/>
        </a:p>
        <a:p>
          <a:pPr fontAlgn="base"/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3 hommes ou 3 femmes dans la même équipe est interdit par mesure d'équité, sauf si on ne peut vraiment pas faire autrement.</a:t>
          </a:r>
        </a:p>
        <a:p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5.xml"/><Relationship Id="rId5" Type="http://schemas.openxmlformats.org/officeDocument/2006/relationships/ctrlProp" Target="../ctrlProps/ctrlProp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Data"/>
  <dimension ref="A1:P17"/>
  <sheetViews>
    <sheetView workbookViewId="0">
      <selection activeCell="C14" sqref="C14"/>
    </sheetView>
  </sheetViews>
  <sheetFormatPr baseColWidth="10" defaultRowHeight="15.75"/>
  <cols>
    <col min="1" max="1" width="21.140625" style="1" customWidth="1"/>
    <col min="2" max="2" width="6" style="1" bestFit="1" customWidth="1"/>
    <col min="3" max="4" width="11.42578125" style="1"/>
    <col min="5" max="5" width="15.5703125" style="1" bestFit="1" customWidth="1"/>
    <col min="6" max="6" width="11.42578125" style="1"/>
    <col min="7" max="7" width="7.140625" style="8" bestFit="1" customWidth="1"/>
    <col min="8" max="8" width="4" style="8" bestFit="1" customWidth="1"/>
    <col min="9" max="9" width="30.140625" style="1" bestFit="1" customWidth="1"/>
    <col min="10" max="10" width="32.28515625" style="1" bestFit="1" customWidth="1"/>
    <col min="11" max="15" width="11.42578125" style="1"/>
    <col min="16" max="16" width="3.28515625" style="1" bestFit="1" customWidth="1"/>
    <col min="17" max="16384" width="11.42578125" style="1"/>
  </cols>
  <sheetData>
    <row r="1" spans="1:16" s="8" customFormat="1">
      <c r="A1" s="8" t="s">
        <v>25</v>
      </c>
      <c r="B1" s="7" t="s">
        <v>50</v>
      </c>
      <c r="C1" s="7"/>
      <c r="D1" s="7"/>
      <c r="E1" s="7" t="s">
        <v>24</v>
      </c>
      <c r="F1" s="7" t="s">
        <v>27</v>
      </c>
      <c r="G1" s="7" t="s">
        <v>28</v>
      </c>
      <c r="H1" s="7" t="s">
        <v>31</v>
      </c>
      <c r="I1" s="9" t="s">
        <v>34</v>
      </c>
      <c r="J1" s="8" t="s">
        <v>33</v>
      </c>
    </row>
    <row r="2" spans="1:16">
      <c r="A2" t="s">
        <v>7</v>
      </c>
      <c r="B2">
        <v>13009</v>
      </c>
      <c r="E2" s="1" t="s">
        <v>21</v>
      </c>
      <c r="F2" s="1">
        <v>10</v>
      </c>
      <c r="G2" s="8" t="s">
        <v>29</v>
      </c>
      <c r="H2" s="8" t="s">
        <v>32</v>
      </c>
      <c r="J2" s="1" t="s">
        <v>36</v>
      </c>
      <c r="K2" s="1">
        <v>36</v>
      </c>
      <c r="L2" s="10"/>
      <c r="O2" s="1" t="s">
        <v>5</v>
      </c>
      <c r="P2" s="1">
        <v>12</v>
      </c>
    </row>
    <row r="3" spans="1:16">
      <c r="A3" t="s">
        <v>7</v>
      </c>
      <c r="B3">
        <v>13008</v>
      </c>
      <c r="D3" s="3"/>
      <c r="E3" s="1" t="s">
        <v>0</v>
      </c>
      <c r="F3" s="1">
        <v>36</v>
      </c>
      <c r="H3" s="8" t="s">
        <v>32</v>
      </c>
      <c r="I3" s="1" t="s">
        <v>38</v>
      </c>
      <c r="J3" s="1" t="s">
        <v>37</v>
      </c>
      <c r="K3" s="1">
        <v>62</v>
      </c>
      <c r="O3" s="1" t="s">
        <v>6</v>
      </c>
      <c r="P3" s="1">
        <v>13</v>
      </c>
    </row>
    <row r="4" spans="1:16">
      <c r="A4" t="s">
        <v>7</v>
      </c>
      <c r="B4">
        <v>13010</v>
      </c>
      <c r="E4" s="1" t="s">
        <v>1</v>
      </c>
      <c r="F4" s="1">
        <v>62</v>
      </c>
      <c r="H4" s="8" t="s">
        <v>32</v>
      </c>
      <c r="I4" s="1" t="s">
        <v>39</v>
      </c>
      <c r="J4" s="1" t="s">
        <v>35</v>
      </c>
      <c r="K4" s="1">
        <v>166</v>
      </c>
      <c r="O4" s="1" t="s">
        <v>12</v>
      </c>
      <c r="P4" s="1">
        <v>14</v>
      </c>
    </row>
    <row r="5" spans="1:16">
      <c r="A5" t="s">
        <v>7</v>
      </c>
      <c r="B5">
        <v>13011</v>
      </c>
      <c r="E5" s="1" t="s">
        <v>2</v>
      </c>
      <c r="F5" s="1">
        <v>88</v>
      </c>
      <c r="K5" s="1">
        <v>192</v>
      </c>
      <c r="O5" s="1" t="s">
        <v>11</v>
      </c>
      <c r="P5" s="1">
        <v>15</v>
      </c>
    </row>
    <row r="6" spans="1:16">
      <c r="A6" t="s">
        <v>7</v>
      </c>
      <c r="B6">
        <v>13013</v>
      </c>
      <c r="E6" s="1" t="s">
        <v>8</v>
      </c>
      <c r="F6" s="1">
        <v>114</v>
      </c>
      <c r="K6" s="1">
        <v>218</v>
      </c>
      <c r="O6" s="1" t="s">
        <v>10</v>
      </c>
      <c r="P6" s="1">
        <v>16</v>
      </c>
    </row>
    <row r="7" spans="1:16">
      <c r="A7" t="s">
        <v>19</v>
      </c>
      <c r="B7">
        <v>13190</v>
      </c>
      <c r="E7" s="1" t="s">
        <v>3</v>
      </c>
      <c r="F7" s="1">
        <v>140</v>
      </c>
    </row>
    <row r="8" spans="1:16">
      <c r="A8" t="s">
        <v>40</v>
      </c>
      <c r="B8">
        <v>84120</v>
      </c>
      <c r="E8" s="1" t="s">
        <v>4</v>
      </c>
      <c r="F8" s="1">
        <v>166</v>
      </c>
    </row>
    <row r="9" spans="1:16">
      <c r="A9" t="s">
        <v>20</v>
      </c>
      <c r="B9">
        <v>83470</v>
      </c>
      <c r="E9" s="1" t="s">
        <v>30</v>
      </c>
      <c r="F9" s="1">
        <v>192</v>
      </c>
    </row>
    <row r="10" spans="1:16">
      <c r="A10" t="s">
        <v>41</v>
      </c>
      <c r="B10">
        <v>13122</v>
      </c>
      <c r="E10" s="1" t="s">
        <v>14</v>
      </c>
      <c r="F10" s="1">
        <v>218</v>
      </c>
    </row>
    <row r="11" spans="1:16">
      <c r="E11" s="1" t="s">
        <v>26</v>
      </c>
      <c r="F11" s="1">
        <v>244</v>
      </c>
    </row>
    <row r="12" spans="1:16">
      <c r="E12" s="1" t="s">
        <v>13</v>
      </c>
      <c r="F12" s="1">
        <v>370</v>
      </c>
      <c r="G12" s="23" t="s">
        <v>29</v>
      </c>
      <c r="H12" s="8" t="s">
        <v>32</v>
      </c>
      <c r="I12" s="69" t="s">
        <v>220</v>
      </c>
      <c r="J12" s="1" t="s">
        <v>35</v>
      </c>
    </row>
    <row r="13" spans="1:16">
      <c r="E13" s="1" t="s">
        <v>5</v>
      </c>
      <c r="F13" s="1">
        <v>50</v>
      </c>
      <c r="G13" s="8" t="s">
        <v>29</v>
      </c>
    </row>
    <row r="14" spans="1:16">
      <c r="E14" s="1" t="s">
        <v>6</v>
      </c>
      <c r="F14" s="1">
        <v>90</v>
      </c>
      <c r="G14" s="8" t="s">
        <v>29</v>
      </c>
    </row>
    <row r="15" spans="1:16">
      <c r="E15" s="1" t="s">
        <v>12</v>
      </c>
      <c r="F15" s="1">
        <v>130</v>
      </c>
      <c r="G15" s="8" t="s">
        <v>29</v>
      </c>
    </row>
    <row r="16" spans="1:16">
      <c r="E16" s="1" t="s">
        <v>11</v>
      </c>
      <c r="F16" s="1">
        <v>170</v>
      </c>
      <c r="G16" s="8" t="s">
        <v>29</v>
      </c>
    </row>
    <row r="17" spans="5:7">
      <c r="E17" s="1" t="s">
        <v>10</v>
      </c>
      <c r="F17" s="1">
        <v>210</v>
      </c>
      <c r="G17" s="8" t="s">
        <v>29</v>
      </c>
    </row>
  </sheetData>
  <sheetProtection selectLockedCells="1" selectUnlockedCells="1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Menu"/>
  <dimension ref="A1"/>
  <sheetViews>
    <sheetView showGridLines="0" tabSelected="1" topLeftCell="A2" workbookViewId="0"/>
  </sheetViews>
  <sheetFormatPr baseColWidth="10" defaultRowHeight="15"/>
  <sheetData>
    <row r="1" hidden="1"/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Membres"/>
  <dimension ref="A1:Q39"/>
  <sheetViews>
    <sheetView zoomScaleNormal="100" workbookViewId="0">
      <pane ySplit="1" topLeftCell="A8" activePane="bottomLeft" state="frozen"/>
      <selection pane="bottomLeft" activeCell="N2" sqref="N2:P39"/>
    </sheetView>
  </sheetViews>
  <sheetFormatPr baseColWidth="10" defaultRowHeight="15.75"/>
  <cols>
    <col min="1" max="1" width="5" style="2" customWidth="1"/>
    <col min="2" max="2" width="15.7109375" style="3" customWidth="1"/>
    <col min="3" max="3" width="10.5703125" style="3" bestFit="1" customWidth="1"/>
    <col min="4" max="4" width="14.7109375" style="3" bestFit="1" customWidth="1"/>
    <col min="5" max="5" width="12.7109375" style="4" bestFit="1" customWidth="1"/>
    <col min="6" max="6" width="42.140625" style="5" customWidth="1"/>
    <col min="7" max="7" width="12.85546875" style="5" customWidth="1"/>
    <col min="8" max="8" width="8.42578125" style="3" customWidth="1"/>
    <col min="9" max="9" width="22.28515625" style="3" customWidth="1"/>
    <col min="10" max="10" width="11.85546875" style="6" bestFit="1" customWidth="1"/>
    <col min="11" max="16" width="3.7109375" style="2" bestFit="1" customWidth="1"/>
    <col min="17" max="16384" width="11.42578125" style="1"/>
  </cols>
  <sheetData>
    <row r="1" spans="1:17" ht="46.5" customHeight="1" thickBot="1">
      <c r="A1" s="81" t="s">
        <v>21</v>
      </c>
      <c r="B1" s="79" t="s">
        <v>0</v>
      </c>
      <c r="C1" s="79" t="s">
        <v>1</v>
      </c>
      <c r="D1" s="79" t="s">
        <v>2</v>
      </c>
      <c r="E1" s="82" t="s">
        <v>8</v>
      </c>
      <c r="F1" s="79" t="s">
        <v>3</v>
      </c>
      <c r="G1" s="79" t="s">
        <v>4</v>
      </c>
      <c r="H1" s="79" t="s">
        <v>9</v>
      </c>
      <c r="I1" s="79" t="s">
        <v>14</v>
      </c>
      <c r="J1" s="83" t="s">
        <v>17</v>
      </c>
      <c r="K1" s="84" t="s">
        <v>13</v>
      </c>
      <c r="L1" s="85" t="s">
        <v>5</v>
      </c>
      <c r="M1" s="85" t="s">
        <v>6</v>
      </c>
      <c r="N1" s="86" t="s">
        <v>12</v>
      </c>
      <c r="O1" s="88" t="s">
        <v>11</v>
      </c>
      <c r="P1" s="87" t="s">
        <v>10</v>
      </c>
    </row>
    <row r="2" spans="1:17">
      <c r="A2" s="12">
        <v>1</v>
      </c>
      <c r="B2" s="14" t="s">
        <v>60</v>
      </c>
      <c r="C2" s="13" t="s">
        <v>59</v>
      </c>
      <c r="D2" s="14" t="s">
        <v>51</v>
      </c>
      <c r="E2" s="15"/>
      <c r="F2" s="16" t="s">
        <v>42</v>
      </c>
      <c r="G2" s="16" t="s">
        <v>7</v>
      </c>
      <c r="H2" s="14">
        <v>13008</v>
      </c>
      <c r="I2" s="14"/>
      <c r="J2" s="17">
        <v>22690</v>
      </c>
      <c r="K2" s="12" t="s">
        <v>18</v>
      </c>
      <c r="L2" s="12" t="s">
        <v>16</v>
      </c>
      <c r="M2" s="12" t="s">
        <v>16</v>
      </c>
      <c r="N2" s="12" t="s">
        <v>16</v>
      </c>
      <c r="O2" s="12" t="s">
        <v>16</v>
      </c>
      <c r="P2" s="12" t="s">
        <v>16</v>
      </c>
      <c r="Q2" s="1" t="s">
        <v>16</v>
      </c>
    </row>
    <row r="3" spans="1:17" s="13" customFormat="1">
      <c r="A3" s="12">
        <v>2</v>
      </c>
      <c r="B3" s="14" t="s">
        <v>22</v>
      </c>
      <c r="C3" s="13" t="s">
        <v>52</v>
      </c>
      <c r="D3" s="14"/>
      <c r="E3" s="15"/>
      <c r="F3" s="16" t="s">
        <v>43</v>
      </c>
      <c r="G3" s="16"/>
      <c r="H3" s="14"/>
      <c r="I3" s="14"/>
      <c r="J3" s="17" t="s">
        <v>44</v>
      </c>
      <c r="K3" s="12" t="s">
        <v>15</v>
      </c>
      <c r="L3" s="12" t="s">
        <v>16</v>
      </c>
      <c r="M3" s="12" t="s">
        <v>16</v>
      </c>
      <c r="N3" s="12" t="s">
        <v>16</v>
      </c>
      <c r="O3" s="12"/>
      <c r="P3" s="12" t="s">
        <v>16</v>
      </c>
    </row>
    <row r="4" spans="1:17" s="13" customFormat="1">
      <c r="A4" s="12">
        <v>3</v>
      </c>
      <c r="B4" s="14" t="s">
        <v>61</v>
      </c>
      <c r="C4" s="13" t="s">
        <v>56</v>
      </c>
      <c r="D4" s="14"/>
      <c r="E4" s="15"/>
      <c r="F4" s="16" t="s">
        <v>45</v>
      </c>
      <c r="G4" s="16"/>
      <c r="H4" s="14"/>
      <c r="I4" s="14"/>
      <c r="J4" s="17" t="s">
        <v>46</v>
      </c>
      <c r="K4" s="12" t="s">
        <v>18</v>
      </c>
      <c r="L4" s="12" t="s">
        <v>16</v>
      </c>
      <c r="M4" s="12" t="s">
        <v>16</v>
      </c>
      <c r="N4" s="12"/>
      <c r="O4" s="12" t="s">
        <v>16</v>
      </c>
      <c r="P4" s="12"/>
    </row>
    <row r="5" spans="1:17" s="13" customFormat="1">
      <c r="A5" s="12">
        <v>4</v>
      </c>
      <c r="B5" s="14" t="s">
        <v>62</v>
      </c>
      <c r="C5" s="13" t="s">
        <v>53</v>
      </c>
      <c r="D5" s="14"/>
      <c r="E5" s="15"/>
      <c r="F5" s="16" t="s">
        <v>47</v>
      </c>
      <c r="G5" s="16"/>
      <c r="H5" s="14"/>
      <c r="I5" s="14"/>
      <c r="J5" s="17" t="s">
        <v>48</v>
      </c>
      <c r="K5" s="12" t="s">
        <v>15</v>
      </c>
      <c r="L5" s="12" t="s">
        <v>16</v>
      </c>
      <c r="M5" s="12" t="s">
        <v>16</v>
      </c>
      <c r="N5" s="12"/>
      <c r="O5" s="12" t="s">
        <v>16</v>
      </c>
      <c r="P5" s="12" t="s">
        <v>16</v>
      </c>
    </row>
    <row r="6" spans="1:17" s="13" customFormat="1">
      <c r="A6" s="12">
        <v>5</v>
      </c>
      <c r="B6" s="14" t="s">
        <v>63</v>
      </c>
      <c r="C6" s="13" t="s">
        <v>55</v>
      </c>
      <c r="D6" s="14"/>
      <c r="E6" s="15"/>
      <c r="F6" s="16"/>
      <c r="G6" s="16"/>
      <c r="H6" s="14"/>
      <c r="I6" s="14"/>
      <c r="J6" s="17" t="s">
        <v>49</v>
      </c>
      <c r="K6" s="12" t="s">
        <v>15</v>
      </c>
      <c r="L6" s="12" t="s">
        <v>16</v>
      </c>
      <c r="M6" s="12" t="s">
        <v>16</v>
      </c>
      <c r="N6" s="12" t="s">
        <v>16</v>
      </c>
      <c r="O6" s="12" t="s">
        <v>16</v>
      </c>
      <c r="P6" s="12"/>
    </row>
    <row r="7" spans="1:17" s="13" customFormat="1">
      <c r="A7" s="12">
        <v>6</v>
      </c>
      <c r="B7" s="14" t="s">
        <v>23</v>
      </c>
      <c r="C7" s="13" t="s">
        <v>54</v>
      </c>
      <c r="D7" s="14"/>
      <c r="E7" s="15"/>
      <c r="F7" s="16"/>
      <c r="G7" s="16"/>
      <c r="H7" s="14"/>
      <c r="I7" s="14"/>
      <c r="J7" s="17">
        <v>15504</v>
      </c>
      <c r="K7" s="12" t="s">
        <v>18</v>
      </c>
      <c r="L7" s="12" t="s">
        <v>16</v>
      </c>
      <c r="M7" s="12" t="s">
        <v>16</v>
      </c>
      <c r="N7" s="12" t="s">
        <v>16</v>
      </c>
      <c r="O7" s="12" t="s">
        <v>16</v>
      </c>
      <c r="P7" s="12" t="s">
        <v>16</v>
      </c>
    </row>
    <row r="8" spans="1:17">
      <c r="A8" s="12">
        <v>7</v>
      </c>
      <c r="B8" s="14" t="s">
        <v>144</v>
      </c>
      <c r="C8" s="13" t="s">
        <v>145</v>
      </c>
      <c r="D8" s="14"/>
      <c r="E8" s="15"/>
      <c r="F8" s="16" t="s">
        <v>224</v>
      </c>
      <c r="G8" s="16" t="s">
        <v>7</v>
      </c>
      <c r="H8" s="14">
        <v>13013</v>
      </c>
      <c r="I8" s="14"/>
      <c r="J8" s="17" t="s">
        <v>225</v>
      </c>
      <c r="K8" s="12" t="s">
        <v>15</v>
      </c>
      <c r="L8" s="12" t="s">
        <v>16</v>
      </c>
      <c r="M8" s="12" t="s">
        <v>16</v>
      </c>
      <c r="N8" s="12" t="s">
        <v>16</v>
      </c>
      <c r="O8" s="12" t="s">
        <v>16</v>
      </c>
      <c r="P8" s="12"/>
    </row>
    <row r="9" spans="1:17">
      <c r="A9" s="12">
        <v>8</v>
      </c>
      <c r="B9" s="14" t="s">
        <v>146</v>
      </c>
      <c r="C9" s="13" t="s">
        <v>147</v>
      </c>
      <c r="D9" s="14"/>
      <c r="E9" s="15"/>
      <c r="F9" s="16" t="s">
        <v>224</v>
      </c>
      <c r="G9" s="16"/>
      <c r="H9" s="14"/>
      <c r="I9" s="14"/>
      <c r="J9" s="17" t="s">
        <v>226</v>
      </c>
      <c r="K9" s="12" t="s">
        <v>18</v>
      </c>
      <c r="L9" s="12" t="s">
        <v>16</v>
      </c>
      <c r="M9" s="12" t="s">
        <v>16</v>
      </c>
      <c r="N9" s="12"/>
      <c r="O9" s="12" t="s">
        <v>16</v>
      </c>
      <c r="P9" s="12" t="s">
        <v>16</v>
      </c>
    </row>
    <row r="10" spans="1:17">
      <c r="A10" s="12">
        <v>9</v>
      </c>
      <c r="B10" s="14" t="s">
        <v>148</v>
      </c>
      <c r="C10" s="13" t="s">
        <v>149</v>
      </c>
      <c r="D10" s="14"/>
      <c r="E10" s="15"/>
      <c r="F10" s="16" t="s">
        <v>227</v>
      </c>
      <c r="G10" s="16"/>
      <c r="H10" s="14"/>
      <c r="I10" s="14"/>
      <c r="J10" s="17" t="s">
        <v>228</v>
      </c>
      <c r="K10" s="12" t="s">
        <v>15</v>
      </c>
      <c r="L10" s="12" t="s">
        <v>16</v>
      </c>
      <c r="M10" s="12" t="s">
        <v>16</v>
      </c>
      <c r="N10" s="12" t="s">
        <v>16</v>
      </c>
      <c r="O10" s="12"/>
      <c r="P10" s="12"/>
    </row>
    <row r="11" spans="1:17">
      <c r="A11" s="12">
        <v>11</v>
      </c>
      <c r="B11" s="14" t="s">
        <v>150</v>
      </c>
      <c r="C11" s="13" t="s">
        <v>151</v>
      </c>
      <c r="D11" s="14"/>
      <c r="E11" s="15"/>
      <c r="F11" s="16" t="s">
        <v>229</v>
      </c>
      <c r="G11" s="16"/>
      <c r="H11" s="14"/>
      <c r="I11" s="14"/>
      <c r="J11" s="17" t="s">
        <v>230</v>
      </c>
      <c r="K11" s="12" t="s">
        <v>15</v>
      </c>
      <c r="L11" s="12" t="s">
        <v>16</v>
      </c>
      <c r="M11" s="12" t="s">
        <v>16</v>
      </c>
      <c r="N11" s="12" t="s">
        <v>16</v>
      </c>
      <c r="O11" s="12" t="s">
        <v>16</v>
      </c>
      <c r="P11" s="12"/>
    </row>
    <row r="12" spans="1:17">
      <c r="A12" s="12">
        <v>12</v>
      </c>
      <c r="B12" s="14" t="s">
        <v>152</v>
      </c>
      <c r="C12" s="13" t="s">
        <v>153</v>
      </c>
      <c r="D12" s="14"/>
      <c r="E12" s="15"/>
      <c r="F12" s="16" t="s">
        <v>231</v>
      </c>
      <c r="G12" s="16"/>
      <c r="H12" s="14"/>
      <c r="I12" s="14"/>
      <c r="J12" s="17" t="s">
        <v>232</v>
      </c>
      <c r="K12" s="12" t="s">
        <v>15</v>
      </c>
      <c r="L12" s="12" t="s">
        <v>16</v>
      </c>
      <c r="M12" s="12" t="s">
        <v>16</v>
      </c>
      <c r="N12" s="12"/>
      <c r="O12" s="12" t="s">
        <v>16</v>
      </c>
      <c r="P12" s="12" t="s">
        <v>16</v>
      </c>
    </row>
    <row r="13" spans="1:17">
      <c r="A13" s="12">
        <v>14</v>
      </c>
      <c r="B13" s="14" t="s">
        <v>154</v>
      </c>
      <c r="C13" s="13" t="s">
        <v>155</v>
      </c>
      <c r="D13" s="14"/>
      <c r="E13" s="15"/>
      <c r="F13" s="16" t="s">
        <v>233</v>
      </c>
      <c r="G13" s="16"/>
      <c r="H13" s="14"/>
      <c r="I13" s="14"/>
      <c r="J13" s="17" t="s">
        <v>234</v>
      </c>
      <c r="K13" s="12" t="s">
        <v>15</v>
      </c>
      <c r="L13" s="12" t="s">
        <v>16</v>
      </c>
      <c r="M13" s="12" t="s">
        <v>16</v>
      </c>
      <c r="N13" s="12" t="s">
        <v>16</v>
      </c>
      <c r="O13" s="12"/>
      <c r="P13" s="12" t="s">
        <v>16</v>
      </c>
    </row>
    <row r="14" spans="1:17">
      <c r="A14" s="12">
        <v>15</v>
      </c>
      <c r="B14" s="14" t="s">
        <v>156</v>
      </c>
      <c r="C14" s="13" t="s">
        <v>157</v>
      </c>
      <c r="D14" s="14"/>
      <c r="E14" s="15"/>
      <c r="F14" s="16" t="s">
        <v>235</v>
      </c>
      <c r="G14" s="16"/>
      <c r="H14" s="14"/>
      <c r="I14" s="14"/>
      <c r="J14" s="17" t="s">
        <v>236</v>
      </c>
      <c r="K14" s="12" t="s">
        <v>18</v>
      </c>
      <c r="L14" s="12" t="s">
        <v>16</v>
      </c>
      <c r="M14" s="12" t="s">
        <v>16</v>
      </c>
      <c r="N14" s="12" t="s">
        <v>16</v>
      </c>
      <c r="O14" s="12" t="s">
        <v>16</v>
      </c>
      <c r="P14" s="12"/>
    </row>
    <row r="15" spans="1:17">
      <c r="A15" s="12">
        <v>16</v>
      </c>
      <c r="B15" s="14" t="s">
        <v>158</v>
      </c>
      <c r="C15" s="13" t="s">
        <v>159</v>
      </c>
      <c r="D15" s="14"/>
      <c r="E15" s="15"/>
      <c r="F15" s="16" t="s">
        <v>237</v>
      </c>
      <c r="G15" s="16"/>
      <c r="H15" s="14"/>
      <c r="I15" s="14"/>
      <c r="J15" s="17">
        <v>25630</v>
      </c>
      <c r="K15" s="12" t="s">
        <v>18</v>
      </c>
      <c r="L15" s="12" t="s">
        <v>16</v>
      </c>
      <c r="M15" s="12" t="s">
        <v>16</v>
      </c>
      <c r="N15" s="12" t="s">
        <v>16</v>
      </c>
      <c r="O15" s="12" t="s">
        <v>16</v>
      </c>
      <c r="P15" s="12"/>
    </row>
    <row r="16" spans="1:17">
      <c r="A16" s="12">
        <v>17</v>
      </c>
      <c r="B16" s="14" t="s">
        <v>160</v>
      </c>
      <c r="C16" s="13" t="s">
        <v>161</v>
      </c>
      <c r="D16" s="14"/>
      <c r="E16" s="15"/>
      <c r="F16" s="16" t="s">
        <v>238</v>
      </c>
      <c r="G16" s="16"/>
      <c r="H16" s="14"/>
      <c r="I16" s="14"/>
      <c r="J16" s="17" t="s">
        <v>239</v>
      </c>
      <c r="K16" s="12" t="s">
        <v>18</v>
      </c>
      <c r="L16" s="12" t="s">
        <v>16</v>
      </c>
      <c r="M16" s="12" t="s">
        <v>16</v>
      </c>
      <c r="N16" s="12" t="s">
        <v>16</v>
      </c>
      <c r="O16" s="12" t="s">
        <v>16</v>
      </c>
      <c r="P16" s="12"/>
    </row>
    <row r="17" spans="1:16">
      <c r="A17" s="12">
        <v>18</v>
      </c>
      <c r="B17" s="14" t="s">
        <v>162</v>
      </c>
      <c r="C17" s="13" t="s">
        <v>163</v>
      </c>
      <c r="D17" s="14"/>
      <c r="E17" s="15"/>
      <c r="F17" s="16" t="s">
        <v>240</v>
      </c>
      <c r="G17" s="16"/>
      <c r="H17" s="14"/>
      <c r="I17" s="13"/>
      <c r="J17" s="17">
        <v>18451</v>
      </c>
      <c r="K17" s="12" t="s">
        <v>15</v>
      </c>
      <c r="L17" s="12" t="s">
        <v>16</v>
      </c>
      <c r="M17" s="12" t="s">
        <v>16</v>
      </c>
      <c r="N17" s="12"/>
      <c r="O17" s="12"/>
      <c r="P17" s="12" t="s">
        <v>16</v>
      </c>
    </row>
    <row r="18" spans="1:16">
      <c r="A18" s="12">
        <v>19</v>
      </c>
      <c r="B18" s="14" t="s">
        <v>164</v>
      </c>
      <c r="C18" s="13" t="s">
        <v>165</v>
      </c>
      <c r="D18" s="14"/>
      <c r="E18" s="15"/>
      <c r="F18" s="16" t="s">
        <v>240</v>
      </c>
      <c r="G18" s="16"/>
      <c r="H18" s="14"/>
      <c r="I18" s="68"/>
      <c r="J18" s="17">
        <v>17178</v>
      </c>
      <c r="K18" s="12" t="s">
        <v>18</v>
      </c>
      <c r="L18" s="12" t="s">
        <v>16</v>
      </c>
      <c r="M18" s="12" t="s">
        <v>16</v>
      </c>
      <c r="N18" s="12"/>
      <c r="O18" s="12" t="s">
        <v>16</v>
      </c>
      <c r="P18" s="12" t="s">
        <v>16</v>
      </c>
    </row>
    <row r="19" spans="1:16">
      <c r="A19" s="12">
        <v>20</v>
      </c>
      <c r="B19" s="14" t="s">
        <v>166</v>
      </c>
      <c r="C19" s="13" t="s">
        <v>167</v>
      </c>
      <c r="D19" s="14"/>
      <c r="E19" s="15"/>
      <c r="F19" s="16" t="s">
        <v>241</v>
      </c>
      <c r="G19" s="16"/>
      <c r="H19" s="14"/>
      <c r="I19" s="14"/>
      <c r="J19" s="17" t="s">
        <v>242</v>
      </c>
      <c r="K19" s="12" t="s">
        <v>18</v>
      </c>
      <c r="L19" s="12" t="s">
        <v>16</v>
      </c>
      <c r="M19" s="12" t="s">
        <v>16</v>
      </c>
      <c r="N19" s="12"/>
      <c r="O19" s="12" t="s">
        <v>16</v>
      </c>
      <c r="P19" s="12" t="s">
        <v>16</v>
      </c>
    </row>
    <row r="20" spans="1:16">
      <c r="A20" s="12">
        <v>21</v>
      </c>
      <c r="B20" s="14" t="s">
        <v>168</v>
      </c>
      <c r="C20" s="13" t="s">
        <v>169</v>
      </c>
      <c r="D20" s="14"/>
      <c r="E20" s="15"/>
      <c r="F20" s="16" t="s">
        <v>243</v>
      </c>
      <c r="G20" s="16"/>
      <c r="H20" s="14"/>
      <c r="I20" s="14"/>
      <c r="J20" s="17" t="s">
        <v>244</v>
      </c>
      <c r="K20" s="12" t="s">
        <v>15</v>
      </c>
      <c r="L20" s="12" t="s">
        <v>16</v>
      </c>
      <c r="M20" s="12" t="s">
        <v>16</v>
      </c>
      <c r="N20" s="12" t="s">
        <v>16</v>
      </c>
      <c r="O20" s="12" t="s">
        <v>16</v>
      </c>
      <c r="P20" s="12"/>
    </row>
    <row r="21" spans="1:16">
      <c r="A21" s="12">
        <v>22</v>
      </c>
      <c r="B21" s="14" t="s">
        <v>170</v>
      </c>
      <c r="C21" s="13" t="s">
        <v>171</v>
      </c>
      <c r="D21" s="14"/>
      <c r="E21" s="15"/>
      <c r="F21" s="16"/>
      <c r="G21" s="16"/>
      <c r="H21" s="14"/>
      <c r="I21" s="14"/>
      <c r="J21" s="17" t="s">
        <v>245</v>
      </c>
      <c r="K21" s="12" t="s">
        <v>18</v>
      </c>
      <c r="L21" s="12" t="s">
        <v>16</v>
      </c>
      <c r="M21" s="12" t="s">
        <v>16</v>
      </c>
      <c r="N21" s="12" t="s">
        <v>16</v>
      </c>
      <c r="O21" s="12" t="s">
        <v>16</v>
      </c>
      <c r="P21" s="12"/>
    </row>
    <row r="22" spans="1:16">
      <c r="A22" s="12">
        <v>23</v>
      </c>
      <c r="B22" s="14" t="s">
        <v>172</v>
      </c>
      <c r="C22" s="13" t="s">
        <v>173</v>
      </c>
      <c r="D22" s="14"/>
      <c r="E22" s="15"/>
      <c r="F22" s="16" t="s">
        <v>246</v>
      </c>
      <c r="G22" s="16"/>
      <c r="H22" s="14"/>
      <c r="I22" s="14"/>
      <c r="J22" s="17">
        <v>14100</v>
      </c>
      <c r="K22" s="12" t="s">
        <v>15</v>
      </c>
      <c r="L22" s="12" t="s">
        <v>16</v>
      </c>
      <c r="M22" s="12" t="s">
        <v>16</v>
      </c>
      <c r="N22" s="12"/>
      <c r="O22" s="12"/>
      <c r="P22" s="12" t="s">
        <v>16</v>
      </c>
    </row>
    <row r="23" spans="1:16">
      <c r="A23" s="12">
        <v>24</v>
      </c>
      <c r="B23" s="14" t="s">
        <v>174</v>
      </c>
      <c r="C23" s="13" t="s">
        <v>175</v>
      </c>
      <c r="D23" s="14"/>
      <c r="E23" s="15"/>
      <c r="F23" s="16" t="s">
        <v>267</v>
      </c>
      <c r="G23" s="16"/>
      <c r="H23" s="14"/>
      <c r="I23" s="14"/>
      <c r="J23" s="17">
        <v>14246</v>
      </c>
      <c r="K23" s="12" t="s">
        <v>15</v>
      </c>
      <c r="L23" s="12" t="s">
        <v>16</v>
      </c>
      <c r="M23" s="12" t="s">
        <v>16</v>
      </c>
      <c r="N23" s="12" t="s">
        <v>16</v>
      </c>
      <c r="O23" s="12"/>
      <c r="P23" s="12" t="s">
        <v>16</v>
      </c>
    </row>
    <row r="24" spans="1:16">
      <c r="A24" s="12">
        <v>25</v>
      </c>
      <c r="B24" s="14" t="s">
        <v>176</v>
      </c>
      <c r="C24" s="68" t="s">
        <v>177</v>
      </c>
      <c r="D24" s="14"/>
      <c r="E24" s="15"/>
      <c r="F24" s="16"/>
      <c r="G24" s="16"/>
      <c r="H24" s="14"/>
      <c r="I24" s="14"/>
      <c r="J24" s="17">
        <v>13184</v>
      </c>
      <c r="K24" s="12" t="s">
        <v>15</v>
      </c>
      <c r="L24" s="12" t="s">
        <v>16</v>
      </c>
      <c r="M24" s="12" t="s">
        <v>16</v>
      </c>
      <c r="N24" s="12" t="s">
        <v>16</v>
      </c>
      <c r="O24" s="12" t="s">
        <v>16</v>
      </c>
      <c r="P24" s="12" t="s">
        <v>16</v>
      </c>
    </row>
    <row r="25" spans="1:16">
      <c r="A25" s="12">
        <v>26</v>
      </c>
      <c r="B25" s="14" t="s">
        <v>178</v>
      </c>
      <c r="C25" s="14" t="s">
        <v>179</v>
      </c>
      <c r="D25" s="14"/>
      <c r="E25" s="15"/>
      <c r="F25" s="16" t="s">
        <v>247</v>
      </c>
      <c r="G25" s="16"/>
      <c r="H25" s="14"/>
      <c r="J25" s="17" t="s">
        <v>248</v>
      </c>
      <c r="K25" s="12" t="s">
        <v>15</v>
      </c>
      <c r="L25" s="12" t="s">
        <v>16</v>
      </c>
      <c r="M25" s="12" t="s">
        <v>16</v>
      </c>
      <c r="N25" s="12" t="s">
        <v>16</v>
      </c>
      <c r="O25" s="12" t="s">
        <v>16</v>
      </c>
      <c r="P25" s="12"/>
    </row>
    <row r="26" spans="1:16">
      <c r="A26" s="12">
        <v>27</v>
      </c>
      <c r="B26" s="14" t="s">
        <v>180</v>
      </c>
      <c r="C26" s="14" t="s">
        <v>181</v>
      </c>
      <c r="D26" s="14"/>
      <c r="E26" s="15"/>
      <c r="F26" s="16" t="s">
        <v>249</v>
      </c>
      <c r="G26" s="16"/>
      <c r="H26" s="14"/>
      <c r="J26" s="17" t="s">
        <v>250</v>
      </c>
      <c r="K26" s="12" t="s">
        <v>15</v>
      </c>
      <c r="L26" s="12" t="s">
        <v>16</v>
      </c>
      <c r="M26" s="12" t="s">
        <v>16</v>
      </c>
      <c r="N26" s="12"/>
      <c r="O26" s="12" t="s">
        <v>16</v>
      </c>
      <c r="P26" s="12" t="s">
        <v>16</v>
      </c>
    </row>
    <row r="27" spans="1:16">
      <c r="A27" s="12">
        <v>28</v>
      </c>
      <c r="B27" s="14" t="s">
        <v>182</v>
      </c>
      <c r="C27" s="14" t="s">
        <v>183</v>
      </c>
      <c r="D27" s="14"/>
      <c r="E27" s="15"/>
      <c r="F27" s="16" t="s">
        <v>251</v>
      </c>
      <c r="G27" s="16" t="s">
        <v>20</v>
      </c>
      <c r="H27" s="14">
        <v>83470</v>
      </c>
      <c r="J27" s="17">
        <v>17294</v>
      </c>
      <c r="K27" s="12" t="s">
        <v>18</v>
      </c>
      <c r="L27" s="12" t="s">
        <v>16</v>
      </c>
      <c r="M27" s="12" t="s">
        <v>16</v>
      </c>
      <c r="N27" s="12"/>
      <c r="O27" s="12"/>
      <c r="P27" s="12" t="s">
        <v>16</v>
      </c>
    </row>
    <row r="28" spans="1:16">
      <c r="A28" s="12">
        <v>29</v>
      </c>
      <c r="B28" s="14" t="s">
        <v>184</v>
      </c>
      <c r="C28" s="14" t="s">
        <v>185</v>
      </c>
      <c r="D28" s="14"/>
      <c r="E28" s="15"/>
      <c r="F28" s="16" t="s">
        <v>252</v>
      </c>
      <c r="G28" s="16"/>
      <c r="H28" s="14"/>
      <c r="J28" s="17" t="s">
        <v>253</v>
      </c>
      <c r="K28" s="12" t="s">
        <v>15</v>
      </c>
      <c r="L28" s="12" t="s">
        <v>16</v>
      </c>
      <c r="M28" s="12" t="s">
        <v>16</v>
      </c>
      <c r="N28" s="12"/>
      <c r="O28" s="12" t="s">
        <v>16</v>
      </c>
      <c r="P28" s="12" t="s">
        <v>16</v>
      </c>
    </row>
    <row r="29" spans="1:16">
      <c r="A29" s="2">
        <v>30</v>
      </c>
      <c r="B29" s="3" t="s">
        <v>186</v>
      </c>
      <c r="C29" s="3" t="s">
        <v>187</v>
      </c>
      <c r="D29" s="14"/>
      <c r="F29" s="5" t="s">
        <v>254</v>
      </c>
      <c r="J29" s="6">
        <v>21347</v>
      </c>
      <c r="K29" s="2" t="s">
        <v>15</v>
      </c>
      <c r="L29" s="12" t="s">
        <v>16</v>
      </c>
      <c r="M29" s="12" t="s">
        <v>16</v>
      </c>
      <c r="P29" s="12" t="s">
        <v>16</v>
      </c>
    </row>
    <row r="30" spans="1:16">
      <c r="A30" s="12">
        <v>31</v>
      </c>
      <c r="B30" s="14" t="s">
        <v>188</v>
      </c>
      <c r="C30" s="14" t="s">
        <v>189</v>
      </c>
      <c r="D30" s="14"/>
      <c r="E30" s="15"/>
      <c r="F30" s="16" t="s">
        <v>255</v>
      </c>
      <c r="G30" s="16"/>
      <c r="H30" s="14"/>
      <c r="J30" s="17"/>
      <c r="K30" s="12" t="s">
        <v>18</v>
      </c>
      <c r="L30" s="12" t="s">
        <v>16</v>
      </c>
      <c r="M30" s="12" t="s">
        <v>16</v>
      </c>
      <c r="N30" s="12"/>
      <c r="O30" s="12" t="s">
        <v>16</v>
      </c>
      <c r="P30" s="12"/>
    </row>
    <row r="31" spans="1:16">
      <c r="A31" s="12">
        <v>32</v>
      </c>
      <c r="B31" s="14" t="s">
        <v>190</v>
      </c>
      <c r="C31" s="14" t="s">
        <v>191</v>
      </c>
      <c r="D31" s="14"/>
      <c r="E31" s="15"/>
      <c r="F31" s="16"/>
      <c r="G31" s="16"/>
      <c r="H31" s="14"/>
      <c r="J31" s="17"/>
      <c r="K31" s="12" t="s">
        <v>15</v>
      </c>
      <c r="L31" s="12" t="s">
        <v>16</v>
      </c>
      <c r="M31" s="12" t="s">
        <v>16</v>
      </c>
      <c r="N31" s="12"/>
      <c r="O31" s="12"/>
      <c r="P31" s="12"/>
    </row>
    <row r="32" spans="1:16">
      <c r="A32" s="12">
        <v>33</v>
      </c>
      <c r="B32" s="14" t="s">
        <v>192</v>
      </c>
      <c r="C32" s="14" t="s">
        <v>193</v>
      </c>
      <c r="D32" s="14"/>
      <c r="E32" s="15"/>
      <c r="F32" s="16"/>
      <c r="G32" s="16"/>
      <c r="H32" s="14"/>
      <c r="J32" s="17"/>
      <c r="K32" s="12" t="s">
        <v>18</v>
      </c>
      <c r="L32" s="12" t="s">
        <v>16</v>
      </c>
      <c r="M32" s="12" t="s">
        <v>16</v>
      </c>
      <c r="N32" s="12"/>
      <c r="O32" s="12" t="s">
        <v>16</v>
      </c>
      <c r="P32" s="12" t="s">
        <v>16</v>
      </c>
    </row>
    <row r="33" spans="1:16">
      <c r="A33" s="12">
        <v>34</v>
      </c>
      <c r="B33" s="14" t="s">
        <v>194</v>
      </c>
      <c r="C33" s="14" t="s">
        <v>195</v>
      </c>
      <c r="D33" s="14"/>
      <c r="E33" s="15"/>
      <c r="F33" s="16"/>
      <c r="G33" s="16"/>
      <c r="H33" s="14"/>
      <c r="J33" s="17"/>
      <c r="K33" s="12" t="s">
        <v>15</v>
      </c>
      <c r="L33" s="12" t="s">
        <v>16</v>
      </c>
      <c r="M33" s="12" t="s">
        <v>16</v>
      </c>
      <c r="N33" s="12" t="s">
        <v>16</v>
      </c>
      <c r="O33" s="12" t="s">
        <v>16</v>
      </c>
      <c r="P33" s="12" t="s">
        <v>16</v>
      </c>
    </row>
    <row r="34" spans="1:16">
      <c r="A34" s="12">
        <v>35</v>
      </c>
      <c r="B34" s="14" t="s">
        <v>196</v>
      </c>
      <c r="C34" s="14" t="s">
        <v>197</v>
      </c>
      <c r="D34" s="14"/>
      <c r="E34" s="15"/>
      <c r="F34" s="16" t="s">
        <v>256</v>
      </c>
      <c r="G34" s="16"/>
      <c r="H34" s="14"/>
      <c r="J34" s="17" t="s">
        <v>257</v>
      </c>
      <c r="K34" s="12" t="s">
        <v>18</v>
      </c>
      <c r="L34" s="12" t="s">
        <v>16</v>
      </c>
      <c r="M34" s="12" t="s">
        <v>16</v>
      </c>
      <c r="N34" s="12"/>
      <c r="O34" s="12" t="s">
        <v>16</v>
      </c>
      <c r="P34" s="12" t="s">
        <v>16</v>
      </c>
    </row>
    <row r="35" spans="1:16">
      <c r="A35" s="12">
        <v>36</v>
      </c>
      <c r="B35" s="14" t="s">
        <v>198</v>
      </c>
      <c r="C35" s="14" t="s">
        <v>199</v>
      </c>
      <c r="D35" s="14"/>
      <c r="E35" s="15"/>
      <c r="F35" s="16" t="s">
        <v>258</v>
      </c>
      <c r="G35" s="16"/>
      <c r="H35" s="14"/>
      <c r="J35" s="17"/>
      <c r="K35" s="12" t="s">
        <v>15</v>
      </c>
      <c r="L35" s="12" t="s">
        <v>16</v>
      </c>
      <c r="M35" s="12" t="s">
        <v>16</v>
      </c>
      <c r="N35" s="12" t="s">
        <v>16</v>
      </c>
      <c r="O35" s="12"/>
      <c r="P35" s="12" t="s">
        <v>16</v>
      </c>
    </row>
    <row r="36" spans="1:16">
      <c r="A36" s="12">
        <v>37</v>
      </c>
      <c r="B36" s="14" t="s">
        <v>200</v>
      </c>
      <c r="C36" s="14" t="s">
        <v>201</v>
      </c>
      <c r="D36" s="14"/>
      <c r="E36" s="15"/>
      <c r="F36" s="16"/>
      <c r="G36" s="16"/>
      <c r="H36" s="14"/>
      <c r="J36" s="17"/>
      <c r="K36" s="12" t="s">
        <v>15</v>
      </c>
      <c r="L36" s="12" t="s">
        <v>16</v>
      </c>
      <c r="M36" s="12" t="s">
        <v>16</v>
      </c>
      <c r="N36" s="12" t="s">
        <v>16</v>
      </c>
      <c r="O36" s="12" t="s">
        <v>16</v>
      </c>
      <c r="P36" s="12"/>
    </row>
    <row r="37" spans="1:16">
      <c r="A37" s="12">
        <v>38</v>
      </c>
      <c r="B37" s="14" t="s">
        <v>259</v>
      </c>
      <c r="C37" s="14" t="s">
        <v>260</v>
      </c>
      <c r="D37" s="14"/>
      <c r="E37" s="15"/>
      <c r="F37" s="16"/>
      <c r="G37" s="16"/>
      <c r="H37" s="14"/>
      <c r="J37" s="17"/>
      <c r="K37" s="12" t="s">
        <v>15</v>
      </c>
      <c r="L37" s="12" t="s">
        <v>16</v>
      </c>
      <c r="M37" s="12" t="s">
        <v>16</v>
      </c>
      <c r="N37" s="12"/>
      <c r="O37" s="12" t="s">
        <v>16</v>
      </c>
      <c r="P37" s="12" t="s">
        <v>16</v>
      </c>
    </row>
    <row r="38" spans="1:16">
      <c r="A38" s="12">
        <v>39</v>
      </c>
      <c r="B38" s="14" t="s">
        <v>261</v>
      </c>
      <c r="C38" s="14" t="s">
        <v>262</v>
      </c>
      <c r="D38" s="14"/>
      <c r="E38" s="15"/>
      <c r="F38" s="16"/>
      <c r="G38" s="16"/>
      <c r="H38" s="14"/>
      <c r="J38" s="17"/>
      <c r="K38" s="12" t="s">
        <v>15</v>
      </c>
      <c r="L38" s="12" t="s">
        <v>16</v>
      </c>
      <c r="M38" s="12" t="s">
        <v>16</v>
      </c>
      <c r="N38" s="12" t="s">
        <v>16</v>
      </c>
      <c r="O38" s="12" t="s">
        <v>16</v>
      </c>
      <c r="P38" s="12"/>
    </row>
    <row r="39" spans="1:16">
      <c r="A39" s="12">
        <v>41</v>
      </c>
      <c r="B39" s="14" t="s">
        <v>263</v>
      </c>
      <c r="C39" s="14" t="s">
        <v>264</v>
      </c>
      <c r="D39" s="14"/>
      <c r="E39" s="15"/>
      <c r="F39" s="16" t="s">
        <v>265</v>
      </c>
      <c r="G39" s="16"/>
      <c r="H39" s="14"/>
      <c r="J39" s="17" t="s">
        <v>266</v>
      </c>
      <c r="K39" s="12" t="s">
        <v>18</v>
      </c>
      <c r="L39" s="12" t="s">
        <v>16</v>
      </c>
      <c r="M39" s="12" t="s">
        <v>16</v>
      </c>
      <c r="N39" s="12" t="s">
        <v>16</v>
      </c>
      <c r="O39" s="12" t="s">
        <v>16</v>
      </c>
      <c r="P39" s="12" t="s">
        <v>16</v>
      </c>
    </row>
  </sheetData>
  <sortState ref="A2:P74">
    <sortCondition ref="A1"/>
  </sortState>
  <conditionalFormatting sqref="I18">
    <cfRule type="expression" dxfId="2" priority="2">
      <formula>MOD(ROW(),2)</formula>
    </cfRule>
  </conditionalFormatting>
  <conditionalFormatting sqref="C24">
    <cfRule type="expression" dxfId="1" priority="1">
      <formula>MOD(ROW(),2)</formula>
    </cfRule>
  </conditionalFormatting>
  <pageMargins left="0.7" right="0.7" top="0.75" bottom="0.75" header="0.3" footer="0.3"/>
  <pageSetup paperSize="9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Inscriptions"/>
  <dimension ref="A1:P56"/>
  <sheetViews>
    <sheetView workbookViewId="0">
      <selection activeCell="I35" sqref="I35"/>
    </sheetView>
  </sheetViews>
  <sheetFormatPr baseColWidth="10" defaultRowHeight="15.75"/>
  <cols>
    <col min="1" max="1" width="12.42578125" style="70" customWidth="1"/>
    <col min="2" max="2" width="13.85546875" style="70" customWidth="1"/>
    <col min="3" max="3" width="3.7109375" style="2" bestFit="1" customWidth="1"/>
    <col min="4" max="6" width="3.85546875" style="70" bestFit="1" customWidth="1"/>
    <col min="7" max="7" width="5.5703125" style="76" customWidth="1"/>
    <col min="8" max="11" width="11.42578125" style="11"/>
    <col min="12" max="12" width="3.7109375" style="11" customWidth="1"/>
    <col min="13" max="13" width="11.7109375" style="11" customWidth="1"/>
    <col min="14" max="14" width="20.28515625" style="11" customWidth="1"/>
    <col min="15" max="15" width="20.140625" style="11" bestFit="1" customWidth="1"/>
    <col min="16" max="16" width="20.28515625" style="11" bestFit="1" customWidth="1"/>
    <col min="17" max="16384" width="11.42578125" style="11"/>
  </cols>
  <sheetData>
    <row r="1" spans="1:16" ht="46.5" thickBot="1">
      <c r="A1" s="80" t="s">
        <v>0</v>
      </c>
      <c r="B1" s="80" t="s">
        <v>1</v>
      </c>
      <c r="C1" s="84" t="s">
        <v>13</v>
      </c>
      <c r="D1" s="77" t="s">
        <v>12</v>
      </c>
      <c r="E1" s="78" t="s">
        <v>11</v>
      </c>
      <c r="F1" s="89" t="s">
        <v>10</v>
      </c>
      <c r="G1" s="92" t="s">
        <v>268</v>
      </c>
      <c r="H1" s="93" t="s">
        <v>66</v>
      </c>
      <c r="I1" s="93" t="s">
        <v>13</v>
      </c>
      <c r="J1" s="94" t="s">
        <v>67</v>
      </c>
      <c r="K1" s="24"/>
      <c r="L1" s="24"/>
      <c r="M1" s="95" t="s">
        <v>68</v>
      </c>
      <c r="N1" s="96"/>
      <c r="O1" s="96"/>
      <c r="P1" s="97"/>
    </row>
    <row r="2" spans="1:16">
      <c r="A2" s="14" t="s">
        <v>60</v>
      </c>
      <c r="B2" s="13" t="s">
        <v>59</v>
      </c>
      <c r="C2" s="12" t="s">
        <v>18</v>
      </c>
      <c r="D2" s="12" t="s">
        <v>16</v>
      </c>
      <c r="E2" s="12" t="s">
        <v>16</v>
      </c>
      <c r="F2" s="12" t="s">
        <v>16</v>
      </c>
      <c r="G2" s="75" t="s">
        <v>270</v>
      </c>
      <c r="H2" s="90">
        <f>CEILING(J2/2,1)-1</f>
        <v>11</v>
      </c>
      <c r="I2" s="91" t="s">
        <v>15</v>
      </c>
      <c r="J2" s="91">
        <f>SUMPRODUCT((C:C="H")*1)</f>
        <v>23</v>
      </c>
      <c r="K2" s="24"/>
      <c r="M2" s="74" t="s">
        <v>311</v>
      </c>
      <c r="N2" s="26" t="s">
        <v>115</v>
      </c>
      <c r="O2" s="71" t="s">
        <v>130</v>
      </c>
      <c r="P2" s="73" t="s">
        <v>143</v>
      </c>
    </row>
    <row r="3" spans="1:16">
      <c r="A3" s="14" t="s">
        <v>22</v>
      </c>
      <c r="B3" s="13" t="s">
        <v>52</v>
      </c>
      <c r="C3" s="12" t="s">
        <v>15</v>
      </c>
      <c r="D3" s="12" t="s">
        <v>16</v>
      </c>
      <c r="E3" s="12"/>
      <c r="F3" s="12" t="s">
        <v>16</v>
      </c>
      <c r="G3" s="75" t="s">
        <v>271</v>
      </c>
      <c r="H3" s="90"/>
      <c r="I3" s="25" t="s">
        <v>18</v>
      </c>
      <c r="J3" s="25">
        <f>SUMPRODUCT((C:C="F")*1)</f>
        <v>15</v>
      </c>
      <c r="K3" s="24"/>
      <c r="M3" s="74" t="s">
        <v>312</v>
      </c>
      <c r="N3" s="26" t="s">
        <v>135</v>
      </c>
      <c r="O3" s="71" t="s">
        <v>309</v>
      </c>
      <c r="P3" s="72" t="s">
        <v>118</v>
      </c>
    </row>
    <row r="4" spans="1:16">
      <c r="A4" s="14" t="s">
        <v>61</v>
      </c>
      <c r="B4" s="13" t="s">
        <v>56</v>
      </c>
      <c r="C4" s="12" t="s">
        <v>18</v>
      </c>
      <c r="D4" s="12"/>
      <c r="E4" s="12" t="s">
        <v>16</v>
      </c>
      <c r="F4" s="12"/>
      <c r="G4" s="75" t="s">
        <v>272</v>
      </c>
      <c r="H4" s="24"/>
      <c r="I4" s="24"/>
      <c r="J4" s="24"/>
      <c r="K4" s="24"/>
      <c r="M4" s="74" t="s">
        <v>313</v>
      </c>
      <c r="N4" s="26" t="s">
        <v>139</v>
      </c>
      <c r="O4" s="71" t="s">
        <v>134</v>
      </c>
      <c r="P4" s="72" t="s">
        <v>123</v>
      </c>
    </row>
    <row r="5" spans="1:16">
      <c r="A5" s="14" t="s">
        <v>62</v>
      </c>
      <c r="B5" s="13" t="s">
        <v>53</v>
      </c>
      <c r="C5" s="12" t="s">
        <v>15</v>
      </c>
      <c r="D5" s="12"/>
      <c r="E5" s="12" t="s">
        <v>16</v>
      </c>
      <c r="F5" s="12" t="s">
        <v>16</v>
      </c>
      <c r="G5" s="75" t="s">
        <v>273</v>
      </c>
      <c r="H5" s="24"/>
      <c r="I5" s="24"/>
      <c r="J5" s="24"/>
      <c r="K5" s="24"/>
      <c r="M5" s="74" t="s">
        <v>314</v>
      </c>
      <c r="N5" s="26" t="s">
        <v>126</v>
      </c>
      <c r="O5" s="71" t="s">
        <v>116</v>
      </c>
      <c r="P5" s="72" t="s">
        <v>124</v>
      </c>
    </row>
    <row r="6" spans="1:16">
      <c r="A6" s="14" t="s">
        <v>63</v>
      </c>
      <c r="B6" s="13" t="s">
        <v>55</v>
      </c>
      <c r="C6" s="12" t="s">
        <v>15</v>
      </c>
      <c r="D6" s="12" t="s">
        <v>16</v>
      </c>
      <c r="E6" s="12" t="s">
        <v>16</v>
      </c>
      <c r="F6" s="12"/>
      <c r="G6" s="75" t="s">
        <v>274</v>
      </c>
      <c r="H6" s="24"/>
      <c r="I6" s="24"/>
      <c r="J6" s="24"/>
      <c r="K6" s="24"/>
      <c r="M6" s="74" t="s">
        <v>315</v>
      </c>
      <c r="N6" s="26" t="s">
        <v>85</v>
      </c>
      <c r="O6" s="71" t="s">
        <v>120</v>
      </c>
      <c r="P6" s="72" t="s">
        <v>133</v>
      </c>
    </row>
    <row r="7" spans="1:16">
      <c r="A7" s="14" t="s">
        <v>23</v>
      </c>
      <c r="B7" s="13" t="s">
        <v>54</v>
      </c>
      <c r="C7" s="12" t="s">
        <v>18</v>
      </c>
      <c r="D7" s="12" t="s">
        <v>16</v>
      </c>
      <c r="E7" s="12" t="s">
        <v>16</v>
      </c>
      <c r="F7" s="12" t="s">
        <v>16</v>
      </c>
      <c r="G7" s="75" t="s">
        <v>275</v>
      </c>
      <c r="H7" s="24"/>
      <c r="I7" s="24"/>
      <c r="J7" s="24"/>
      <c r="K7" s="24"/>
      <c r="M7" s="74" t="s">
        <v>316</v>
      </c>
      <c r="N7" s="26" t="s">
        <v>142</v>
      </c>
      <c r="O7" s="71" t="s">
        <v>131</v>
      </c>
      <c r="P7" s="72" t="s">
        <v>132</v>
      </c>
    </row>
    <row r="8" spans="1:16">
      <c r="A8" s="14" t="s">
        <v>144</v>
      </c>
      <c r="B8" s="13" t="s">
        <v>145</v>
      </c>
      <c r="C8" s="12" t="s">
        <v>15</v>
      </c>
      <c r="D8" s="12" t="s">
        <v>16</v>
      </c>
      <c r="E8" s="12" t="s">
        <v>16</v>
      </c>
      <c r="F8" s="12"/>
      <c r="G8" s="75" t="s">
        <v>276</v>
      </c>
      <c r="M8" s="74" t="s">
        <v>317</v>
      </c>
      <c r="N8" s="26" t="s">
        <v>110</v>
      </c>
      <c r="O8" s="71" t="s">
        <v>308</v>
      </c>
      <c r="P8" s="72" t="s">
        <v>128</v>
      </c>
    </row>
    <row r="9" spans="1:16">
      <c r="A9" s="14" t="s">
        <v>146</v>
      </c>
      <c r="B9" s="13" t="s">
        <v>147</v>
      </c>
      <c r="C9" s="12" t="s">
        <v>18</v>
      </c>
      <c r="D9" s="12"/>
      <c r="E9" s="12" t="s">
        <v>16</v>
      </c>
      <c r="F9" s="12" t="s">
        <v>16</v>
      </c>
      <c r="G9" s="75" t="s">
        <v>277</v>
      </c>
      <c r="M9" s="74" t="s">
        <v>318</v>
      </c>
      <c r="N9" s="26" t="s">
        <v>129</v>
      </c>
      <c r="O9" s="71" t="s">
        <v>84</v>
      </c>
      <c r="P9" s="72" t="s">
        <v>310</v>
      </c>
    </row>
    <row r="10" spans="1:16">
      <c r="A10" s="14" t="s">
        <v>148</v>
      </c>
      <c r="B10" s="13" t="s">
        <v>149</v>
      </c>
      <c r="C10" s="12" t="s">
        <v>15</v>
      </c>
      <c r="D10" s="12" t="s">
        <v>16</v>
      </c>
      <c r="E10" s="12"/>
      <c r="F10" s="12"/>
      <c r="G10" s="75" t="s">
        <v>278</v>
      </c>
      <c r="M10" s="74" t="s">
        <v>319</v>
      </c>
      <c r="N10" s="26" t="s">
        <v>137</v>
      </c>
      <c r="O10" s="71" t="s">
        <v>114</v>
      </c>
      <c r="P10" s="72" t="s">
        <v>138</v>
      </c>
    </row>
    <row r="11" spans="1:16">
      <c r="A11" s="14" t="s">
        <v>150</v>
      </c>
      <c r="B11" s="13" t="s">
        <v>151</v>
      </c>
      <c r="C11" s="12" t="s">
        <v>15</v>
      </c>
      <c r="D11" s="12" t="s">
        <v>16</v>
      </c>
      <c r="E11" s="12" t="s">
        <v>16</v>
      </c>
      <c r="F11" s="12"/>
      <c r="G11" s="75" t="s">
        <v>279</v>
      </c>
      <c r="M11" s="74" t="s">
        <v>320</v>
      </c>
      <c r="N11" s="26" t="s">
        <v>136</v>
      </c>
      <c r="O11" s="71" t="s">
        <v>127</v>
      </c>
      <c r="P11" s="72" t="s">
        <v>119</v>
      </c>
    </row>
    <row r="12" spans="1:16">
      <c r="A12" s="14" t="s">
        <v>152</v>
      </c>
      <c r="B12" s="13" t="s">
        <v>153</v>
      </c>
      <c r="C12" s="12" t="s">
        <v>15</v>
      </c>
      <c r="D12" s="12"/>
      <c r="E12" s="12" t="s">
        <v>16</v>
      </c>
      <c r="F12" s="12" t="s">
        <v>16</v>
      </c>
      <c r="G12" s="76" t="s">
        <v>280</v>
      </c>
      <c r="M12" s="74" t="s">
        <v>321</v>
      </c>
      <c r="N12" s="26" t="s">
        <v>117</v>
      </c>
      <c r="O12" s="71" t="s">
        <v>89</v>
      </c>
      <c r="P12" s="72" t="s">
        <v>87</v>
      </c>
    </row>
    <row r="13" spans="1:16">
      <c r="A13" s="14" t="s">
        <v>154</v>
      </c>
      <c r="B13" s="13" t="s">
        <v>155</v>
      </c>
      <c r="C13" s="12" t="s">
        <v>15</v>
      </c>
      <c r="D13" s="12" t="s">
        <v>16</v>
      </c>
      <c r="E13" s="12"/>
      <c r="F13" s="12" t="s">
        <v>16</v>
      </c>
      <c r="G13" s="76" t="s">
        <v>281</v>
      </c>
      <c r="M13" s="74" t="s">
        <v>322</v>
      </c>
      <c r="N13" s="26" t="s">
        <v>111</v>
      </c>
      <c r="O13" s="71" t="s">
        <v>140</v>
      </c>
      <c r="P13" s="72" t="s">
        <v>141</v>
      </c>
    </row>
    <row r="14" spans="1:16">
      <c r="A14" s="14" t="s">
        <v>156</v>
      </c>
      <c r="B14" s="13" t="s">
        <v>157</v>
      </c>
      <c r="C14" s="12" t="s">
        <v>18</v>
      </c>
      <c r="D14" s="12" t="s">
        <v>16</v>
      </c>
      <c r="E14" s="12" t="s">
        <v>16</v>
      </c>
      <c r="F14" s="12"/>
      <c r="G14" s="76" t="s">
        <v>282</v>
      </c>
      <c r="M14" s="74" t="s">
        <v>323</v>
      </c>
      <c r="N14" s="26" t="s">
        <v>86</v>
      </c>
      <c r="O14" s="71" t="s">
        <v>88</v>
      </c>
      <c r="P14" s="72"/>
    </row>
    <row r="15" spans="1:16">
      <c r="A15" s="14" t="s">
        <v>158</v>
      </c>
      <c r="B15" s="13" t="s">
        <v>159</v>
      </c>
      <c r="C15" s="12" t="s">
        <v>18</v>
      </c>
      <c r="D15" s="12" t="s">
        <v>16</v>
      </c>
      <c r="E15" s="12" t="s">
        <v>16</v>
      </c>
      <c r="F15" s="12"/>
      <c r="G15" s="76" t="s">
        <v>283</v>
      </c>
      <c r="M15" s="74" t="s">
        <v>324</v>
      </c>
      <c r="N15" s="26"/>
      <c r="O15" s="71"/>
      <c r="P15" s="72"/>
    </row>
    <row r="16" spans="1:16">
      <c r="A16" s="14" t="s">
        <v>160</v>
      </c>
      <c r="B16" s="13" t="s">
        <v>161</v>
      </c>
      <c r="C16" s="12" t="s">
        <v>18</v>
      </c>
      <c r="D16" s="12" t="s">
        <v>16</v>
      </c>
      <c r="E16" s="12" t="s">
        <v>16</v>
      </c>
      <c r="F16" s="12"/>
      <c r="G16" s="76" t="s">
        <v>284</v>
      </c>
      <c r="M16" s="74" t="s">
        <v>325</v>
      </c>
      <c r="N16" s="26"/>
      <c r="O16" s="71"/>
      <c r="P16" s="72"/>
    </row>
    <row r="17" spans="1:16">
      <c r="A17" s="14" t="s">
        <v>162</v>
      </c>
      <c r="B17" s="13" t="s">
        <v>163</v>
      </c>
      <c r="C17" s="12" t="s">
        <v>15</v>
      </c>
      <c r="D17" s="12"/>
      <c r="E17" s="12"/>
      <c r="F17" s="12" t="s">
        <v>16</v>
      </c>
      <c r="G17" s="76" t="s">
        <v>285</v>
      </c>
      <c r="M17" s="74" t="s">
        <v>326</v>
      </c>
      <c r="N17" s="26"/>
      <c r="O17" s="71"/>
      <c r="P17" s="72"/>
    </row>
    <row r="18" spans="1:16">
      <c r="A18" s="14" t="s">
        <v>164</v>
      </c>
      <c r="B18" s="13" t="s">
        <v>165</v>
      </c>
      <c r="C18" s="12" t="s">
        <v>18</v>
      </c>
      <c r="D18" s="12"/>
      <c r="E18" s="12" t="s">
        <v>16</v>
      </c>
      <c r="F18" s="12" t="s">
        <v>16</v>
      </c>
      <c r="G18" s="76" t="s">
        <v>286</v>
      </c>
      <c r="M18" s="74" t="s">
        <v>327</v>
      </c>
      <c r="N18" s="26"/>
      <c r="O18" s="71"/>
      <c r="P18" s="72"/>
    </row>
    <row r="19" spans="1:16">
      <c r="A19" s="14" t="s">
        <v>166</v>
      </c>
      <c r="B19" s="13" t="s">
        <v>167</v>
      </c>
      <c r="C19" s="12" t="s">
        <v>18</v>
      </c>
      <c r="D19" s="12"/>
      <c r="E19" s="12" t="s">
        <v>16</v>
      </c>
      <c r="F19" s="12" t="s">
        <v>16</v>
      </c>
      <c r="G19" s="76" t="s">
        <v>287</v>
      </c>
      <c r="M19" s="74" t="s">
        <v>328</v>
      </c>
      <c r="N19" s="26"/>
      <c r="O19" s="71"/>
      <c r="P19" s="72"/>
    </row>
    <row r="20" spans="1:16">
      <c r="A20" s="14" t="s">
        <v>168</v>
      </c>
      <c r="B20" s="13" t="s">
        <v>169</v>
      </c>
      <c r="C20" s="12" t="s">
        <v>15</v>
      </c>
      <c r="D20" s="12" t="s">
        <v>16</v>
      </c>
      <c r="E20" s="12" t="s">
        <v>16</v>
      </c>
      <c r="F20" s="12"/>
      <c r="G20" s="76" t="s">
        <v>288</v>
      </c>
      <c r="M20" s="74" t="s">
        <v>329</v>
      </c>
      <c r="N20" s="26"/>
      <c r="O20" s="71"/>
      <c r="P20" s="72"/>
    </row>
    <row r="21" spans="1:16">
      <c r="A21" s="14" t="s">
        <v>170</v>
      </c>
      <c r="B21" s="13" t="s">
        <v>171</v>
      </c>
      <c r="C21" s="12" t="s">
        <v>18</v>
      </c>
      <c r="D21" s="12" t="s">
        <v>16</v>
      </c>
      <c r="E21" s="12" t="s">
        <v>16</v>
      </c>
      <c r="F21" s="12"/>
      <c r="G21" s="76" t="s">
        <v>289</v>
      </c>
      <c r="M21" s="74" t="s">
        <v>330</v>
      </c>
      <c r="N21" s="26"/>
      <c r="O21" s="71"/>
      <c r="P21" s="72"/>
    </row>
    <row r="22" spans="1:16">
      <c r="A22" s="14" t="s">
        <v>172</v>
      </c>
      <c r="B22" s="13" t="s">
        <v>173</v>
      </c>
      <c r="C22" s="12" t="s">
        <v>15</v>
      </c>
      <c r="D22" s="12"/>
      <c r="E22" s="12"/>
      <c r="F22" s="12" t="s">
        <v>16</v>
      </c>
      <c r="G22" s="76" t="s">
        <v>290</v>
      </c>
      <c r="M22" s="74" t="s">
        <v>331</v>
      </c>
      <c r="N22" s="26"/>
      <c r="O22" s="71"/>
      <c r="P22" s="72"/>
    </row>
    <row r="23" spans="1:16">
      <c r="A23" s="14" t="s">
        <v>174</v>
      </c>
      <c r="B23" s="13" t="s">
        <v>175</v>
      </c>
      <c r="C23" s="12" t="s">
        <v>15</v>
      </c>
      <c r="D23" s="12" t="s">
        <v>16</v>
      </c>
      <c r="E23" s="12"/>
      <c r="F23" s="12" t="s">
        <v>16</v>
      </c>
      <c r="G23" s="76" t="s">
        <v>291</v>
      </c>
      <c r="M23" s="74" t="s">
        <v>332</v>
      </c>
      <c r="N23" s="26"/>
      <c r="O23" s="71"/>
      <c r="P23" s="72"/>
    </row>
    <row r="24" spans="1:16">
      <c r="A24" s="14" t="s">
        <v>176</v>
      </c>
      <c r="B24" s="68" t="s">
        <v>177</v>
      </c>
      <c r="C24" s="12" t="s">
        <v>15</v>
      </c>
      <c r="D24" s="12" t="s">
        <v>16</v>
      </c>
      <c r="E24" s="12" t="s">
        <v>16</v>
      </c>
      <c r="F24" s="12" t="s">
        <v>16</v>
      </c>
      <c r="G24" s="76" t="s">
        <v>292</v>
      </c>
      <c r="M24" s="74" t="s">
        <v>333</v>
      </c>
      <c r="N24" s="26"/>
      <c r="O24" s="71"/>
      <c r="P24" s="72"/>
    </row>
    <row r="25" spans="1:16">
      <c r="A25" s="14" t="s">
        <v>178</v>
      </c>
      <c r="B25" s="14" t="s">
        <v>179</v>
      </c>
      <c r="C25" s="12" t="s">
        <v>15</v>
      </c>
      <c r="D25" s="12" t="s">
        <v>16</v>
      </c>
      <c r="E25" s="12" t="s">
        <v>16</v>
      </c>
      <c r="F25" s="12"/>
      <c r="G25" s="76" t="s">
        <v>293</v>
      </c>
      <c r="M25" s="74" t="s">
        <v>334</v>
      </c>
      <c r="N25" s="26"/>
      <c r="O25" s="71"/>
      <c r="P25" s="72"/>
    </row>
    <row r="26" spans="1:16">
      <c r="A26" s="14" t="s">
        <v>180</v>
      </c>
      <c r="B26" s="14" t="s">
        <v>181</v>
      </c>
      <c r="C26" s="12" t="s">
        <v>15</v>
      </c>
      <c r="D26" s="12"/>
      <c r="E26" s="12" t="s">
        <v>16</v>
      </c>
      <c r="F26" s="12" t="s">
        <v>16</v>
      </c>
      <c r="G26" s="76" t="s">
        <v>294</v>
      </c>
      <c r="M26" s="74" t="s">
        <v>335</v>
      </c>
      <c r="N26" s="26"/>
      <c r="O26" s="71"/>
      <c r="P26" s="72"/>
    </row>
    <row r="27" spans="1:16">
      <c r="A27" s="14" t="s">
        <v>182</v>
      </c>
      <c r="B27" s="14" t="s">
        <v>183</v>
      </c>
      <c r="C27" s="12" t="s">
        <v>18</v>
      </c>
      <c r="D27" s="12"/>
      <c r="E27" s="12"/>
      <c r="F27" s="12" t="s">
        <v>16</v>
      </c>
      <c r="G27" s="76" t="s">
        <v>295</v>
      </c>
      <c r="M27" s="74" t="s">
        <v>336</v>
      </c>
      <c r="N27" s="26"/>
      <c r="O27" s="71"/>
      <c r="P27" s="72"/>
    </row>
    <row r="28" spans="1:16">
      <c r="A28" s="14" t="s">
        <v>184</v>
      </c>
      <c r="B28" s="14" t="s">
        <v>185</v>
      </c>
      <c r="C28" s="12" t="s">
        <v>15</v>
      </c>
      <c r="D28" s="12"/>
      <c r="E28" s="12" t="s">
        <v>16</v>
      </c>
      <c r="F28" s="12" t="s">
        <v>16</v>
      </c>
      <c r="G28" s="76" t="s">
        <v>296</v>
      </c>
      <c r="M28" s="74" t="s">
        <v>337</v>
      </c>
      <c r="N28" s="26"/>
      <c r="O28" s="71"/>
      <c r="P28" s="72"/>
    </row>
    <row r="29" spans="1:16">
      <c r="A29" s="3" t="s">
        <v>186</v>
      </c>
      <c r="B29" s="3" t="s">
        <v>187</v>
      </c>
      <c r="C29" s="2" t="s">
        <v>15</v>
      </c>
      <c r="D29" s="2"/>
      <c r="E29" s="2"/>
      <c r="F29" s="12" t="s">
        <v>16</v>
      </c>
      <c r="G29" s="76" t="s">
        <v>297</v>
      </c>
      <c r="M29" s="74" t="s">
        <v>338</v>
      </c>
      <c r="N29" s="26"/>
      <c r="O29" s="71"/>
      <c r="P29" s="72"/>
    </row>
    <row r="30" spans="1:16">
      <c r="A30" s="14" t="s">
        <v>188</v>
      </c>
      <c r="B30" s="14" t="s">
        <v>189</v>
      </c>
      <c r="C30" s="12" t="s">
        <v>18</v>
      </c>
      <c r="D30" s="12"/>
      <c r="E30" s="12" t="s">
        <v>16</v>
      </c>
      <c r="F30" s="12"/>
      <c r="G30" s="76" t="s">
        <v>298</v>
      </c>
      <c r="M30" s="74" t="s">
        <v>339</v>
      </c>
      <c r="N30" s="26"/>
      <c r="O30" s="71"/>
      <c r="P30" s="72"/>
    </row>
    <row r="31" spans="1:16">
      <c r="A31" s="14" t="s">
        <v>190</v>
      </c>
      <c r="B31" s="14" t="s">
        <v>191</v>
      </c>
      <c r="C31" s="12" t="s">
        <v>15</v>
      </c>
      <c r="D31" s="12"/>
      <c r="E31" s="12"/>
      <c r="F31" s="12"/>
      <c r="G31" s="76" t="s">
        <v>299</v>
      </c>
      <c r="M31" s="74" t="s">
        <v>340</v>
      </c>
      <c r="N31" s="26"/>
      <c r="O31" s="71"/>
      <c r="P31" s="72"/>
    </row>
    <row r="32" spans="1:16">
      <c r="A32" s="14" t="s">
        <v>192</v>
      </c>
      <c r="B32" s="14" t="s">
        <v>193</v>
      </c>
      <c r="C32" s="12" t="s">
        <v>18</v>
      </c>
      <c r="D32" s="12"/>
      <c r="E32" s="12" t="s">
        <v>16</v>
      </c>
      <c r="F32" s="12" t="s">
        <v>16</v>
      </c>
      <c r="G32" s="76" t="s">
        <v>300</v>
      </c>
      <c r="M32" s="74" t="s">
        <v>341</v>
      </c>
      <c r="N32" s="26"/>
      <c r="O32" s="71"/>
      <c r="P32" s="72"/>
    </row>
    <row r="33" spans="1:16">
      <c r="A33" s="14" t="s">
        <v>194</v>
      </c>
      <c r="B33" s="14" t="s">
        <v>195</v>
      </c>
      <c r="C33" s="12" t="s">
        <v>15</v>
      </c>
      <c r="D33" s="12" t="s">
        <v>16</v>
      </c>
      <c r="E33" s="12" t="s">
        <v>16</v>
      </c>
      <c r="F33" s="12" t="s">
        <v>16</v>
      </c>
      <c r="G33" s="76" t="s">
        <v>301</v>
      </c>
      <c r="M33" s="74" t="s">
        <v>342</v>
      </c>
      <c r="N33" s="26"/>
      <c r="O33" s="71"/>
      <c r="P33" s="72"/>
    </row>
    <row r="34" spans="1:16">
      <c r="A34" s="14" t="s">
        <v>196</v>
      </c>
      <c r="B34" s="14" t="s">
        <v>197</v>
      </c>
      <c r="C34" s="12" t="s">
        <v>18</v>
      </c>
      <c r="D34" s="12"/>
      <c r="E34" s="12" t="s">
        <v>16</v>
      </c>
      <c r="F34" s="12" t="s">
        <v>16</v>
      </c>
      <c r="G34" s="76" t="s">
        <v>302</v>
      </c>
      <c r="M34" s="74" t="s">
        <v>343</v>
      </c>
      <c r="N34" s="26"/>
      <c r="O34" s="71"/>
      <c r="P34" s="72"/>
    </row>
    <row r="35" spans="1:16">
      <c r="A35" s="14" t="s">
        <v>198</v>
      </c>
      <c r="B35" s="14" t="s">
        <v>199</v>
      </c>
      <c r="C35" s="12" t="s">
        <v>15</v>
      </c>
      <c r="D35" s="12" t="s">
        <v>16</v>
      </c>
      <c r="E35" s="12"/>
      <c r="F35" s="12" t="s">
        <v>16</v>
      </c>
      <c r="G35" s="76" t="s">
        <v>303</v>
      </c>
      <c r="M35" s="74" t="s">
        <v>344</v>
      </c>
      <c r="N35" s="26"/>
      <c r="O35" s="71"/>
      <c r="P35" s="72"/>
    </row>
    <row r="36" spans="1:16">
      <c r="A36" s="14" t="s">
        <v>200</v>
      </c>
      <c r="B36" s="14" t="s">
        <v>201</v>
      </c>
      <c r="C36" s="12" t="s">
        <v>15</v>
      </c>
      <c r="D36" s="12" t="s">
        <v>16</v>
      </c>
      <c r="E36" s="12" t="s">
        <v>16</v>
      </c>
      <c r="F36" s="12"/>
      <c r="G36" s="76" t="s">
        <v>304</v>
      </c>
      <c r="M36" s="74" t="s">
        <v>345</v>
      </c>
      <c r="N36" s="26"/>
      <c r="O36" s="71"/>
      <c r="P36" s="72"/>
    </row>
    <row r="37" spans="1:16">
      <c r="A37" s="14" t="s">
        <v>259</v>
      </c>
      <c r="B37" s="14" t="s">
        <v>260</v>
      </c>
      <c r="C37" s="12" t="s">
        <v>15</v>
      </c>
      <c r="D37" s="12"/>
      <c r="E37" s="12" t="s">
        <v>16</v>
      </c>
      <c r="F37" s="12" t="s">
        <v>16</v>
      </c>
      <c r="G37" s="76" t="s">
        <v>305</v>
      </c>
      <c r="M37" s="74" t="s">
        <v>346</v>
      </c>
      <c r="N37" s="26"/>
      <c r="O37" s="71"/>
      <c r="P37" s="72"/>
    </row>
    <row r="38" spans="1:16">
      <c r="A38" s="14" t="s">
        <v>261</v>
      </c>
      <c r="B38" s="14" t="s">
        <v>262</v>
      </c>
      <c r="C38" s="12" t="s">
        <v>15</v>
      </c>
      <c r="D38" s="12" t="s">
        <v>16</v>
      </c>
      <c r="E38" s="12" t="s">
        <v>16</v>
      </c>
      <c r="F38" s="12"/>
      <c r="G38" s="76" t="s">
        <v>306</v>
      </c>
      <c r="M38" s="74" t="s">
        <v>347</v>
      </c>
      <c r="N38" s="26"/>
      <c r="O38" s="71"/>
      <c r="P38" s="72"/>
    </row>
    <row r="39" spans="1:16">
      <c r="A39" s="14" t="s">
        <v>263</v>
      </c>
      <c r="B39" s="14" t="s">
        <v>264</v>
      </c>
      <c r="C39" s="12" t="s">
        <v>18</v>
      </c>
      <c r="D39" s="12" t="s">
        <v>16</v>
      </c>
      <c r="E39" s="12" t="s">
        <v>16</v>
      </c>
      <c r="F39" s="12" t="s">
        <v>16</v>
      </c>
      <c r="G39" s="76" t="s">
        <v>307</v>
      </c>
      <c r="M39" s="74" t="s">
        <v>348</v>
      </c>
      <c r="N39" s="26"/>
      <c r="O39" s="71"/>
      <c r="P39" s="72"/>
    </row>
    <row r="40" spans="1:16">
      <c r="A40" s="14"/>
      <c r="D40" s="12"/>
      <c r="E40" s="12"/>
      <c r="F40" s="12"/>
      <c r="M40" s="74" t="s">
        <v>349</v>
      </c>
      <c r="N40" s="26"/>
      <c r="O40" s="71"/>
      <c r="P40" s="72"/>
    </row>
    <row r="41" spans="1:16">
      <c r="A41" s="14"/>
      <c r="D41" s="12"/>
      <c r="E41" s="12"/>
      <c r="F41" s="12"/>
      <c r="M41" s="74" t="s">
        <v>350</v>
      </c>
      <c r="N41" s="26"/>
      <c r="O41" s="71"/>
      <c r="P41" s="72"/>
    </row>
    <row r="42" spans="1:16">
      <c r="A42" s="14"/>
      <c r="D42" s="12"/>
      <c r="E42" s="12"/>
      <c r="F42" s="12"/>
      <c r="M42" s="74" t="s">
        <v>351</v>
      </c>
      <c r="N42" s="26"/>
      <c r="O42" s="71"/>
      <c r="P42" s="72"/>
    </row>
    <row r="43" spans="1:16">
      <c r="A43" s="14"/>
      <c r="D43" s="12"/>
      <c r="E43" s="12"/>
      <c r="F43" s="12"/>
      <c r="M43" s="74" t="s">
        <v>352</v>
      </c>
      <c r="N43" s="26"/>
      <c r="O43" s="71"/>
      <c r="P43" s="72"/>
    </row>
    <row r="44" spans="1:16">
      <c r="A44" s="14"/>
      <c r="D44" s="12"/>
      <c r="E44" s="12"/>
      <c r="F44" s="12"/>
      <c r="M44" s="74" t="s">
        <v>353</v>
      </c>
      <c r="N44" s="26"/>
      <c r="O44" s="71"/>
      <c r="P44" s="72"/>
    </row>
    <row r="45" spans="1:16">
      <c r="A45" s="14"/>
      <c r="D45" s="12"/>
      <c r="E45" s="12"/>
      <c r="F45" s="12"/>
      <c r="M45" s="74" t="s">
        <v>354</v>
      </c>
      <c r="N45" s="26"/>
      <c r="O45" s="71"/>
      <c r="P45" s="72"/>
    </row>
    <row r="46" spans="1:16">
      <c r="A46" s="14"/>
      <c r="D46" s="12"/>
      <c r="E46" s="12"/>
      <c r="F46" s="12"/>
    </row>
    <row r="47" spans="1:16">
      <c r="A47" s="14"/>
      <c r="D47" s="12"/>
      <c r="E47" s="12"/>
      <c r="F47" s="12"/>
    </row>
    <row r="48" spans="1:16">
      <c r="A48" s="14"/>
      <c r="D48" s="12"/>
      <c r="E48" s="12"/>
      <c r="F48" s="12"/>
    </row>
    <row r="49" spans="1:6">
      <c r="A49" s="14"/>
      <c r="D49" s="12"/>
      <c r="E49" s="12"/>
      <c r="F49" s="12"/>
    </row>
    <row r="50" spans="1:6">
      <c r="A50" s="14"/>
      <c r="D50" s="12"/>
      <c r="E50" s="12"/>
      <c r="F50" s="12"/>
    </row>
    <row r="51" spans="1:6">
      <c r="A51" s="14"/>
      <c r="D51" s="12"/>
      <c r="E51" s="12"/>
      <c r="F51" s="12"/>
    </row>
    <row r="52" spans="1:6">
      <c r="A52" s="14"/>
      <c r="D52" s="12"/>
      <c r="E52" s="12"/>
      <c r="F52" s="12"/>
    </row>
    <row r="53" spans="1:6">
      <c r="A53" s="14"/>
      <c r="D53" s="12"/>
      <c r="E53" s="12"/>
      <c r="F53" s="12"/>
    </row>
    <row r="54" spans="1:6">
      <c r="A54" s="14"/>
      <c r="D54" s="12"/>
      <c r="E54" s="12"/>
      <c r="F54" s="12"/>
    </row>
    <row r="55" spans="1:6">
      <c r="A55" s="14"/>
      <c r="D55" s="2"/>
      <c r="E55" s="2"/>
      <c r="F55" s="12"/>
    </row>
    <row r="56" spans="1:6">
      <c r="D56" s="12"/>
      <c r="E56" s="12"/>
    </row>
  </sheetData>
  <mergeCells count="1">
    <mergeCell ref="M1:P1"/>
  </mergeCells>
  <conditionalFormatting sqref="B24">
    <cfRule type="expression" dxfId="0" priority="2">
      <formula>MOD(ROW(),2)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1:L102"/>
  <sheetViews>
    <sheetView zoomScaleNormal="100" workbookViewId="0">
      <selection activeCell="C13" sqref="C13"/>
    </sheetView>
  </sheetViews>
  <sheetFormatPr baseColWidth="10" defaultRowHeight="15"/>
  <cols>
    <col min="1" max="1" width="11.42578125" style="24"/>
    <col min="2" max="2" width="24.140625" style="24" customWidth="1"/>
    <col min="3" max="3" width="11.42578125" style="24"/>
    <col min="4" max="4" width="4.5703125" style="24" customWidth="1"/>
    <col min="5" max="6" width="11.42578125" style="30"/>
    <col min="7" max="7" width="24.140625" style="24" bestFit="1" customWidth="1"/>
    <col min="8" max="9" width="10" style="24" customWidth="1"/>
    <col min="10" max="11" width="11.42578125" style="24"/>
    <col min="12" max="12" width="24.140625" style="24" bestFit="1" customWidth="1"/>
    <col min="13" max="13" width="11.42578125" style="24" customWidth="1"/>
    <col min="14" max="16384" width="11.42578125" style="24"/>
  </cols>
  <sheetData>
    <row r="1" spans="1:12" ht="21.75" thickBot="1">
      <c r="A1" s="103" t="s">
        <v>58</v>
      </c>
      <c r="B1" s="104"/>
      <c r="E1" s="24"/>
      <c r="F1" s="105" t="s">
        <v>64</v>
      </c>
      <c r="G1" s="106"/>
      <c r="K1" s="107" t="s">
        <v>65</v>
      </c>
      <c r="L1" s="108"/>
    </row>
    <row r="2" spans="1:12" ht="16.5" thickBot="1">
      <c r="A2" s="18" t="s">
        <v>57</v>
      </c>
      <c r="B2" s="19" t="s">
        <v>0</v>
      </c>
      <c r="E2" s="24"/>
      <c r="F2" s="20" t="s">
        <v>57</v>
      </c>
      <c r="G2" s="28" t="s">
        <v>0</v>
      </c>
      <c r="K2" s="21" t="s">
        <v>57</v>
      </c>
      <c r="L2" s="29" t="s">
        <v>0</v>
      </c>
    </row>
    <row r="3" spans="1:12" ht="16.5" thickBot="1">
      <c r="A3" s="22">
        <v>1</v>
      </c>
      <c r="B3" s="27" t="s">
        <v>127</v>
      </c>
      <c r="E3" s="24"/>
      <c r="F3" s="98">
        <v>1</v>
      </c>
      <c r="G3" s="31" t="s">
        <v>136</v>
      </c>
      <c r="K3" s="100">
        <v>1</v>
      </c>
      <c r="L3" s="31" t="s">
        <v>115</v>
      </c>
    </row>
    <row r="4" spans="1:12" ht="16.5" thickBot="1">
      <c r="A4" s="22">
        <f>A3+1</f>
        <v>2</v>
      </c>
      <c r="B4" s="27" t="s">
        <v>136</v>
      </c>
      <c r="E4" s="24"/>
      <c r="F4" s="99"/>
      <c r="G4" s="32" t="s">
        <v>131</v>
      </c>
      <c r="K4" s="101"/>
      <c r="L4" s="33" t="s">
        <v>130</v>
      </c>
    </row>
    <row r="5" spans="1:12" ht="16.5" thickBot="1">
      <c r="A5" s="22">
        <f t="shared" ref="A5:A68" si="0">A4+1</f>
        <v>3</v>
      </c>
      <c r="B5" s="27" t="s">
        <v>115</v>
      </c>
      <c r="E5" s="24"/>
      <c r="F5" s="98">
        <f>F3+1</f>
        <v>2</v>
      </c>
      <c r="G5" s="31" t="s">
        <v>86</v>
      </c>
      <c r="K5" s="102"/>
      <c r="L5" s="32" t="s">
        <v>143</v>
      </c>
    </row>
    <row r="6" spans="1:12" ht="16.5" thickBot="1">
      <c r="A6" s="22">
        <f t="shared" si="0"/>
        <v>4</v>
      </c>
      <c r="B6" s="27" t="s">
        <v>117</v>
      </c>
      <c r="E6" s="24"/>
      <c r="F6" s="99"/>
      <c r="G6" s="32" t="s">
        <v>308</v>
      </c>
      <c r="K6" s="100">
        <f>K3+1</f>
        <v>2</v>
      </c>
      <c r="L6" s="31" t="s">
        <v>135</v>
      </c>
    </row>
    <row r="7" spans="1:12" ht="16.5" thickBot="1">
      <c r="A7" s="22">
        <f t="shared" si="0"/>
        <v>5</v>
      </c>
      <c r="B7" s="27" t="s">
        <v>110</v>
      </c>
      <c r="E7" s="24"/>
      <c r="F7" s="98">
        <f t="shared" ref="F7" si="1">F5+1</f>
        <v>3</v>
      </c>
      <c r="G7" s="31" t="s">
        <v>110</v>
      </c>
      <c r="K7" s="101"/>
      <c r="L7" s="33" t="s">
        <v>309</v>
      </c>
    </row>
    <row r="8" spans="1:12" ht="16.5" thickBot="1">
      <c r="A8" s="22">
        <f t="shared" si="0"/>
        <v>6</v>
      </c>
      <c r="B8" s="27" t="s">
        <v>84</v>
      </c>
      <c r="E8" s="24"/>
      <c r="F8" s="99"/>
      <c r="G8" s="32" t="s">
        <v>127</v>
      </c>
      <c r="K8" s="102"/>
      <c r="L8" s="32" t="s">
        <v>118</v>
      </c>
    </row>
    <row r="9" spans="1:12" ht="16.5" thickBot="1">
      <c r="A9" s="22">
        <f t="shared" si="0"/>
        <v>7</v>
      </c>
      <c r="B9" s="27" t="s">
        <v>114</v>
      </c>
      <c r="E9" s="24"/>
      <c r="F9" s="98">
        <f t="shared" ref="F9" si="2">F7+1</f>
        <v>4</v>
      </c>
      <c r="G9" s="31" t="s">
        <v>137</v>
      </c>
      <c r="K9" s="100">
        <f t="shared" ref="K9" si="3">K6+1</f>
        <v>3</v>
      </c>
      <c r="L9" s="31" t="s">
        <v>139</v>
      </c>
    </row>
    <row r="10" spans="1:12" ht="16.5" thickBot="1">
      <c r="A10" s="22">
        <f t="shared" si="0"/>
        <v>8</v>
      </c>
      <c r="B10" s="27" t="s">
        <v>85</v>
      </c>
      <c r="E10" s="24"/>
      <c r="F10" s="99"/>
      <c r="G10" s="32" t="s">
        <v>129</v>
      </c>
      <c r="K10" s="101"/>
      <c r="L10" s="33" t="s">
        <v>134</v>
      </c>
    </row>
    <row r="11" spans="1:12" ht="16.5" thickBot="1">
      <c r="A11" s="22">
        <f t="shared" si="0"/>
        <v>9</v>
      </c>
      <c r="B11" s="27" t="s">
        <v>137</v>
      </c>
      <c r="E11" s="24"/>
      <c r="F11" s="98">
        <f t="shared" ref="F11" si="4">F9+1</f>
        <v>5</v>
      </c>
      <c r="G11" s="31" t="s">
        <v>142</v>
      </c>
      <c r="K11" s="102"/>
      <c r="L11" s="32" t="s">
        <v>123</v>
      </c>
    </row>
    <row r="12" spans="1:12" ht="16.5" thickBot="1">
      <c r="A12" s="22">
        <f t="shared" si="0"/>
        <v>10</v>
      </c>
      <c r="B12" s="27" t="s">
        <v>126</v>
      </c>
      <c r="E12" s="24"/>
      <c r="F12" s="99"/>
      <c r="G12" s="32" t="s">
        <v>123</v>
      </c>
      <c r="K12" s="100">
        <f t="shared" ref="K12" si="5">K9+1</f>
        <v>4</v>
      </c>
      <c r="L12" s="31" t="s">
        <v>126</v>
      </c>
    </row>
    <row r="13" spans="1:12" ht="16.5" thickBot="1">
      <c r="A13" s="22">
        <f t="shared" si="0"/>
        <v>11</v>
      </c>
      <c r="B13" s="27" t="s">
        <v>129</v>
      </c>
      <c r="E13" s="24"/>
      <c r="F13" s="98">
        <f t="shared" ref="F13" si="6">F11+1</f>
        <v>6</v>
      </c>
      <c r="G13" s="31" t="s">
        <v>134</v>
      </c>
      <c r="K13" s="101"/>
      <c r="L13" s="33" t="s">
        <v>116</v>
      </c>
    </row>
    <row r="14" spans="1:12" ht="16.5" thickBot="1">
      <c r="A14" s="22">
        <f t="shared" si="0"/>
        <v>12</v>
      </c>
      <c r="B14" s="27" t="s">
        <v>308</v>
      </c>
      <c r="E14" s="24"/>
      <c r="F14" s="99"/>
      <c r="G14" s="32" t="s">
        <v>89</v>
      </c>
      <c r="K14" s="102"/>
      <c r="L14" s="32" t="s">
        <v>124</v>
      </c>
    </row>
    <row r="15" spans="1:12" ht="16.5" thickBot="1">
      <c r="A15" s="22">
        <f t="shared" si="0"/>
        <v>13</v>
      </c>
      <c r="B15" s="27" t="s">
        <v>135</v>
      </c>
      <c r="E15" s="24"/>
      <c r="F15" s="98">
        <f t="shared" ref="F15" si="7">F13+1</f>
        <v>7</v>
      </c>
      <c r="G15" s="31" t="s">
        <v>111</v>
      </c>
      <c r="K15" s="100">
        <f t="shared" ref="K15" si="8">K12+1</f>
        <v>5</v>
      </c>
      <c r="L15" s="31" t="s">
        <v>85</v>
      </c>
    </row>
    <row r="16" spans="1:12" ht="16.5" thickBot="1">
      <c r="A16" s="22">
        <f t="shared" si="0"/>
        <v>14</v>
      </c>
      <c r="B16" s="27" t="s">
        <v>309</v>
      </c>
      <c r="E16" s="24"/>
      <c r="F16" s="99"/>
      <c r="G16" s="32" t="s">
        <v>128</v>
      </c>
      <c r="K16" s="101"/>
      <c r="L16" s="33" t="s">
        <v>120</v>
      </c>
    </row>
    <row r="17" spans="1:12" ht="16.5" thickBot="1">
      <c r="A17" s="22">
        <f t="shared" si="0"/>
        <v>15</v>
      </c>
      <c r="B17" s="27" t="s">
        <v>142</v>
      </c>
      <c r="E17" s="24"/>
      <c r="F17" s="98">
        <f t="shared" ref="F17" si="9">F15+1</f>
        <v>8</v>
      </c>
      <c r="G17" s="31" t="s">
        <v>116</v>
      </c>
      <c r="K17" s="102"/>
      <c r="L17" s="32" t="s">
        <v>133</v>
      </c>
    </row>
    <row r="18" spans="1:12" ht="16.5" thickBot="1">
      <c r="A18" s="22">
        <f t="shared" si="0"/>
        <v>16</v>
      </c>
      <c r="B18" s="27" t="s">
        <v>131</v>
      </c>
      <c r="E18" s="24"/>
      <c r="F18" s="99"/>
      <c r="G18" s="32" t="s">
        <v>140</v>
      </c>
      <c r="K18" s="100">
        <f t="shared" ref="K18" si="10">K15+1</f>
        <v>6</v>
      </c>
      <c r="L18" s="31" t="s">
        <v>142</v>
      </c>
    </row>
    <row r="19" spans="1:12" ht="16.5" thickBot="1">
      <c r="A19" s="22">
        <f t="shared" si="0"/>
        <v>17</v>
      </c>
      <c r="B19" s="27" t="s">
        <v>139</v>
      </c>
      <c r="E19" s="24"/>
      <c r="F19" s="98">
        <f t="shared" ref="F19" si="11">F17+1</f>
        <v>9</v>
      </c>
      <c r="G19" s="31" t="s">
        <v>115</v>
      </c>
      <c r="K19" s="101"/>
      <c r="L19" s="33" t="s">
        <v>131</v>
      </c>
    </row>
    <row r="20" spans="1:12" ht="16.5" thickBot="1">
      <c r="A20" s="22">
        <f t="shared" si="0"/>
        <v>18</v>
      </c>
      <c r="B20" s="27" t="s">
        <v>130</v>
      </c>
      <c r="E20" s="24"/>
      <c r="F20" s="99"/>
      <c r="G20" s="32" t="s">
        <v>133</v>
      </c>
      <c r="K20" s="102"/>
      <c r="L20" s="32" t="s">
        <v>132</v>
      </c>
    </row>
    <row r="21" spans="1:12" ht="16.5" thickBot="1">
      <c r="A21" s="22">
        <f t="shared" si="0"/>
        <v>19</v>
      </c>
      <c r="B21" s="27" t="s">
        <v>86</v>
      </c>
      <c r="E21" s="24"/>
      <c r="F21" s="98">
        <f t="shared" ref="F21" si="12">F19+1</f>
        <v>10</v>
      </c>
      <c r="G21" s="31" t="s">
        <v>120</v>
      </c>
      <c r="K21" s="100">
        <f t="shared" ref="K21" si="13">K18+1</f>
        <v>7</v>
      </c>
      <c r="L21" s="31" t="s">
        <v>110</v>
      </c>
    </row>
    <row r="22" spans="1:12" ht="16.5" thickBot="1">
      <c r="A22" s="22">
        <f t="shared" si="0"/>
        <v>20</v>
      </c>
      <c r="B22" s="27" t="s">
        <v>120</v>
      </c>
      <c r="E22" s="24"/>
      <c r="F22" s="99"/>
      <c r="G22" s="32" t="s">
        <v>132</v>
      </c>
      <c r="K22" s="101"/>
      <c r="L22" s="33" t="s">
        <v>308</v>
      </c>
    </row>
    <row r="23" spans="1:12" ht="16.5" thickBot="1">
      <c r="A23" s="22">
        <f t="shared" si="0"/>
        <v>21</v>
      </c>
      <c r="B23" s="27" t="s">
        <v>116</v>
      </c>
      <c r="E23" s="24"/>
      <c r="F23" s="98">
        <f t="shared" ref="F23" si="14">F21+1</f>
        <v>11</v>
      </c>
      <c r="G23" s="31" t="s">
        <v>309</v>
      </c>
      <c r="K23" s="102"/>
      <c r="L23" s="32" t="s">
        <v>128</v>
      </c>
    </row>
    <row r="24" spans="1:12" ht="16.5" thickBot="1">
      <c r="A24" s="22">
        <f t="shared" si="0"/>
        <v>22</v>
      </c>
      <c r="B24" s="27" t="s">
        <v>111</v>
      </c>
      <c r="E24" s="24"/>
      <c r="F24" s="99"/>
      <c r="G24" s="32" t="s">
        <v>138</v>
      </c>
      <c r="K24" s="100">
        <f t="shared" ref="K24" si="15">K21+1</f>
        <v>8</v>
      </c>
      <c r="L24" s="31" t="s">
        <v>129</v>
      </c>
    </row>
    <row r="25" spans="1:12" ht="16.5" thickBot="1">
      <c r="A25" s="22">
        <f t="shared" si="0"/>
        <v>23</v>
      </c>
      <c r="B25" s="27" t="s">
        <v>134</v>
      </c>
      <c r="E25" s="24"/>
      <c r="F25" s="98">
        <f t="shared" ref="F25" si="16">F23+1</f>
        <v>12</v>
      </c>
      <c r="G25" s="31" t="s">
        <v>117</v>
      </c>
      <c r="K25" s="101"/>
      <c r="L25" s="33" t="s">
        <v>84</v>
      </c>
    </row>
    <row r="26" spans="1:12" ht="16.5" thickBot="1">
      <c r="A26" s="22">
        <f t="shared" si="0"/>
        <v>24</v>
      </c>
      <c r="B26" s="27" t="s">
        <v>128</v>
      </c>
      <c r="E26" s="24"/>
      <c r="F26" s="99"/>
      <c r="G26" s="32" t="s">
        <v>119</v>
      </c>
      <c r="K26" s="102"/>
      <c r="L26" s="32" t="s">
        <v>310</v>
      </c>
    </row>
    <row r="27" spans="1:12" ht="16.5" thickBot="1">
      <c r="A27" s="22">
        <f t="shared" si="0"/>
        <v>25</v>
      </c>
      <c r="B27" s="27" t="s">
        <v>124</v>
      </c>
      <c r="E27" s="24"/>
      <c r="F27" s="98">
        <f t="shared" ref="F27" si="17">F25+1</f>
        <v>13</v>
      </c>
      <c r="G27" s="31" t="s">
        <v>135</v>
      </c>
      <c r="K27" s="100">
        <f t="shared" ref="K27" si="18">K24+1</f>
        <v>9</v>
      </c>
      <c r="L27" s="31" t="s">
        <v>137</v>
      </c>
    </row>
    <row r="28" spans="1:12" ht="16.5" thickBot="1">
      <c r="A28" s="22">
        <f t="shared" si="0"/>
        <v>26</v>
      </c>
      <c r="B28" s="27" t="s">
        <v>132</v>
      </c>
      <c r="E28" s="24"/>
      <c r="F28" s="99"/>
      <c r="G28" s="32" t="s">
        <v>118</v>
      </c>
      <c r="K28" s="101"/>
      <c r="L28" s="33" t="s">
        <v>114</v>
      </c>
    </row>
    <row r="29" spans="1:12" ht="16.5" thickBot="1">
      <c r="A29" s="22">
        <f t="shared" si="0"/>
        <v>27</v>
      </c>
      <c r="B29" s="27" t="s">
        <v>123</v>
      </c>
      <c r="E29" s="24"/>
      <c r="F29" s="98">
        <f t="shared" ref="F29" si="19">F27+1</f>
        <v>14</v>
      </c>
      <c r="G29" s="31" t="s">
        <v>130</v>
      </c>
      <c r="K29" s="102"/>
      <c r="L29" s="32" t="s">
        <v>138</v>
      </c>
    </row>
    <row r="30" spans="1:12" ht="16.5" thickBot="1">
      <c r="A30" s="22">
        <f t="shared" si="0"/>
        <v>28</v>
      </c>
      <c r="B30" s="27" t="s">
        <v>88</v>
      </c>
      <c r="E30" s="24"/>
      <c r="F30" s="99"/>
      <c r="G30" s="32" t="s">
        <v>141</v>
      </c>
      <c r="K30" s="100">
        <f t="shared" ref="K30" si="20">K27+1</f>
        <v>10</v>
      </c>
      <c r="L30" s="31" t="s">
        <v>136</v>
      </c>
    </row>
    <row r="31" spans="1:12" ht="16.5" thickBot="1">
      <c r="A31" s="22">
        <f t="shared" si="0"/>
        <v>29</v>
      </c>
      <c r="B31" s="27" t="s">
        <v>140</v>
      </c>
      <c r="E31" s="24"/>
      <c r="F31" s="98">
        <f t="shared" ref="F31" si="21">F29+1</f>
        <v>15</v>
      </c>
      <c r="G31" s="31" t="s">
        <v>139</v>
      </c>
      <c r="K31" s="101"/>
      <c r="L31" s="33" t="s">
        <v>127</v>
      </c>
    </row>
    <row r="32" spans="1:12" ht="16.5" thickBot="1">
      <c r="A32" s="22">
        <f t="shared" si="0"/>
        <v>30</v>
      </c>
      <c r="B32" s="27" t="s">
        <v>310</v>
      </c>
      <c r="E32" s="24"/>
      <c r="F32" s="99"/>
      <c r="G32" s="32" t="s">
        <v>143</v>
      </c>
      <c r="K32" s="102"/>
      <c r="L32" s="32" t="s">
        <v>119</v>
      </c>
    </row>
    <row r="33" spans="1:12" ht="16.5" thickBot="1">
      <c r="A33" s="22">
        <f t="shared" si="0"/>
        <v>31</v>
      </c>
      <c r="B33" s="27" t="s">
        <v>89</v>
      </c>
      <c r="E33" s="24"/>
      <c r="F33" s="98">
        <f t="shared" ref="F33" si="22">F31+1</f>
        <v>16</v>
      </c>
      <c r="G33" s="31" t="s">
        <v>84</v>
      </c>
      <c r="K33" s="100">
        <f t="shared" ref="K33" si="23">K30+1</f>
        <v>11</v>
      </c>
      <c r="L33" s="31" t="s">
        <v>117</v>
      </c>
    </row>
    <row r="34" spans="1:12" ht="16.5" thickBot="1">
      <c r="A34" s="22">
        <f t="shared" si="0"/>
        <v>32</v>
      </c>
      <c r="B34" s="27" t="s">
        <v>141</v>
      </c>
      <c r="E34" s="24"/>
      <c r="F34" s="99"/>
      <c r="G34" s="32" t="s">
        <v>310</v>
      </c>
      <c r="K34" s="101"/>
      <c r="L34" s="33" t="s">
        <v>89</v>
      </c>
    </row>
    <row r="35" spans="1:12" ht="16.5" thickBot="1">
      <c r="A35" s="22">
        <f t="shared" si="0"/>
        <v>33</v>
      </c>
      <c r="B35" s="27" t="s">
        <v>133</v>
      </c>
      <c r="E35" s="24"/>
      <c r="F35" s="98">
        <f t="shared" ref="F35" si="24">F33+1</f>
        <v>17</v>
      </c>
      <c r="G35" s="31" t="s">
        <v>114</v>
      </c>
      <c r="K35" s="102"/>
      <c r="L35" s="32" t="s">
        <v>87</v>
      </c>
    </row>
    <row r="36" spans="1:12" ht="16.5" thickBot="1">
      <c r="A36" s="22">
        <f t="shared" si="0"/>
        <v>34</v>
      </c>
      <c r="B36" s="27" t="s">
        <v>87</v>
      </c>
      <c r="E36" s="24"/>
      <c r="F36" s="99"/>
      <c r="G36" s="32" t="s">
        <v>88</v>
      </c>
      <c r="K36" s="100">
        <f t="shared" ref="K36" si="25">K33+1</f>
        <v>12</v>
      </c>
      <c r="L36" s="31" t="s">
        <v>111</v>
      </c>
    </row>
    <row r="37" spans="1:12" ht="16.5" thickBot="1">
      <c r="A37" s="22">
        <f t="shared" si="0"/>
        <v>35</v>
      </c>
      <c r="B37" s="27" t="s">
        <v>118</v>
      </c>
      <c r="E37" s="24"/>
      <c r="F37" s="98">
        <f t="shared" ref="F37" si="26">F35+1</f>
        <v>18</v>
      </c>
      <c r="G37" s="31" t="s">
        <v>85</v>
      </c>
      <c r="K37" s="101"/>
      <c r="L37" s="33" t="s">
        <v>140</v>
      </c>
    </row>
    <row r="38" spans="1:12" ht="16.5" thickBot="1">
      <c r="A38" s="22">
        <f t="shared" si="0"/>
        <v>36</v>
      </c>
      <c r="B38" s="27" t="s">
        <v>143</v>
      </c>
      <c r="E38" s="24"/>
      <c r="F38" s="99"/>
      <c r="G38" s="32" t="s">
        <v>124</v>
      </c>
      <c r="K38" s="102"/>
      <c r="L38" s="32" t="s">
        <v>141</v>
      </c>
    </row>
    <row r="39" spans="1:12" ht="16.5" thickBot="1">
      <c r="A39" s="22">
        <f t="shared" si="0"/>
        <v>37</v>
      </c>
      <c r="B39" s="27" t="s">
        <v>119</v>
      </c>
      <c r="E39" s="24"/>
      <c r="F39" s="98">
        <f t="shared" ref="F39" si="27">F37+1</f>
        <v>19</v>
      </c>
      <c r="G39" s="31" t="s">
        <v>126</v>
      </c>
      <c r="K39" s="100">
        <f t="shared" ref="K39" si="28">K36+1</f>
        <v>13</v>
      </c>
      <c r="L39" s="31" t="s">
        <v>86</v>
      </c>
    </row>
    <row r="40" spans="1:12" ht="16.5" thickBot="1">
      <c r="A40" s="22">
        <f t="shared" si="0"/>
        <v>38</v>
      </c>
      <c r="B40" s="27" t="s">
        <v>138</v>
      </c>
      <c r="E40" s="24"/>
      <c r="F40" s="99"/>
      <c r="G40" s="32" t="s">
        <v>87</v>
      </c>
      <c r="K40" s="101"/>
      <c r="L40" s="33" t="s">
        <v>88</v>
      </c>
    </row>
    <row r="41" spans="1:12" ht="16.5" thickBot="1">
      <c r="A41" s="22">
        <f t="shared" si="0"/>
        <v>39</v>
      </c>
      <c r="B41" s="27"/>
      <c r="E41" s="24"/>
      <c r="F41" s="98">
        <f t="shared" ref="F41:F101" si="29">F39+1</f>
        <v>20</v>
      </c>
      <c r="G41" s="31"/>
      <c r="K41" s="102"/>
      <c r="L41" s="32"/>
    </row>
    <row r="42" spans="1:12" ht="16.5" thickBot="1">
      <c r="A42" s="22">
        <f t="shared" si="0"/>
        <v>40</v>
      </c>
      <c r="B42" s="27"/>
      <c r="E42" s="24"/>
      <c r="F42" s="99"/>
      <c r="G42" s="32"/>
      <c r="K42" s="100">
        <f t="shared" ref="K42" si="30">K39+1</f>
        <v>14</v>
      </c>
      <c r="L42" s="31" t="s">
        <v>120</v>
      </c>
    </row>
    <row r="43" spans="1:12" ht="16.5" thickBot="1">
      <c r="A43" s="22">
        <f t="shared" si="0"/>
        <v>41</v>
      </c>
      <c r="B43" s="27"/>
      <c r="F43" s="98">
        <f t="shared" si="29"/>
        <v>21</v>
      </c>
      <c r="G43" s="31"/>
      <c r="K43" s="101"/>
      <c r="L43" s="33" t="s">
        <v>121</v>
      </c>
    </row>
    <row r="44" spans="1:12" ht="16.5" thickBot="1">
      <c r="A44" s="22">
        <f t="shared" si="0"/>
        <v>42</v>
      </c>
      <c r="B44" s="27"/>
      <c r="F44" s="99"/>
      <c r="G44" s="32"/>
      <c r="K44" s="102"/>
      <c r="L44" s="32" t="s">
        <v>123</v>
      </c>
    </row>
    <row r="45" spans="1:12" ht="16.5" thickBot="1">
      <c r="A45" s="22">
        <f t="shared" si="0"/>
        <v>43</v>
      </c>
      <c r="B45" s="27"/>
      <c r="F45" s="98">
        <f t="shared" si="29"/>
        <v>22</v>
      </c>
      <c r="G45" s="31"/>
      <c r="K45" s="100">
        <f t="shared" ref="K45:K66" si="31">K42+1</f>
        <v>15</v>
      </c>
      <c r="L45" s="31" t="s">
        <v>125</v>
      </c>
    </row>
    <row r="46" spans="1:12" ht="16.5" thickBot="1">
      <c r="A46" s="22">
        <f t="shared" si="0"/>
        <v>44</v>
      </c>
      <c r="B46" s="27"/>
      <c r="F46" s="99"/>
      <c r="G46" s="32"/>
      <c r="K46" s="101"/>
      <c r="L46" s="33" t="s">
        <v>129</v>
      </c>
    </row>
    <row r="47" spans="1:12" ht="16.5" thickBot="1">
      <c r="A47" s="22">
        <f t="shared" si="0"/>
        <v>45</v>
      </c>
      <c r="B47" s="27"/>
      <c r="F47" s="98">
        <f t="shared" si="29"/>
        <v>23</v>
      </c>
      <c r="G47" s="31"/>
      <c r="K47" s="102"/>
      <c r="L47" s="32" t="s">
        <v>118</v>
      </c>
    </row>
    <row r="48" spans="1:12" ht="16.5" thickBot="1">
      <c r="A48" s="22">
        <f t="shared" si="0"/>
        <v>46</v>
      </c>
      <c r="B48" s="27"/>
      <c r="F48" s="99"/>
      <c r="G48" s="32"/>
      <c r="K48" s="100">
        <f t="shared" si="31"/>
        <v>16</v>
      </c>
      <c r="L48" s="31" t="s">
        <v>127</v>
      </c>
    </row>
    <row r="49" spans="1:12" ht="16.5" thickBot="1">
      <c r="A49" s="22">
        <f t="shared" si="0"/>
        <v>47</v>
      </c>
      <c r="B49" s="27"/>
      <c r="F49" s="98">
        <f t="shared" si="29"/>
        <v>24</v>
      </c>
      <c r="G49" s="31"/>
      <c r="K49" s="101"/>
      <c r="L49" s="33" t="s">
        <v>122</v>
      </c>
    </row>
    <row r="50" spans="1:12" ht="16.5" thickBot="1">
      <c r="A50" s="22">
        <f t="shared" si="0"/>
        <v>48</v>
      </c>
      <c r="B50" s="27"/>
      <c r="F50" s="99"/>
      <c r="G50" s="32"/>
      <c r="K50" s="102"/>
      <c r="L50" s="32" t="s">
        <v>88</v>
      </c>
    </row>
    <row r="51" spans="1:12" ht="16.5" thickBot="1">
      <c r="A51" s="22">
        <f t="shared" si="0"/>
        <v>49</v>
      </c>
      <c r="B51" s="27"/>
      <c r="F51" s="98">
        <f t="shared" si="29"/>
        <v>25</v>
      </c>
      <c r="G51" s="31"/>
      <c r="K51" s="100">
        <f t="shared" si="31"/>
        <v>17</v>
      </c>
      <c r="L51" s="31" t="s">
        <v>86</v>
      </c>
    </row>
    <row r="52" spans="1:12" ht="16.5" thickBot="1">
      <c r="A52" s="22">
        <f t="shared" si="0"/>
        <v>50</v>
      </c>
      <c r="B52" s="27"/>
      <c r="F52" s="99"/>
      <c r="G52" s="32"/>
      <c r="K52" s="101"/>
      <c r="L52" s="33" t="s">
        <v>113</v>
      </c>
    </row>
    <row r="53" spans="1:12" ht="16.5" thickBot="1">
      <c r="A53" s="22">
        <f t="shared" si="0"/>
        <v>51</v>
      </c>
      <c r="B53" s="27"/>
      <c r="F53" s="98">
        <f t="shared" si="29"/>
        <v>26</v>
      </c>
      <c r="G53" s="31"/>
      <c r="K53" s="102"/>
      <c r="L53" s="32" t="s">
        <v>143</v>
      </c>
    </row>
    <row r="54" spans="1:12" ht="16.5" thickBot="1">
      <c r="A54" s="22">
        <f t="shared" si="0"/>
        <v>52</v>
      </c>
      <c r="B54" s="27"/>
      <c r="F54" s="99"/>
      <c r="G54" s="32"/>
      <c r="K54" s="100">
        <f t="shared" si="31"/>
        <v>18</v>
      </c>
      <c r="L54" s="31" t="s">
        <v>114</v>
      </c>
    </row>
    <row r="55" spans="1:12" ht="16.5" thickBot="1">
      <c r="A55" s="22">
        <f t="shared" si="0"/>
        <v>53</v>
      </c>
      <c r="B55" s="27"/>
      <c r="F55" s="98">
        <f t="shared" si="29"/>
        <v>27</v>
      </c>
      <c r="G55" s="31"/>
      <c r="K55" s="101"/>
      <c r="L55" s="33" t="s">
        <v>112</v>
      </c>
    </row>
    <row r="56" spans="1:12" ht="16.5" thickBot="1">
      <c r="A56" s="22">
        <f t="shared" si="0"/>
        <v>54</v>
      </c>
      <c r="B56" s="27"/>
      <c r="F56" s="99"/>
      <c r="G56" s="32"/>
      <c r="K56" s="102"/>
      <c r="L56" s="32" t="s">
        <v>141</v>
      </c>
    </row>
    <row r="57" spans="1:12" ht="16.5" thickBot="1">
      <c r="A57" s="22">
        <f t="shared" si="0"/>
        <v>55</v>
      </c>
      <c r="B57" s="27"/>
      <c r="F57" s="98">
        <f t="shared" si="29"/>
        <v>28</v>
      </c>
      <c r="G57" s="31"/>
      <c r="K57" s="100">
        <f t="shared" si="31"/>
        <v>19</v>
      </c>
      <c r="L57" s="31" t="s">
        <v>117</v>
      </c>
    </row>
    <row r="58" spans="1:12" ht="16.5" thickBot="1">
      <c r="A58" s="22">
        <f t="shared" si="0"/>
        <v>56</v>
      </c>
      <c r="B58" s="27"/>
      <c r="F58" s="99"/>
      <c r="G58" s="32"/>
      <c r="K58" s="101"/>
      <c r="L58" s="33" t="s">
        <v>202</v>
      </c>
    </row>
    <row r="59" spans="1:12" ht="16.5" thickBot="1">
      <c r="A59" s="22">
        <f t="shared" si="0"/>
        <v>57</v>
      </c>
      <c r="B59" s="27"/>
      <c r="F59" s="98">
        <f t="shared" si="29"/>
        <v>29</v>
      </c>
      <c r="G59" s="31"/>
      <c r="K59" s="102"/>
      <c r="L59" s="32" t="s">
        <v>87</v>
      </c>
    </row>
    <row r="60" spans="1:12" ht="16.5" thickBot="1">
      <c r="A60" s="22">
        <f t="shared" si="0"/>
        <v>58</v>
      </c>
      <c r="B60" s="27"/>
      <c r="F60" s="99"/>
      <c r="G60" s="32"/>
      <c r="K60" s="100">
        <f t="shared" si="31"/>
        <v>20</v>
      </c>
      <c r="L60" s="31" t="s">
        <v>117</v>
      </c>
    </row>
    <row r="61" spans="1:12" ht="16.5" thickBot="1">
      <c r="A61" s="22">
        <f t="shared" si="0"/>
        <v>59</v>
      </c>
      <c r="B61" s="27"/>
      <c r="F61" s="98">
        <f t="shared" si="29"/>
        <v>30</v>
      </c>
      <c r="G61" s="31"/>
      <c r="K61" s="101"/>
      <c r="L61" s="33" t="s">
        <v>203</v>
      </c>
    </row>
    <row r="62" spans="1:12" ht="16.5" thickBot="1">
      <c r="A62" s="22">
        <f t="shared" si="0"/>
        <v>60</v>
      </c>
      <c r="B62" s="27"/>
      <c r="F62" s="99"/>
      <c r="G62" s="32"/>
      <c r="K62" s="102"/>
      <c r="L62" s="32" t="s">
        <v>87</v>
      </c>
    </row>
    <row r="63" spans="1:12" ht="16.5" thickBot="1">
      <c r="A63" s="22">
        <f t="shared" si="0"/>
        <v>61</v>
      </c>
      <c r="B63" s="27"/>
      <c r="F63" s="98">
        <f t="shared" si="29"/>
        <v>31</v>
      </c>
      <c r="G63" s="31"/>
      <c r="K63" s="100">
        <f t="shared" si="31"/>
        <v>21</v>
      </c>
      <c r="L63" s="31" t="s">
        <v>117</v>
      </c>
    </row>
    <row r="64" spans="1:12" ht="16.5" thickBot="1">
      <c r="A64" s="22">
        <f t="shared" si="0"/>
        <v>62</v>
      </c>
      <c r="B64" s="27"/>
      <c r="F64" s="99"/>
      <c r="G64" s="32"/>
      <c r="K64" s="101"/>
      <c r="L64" s="33" t="s">
        <v>204</v>
      </c>
    </row>
    <row r="65" spans="1:12" ht="16.5" thickBot="1">
      <c r="A65" s="22">
        <f t="shared" si="0"/>
        <v>63</v>
      </c>
      <c r="B65" s="27"/>
      <c r="F65" s="98">
        <f t="shared" si="29"/>
        <v>32</v>
      </c>
      <c r="G65" s="31"/>
      <c r="K65" s="102"/>
      <c r="L65" s="32" t="s">
        <v>87</v>
      </c>
    </row>
    <row r="66" spans="1:12" ht="16.5" thickBot="1">
      <c r="A66" s="22">
        <f t="shared" si="0"/>
        <v>64</v>
      </c>
      <c r="B66" s="27"/>
      <c r="F66" s="99"/>
      <c r="G66" s="32"/>
      <c r="K66" s="100">
        <f t="shared" si="31"/>
        <v>22</v>
      </c>
      <c r="L66" s="31" t="s">
        <v>117</v>
      </c>
    </row>
    <row r="67" spans="1:12" ht="16.5" thickBot="1">
      <c r="A67" s="22">
        <f t="shared" si="0"/>
        <v>65</v>
      </c>
      <c r="B67" s="27"/>
      <c r="F67" s="98">
        <f t="shared" si="29"/>
        <v>33</v>
      </c>
      <c r="G67" s="31"/>
      <c r="K67" s="101"/>
      <c r="L67" s="33" t="s">
        <v>205</v>
      </c>
    </row>
    <row r="68" spans="1:12" ht="16.5" thickBot="1">
      <c r="A68" s="22">
        <f t="shared" si="0"/>
        <v>66</v>
      </c>
      <c r="B68" s="27"/>
      <c r="F68" s="99"/>
      <c r="G68" s="32"/>
      <c r="K68" s="102"/>
      <c r="L68" s="32" t="s">
        <v>87</v>
      </c>
    </row>
    <row r="69" spans="1:12" ht="16.5" thickBot="1">
      <c r="A69" s="22">
        <f t="shared" ref="A69:A102" si="32">A68+1</f>
        <v>67</v>
      </c>
      <c r="B69" s="27"/>
      <c r="F69" s="98">
        <f t="shared" si="29"/>
        <v>34</v>
      </c>
      <c r="G69" s="31"/>
      <c r="K69" s="100">
        <f t="shared" ref="K69:K99" si="33">K66+1</f>
        <v>23</v>
      </c>
      <c r="L69" s="31" t="s">
        <v>117</v>
      </c>
    </row>
    <row r="70" spans="1:12" ht="16.5" thickBot="1">
      <c r="A70" s="22">
        <f t="shared" si="32"/>
        <v>68</v>
      </c>
      <c r="B70" s="27"/>
      <c r="F70" s="99"/>
      <c r="G70" s="32"/>
      <c r="K70" s="101"/>
      <c r="L70" s="33" t="s">
        <v>206</v>
      </c>
    </row>
    <row r="71" spans="1:12" ht="16.5" thickBot="1">
      <c r="A71" s="22">
        <f t="shared" si="32"/>
        <v>69</v>
      </c>
      <c r="B71" s="27"/>
      <c r="F71" s="98">
        <f t="shared" si="29"/>
        <v>35</v>
      </c>
      <c r="G71" s="31"/>
      <c r="K71" s="102"/>
      <c r="L71" s="32" t="s">
        <v>87</v>
      </c>
    </row>
    <row r="72" spans="1:12" ht="16.5" thickBot="1">
      <c r="A72" s="22">
        <f t="shared" si="32"/>
        <v>70</v>
      </c>
      <c r="B72" s="27"/>
      <c r="F72" s="99"/>
      <c r="G72" s="32"/>
      <c r="K72" s="100">
        <f t="shared" si="33"/>
        <v>24</v>
      </c>
      <c r="L72" s="31" t="s">
        <v>117</v>
      </c>
    </row>
    <row r="73" spans="1:12" ht="16.5" thickBot="1">
      <c r="A73" s="22">
        <f t="shared" si="32"/>
        <v>71</v>
      </c>
      <c r="B73" s="27"/>
      <c r="F73" s="98">
        <f t="shared" si="29"/>
        <v>36</v>
      </c>
      <c r="G73" s="31"/>
      <c r="K73" s="101"/>
      <c r="L73" s="33" t="s">
        <v>207</v>
      </c>
    </row>
    <row r="74" spans="1:12" ht="16.5" thickBot="1">
      <c r="A74" s="22">
        <f t="shared" si="32"/>
        <v>72</v>
      </c>
      <c r="B74" s="27"/>
      <c r="F74" s="99"/>
      <c r="G74" s="32"/>
      <c r="K74" s="102"/>
      <c r="L74" s="32" t="s">
        <v>87</v>
      </c>
    </row>
    <row r="75" spans="1:12" ht="16.5" thickBot="1">
      <c r="A75" s="22">
        <f t="shared" si="32"/>
        <v>73</v>
      </c>
      <c r="B75" s="27"/>
      <c r="F75" s="98">
        <f t="shared" si="29"/>
        <v>37</v>
      </c>
      <c r="G75" s="31"/>
      <c r="K75" s="100">
        <f t="shared" si="33"/>
        <v>25</v>
      </c>
      <c r="L75" s="31" t="s">
        <v>117</v>
      </c>
    </row>
    <row r="76" spans="1:12" ht="16.5" thickBot="1">
      <c r="A76" s="22">
        <f t="shared" si="32"/>
        <v>74</v>
      </c>
      <c r="B76" s="27"/>
      <c r="F76" s="99"/>
      <c r="G76" s="32"/>
      <c r="K76" s="101"/>
      <c r="L76" s="33" t="s">
        <v>208</v>
      </c>
    </row>
    <row r="77" spans="1:12" ht="16.5" thickBot="1">
      <c r="A77" s="22">
        <f t="shared" si="32"/>
        <v>75</v>
      </c>
      <c r="B77" s="27"/>
      <c r="F77" s="98">
        <f t="shared" si="29"/>
        <v>38</v>
      </c>
      <c r="G77" s="31"/>
      <c r="K77" s="102"/>
      <c r="L77" s="32" t="s">
        <v>87</v>
      </c>
    </row>
    <row r="78" spans="1:12" ht="16.5" thickBot="1">
      <c r="A78" s="22">
        <f t="shared" si="32"/>
        <v>76</v>
      </c>
      <c r="B78" s="27"/>
      <c r="F78" s="99"/>
      <c r="G78" s="32"/>
      <c r="K78" s="100">
        <f t="shared" si="33"/>
        <v>26</v>
      </c>
      <c r="L78" s="31" t="s">
        <v>117</v>
      </c>
    </row>
    <row r="79" spans="1:12" ht="16.5" thickBot="1">
      <c r="A79" s="22">
        <f t="shared" si="32"/>
        <v>77</v>
      </c>
      <c r="B79" s="27"/>
      <c r="F79" s="98">
        <f t="shared" si="29"/>
        <v>39</v>
      </c>
      <c r="G79" s="31"/>
      <c r="K79" s="101"/>
      <c r="L79" s="33" t="s">
        <v>209</v>
      </c>
    </row>
    <row r="80" spans="1:12" ht="16.5" thickBot="1">
      <c r="A80" s="22">
        <f t="shared" si="32"/>
        <v>78</v>
      </c>
      <c r="B80" s="27"/>
      <c r="F80" s="99"/>
      <c r="G80" s="32"/>
      <c r="K80" s="102"/>
      <c r="L80" s="32" t="s">
        <v>87</v>
      </c>
    </row>
    <row r="81" spans="1:12" ht="16.5" thickBot="1">
      <c r="A81" s="22">
        <f t="shared" si="32"/>
        <v>79</v>
      </c>
      <c r="B81" s="27"/>
      <c r="F81" s="98">
        <f t="shared" si="29"/>
        <v>40</v>
      </c>
      <c r="G81" s="31"/>
      <c r="K81" s="100">
        <f t="shared" si="33"/>
        <v>27</v>
      </c>
      <c r="L81" s="31" t="s">
        <v>117</v>
      </c>
    </row>
    <row r="82" spans="1:12" ht="16.5" thickBot="1">
      <c r="A82" s="22">
        <f t="shared" si="32"/>
        <v>80</v>
      </c>
      <c r="B82" s="27"/>
      <c r="F82" s="99"/>
      <c r="G82" s="32"/>
      <c r="K82" s="101"/>
      <c r="L82" s="33" t="s">
        <v>210</v>
      </c>
    </row>
    <row r="83" spans="1:12" ht="16.5" thickBot="1">
      <c r="A83" s="22">
        <f t="shared" si="32"/>
        <v>81</v>
      </c>
      <c r="B83" s="27"/>
      <c r="F83" s="98">
        <f t="shared" si="29"/>
        <v>41</v>
      </c>
      <c r="G83" s="31"/>
      <c r="K83" s="102"/>
      <c r="L83" s="32" t="s">
        <v>87</v>
      </c>
    </row>
    <row r="84" spans="1:12" ht="16.5" thickBot="1">
      <c r="A84" s="22">
        <f t="shared" si="32"/>
        <v>82</v>
      </c>
      <c r="B84" s="27"/>
      <c r="F84" s="99"/>
      <c r="G84" s="32"/>
      <c r="K84" s="100">
        <f t="shared" si="33"/>
        <v>28</v>
      </c>
      <c r="L84" s="31" t="s">
        <v>117</v>
      </c>
    </row>
    <row r="85" spans="1:12" ht="16.5" thickBot="1">
      <c r="A85" s="22">
        <f t="shared" si="32"/>
        <v>83</v>
      </c>
      <c r="B85" s="27"/>
      <c r="F85" s="98">
        <f t="shared" si="29"/>
        <v>42</v>
      </c>
      <c r="G85" s="31"/>
      <c r="K85" s="101"/>
      <c r="L85" s="33" t="s">
        <v>211</v>
      </c>
    </row>
    <row r="86" spans="1:12" ht="16.5" thickBot="1">
      <c r="A86" s="22">
        <f t="shared" si="32"/>
        <v>84</v>
      </c>
      <c r="B86" s="27"/>
      <c r="F86" s="99"/>
      <c r="G86" s="32"/>
      <c r="K86" s="102"/>
      <c r="L86" s="32" t="s">
        <v>87</v>
      </c>
    </row>
    <row r="87" spans="1:12" ht="16.5" thickBot="1">
      <c r="A87" s="22">
        <f t="shared" si="32"/>
        <v>85</v>
      </c>
      <c r="B87" s="27"/>
      <c r="F87" s="98">
        <f t="shared" si="29"/>
        <v>43</v>
      </c>
      <c r="G87" s="31"/>
      <c r="K87" s="100">
        <f t="shared" si="33"/>
        <v>29</v>
      </c>
      <c r="L87" s="31" t="s">
        <v>117</v>
      </c>
    </row>
    <row r="88" spans="1:12" ht="16.5" thickBot="1">
      <c r="A88" s="22">
        <f t="shared" si="32"/>
        <v>86</v>
      </c>
      <c r="B88" s="27"/>
      <c r="F88" s="99"/>
      <c r="G88" s="32"/>
      <c r="K88" s="101"/>
      <c r="L88" s="33" t="s">
        <v>212</v>
      </c>
    </row>
    <row r="89" spans="1:12" ht="16.5" thickBot="1">
      <c r="A89" s="22">
        <f t="shared" si="32"/>
        <v>87</v>
      </c>
      <c r="B89" s="27"/>
      <c r="F89" s="98">
        <f t="shared" si="29"/>
        <v>44</v>
      </c>
      <c r="G89" s="31"/>
      <c r="K89" s="102"/>
      <c r="L89" s="32" t="s">
        <v>87</v>
      </c>
    </row>
    <row r="90" spans="1:12" ht="16.5" thickBot="1">
      <c r="A90" s="22">
        <f t="shared" si="32"/>
        <v>88</v>
      </c>
      <c r="B90" s="27"/>
      <c r="F90" s="99"/>
      <c r="G90" s="32"/>
      <c r="K90" s="100">
        <f t="shared" si="33"/>
        <v>30</v>
      </c>
      <c r="L90" s="31" t="s">
        <v>117</v>
      </c>
    </row>
    <row r="91" spans="1:12" ht="16.5" thickBot="1">
      <c r="A91" s="22">
        <f t="shared" si="32"/>
        <v>89</v>
      </c>
      <c r="B91" s="27"/>
      <c r="F91" s="98">
        <f t="shared" si="29"/>
        <v>45</v>
      </c>
      <c r="G91" s="31"/>
      <c r="K91" s="101"/>
      <c r="L91" s="33" t="s">
        <v>213</v>
      </c>
    </row>
    <row r="92" spans="1:12" ht="16.5" thickBot="1">
      <c r="A92" s="22">
        <f t="shared" si="32"/>
        <v>90</v>
      </c>
      <c r="B92" s="27"/>
      <c r="F92" s="99"/>
      <c r="G92" s="32"/>
      <c r="K92" s="102"/>
      <c r="L92" s="32" t="s">
        <v>87</v>
      </c>
    </row>
    <row r="93" spans="1:12" ht="16.5" thickBot="1">
      <c r="A93" s="22">
        <f t="shared" si="32"/>
        <v>91</v>
      </c>
      <c r="B93" s="27"/>
      <c r="F93" s="98">
        <f t="shared" si="29"/>
        <v>46</v>
      </c>
      <c r="G93" s="31"/>
      <c r="K93" s="100">
        <f t="shared" si="33"/>
        <v>31</v>
      </c>
      <c r="L93" s="31" t="s">
        <v>117</v>
      </c>
    </row>
    <row r="94" spans="1:12" ht="16.5" thickBot="1">
      <c r="A94" s="22">
        <f t="shared" si="32"/>
        <v>92</v>
      </c>
      <c r="B94" s="27"/>
      <c r="F94" s="99"/>
      <c r="G94" s="32"/>
      <c r="K94" s="101"/>
      <c r="L94" s="33" t="s">
        <v>214</v>
      </c>
    </row>
    <row r="95" spans="1:12" ht="16.5" thickBot="1">
      <c r="A95" s="22">
        <f t="shared" si="32"/>
        <v>93</v>
      </c>
      <c r="B95" s="27"/>
      <c r="F95" s="98">
        <f t="shared" si="29"/>
        <v>47</v>
      </c>
      <c r="G95" s="31"/>
      <c r="K95" s="102"/>
      <c r="L95" s="32" t="s">
        <v>87</v>
      </c>
    </row>
    <row r="96" spans="1:12" ht="16.5" thickBot="1">
      <c r="A96" s="22">
        <f t="shared" si="32"/>
        <v>94</v>
      </c>
      <c r="B96" s="27"/>
      <c r="F96" s="99"/>
      <c r="G96" s="32"/>
      <c r="K96" s="100">
        <f t="shared" si="33"/>
        <v>32</v>
      </c>
      <c r="L96" s="31" t="s">
        <v>117</v>
      </c>
    </row>
    <row r="97" spans="1:12" ht="16.5" thickBot="1">
      <c r="A97" s="22">
        <f t="shared" si="32"/>
        <v>95</v>
      </c>
      <c r="B97" s="27"/>
      <c r="F97" s="98">
        <f t="shared" si="29"/>
        <v>48</v>
      </c>
      <c r="G97" s="31"/>
      <c r="K97" s="101"/>
      <c r="L97" s="33" t="s">
        <v>215</v>
      </c>
    </row>
    <row r="98" spans="1:12" ht="16.5" thickBot="1">
      <c r="A98" s="22">
        <f t="shared" si="32"/>
        <v>96</v>
      </c>
      <c r="B98" s="27"/>
      <c r="F98" s="99"/>
      <c r="G98" s="32"/>
      <c r="K98" s="102"/>
      <c r="L98" s="32" t="s">
        <v>87</v>
      </c>
    </row>
    <row r="99" spans="1:12" ht="16.5" thickBot="1">
      <c r="A99" s="22">
        <f t="shared" si="32"/>
        <v>97</v>
      </c>
      <c r="B99" s="27"/>
      <c r="F99" s="98">
        <f t="shared" si="29"/>
        <v>49</v>
      </c>
      <c r="G99" s="31"/>
      <c r="K99" s="100">
        <f t="shared" si="33"/>
        <v>33</v>
      </c>
      <c r="L99" s="31" t="s">
        <v>117</v>
      </c>
    </row>
    <row r="100" spans="1:12" ht="16.5" thickBot="1">
      <c r="A100" s="22">
        <f t="shared" si="32"/>
        <v>98</v>
      </c>
      <c r="B100" s="27"/>
      <c r="F100" s="99"/>
      <c r="G100" s="32"/>
      <c r="K100" s="101"/>
      <c r="L100" s="33" t="s">
        <v>216</v>
      </c>
    </row>
    <row r="101" spans="1:12" ht="16.5" thickBot="1">
      <c r="A101" s="22">
        <f t="shared" si="32"/>
        <v>99</v>
      </c>
      <c r="B101" s="27"/>
      <c r="F101" s="98">
        <f t="shared" si="29"/>
        <v>50</v>
      </c>
      <c r="G101" s="31"/>
      <c r="K101" s="102"/>
      <c r="L101" s="32" t="s">
        <v>87</v>
      </c>
    </row>
    <row r="102" spans="1:12" ht="16.5" thickBot="1">
      <c r="A102" s="22">
        <f t="shared" si="32"/>
        <v>100</v>
      </c>
      <c r="B102" s="27"/>
      <c r="F102" s="99"/>
      <c r="G102" s="32"/>
    </row>
  </sheetData>
  <mergeCells count="86">
    <mergeCell ref="K1:L1"/>
    <mergeCell ref="K3:K5"/>
    <mergeCell ref="K6:K8"/>
    <mergeCell ref="F19:F20"/>
    <mergeCell ref="F15:F16"/>
    <mergeCell ref="F17:F18"/>
    <mergeCell ref="F11:F12"/>
    <mergeCell ref="F13:F14"/>
    <mergeCell ref="F7:F8"/>
    <mergeCell ref="K9:K11"/>
    <mergeCell ref="K12:K14"/>
    <mergeCell ref="K15:K17"/>
    <mergeCell ref="K18:K20"/>
    <mergeCell ref="A1:B1"/>
    <mergeCell ref="F9:F10"/>
    <mergeCell ref="F39:F40"/>
    <mergeCell ref="F1:G1"/>
    <mergeCell ref="F3:F4"/>
    <mergeCell ref="F5:F6"/>
    <mergeCell ref="F31:F32"/>
    <mergeCell ref="F27:F28"/>
    <mergeCell ref="F29:F30"/>
    <mergeCell ref="F25:F26"/>
    <mergeCell ref="F21:F22"/>
    <mergeCell ref="F23:F24"/>
    <mergeCell ref="F37:F38"/>
    <mergeCell ref="F33:F34"/>
    <mergeCell ref="F35:F36"/>
    <mergeCell ref="K21:K23"/>
    <mergeCell ref="K24:K26"/>
    <mergeCell ref="K27:K29"/>
    <mergeCell ref="K30:K32"/>
    <mergeCell ref="K33:K35"/>
    <mergeCell ref="F47:F48"/>
    <mergeCell ref="F49:F50"/>
    <mergeCell ref="F51:F52"/>
    <mergeCell ref="F53:F54"/>
    <mergeCell ref="K36:K38"/>
    <mergeCell ref="K39:K41"/>
    <mergeCell ref="K42:K44"/>
    <mergeCell ref="F41:F42"/>
    <mergeCell ref="F43:F44"/>
    <mergeCell ref="F65:F66"/>
    <mergeCell ref="F67:F68"/>
    <mergeCell ref="K45:K47"/>
    <mergeCell ref="K48:K50"/>
    <mergeCell ref="K51:K53"/>
    <mergeCell ref="K54:K56"/>
    <mergeCell ref="K57:K59"/>
    <mergeCell ref="K60:K62"/>
    <mergeCell ref="K63:K65"/>
    <mergeCell ref="K66:K68"/>
    <mergeCell ref="F55:F56"/>
    <mergeCell ref="F57:F58"/>
    <mergeCell ref="F59:F60"/>
    <mergeCell ref="F61:F62"/>
    <mergeCell ref="F63:F64"/>
    <mergeCell ref="F45:F46"/>
    <mergeCell ref="F69:F70"/>
    <mergeCell ref="F71:F72"/>
    <mergeCell ref="F73:F74"/>
    <mergeCell ref="F75:F76"/>
    <mergeCell ref="F77:F78"/>
    <mergeCell ref="F95:F96"/>
    <mergeCell ref="F97:F98"/>
    <mergeCell ref="F79:F80"/>
    <mergeCell ref="F81:F82"/>
    <mergeCell ref="F83:F84"/>
    <mergeCell ref="F85:F86"/>
    <mergeCell ref="F87:F88"/>
    <mergeCell ref="F99:F100"/>
    <mergeCell ref="F101:F102"/>
    <mergeCell ref="K69:K71"/>
    <mergeCell ref="K72:K74"/>
    <mergeCell ref="K75:K77"/>
    <mergeCell ref="K78:K80"/>
    <mergeCell ref="K81:K83"/>
    <mergeCell ref="K84:K86"/>
    <mergeCell ref="K87:K89"/>
    <mergeCell ref="K90:K92"/>
    <mergeCell ref="K93:K95"/>
    <mergeCell ref="K96:K98"/>
    <mergeCell ref="K99:K101"/>
    <mergeCell ref="F89:F90"/>
    <mergeCell ref="F91:F92"/>
    <mergeCell ref="F93:F94"/>
  </mergeCells>
  <pageMargins left="0.7" right="0.7" top="0.75" bottom="0.75" header="0.3" footer="0.3"/>
  <pageSetup paperSize="9" orientation="portrait" horizontalDpi="300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P74"/>
  <sheetViews>
    <sheetView showGridLines="0" zoomScale="80" zoomScaleNormal="80" workbookViewId="0">
      <selection activeCell="H11" sqref="H11"/>
    </sheetView>
  </sheetViews>
  <sheetFormatPr baseColWidth="10" defaultRowHeight="15"/>
  <cols>
    <col min="1" max="1" width="4.140625" customWidth="1"/>
    <col min="2" max="2" width="22.7109375" customWidth="1"/>
    <col min="3" max="3" width="4.28515625" customWidth="1"/>
    <col min="5" max="5" width="4.28515625" customWidth="1"/>
    <col min="6" max="6" width="22.85546875" customWidth="1"/>
    <col min="7" max="7" width="4.28515625" customWidth="1"/>
  </cols>
  <sheetData>
    <row r="1" spans="1:16" ht="37.5" customHeight="1"/>
    <row r="2" spans="1:16" ht="15.75" thickBot="1">
      <c r="P2" s="24" t="s">
        <v>108</v>
      </c>
    </row>
    <row r="3" spans="1:16" ht="15.75" thickBot="1">
      <c r="A3" s="110" t="s">
        <v>90</v>
      </c>
      <c r="B3" s="110"/>
      <c r="C3" s="110"/>
      <c r="D3" s="110"/>
      <c r="E3" s="110"/>
      <c r="F3" s="110"/>
      <c r="G3" s="110"/>
      <c r="J3" s="40" t="s">
        <v>103</v>
      </c>
      <c r="K3" s="40"/>
      <c r="L3" s="40"/>
    </row>
    <row r="4" spans="1:16" ht="15.75" thickBot="1">
      <c r="A4" s="110"/>
      <c r="B4" s="110"/>
      <c r="C4" s="110"/>
      <c r="D4" s="111"/>
      <c r="E4" s="110"/>
      <c r="F4" s="110"/>
      <c r="G4" s="110"/>
    </row>
    <row r="5" spans="1:16" ht="15.75" thickBot="1">
      <c r="A5" s="112" t="s">
        <v>91</v>
      </c>
      <c r="B5" s="112"/>
      <c r="C5" s="112"/>
      <c r="D5" s="41"/>
      <c r="E5" s="112" t="s">
        <v>91</v>
      </c>
      <c r="F5" s="112"/>
      <c r="G5" s="112"/>
      <c r="O5" s="24"/>
      <c r="P5" s="24"/>
    </row>
    <row r="6" spans="1:16" ht="15.75" thickBot="1">
      <c r="K6" s="38" t="s">
        <v>100</v>
      </c>
      <c r="L6" s="39" t="e">
        <f>SUM(K:K)</f>
        <v>#VALUE!</v>
      </c>
      <c r="O6" s="24"/>
      <c r="P6" s="24"/>
    </row>
    <row r="7" spans="1:16" ht="16.5" thickBot="1">
      <c r="A7" s="109" t="s">
        <v>92</v>
      </c>
      <c r="B7" s="109"/>
      <c r="C7" s="109"/>
      <c r="D7" s="109"/>
      <c r="E7" s="109"/>
      <c r="F7" s="109"/>
      <c r="G7" s="109"/>
      <c r="O7" s="24"/>
      <c r="P7" s="24"/>
    </row>
    <row r="8" spans="1:16" ht="34.5" customHeight="1" thickBot="1">
      <c r="A8" s="35">
        <v>1</v>
      </c>
      <c r="B8" s="27" t="str">
        <f>IFERROR(INDEX('Tirages Equipes'!$B:$B,MATCH(A8,'Tirages Equipes'!$A:$A,0)),"")</f>
        <v>ANDRE-Armand</v>
      </c>
      <c r="C8" s="34"/>
      <c r="D8" s="36" t="s">
        <v>93</v>
      </c>
      <c r="E8" s="35">
        <v>2</v>
      </c>
      <c r="F8" s="27" t="str">
        <f>IFERROR(INDEX('Tirages Equipes'!$B:$B,MATCH(E8,'Tirages Equipes'!$A:$A,0)),"")</f>
        <v>ROUSSEAU-Richard</v>
      </c>
      <c r="G8" s="34"/>
      <c r="J8" s="24"/>
      <c r="K8" s="37" t="str">
        <f>IF(AND(ISNUMBER(A8),B8&lt;&gt;""),IF(LEFT(B8,SEARCH("-",B8)-1)=LEFT(F8,SEARCH("-",F8)-1),1,""),"")</f>
        <v/>
      </c>
      <c r="O8" s="24"/>
      <c r="P8" s="24"/>
    </row>
    <row r="9" spans="1:16" ht="15.75" customHeight="1" thickBot="1">
      <c r="J9" s="24"/>
      <c r="K9" s="37" t="str">
        <f t="shared" ref="K9:K72" si="0">IF(AND(ISNUMBER(A9),B9&lt;&gt;""),IF(LEFT(B9,SEARCH("-",B9)-1)=LEFT(F9,SEARCH("-",F9)-1),1,""),"")</f>
        <v/>
      </c>
      <c r="O9" s="24"/>
      <c r="P9" s="24"/>
    </row>
    <row r="10" spans="1:16" ht="15.75" customHeight="1" thickBot="1">
      <c r="A10" s="109" t="s">
        <v>92</v>
      </c>
      <c r="B10" s="109"/>
      <c r="C10" s="109"/>
      <c r="D10" s="109"/>
      <c r="E10" s="109"/>
      <c r="F10" s="109"/>
      <c r="G10" s="109"/>
      <c r="J10" s="24"/>
      <c r="K10" s="37" t="str">
        <f t="shared" si="0"/>
        <v/>
      </c>
      <c r="O10" s="24"/>
      <c r="P10" s="24"/>
    </row>
    <row r="11" spans="1:16" ht="32.25" thickBot="1">
      <c r="A11" s="35">
        <f>E8+1</f>
        <v>3</v>
      </c>
      <c r="B11" s="27" t="str">
        <f>IFERROR(INDEX('Tirages Equipes'!$B:$B,MATCH(A11,'Tirages Equipes'!$A:$A,0)),"")</f>
        <v>VINCENTI-Philippe</v>
      </c>
      <c r="C11" s="34"/>
      <c r="D11" s="36" t="s">
        <v>93</v>
      </c>
      <c r="E11" s="35">
        <f>A11+1</f>
        <v>4</v>
      </c>
      <c r="F11" s="27" t="str">
        <f>IFERROR(INDEX('Tirages Equipes'!$B:$B,MATCH(E11,'Tirages Equipes'!$A:$A,0)),"")</f>
        <v>MICHELI-Alexandre</v>
      </c>
      <c r="G11" s="34"/>
      <c r="J11" s="24"/>
      <c r="K11" s="37" t="str">
        <f t="shared" si="0"/>
        <v/>
      </c>
      <c r="O11" s="24"/>
      <c r="P11" s="24"/>
    </row>
    <row r="12" spans="1:16" ht="15.75" thickBot="1">
      <c r="J12" s="24"/>
      <c r="K12" s="37" t="str">
        <f t="shared" si="0"/>
        <v/>
      </c>
      <c r="O12" s="24"/>
      <c r="P12" s="24"/>
    </row>
    <row r="13" spans="1:16" ht="16.5" thickBot="1">
      <c r="A13" s="109" t="s">
        <v>92</v>
      </c>
      <c r="B13" s="109"/>
      <c r="C13" s="109"/>
      <c r="D13" s="109"/>
      <c r="E13" s="109"/>
      <c r="F13" s="109"/>
      <c r="G13" s="109"/>
      <c r="J13" s="24"/>
      <c r="K13" s="37" t="str">
        <f t="shared" si="0"/>
        <v/>
      </c>
      <c r="O13" s="24"/>
      <c r="P13" s="24"/>
    </row>
    <row r="14" spans="1:16" s="24" customFormat="1" ht="32.25" thickBot="1">
      <c r="A14" s="35">
        <f>E11+1</f>
        <v>5</v>
      </c>
      <c r="B14" s="27" t="str">
        <f>IFERROR(INDEX('Tirages Equipes'!$B:$B,MATCH(A14,'Tirages Equipes'!$A:$A,0)),"")</f>
        <v>BLANC-David</v>
      </c>
      <c r="C14" s="34"/>
      <c r="D14" s="36" t="s">
        <v>93</v>
      </c>
      <c r="E14" s="35">
        <f>A14+1</f>
        <v>6</v>
      </c>
      <c r="F14" s="27" t="str">
        <f>IFERROR(INDEX('Tirages Equipes'!$B:$B,MATCH(E14,'Tirages Equipes'!$A:$A,0)),"")</f>
        <v>BERNARD-Lucas</v>
      </c>
      <c r="G14" s="34"/>
      <c r="K14" s="37" t="str">
        <f t="shared" si="0"/>
        <v/>
      </c>
    </row>
    <row r="15" spans="1:16" s="24" customFormat="1" ht="16.5" thickBot="1">
      <c r="A15" s="109" t="s">
        <v>92</v>
      </c>
      <c r="B15" s="109"/>
      <c r="C15" s="109"/>
      <c r="D15" s="109"/>
      <c r="E15" s="109"/>
      <c r="F15" s="109"/>
      <c r="G15" s="109"/>
      <c r="K15" s="37" t="str">
        <f t="shared" si="0"/>
        <v/>
      </c>
    </row>
    <row r="16" spans="1:16" s="24" customFormat="1" ht="32.25" thickBot="1">
      <c r="A16" s="35">
        <f>E14+1</f>
        <v>7</v>
      </c>
      <c r="B16" s="27" t="str">
        <f>IFERROR(INDEX('Tirages Equipes'!$B:$B,MATCH(A16,'Tirages Equipes'!$A:$A,0)),"")</f>
        <v>BOYER-Marcel</v>
      </c>
      <c r="C16" s="34"/>
      <c r="D16" s="36" t="s">
        <v>93</v>
      </c>
      <c r="E16" s="35">
        <f>A16+1</f>
        <v>8</v>
      </c>
      <c r="F16" s="27" t="str">
        <f>IFERROR(INDEX('Tirages Equipes'!$B:$B,MATCH(E16,'Tirages Equipes'!$A:$A,0)),"")</f>
        <v>PETITO-Enzo</v>
      </c>
      <c r="G16" s="34"/>
      <c r="K16" s="37" t="str">
        <f t="shared" si="0"/>
        <v/>
      </c>
    </row>
    <row r="17" spans="1:11" s="24" customFormat="1" ht="15.75" customHeight="1" thickBot="1">
      <c r="K17" s="37" t="str">
        <f t="shared" si="0"/>
        <v/>
      </c>
    </row>
    <row r="18" spans="1:11" s="24" customFormat="1" ht="15.75" customHeight="1" thickBot="1">
      <c r="A18" s="109" t="s">
        <v>92</v>
      </c>
      <c r="B18" s="109"/>
      <c r="C18" s="109"/>
      <c r="D18" s="109"/>
      <c r="E18" s="109"/>
      <c r="F18" s="109"/>
      <c r="G18" s="109"/>
      <c r="K18" s="37" t="str">
        <f t="shared" si="0"/>
        <v/>
      </c>
    </row>
    <row r="19" spans="1:11" s="24" customFormat="1" ht="32.25" thickBot="1">
      <c r="A19" s="35">
        <f>E16+1</f>
        <v>9</v>
      </c>
      <c r="B19" s="27" t="str">
        <f>IFERROR(INDEX('Tirages Equipes'!$B:$B,MATCH(A19,'Tirages Equipes'!$A:$A,0)),"")</f>
        <v>BONNET-Maxime</v>
      </c>
      <c r="C19" s="34"/>
      <c r="D19" s="36" t="s">
        <v>93</v>
      </c>
      <c r="E19" s="35">
        <f>A19+1</f>
        <v>10</v>
      </c>
      <c r="F19" s="27" t="str">
        <f>IFERROR(INDEX('Tirages Equipes'!$B:$B,MATCH(E19,'Tirages Equipes'!$A:$A,0)),"")</f>
        <v>CHEVALIER-Robert</v>
      </c>
      <c r="G19" s="34"/>
      <c r="K19" s="37" t="str">
        <f t="shared" si="0"/>
        <v/>
      </c>
    </row>
    <row r="20" spans="1:11" s="24" customFormat="1" ht="15.75" thickBot="1">
      <c r="K20" s="37" t="str">
        <f t="shared" si="0"/>
        <v/>
      </c>
    </row>
    <row r="21" spans="1:11" s="24" customFormat="1" ht="16.5" thickBot="1">
      <c r="A21" s="109" t="s">
        <v>92</v>
      </c>
      <c r="B21" s="109"/>
      <c r="C21" s="109"/>
      <c r="D21" s="109"/>
      <c r="E21" s="109"/>
      <c r="F21" s="109"/>
      <c r="G21" s="109"/>
      <c r="K21" s="37" t="str">
        <f t="shared" si="0"/>
        <v/>
      </c>
    </row>
    <row r="22" spans="1:11" s="24" customFormat="1" ht="32.25" thickBot="1">
      <c r="A22" s="35">
        <f>E19+1</f>
        <v>11</v>
      </c>
      <c r="B22" s="27" t="str">
        <f>IFERROR(INDEX('Tirages Equipes'!$B:$B,MATCH(A22,'Tirages Equipes'!$A:$A,0)),"")</f>
        <v>MOREL-Yanis</v>
      </c>
      <c r="C22" s="34"/>
      <c r="D22" s="36" t="s">
        <v>93</v>
      </c>
      <c r="E22" s="35">
        <f>A22+1</f>
        <v>12</v>
      </c>
      <c r="F22" s="27" t="str">
        <f>IFERROR(INDEX('Tirages Equipes'!$B:$B,MATCH(E22,'Tirages Equipes'!$A:$A,0)),"")</f>
        <v>GAUTHIER-Nicolas</v>
      </c>
      <c r="G22" s="34"/>
      <c r="K22" s="37" t="str">
        <f t="shared" si="0"/>
        <v/>
      </c>
    </row>
    <row r="23" spans="1:11" s="24" customFormat="1" ht="16.5" thickBot="1">
      <c r="A23" s="109" t="s">
        <v>92</v>
      </c>
      <c r="B23" s="109"/>
      <c r="C23" s="109"/>
      <c r="D23" s="109"/>
      <c r="E23" s="109"/>
      <c r="F23" s="109"/>
      <c r="G23" s="109"/>
      <c r="K23" s="37" t="str">
        <f t="shared" si="0"/>
        <v/>
      </c>
    </row>
    <row r="24" spans="1:11" s="24" customFormat="1" ht="32.25" thickBot="1">
      <c r="A24" s="35">
        <f>E22+1</f>
        <v>13</v>
      </c>
      <c r="B24" s="27" t="str">
        <f>IFERROR(INDEX('Tirages Equipes'!$B:$B,MATCH(A24,'Tirages Equipes'!$A:$A,0)),"")</f>
        <v>FRANCOIS-Jean-Marc</v>
      </c>
      <c r="C24" s="34"/>
      <c r="D24" s="36" t="s">
        <v>93</v>
      </c>
      <c r="E24" s="35">
        <f>A24+1</f>
        <v>14</v>
      </c>
      <c r="F24" s="27" t="str">
        <f>IFERROR(INDEX('Tirages Equipes'!$B:$B,MATCH(E24,'Tirages Equipes'!$A:$A,0)),"")</f>
        <v>LEGRAND-Gérard</v>
      </c>
      <c r="G24" s="34"/>
      <c r="K24" s="37" t="str">
        <f t="shared" si="0"/>
        <v/>
      </c>
    </row>
    <row r="25" spans="1:11" s="24" customFormat="1" ht="15.75" customHeight="1" thickBot="1">
      <c r="K25" s="37" t="str">
        <f t="shared" si="0"/>
        <v/>
      </c>
    </row>
    <row r="26" spans="1:11" s="24" customFormat="1" ht="15.75" customHeight="1" thickBot="1">
      <c r="A26" s="109" t="s">
        <v>92</v>
      </c>
      <c r="B26" s="109"/>
      <c r="C26" s="109"/>
      <c r="D26" s="109"/>
      <c r="E26" s="109"/>
      <c r="F26" s="109"/>
      <c r="G26" s="109"/>
      <c r="K26" s="37" t="str">
        <f t="shared" si="0"/>
        <v/>
      </c>
    </row>
    <row r="27" spans="1:11" s="24" customFormat="1" ht="32.25" thickBot="1">
      <c r="A27" s="35">
        <f>E24+1</f>
        <v>15</v>
      </c>
      <c r="B27" s="27" t="str">
        <f>IFERROR(INDEX('Tirages Equipes'!$B:$B,MATCH(A27,'Tirages Equipes'!$A:$A,0)),"")</f>
        <v>LAMBERT-Dylan</v>
      </c>
      <c r="C27" s="34"/>
      <c r="D27" s="36" t="s">
        <v>93</v>
      </c>
      <c r="E27" s="35">
        <f>A27+1</f>
        <v>16</v>
      </c>
      <c r="F27" s="27" t="str">
        <f>IFERROR(INDEX('Tirages Equipes'!$B:$B,MATCH(E27,'Tirages Equipes'!$A:$A,0)),"")</f>
        <v>MULLER-Antoine</v>
      </c>
      <c r="G27" s="34"/>
      <c r="K27" s="37" t="str">
        <f t="shared" si="0"/>
        <v/>
      </c>
    </row>
    <row r="28" spans="1:11" s="24" customFormat="1" ht="15.75" thickBot="1">
      <c r="K28" s="37" t="str">
        <f t="shared" si="0"/>
        <v/>
      </c>
    </row>
    <row r="29" spans="1:11" s="24" customFormat="1" ht="16.5" thickBot="1">
      <c r="A29" s="109" t="s">
        <v>92</v>
      </c>
      <c r="B29" s="109"/>
      <c r="C29" s="109"/>
      <c r="D29" s="109"/>
      <c r="E29" s="109"/>
      <c r="F29" s="109"/>
      <c r="G29" s="109"/>
      <c r="K29" s="37" t="str">
        <f t="shared" si="0"/>
        <v/>
      </c>
    </row>
    <row r="30" spans="1:11" s="24" customFormat="1" ht="32.25" thickBot="1">
      <c r="A30" s="35">
        <f>E27+1</f>
        <v>17</v>
      </c>
      <c r="B30" s="27" t="str">
        <f>IFERROR(INDEX('Tirages Equipes'!$B:$B,MATCH(A30,'Tirages Equipes'!$A:$A,0)),"")</f>
        <v>SIMONI-Nathan</v>
      </c>
      <c r="C30" s="34"/>
      <c r="D30" s="36" t="s">
        <v>93</v>
      </c>
      <c r="E30" s="35">
        <f>A30+1</f>
        <v>18</v>
      </c>
      <c r="F30" s="27" t="str">
        <f>IFERROR(INDEX('Tirages Equipes'!$B:$B,MATCH(E30,'Tirages Equipes'!$A:$A,0)),"")</f>
        <v>FAURE-Joel</v>
      </c>
      <c r="G30" s="34"/>
      <c r="K30" s="37" t="str">
        <f t="shared" si="0"/>
        <v/>
      </c>
    </row>
    <row r="31" spans="1:11" s="24" customFormat="1" ht="15.75" customHeight="1" thickBot="1">
      <c r="A31" s="109" t="s">
        <v>92</v>
      </c>
      <c r="B31" s="109"/>
      <c r="C31" s="109"/>
      <c r="D31" s="109"/>
      <c r="E31" s="109"/>
      <c r="F31" s="109"/>
      <c r="G31" s="109"/>
      <c r="K31" s="37" t="str">
        <f t="shared" si="0"/>
        <v/>
      </c>
    </row>
    <row r="32" spans="1:11" s="24" customFormat="1" ht="32.25" thickBot="1">
      <c r="A32" s="35">
        <f>E30+1</f>
        <v>19</v>
      </c>
      <c r="B32" s="27" t="str">
        <f>IFERROR(INDEX('Tirages Equipes'!$B:$B,MATCH(A32,'Tirages Equipes'!$A:$A,0)),"")</f>
        <v>ROBERTO-Benjamin</v>
      </c>
      <c r="C32" s="34"/>
      <c r="D32" s="36" t="s">
        <v>93</v>
      </c>
      <c r="E32" s="35">
        <f>A32+1</f>
        <v>20</v>
      </c>
      <c r="F32" s="27" t="str">
        <f>IFERROR(INDEX('Tirages Equipes'!$B:$B,MATCH(E32,'Tirages Equipes'!$A:$A,0)),"")</f>
        <v>DURAND-Sayan</v>
      </c>
      <c r="G32" s="34"/>
      <c r="K32" s="37" t="str">
        <f t="shared" si="0"/>
        <v/>
      </c>
    </row>
    <row r="33" spans="1:11" s="24" customFormat="1" ht="15.75" thickBot="1">
      <c r="K33" s="37" t="str">
        <f t="shared" si="0"/>
        <v/>
      </c>
    </row>
    <row r="34" spans="1:11" s="24" customFormat="1" ht="16.5" thickBot="1">
      <c r="A34" s="109" t="s">
        <v>92</v>
      </c>
      <c r="B34" s="109"/>
      <c r="C34" s="109"/>
      <c r="D34" s="109"/>
      <c r="E34" s="109"/>
      <c r="F34" s="109"/>
      <c r="G34" s="109"/>
      <c r="K34" s="37" t="str">
        <f t="shared" si="0"/>
        <v/>
      </c>
    </row>
    <row r="35" spans="1:11" s="24" customFormat="1" ht="32.25" thickBot="1">
      <c r="A35" s="35">
        <f>E32+1</f>
        <v>21</v>
      </c>
      <c r="B35" s="27" t="str">
        <f>IFERROR(INDEX('Tirages Equipes'!$B:$B,MATCH(A35,'Tirages Equipes'!$A:$A,0)),"")</f>
        <v>LEROY-Adolphe</v>
      </c>
      <c r="C35" s="34"/>
      <c r="D35" s="36" t="s">
        <v>93</v>
      </c>
      <c r="E35" s="35">
        <f>A35+1</f>
        <v>22</v>
      </c>
      <c r="F35" s="27" t="str">
        <f>IFERROR(INDEX('Tirages Equipes'!$B:$B,MATCH(E35,'Tirages Equipes'!$A:$A,0)),"")</f>
        <v>MOREAU-Julien</v>
      </c>
      <c r="G35" s="34"/>
      <c r="K35" s="37" t="str">
        <f t="shared" si="0"/>
        <v/>
      </c>
    </row>
    <row r="36" spans="1:11" s="24" customFormat="1" ht="16.5" thickBot="1">
      <c r="A36" s="109" t="s">
        <v>92</v>
      </c>
      <c r="B36" s="109"/>
      <c r="C36" s="109"/>
      <c r="D36" s="109"/>
      <c r="E36" s="109"/>
      <c r="F36" s="109"/>
      <c r="G36" s="109"/>
      <c r="K36" s="37" t="str">
        <f t="shared" si="0"/>
        <v/>
      </c>
    </row>
    <row r="37" spans="1:11" s="24" customFormat="1" ht="32.25" thickBot="1">
      <c r="A37" s="35">
        <f>E35+1</f>
        <v>23</v>
      </c>
      <c r="B37" s="27" t="str">
        <f>IFERROR(INDEX('Tirages Equipes'!$B:$B,MATCH(A37,'Tirages Equipes'!$A:$A,0)),"")</f>
        <v>FONTAINE-Samuel</v>
      </c>
      <c r="C37" s="34"/>
      <c r="D37" s="36" t="s">
        <v>93</v>
      </c>
      <c r="E37" s="35">
        <f>A37+1</f>
        <v>24</v>
      </c>
      <c r="F37" s="27" t="str">
        <f>IFERROR(INDEX('Tirages Equipes'!$B:$B,MATCH(E37,'Tirages Equipes'!$A:$A,0)),"")</f>
        <v>FOURNIER-Sofia</v>
      </c>
      <c r="G37" s="34"/>
      <c r="K37" s="37" t="str">
        <f t="shared" si="0"/>
        <v/>
      </c>
    </row>
    <row r="38" spans="1:11" s="24" customFormat="1" ht="15.75" customHeight="1" thickBot="1">
      <c r="K38" s="37" t="str">
        <f t="shared" si="0"/>
        <v/>
      </c>
    </row>
    <row r="39" spans="1:11" s="24" customFormat="1" ht="15.75" customHeight="1" thickBot="1">
      <c r="A39" s="109" t="s">
        <v>92</v>
      </c>
      <c r="B39" s="109"/>
      <c r="C39" s="109"/>
      <c r="D39" s="109"/>
      <c r="E39" s="109"/>
      <c r="F39" s="109"/>
      <c r="G39" s="109"/>
      <c r="K39" s="37" t="str">
        <f t="shared" si="0"/>
        <v/>
      </c>
    </row>
    <row r="40" spans="1:11" s="24" customFormat="1" ht="32.25" thickBot="1">
      <c r="A40" s="35">
        <f>E37+1</f>
        <v>25</v>
      </c>
      <c r="B40" s="27" t="str">
        <f>IFERROR(INDEX('Tirages Equipes'!$B:$B,MATCH(A40,'Tirages Equipes'!$A:$A,0)),"")</f>
        <v>BERTRAND-Alexandra</v>
      </c>
      <c r="C40" s="34"/>
      <c r="D40" s="36" t="s">
        <v>93</v>
      </c>
      <c r="E40" s="35">
        <f>A40+1</f>
        <v>26</v>
      </c>
      <c r="F40" s="27" t="str">
        <f>IFERROR(INDEX('Tirages Equipes'!$B:$B,MATCH(E40,'Tirages Equipes'!$A:$A,0)),"")</f>
        <v>DAVID-Henriette</v>
      </c>
      <c r="G40" s="34"/>
      <c r="K40" s="37" t="str">
        <f t="shared" si="0"/>
        <v/>
      </c>
    </row>
    <row r="41" spans="1:11" s="24" customFormat="1" ht="15.75" thickBot="1">
      <c r="K41" s="37" t="str">
        <f t="shared" si="0"/>
        <v/>
      </c>
    </row>
    <row r="42" spans="1:11" s="24" customFormat="1" ht="16.5" thickBot="1">
      <c r="A42" s="109" t="s">
        <v>92</v>
      </c>
      <c r="B42" s="109"/>
      <c r="C42" s="109"/>
      <c r="D42" s="109"/>
      <c r="E42" s="109"/>
      <c r="F42" s="109"/>
      <c r="G42" s="109"/>
      <c r="K42" s="37" t="str">
        <f t="shared" si="0"/>
        <v/>
      </c>
    </row>
    <row r="43" spans="1:11" s="24" customFormat="1" ht="32.25" thickBot="1">
      <c r="A43" s="35">
        <f>E40+1</f>
        <v>27</v>
      </c>
      <c r="B43" s="27" t="str">
        <f>IFERROR(INDEX('Tirages Equipes'!$B:$B,MATCH(A43,'Tirages Equipes'!$A:$A,0)),"")</f>
        <v>ROUXI-Valerie</v>
      </c>
      <c r="C43" s="34"/>
      <c r="D43" s="36" t="s">
        <v>93</v>
      </c>
      <c r="E43" s="35">
        <f>A43+1</f>
        <v>28</v>
      </c>
      <c r="F43" s="27" t="str">
        <f>IFERROR(INDEX('Tirages Equipes'!$B:$B,MATCH(E43,'Tirages Equipes'!$A:$A,0)),"")</f>
        <v>MARTINI-Antoinette</v>
      </c>
      <c r="G43" s="34"/>
      <c r="K43" s="37" t="str">
        <f t="shared" si="0"/>
        <v/>
      </c>
    </row>
    <row r="44" spans="1:11" s="24" customFormat="1" ht="16.5" thickBot="1">
      <c r="A44" s="109" t="s">
        <v>92</v>
      </c>
      <c r="B44" s="109"/>
      <c r="C44" s="109"/>
      <c r="D44" s="109"/>
      <c r="E44" s="109"/>
      <c r="F44" s="109"/>
      <c r="G44" s="109"/>
      <c r="K44" s="37" t="str">
        <f t="shared" si="0"/>
        <v/>
      </c>
    </row>
    <row r="45" spans="1:11" s="24" customFormat="1" ht="32.25" thickBot="1">
      <c r="A45" s="35">
        <f>E43+1</f>
        <v>29</v>
      </c>
      <c r="B45" s="27" t="str">
        <f>IFERROR(INDEX('Tirages Equipes'!$B:$B,MATCH(A45,'Tirages Equipes'!$A:$A,0)),"")</f>
        <v>DUBOIS-Helene</v>
      </c>
      <c r="C45" s="34"/>
      <c r="D45" s="36" t="s">
        <v>93</v>
      </c>
      <c r="E45" s="35">
        <f>A45+1</f>
        <v>30</v>
      </c>
      <c r="F45" s="27" t="str">
        <f>IFERROR(INDEX('Tirages Equipes'!$B:$B,MATCH(E45,'Tirages Equipes'!$A:$A,0)),"")</f>
        <v>PERRIN-Nicole</v>
      </c>
      <c r="G45" s="34"/>
      <c r="K45" s="37" t="str">
        <f t="shared" si="0"/>
        <v/>
      </c>
    </row>
    <row r="46" spans="1:11" s="24" customFormat="1" ht="15.75" customHeight="1" thickBot="1">
      <c r="K46" s="37" t="str">
        <f t="shared" si="0"/>
        <v/>
      </c>
    </row>
    <row r="47" spans="1:11" s="24" customFormat="1" ht="15.75" customHeight="1" thickBot="1">
      <c r="A47" s="109" t="s">
        <v>92</v>
      </c>
      <c r="B47" s="109"/>
      <c r="C47" s="109"/>
      <c r="D47" s="109"/>
      <c r="E47" s="109"/>
      <c r="F47" s="109"/>
      <c r="G47" s="109"/>
      <c r="K47" s="37" t="str">
        <f t="shared" si="0"/>
        <v/>
      </c>
    </row>
    <row r="48" spans="1:11" s="24" customFormat="1" ht="32.25" thickBot="1">
      <c r="A48" s="35">
        <f>E45+1</f>
        <v>31</v>
      </c>
      <c r="B48" s="27" t="str">
        <f>IFERROR(INDEX('Tirages Equipes'!$B:$B,MATCH(A48,'Tirages Equipes'!$A:$A,0)),"")</f>
        <v>RICHARD-Raphaelle</v>
      </c>
      <c r="C48" s="34"/>
      <c r="D48" s="36" t="s">
        <v>93</v>
      </c>
      <c r="E48" s="35">
        <f>A48+1</f>
        <v>32</v>
      </c>
      <c r="F48" s="27" t="str">
        <f>IFERROR(INDEX('Tirages Equipes'!$B:$B,MATCH(E48,'Tirages Equipes'!$A:$A,0)),"")</f>
        <v>DUPONT-Kevina</v>
      </c>
      <c r="G48" s="34"/>
      <c r="K48" s="37" t="str">
        <f t="shared" si="0"/>
        <v/>
      </c>
    </row>
    <row r="49" spans="1:11" s="24" customFormat="1" ht="15.75" thickBot="1">
      <c r="K49" s="37" t="str">
        <f t="shared" si="0"/>
        <v/>
      </c>
    </row>
    <row r="50" spans="1:11" s="24" customFormat="1" ht="16.5" thickBot="1">
      <c r="A50" s="109" t="s">
        <v>92</v>
      </c>
      <c r="B50" s="109"/>
      <c r="C50" s="109"/>
      <c r="D50" s="109"/>
      <c r="E50" s="109"/>
      <c r="F50" s="109"/>
      <c r="G50" s="109"/>
      <c r="K50" s="37" t="str">
        <f t="shared" si="0"/>
        <v/>
      </c>
    </row>
    <row r="51" spans="1:11" s="24" customFormat="1" ht="32.25" thickBot="1">
      <c r="A51" s="35">
        <f>E48+1</f>
        <v>33</v>
      </c>
      <c r="B51" s="27" t="str">
        <f>IFERROR(INDEX('Tirages Equipes'!$B:$B,MATCH(A51,'Tirages Equipes'!$A:$A,0)),"")</f>
        <v>GIRARD-Alix</v>
      </c>
      <c r="C51" s="34"/>
      <c r="D51" s="36" t="s">
        <v>93</v>
      </c>
      <c r="E51" s="35">
        <f>A51+1</f>
        <v>34</v>
      </c>
      <c r="F51" s="27" t="str">
        <f>IFERROR(INDEX('Tirages Equipes'!$B:$B,MATCH(E51,'Tirages Equipes'!$A:$A,0)),"")</f>
        <v>THOMASI-Sophie</v>
      </c>
      <c r="G51" s="34"/>
      <c r="K51" s="37" t="str">
        <f t="shared" si="0"/>
        <v/>
      </c>
    </row>
    <row r="52" spans="1:11" s="24" customFormat="1" ht="16.5" thickBot="1">
      <c r="A52" s="109" t="s">
        <v>92</v>
      </c>
      <c r="B52" s="109"/>
      <c r="C52" s="109"/>
      <c r="D52" s="109"/>
      <c r="E52" s="109"/>
      <c r="F52" s="109"/>
      <c r="G52" s="109"/>
      <c r="K52" s="37" t="str">
        <f t="shared" si="0"/>
        <v/>
      </c>
    </row>
    <row r="53" spans="1:11" s="24" customFormat="1" ht="32.25" thickBot="1">
      <c r="A53" s="35">
        <f>E51+1</f>
        <v>35</v>
      </c>
      <c r="B53" s="27" t="str">
        <f>IFERROR(INDEX('Tirages Equipes'!$B:$B,MATCH(A53,'Tirages Equipes'!$A:$A,0)),"")</f>
        <v>MERCIER-Annie</v>
      </c>
      <c r="C53" s="34"/>
      <c r="D53" s="36" t="s">
        <v>93</v>
      </c>
      <c r="E53" s="35">
        <f>A53+1</f>
        <v>36</v>
      </c>
      <c r="F53" s="27" t="str">
        <f>IFERROR(INDEX('Tirages Equipes'!$B:$B,MATCH(E53,'Tirages Equipes'!$A:$A,0)),"")</f>
        <v>GUERIN-Mireille</v>
      </c>
      <c r="G53" s="34"/>
      <c r="K53" s="37" t="str">
        <f t="shared" si="0"/>
        <v/>
      </c>
    </row>
    <row r="54" spans="1:11" s="24" customFormat="1" ht="15.75" customHeight="1" thickBot="1">
      <c r="K54" s="37" t="str">
        <f t="shared" si="0"/>
        <v/>
      </c>
    </row>
    <row r="55" spans="1:11" s="24" customFormat="1" ht="15.75" customHeight="1" thickBot="1">
      <c r="A55" s="109" t="s">
        <v>92</v>
      </c>
      <c r="B55" s="109"/>
      <c r="C55" s="109"/>
      <c r="D55" s="109"/>
      <c r="E55" s="109"/>
      <c r="F55" s="109"/>
      <c r="G55" s="109"/>
      <c r="K55" s="37" t="str">
        <f t="shared" si="0"/>
        <v/>
      </c>
    </row>
    <row r="56" spans="1:11" s="24" customFormat="1" ht="32.25" thickBot="1">
      <c r="A56" s="35">
        <f>E53+1</f>
        <v>37</v>
      </c>
      <c r="B56" s="27" t="str">
        <f>IFERROR(INDEX('Tirages Equipes'!$B:$B,MATCH(A56,'Tirages Equipes'!$A:$A,0)),"")</f>
        <v>LEFEVRE-Yolande</v>
      </c>
      <c r="C56" s="34"/>
      <c r="D56" s="36" t="s">
        <v>93</v>
      </c>
      <c r="E56" s="35">
        <f>A56+1</f>
        <v>38</v>
      </c>
      <c r="F56" s="27" t="str">
        <f>IFERROR(INDEX('Tirages Equipes'!$B:$B,MATCH(E56,'Tirages Equipes'!$A:$A,0)),"")</f>
        <v>GARNIER-Claudine</v>
      </c>
      <c r="G56" s="34"/>
      <c r="K56" s="37" t="str">
        <f t="shared" si="0"/>
        <v/>
      </c>
    </row>
    <row r="57" spans="1:11" s="24" customFormat="1" ht="15.75" thickBot="1">
      <c r="K57" s="37" t="str">
        <f t="shared" si="0"/>
        <v/>
      </c>
    </row>
    <row r="58" spans="1:11" s="24" customFormat="1" ht="16.5" thickBot="1">
      <c r="A58" s="109" t="s">
        <v>92</v>
      </c>
      <c r="B58" s="109"/>
      <c r="C58" s="109"/>
      <c r="D58" s="109"/>
      <c r="E58" s="109"/>
      <c r="F58" s="109"/>
      <c r="G58" s="109"/>
      <c r="K58" s="37" t="str">
        <f t="shared" si="0"/>
        <v/>
      </c>
    </row>
    <row r="59" spans="1:11" s="24" customFormat="1" ht="32.25" thickBot="1">
      <c r="A59" s="35">
        <f>E56+1</f>
        <v>39</v>
      </c>
      <c r="B59" s="27">
        <f>IFERROR(INDEX('Tirages Equipes'!$B:$B,MATCH(A59,'Tirages Equipes'!$A:$A,0)),"")</f>
        <v>0</v>
      </c>
      <c r="C59" s="34"/>
      <c r="D59" s="36" t="s">
        <v>93</v>
      </c>
      <c r="E59" s="35">
        <f>A59+1</f>
        <v>40</v>
      </c>
      <c r="F59" s="27">
        <f>IFERROR(INDEX('Tirages Equipes'!$B:$B,MATCH(E59,'Tirages Equipes'!$A:$A,0)),"")</f>
        <v>0</v>
      </c>
      <c r="G59" s="34"/>
      <c r="K59" s="37" t="e">
        <f t="shared" si="0"/>
        <v>#VALUE!</v>
      </c>
    </row>
    <row r="60" spans="1:11" s="24" customFormat="1" ht="15.75" customHeight="1" thickBot="1">
      <c r="A60" s="109" t="s">
        <v>92</v>
      </c>
      <c r="B60" s="109"/>
      <c r="C60" s="109"/>
      <c r="D60" s="109"/>
      <c r="E60" s="109"/>
      <c r="F60" s="109"/>
      <c r="G60" s="109"/>
      <c r="K60" s="37" t="str">
        <f t="shared" si="0"/>
        <v/>
      </c>
    </row>
    <row r="61" spans="1:11" s="24" customFormat="1" ht="32.25" thickBot="1">
      <c r="A61" s="35">
        <f>E59+1</f>
        <v>41</v>
      </c>
      <c r="B61" s="27">
        <f>IFERROR(INDEX('Tirages Equipes'!$B:$B,MATCH(A61,'Tirages Equipes'!$A:$A,0)),"")</f>
        <v>0</v>
      </c>
      <c r="C61" s="34"/>
      <c r="D61" s="36" t="s">
        <v>93</v>
      </c>
      <c r="E61" s="35">
        <f>A61+1</f>
        <v>42</v>
      </c>
      <c r="F61" s="27">
        <f>IFERROR(INDEX('Tirages Equipes'!$B:$B,MATCH(E61,'Tirages Equipes'!$A:$A,0)),"")</f>
        <v>0</v>
      </c>
      <c r="G61" s="34"/>
      <c r="K61" s="37" t="e">
        <f t="shared" si="0"/>
        <v>#VALUE!</v>
      </c>
    </row>
    <row r="62" spans="1:11" s="24" customFormat="1" ht="15.75" thickBot="1">
      <c r="K62" s="37" t="str">
        <f t="shared" si="0"/>
        <v/>
      </c>
    </row>
    <row r="63" spans="1:11" s="24" customFormat="1" ht="16.5" thickBot="1">
      <c r="A63" s="109" t="s">
        <v>92</v>
      </c>
      <c r="B63" s="109"/>
      <c r="C63" s="109"/>
      <c r="D63" s="109"/>
      <c r="E63" s="109"/>
      <c r="F63" s="109"/>
      <c r="G63" s="109"/>
      <c r="K63" s="37" t="str">
        <f t="shared" si="0"/>
        <v/>
      </c>
    </row>
    <row r="64" spans="1:11" s="24" customFormat="1" ht="32.25" thickBot="1">
      <c r="A64" s="35">
        <f>E61+1</f>
        <v>43</v>
      </c>
      <c r="B64" s="27">
        <f>IFERROR(INDEX('Tirages Equipes'!$B:$B,MATCH(A64,'Tirages Equipes'!$A:$A,0)),"")</f>
        <v>0</v>
      </c>
      <c r="C64" s="34"/>
      <c r="D64" s="36" t="s">
        <v>93</v>
      </c>
      <c r="E64" s="35">
        <f>A64+1</f>
        <v>44</v>
      </c>
      <c r="F64" s="27">
        <f>IFERROR(INDEX('Tirages Equipes'!$B:$B,MATCH(E64,'Tirages Equipes'!$A:$A,0)),"")</f>
        <v>0</v>
      </c>
      <c r="G64" s="34"/>
      <c r="K64" s="37" t="e">
        <f t="shared" si="0"/>
        <v>#VALUE!</v>
      </c>
    </row>
    <row r="65" spans="1:16" s="24" customFormat="1" ht="16.5" thickBot="1">
      <c r="A65" s="109" t="s">
        <v>92</v>
      </c>
      <c r="B65" s="109"/>
      <c r="C65" s="109"/>
      <c r="D65" s="109"/>
      <c r="E65" s="109"/>
      <c r="F65" s="109"/>
      <c r="G65" s="109"/>
      <c r="K65" s="37" t="str">
        <f t="shared" si="0"/>
        <v/>
      </c>
    </row>
    <row r="66" spans="1:16" s="24" customFormat="1" ht="32.25" thickBot="1">
      <c r="A66" s="35">
        <f>E64+1</f>
        <v>45</v>
      </c>
      <c r="B66" s="27">
        <f>IFERROR(INDEX('Tirages Equipes'!$B:$B,MATCH(A66,'Tirages Equipes'!$A:$A,0)),"")</f>
        <v>0</v>
      </c>
      <c r="C66" s="34"/>
      <c r="D66" s="36" t="s">
        <v>93</v>
      </c>
      <c r="E66" s="35">
        <f>A66+1</f>
        <v>46</v>
      </c>
      <c r="F66" s="27">
        <f>IFERROR(INDEX('Tirages Equipes'!$B:$B,MATCH(E66,'Tirages Equipes'!$A:$A,0)),"")</f>
        <v>0</v>
      </c>
      <c r="G66" s="34"/>
      <c r="K66" s="37" t="e">
        <f t="shared" si="0"/>
        <v>#VALUE!</v>
      </c>
    </row>
    <row r="67" spans="1:16" s="24" customFormat="1" ht="15.75" customHeight="1" thickBot="1">
      <c r="K67" s="37" t="str">
        <f t="shared" si="0"/>
        <v/>
      </c>
    </row>
    <row r="68" spans="1:16" s="24" customFormat="1" ht="15.75" customHeight="1" thickBot="1">
      <c r="A68" s="109" t="s">
        <v>92</v>
      </c>
      <c r="B68" s="109"/>
      <c r="C68" s="109"/>
      <c r="D68" s="109"/>
      <c r="E68" s="109"/>
      <c r="F68" s="109"/>
      <c r="G68" s="109"/>
      <c r="K68" s="37" t="str">
        <f t="shared" si="0"/>
        <v/>
      </c>
    </row>
    <row r="69" spans="1:16" s="24" customFormat="1" ht="32.25" thickBot="1">
      <c r="A69" s="35">
        <f>E66+1</f>
        <v>47</v>
      </c>
      <c r="B69" s="27">
        <f>IFERROR(INDEX('Tirages Equipes'!$B:$B,MATCH(A69,'Tirages Equipes'!$A:$A,0)),"")</f>
        <v>0</v>
      </c>
      <c r="C69" s="34"/>
      <c r="D69" s="36" t="s">
        <v>93</v>
      </c>
      <c r="E69" s="35">
        <f>A69+1</f>
        <v>48</v>
      </c>
      <c r="F69" s="27">
        <f>IFERROR(INDEX('Tirages Equipes'!$B:$B,MATCH(E69,'Tirages Equipes'!$A:$A,0)),"")</f>
        <v>0</v>
      </c>
      <c r="G69" s="34"/>
      <c r="K69" s="37" t="e">
        <f t="shared" si="0"/>
        <v>#VALUE!</v>
      </c>
    </row>
    <row r="70" spans="1:16" s="24" customFormat="1" ht="15.75" thickBot="1">
      <c r="K70" s="37" t="str">
        <f t="shared" si="0"/>
        <v/>
      </c>
    </row>
    <row r="71" spans="1:16" s="24" customFormat="1" ht="16.5" thickBot="1">
      <c r="A71" s="109" t="s">
        <v>92</v>
      </c>
      <c r="B71" s="109"/>
      <c r="C71" s="109"/>
      <c r="D71" s="109"/>
      <c r="E71" s="109"/>
      <c r="F71" s="109"/>
      <c r="G71" s="109"/>
      <c r="K71" s="37" t="str">
        <f t="shared" si="0"/>
        <v/>
      </c>
    </row>
    <row r="72" spans="1:16" s="24" customFormat="1" ht="32.25" thickBot="1">
      <c r="A72" s="35">
        <f>E69+1</f>
        <v>49</v>
      </c>
      <c r="B72" s="27">
        <f>IFERROR(INDEX('Tirages Equipes'!$B:$B,MATCH(A72,'Tirages Equipes'!$A:$A,0)),"")</f>
        <v>0</v>
      </c>
      <c r="C72" s="34"/>
      <c r="D72" s="36" t="s">
        <v>93</v>
      </c>
      <c r="E72" s="35">
        <f>A72+1</f>
        <v>50</v>
      </c>
      <c r="F72" s="27">
        <f>IFERROR(INDEX('Tirages Equipes'!$B:$B,MATCH(E72,'Tirages Equipes'!$A:$A,0)),"")</f>
        <v>0</v>
      </c>
      <c r="G72" s="34"/>
      <c r="K72" s="37" t="e">
        <f t="shared" si="0"/>
        <v>#VALUE!</v>
      </c>
    </row>
    <row r="73" spans="1:16">
      <c r="O73" s="24"/>
      <c r="P73" s="24"/>
    </row>
    <row r="74" spans="1:16">
      <c r="O74" s="24"/>
      <c r="P74" s="24"/>
    </row>
  </sheetData>
  <mergeCells count="28">
    <mergeCell ref="A13:G13"/>
    <mergeCell ref="A10:G10"/>
    <mergeCell ref="A3:G4"/>
    <mergeCell ref="A5:C5"/>
    <mergeCell ref="E5:G5"/>
    <mergeCell ref="A7:G7"/>
    <mergeCell ref="A15:G15"/>
    <mergeCell ref="A18:G18"/>
    <mergeCell ref="A21:G21"/>
    <mergeCell ref="A23:G23"/>
    <mergeCell ref="A26:G26"/>
    <mergeCell ref="A29:G29"/>
    <mergeCell ref="A31:G31"/>
    <mergeCell ref="A34:G34"/>
    <mergeCell ref="A36:G36"/>
    <mergeCell ref="A39:G39"/>
    <mergeCell ref="A42:G42"/>
    <mergeCell ref="A44:G44"/>
    <mergeCell ref="A47:G47"/>
    <mergeCell ref="A50:G50"/>
    <mergeCell ref="A52:G52"/>
    <mergeCell ref="A68:G68"/>
    <mergeCell ref="A71:G71"/>
    <mergeCell ref="A55:G55"/>
    <mergeCell ref="A58:G58"/>
    <mergeCell ref="A60:G60"/>
    <mergeCell ref="A63:G63"/>
    <mergeCell ref="A65:G65"/>
  </mergeCells>
  <pageMargins left="0.7" right="0.7" top="0.75" bottom="0.75" header="0.3" footer="0.3"/>
  <drawing r:id="rId1"/>
  <legacyDrawing r:id="rId2"/>
  <controls>
    <control shapeId="8195" r:id="rId3" name="CommandButton1"/>
  </control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A1:G79"/>
  <sheetViews>
    <sheetView zoomScaleNormal="100" workbookViewId="0">
      <selection activeCell="L76" sqref="L76"/>
    </sheetView>
  </sheetViews>
  <sheetFormatPr baseColWidth="10" defaultRowHeight="15"/>
  <cols>
    <col min="1" max="1" width="4.140625" style="24" customWidth="1"/>
    <col min="2" max="2" width="22.7109375" style="24" customWidth="1"/>
    <col min="3" max="3" width="4.28515625" style="24" customWidth="1"/>
    <col min="4" max="4" width="11.42578125" style="24"/>
    <col min="5" max="5" width="4.28515625" style="24" customWidth="1"/>
    <col min="6" max="6" width="22.85546875" style="24" customWidth="1"/>
    <col min="7" max="7" width="4.28515625" style="24" customWidth="1"/>
  </cols>
  <sheetData>
    <row r="1" spans="1:7" ht="15.75" thickBot="1">
      <c r="A1" s="113" t="s">
        <v>107</v>
      </c>
      <c r="B1" s="113"/>
      <c r="C1" s="113"/>
      <c r="D1" s="113"/>
      <c r="E1" s="113"/>
      <c r="F1" s="113"/>
      <c r="G1" s="113"/>
    </row>
    <row r="2" spans="1:7" ht="15.75" thickBot="1">
      <c r="A2" s="113"/>
      <c r="B2" s="113"/>
      <c r="C2" s="113"/>
      <c r="D2" s="114"/>
      <c r="E2" s="113"/>
      <c r="F2" s="113"/>
      <c r="G2" s="113"/>
    </row>
    <row r="3" spans="1:7" ht="15.75" thickBot="1">
      <c r="A3" s="115" t="s">
        <v>91</v>
      </c>
      <c r="B3" s="115"/>
      <c r="C3" s="115"/>
      <c r="D3" s="42"/>
      <c r="E3" s="115" t="s">
        <v>91</v>
      </c>
      <c r="F3" s="115"/>
      <c r="G3" s="115"/>
    </row>
    <row r="4" spans="1:7" ht="22.5" customHeight="1" thickBot="1">
      <c r="A4" s="55"/>
      <c r="B4" s="55"/>
      <c r="C4" s="55"/>
      <c r="D4" s="55"/>
      <c r="E4" s="55"/>
      <c r="F4" s="55"/>
      <c r="G4" s="55"/>
    </row>
    <row r="5" spans="1:7" ht="30" customHeight="1" thickBot="1">
      <c r="A5" s="52"/>
      <c r="B5" s="53"/>
      <c r="C5" s="53"/>
      <c r="D5" s="53" t="s">
        <v>92</v>
      </c>
      <c r="E5" s="53"/>
      <c r="F5" s="53"/>
      <c r="G5" s="54"/>
    </row>
    <row r="6" spans="1:7" ht="30" customHeight="1" thickBot="1">
      <c r="A6" s="48"/>
      <c r="B6" s="27" t="s">
        <v>136</v>
      </c>
      <c r="C6" s="46"/>
      <c r="D6" s="50" t="s">
        <v>93</v>
      </c>
      <c r="E6" s="48"/>
      <c r="F6" s="27" t="s">
        <v>86</v>
      </c>
      <c r="G6" s="46"/>
    </row>
    <row r="7" spans="1:7" ht="30" customHeight="1" thickBot="1">
      <c r="A7" s="49"/>
      <c r="B7" s="27" t="s">
        <v>131</v>
      </c>
      <c r="C7" s="47"/>
      <c r="D7" s="51"/>
      <c r="E7" s="49"/>
      <c r="F7" s="27" t="s">
        <v>308</v>
      </c>
      <c r="G7" s="47"/>
    </row>
    <row r="8" spans="1:7" ht="30" customHeight="1" thickBot="1">
      <c r="A8" s="55"/>
      <c r="B8" s="55"/>
      <c r="C8" s="55"/>
      <c r="D8" s="55"/>
      <c r="E8" s="55"/>
      <c r="F8" s="55"/>
      <c r="G8" s="55"/>
    </row>
    <row r="9" spans="1:7" ht="30" customHeight="1" thickBot="1">
      <c r="A9" s="52"/>
      <c r="B9" s="53"/>
      <c r="C9" s="53"/>
      <c r="D9" s="53" t="s">
        <v>92</v>
      </c>
      <c r="E9" s="53"/>
      <c r="F9" s="53"/>
      <c r="G9" s="54"/>
    </row>
    <row r="10" spans="1:7" ht="30" customHeight="1" thickBot="1">
      <c r="A10" s="48"/>
      <c r="B10" s="27" t="s">
        <v>110</v>
      </c>
      <c r="C10" s="46"/>
      <c r="D10" s="50" t="s">
        <v>93</v>
      </c>
      <c r="E10" s="48"/>
      <c r="F10" s="27" t="s">
        <v>137</v>
      </c>
      <c r="G10" s="46"/>
    </row>
    <row r="11" spans="1:7" ht="30" customHeight="1" thickBot="1">
      <c r="A11" s="49"/>
      <c r="B11" s="27" t="s">
        <v>127</v>
      </c>
      <c r="C11" s="47"/>
      <c r="D11" s="51"/>
      <c r="E11" s="49"/>
      <c r="F11" s="27" t="s">
        <v>129</v>
      </c>
      <c r="G11" s="47"/>
    </row>
    <row r="12" spans="1:7" ht="30" customHeight="1" thickBot="1">
      <c r="A12" s="55"/>
      <c r="B12" s="55"/>
      <c r="C12" s="55"/>
      <c r="D12" s="55"/>
      <c r="E12" s="55"/>
      <c r="F12" s="55"/>
      <c r="G12" s="55"/>
    </row>
    <row r="13" spans="1:7" ht="30" customHeight="1" thickBot="1">
      <c r="A13" s="52"/>
      <c r="B13" s="53"/>
      <c r="C13" s="53"/>
      <c r="D13" s="53" t="s">
        <v>92</v>
      </c>
      <c r="E13" s="53"/>
      <c r="F13" s="53"/>
      <c r="G13" s="54"/>
    </row>
    <row r="14" spans="1:7" ht="30" customHeight="1" thickBot="1">
      <c r="A14" s="48"/>
      <c r="B14" s="27" t="s">
        <v>142</v>
      </c>
      <c r="C14" s="46"/>
      <c r="D14" s="50" t="s">
        <v>93</v>
      </c>
      <c r="E14" s="48">
        <f>A14+1</f>
        <v>1</v>
      </c>
      <c r="F14" s="27" t="s">
        <v>134</v>
      </c>
      <c r="G14" s="46"/>
    </row>
    <row r="15" spans="1:7" ht="30" customHeight="1" thickBot="1">
      <c r="A15" s="49"/>
      <c r="B15" s="27" t="s">
        <v>123</v>
      </c>
      <c r="C15" s="47"/>
      <c r="D15" s="51"/>
      <c r="E15" s="49"/>
      <c r="F15" s="27" t="s">
        <v>89</v>
      </c>
      <c r="G15" s="47"/>
    </row>
    <row r="16" spans="1:7" s="24" customFormat="1" ht="30" customHeight="1" thickBot="1">
      <c r="A16" s="43"/>
      <c r="B16" s="14"/>
      <c r="C16" s="56"/>
      <c r="D16" s="44"/>
      <c r="E16" s="43"/>
      <c r="F16" s="14"/>
      <c r="G16" s="56"/>
    </row>
    <row r="17" spans="1:7" ht="30" customHeight="1" thickBot="1">
      <c r="A17" s="45"/>
      <c r="B17" s="52"/>
      <c r="C17" s="53"/>
      <c r="D17" s="53" t="s">
        <v>92</v>
      </c>
      <c r="E17" s="53"/>
      <c r="F17" s="53"/>
      <c r="G17" s="54"/>
    </row>
    <row r="18" spans="1:7" ht="30" customHeight="1" thickBot="1">
      <c r="A18" s="48"/>
      <c r="B18" s="27" t="s">
        <v>111</v>
      </c>
      <c r="C18" s="46"/>
      <c r="D18" s="50" t="s">
        <v>93</v>
      </c>
      <c r="E18" s="48">
        <f>A18+1</f>
        <v>1</v>
      </c>
      <c r="F18" s="27" t="s">
        <v>116</v>
      </c>
      <c r="G18" s="46"/>
    </row>
    <row r="19" spans="1:7" ht="30" customHeight="1" thickBot="1">
      <c r="A19" s="49"/>
      <c r="B19" s="27" t="s">
        <v>128</v>
      </c>
      <c r="C19" s="47"/>
      <c r="D19" s="51"/>
      <c r="E19" s="49"/>
      <c r="F19" s="27" t="s">
        <v>140</v>
      </c>
      <c r="G19" s="47"/>
    </row>
    <row r="20" spans="1:7" ht="30" customHeight="1" thickBot="1">
      <c r="A20" s="55"/>
      <c r="B20" s="55"/>
      <c r="C20" s="55"/>
      <c r="D20" s="55"/>
      <c r="E20" s="55"/>
      <c r="F20" s="55"/>
      <c r="G20" s="55"/>
    </row>
    <row r="21" spans="1:7" ht="30" customHeight="1" thickBot="1">
      <c r="A21" s="52"/>
      <c r="B21" s="53"/>
      <c r="C21" s="53"/>
      <c r="D21" s="53" t="s">
        <v>92</v>
      </c>
      <c r="E21" s="53"/>
      <c r="F21" s="53"/>
      <c r="G21" s="54"/>
    </row>
    <row r="22" spans="1:7" ht="30" customHeight="1" thickBot="1">
      <c r="A22" s="48"/>
      <c r="B22" s="27" t="s">
        <v>115</v>
      </c>
      <c r="C22" s="46"/>
      <c r="D22" s="50" t="s">
        <v>93</v>
      </c>
      <c r="E22" s="48">
        <f>A22+1</f>
        <v>1</v>
      </c>
      <c r="F22" s="27" t="s">
        <v>120</v>
      </c>
      <c r="G22" s="46"/>
    </row>
    <row r="23" spans="1:7" ht="30" customHeight="1" thickBot="1">
      <c r="A23" s="49"/>
      <c r="B23" s="27" t="s">
        <v>133</v>
      </c>
      <c r="C23" s="47"/>
      <c r="D23" s="51"/>
      <c r="E23" s="49"/>
      <c r="F23" s="27" t="s">
        <v>132</v>
      </c>
      <c r="G23" s="47"/>
    </row>
    <row r="24" spans="1:7" ht="30" customHeight="1" thickBot="1">
      <c r="A24" s="55"/>
      <c r="B24" s="55"/>
      <c r="C24" s="55"/>
      <c r="D24" s="55"/>
      <c r="E24" s="55"/>
      <c r="F24" s="55"/>
      <c r="G24" s="55"/>
    </row>
    <row r="25" spans="1:7" ht="30" customHeight="1" thickBot="1">
      <c r="A25" s="52"/>
      <c r="B25" s="53"/>
      <c r="C25" s="53"/>
      <c r="D25" s="53" t="s">
        <v>92</v>
      </c>
      <c r="E25" s="53"/>
      <c r="F25" s="53"/>
      <c r="G25" s="54"/>
    </row>
    <row r="26" spans="1:7" ht="30" customHeight="1" thickBot="1">
      <c r="A26" s="48"/>
      <c r="B26" s="27" t="s">
        <v>309</v>
      </c>
      <c r="C26" s="46"/>
      <c r="D26" s="50" t="s">
        <v>93</v>
      </c>
      <c r="E26" s="48">
        <f>A26+1</f>
        <v>1</v>
      </c>
      <c r="F26" s="27" t="s">
        <v>117</v>
      </c>
      <c r="G26" s="46"/>
    </row>
    <row r="27" spans="1:7" ht="30" customHeight="1" thickBot="1">
      <c r="A27" s="49"/>
      <c r="B27" s="27" t="s">
        <v>138</v>
      </c>
      <c r="C27" s="47"/>
      <c r="D27" s="51"/>
      <c r="E27" s="49"/>
      <c r="F27" s="27" t="s">
        <v>119</v>
      </c>
      <c r="G27" s="47"/>
    </row>
    <row r="28" spans="1:7" ht="30" customHeight="1" thickBot="1">
      <c r="A28" s="55"/>
      <c r="B28" s="55"/>
      <c r="C28" s="55"/>
      <c r="D28" s="55"/>
      <c r="E28" s="55"/>
      <c r="F28" s="55"/>
      <c r="G28" s="55"/>
    </row>
    <row r="29" spans="1:7" ht="30" customHeight="1" thickBot="1">
      <c r="A29" s="52"/>
      <c r="B29" s="53"/>
      <c r="C29" s="53"/>
      <c r="D29" s="53" t="s">
        <v>92</v>
      </c>
      <c r="E29" s="53"/>
      <c r="F29" s="53"/>
      <c r="G29" s="54"/>
    </row>
    <row r="30" spans="1:7" ht="30" customHeight="1" thickBot="1">
      <c r="A30" s="48"/>
      <c r="B30" s="27" t="s">
        <v>135</v>
      </c>
      <c r="C30" s="46"/>
      <c r="D30" s="50" t="s">
        <v>93</v>
      </c>
      <c r="E30" s="48">
        <f>A30+1</f>
        <v>1</v>
      </c>
      <c r="F30" s="27" t="s">
        <v>130</v>
      </c>
      <c r="G30" s="46"/>
    </row>
    <row r="31" spans="1:7" ht="30" customHeight="1" thickBot="1">
      <c r="A31" s="49"/>
      <c r="B31" s="27" t="s">
        <v>118</v>
      </c>
      <c r="C31" s="47"/>
      <c r="D31" s="51"/>
      <c r="E31" s="49"/>
      <c r="F31" s="27" t="s">
        <v>141</v>
      </c>
      <c r="G31" s="47"/>
    </row>
    <row r="32" spans="1:7" s="24" customFormat="1" ht="30" customHeight="1" thickBot="1">
      <c r="A32" s="43"/>
      <c r="B32" s="14"/>
      <c r="C32" s="56"/>
      <c r="D32" s="44"/>
      <c r="E32" s="43"/>
      <c r="F32" s="14"/>
      <c r="G32" s="56"/>
    </row>
    <row r="33" spans="1:7" ht="30" customHeight="1" thickBot="1">
      <c r="A33" s="52"/>
      <c r="B33" s="53"/>
      <c r="C33" s="53"/>
      <c r="D33" s="53" t="s">
        <v>92</v>
      </c>
      <c r="E33" s="53"/>
      <c r="F33" s="53"/>
      <c r="G33" s="54"/>
    </row>
    <row r="34" spans="1:7" ht="30" customHeight="1" thickBot="1">
      <c r="A34" s="48"/>
      <c r="B34" s="27" t="s">
        <v>139</v>
      </c>
      <c r="C34" s="46"/>
      <c r="D34" s="50" t="s">
        <v>93</v>
      </c>
      <c r="E34" s="48">
        <f>A34+1</f>
        <v>1</v>
      </c>
      <c r="F34" s="27" t="s">
        <v>84</v>
      </c>
      <c r="G34" s="46"/>
    </row>
    <row r="35" spans="1:7" ht="30" customHeight="1" thickBot="1">
      <c r="A35" s="49"/>
      <c r="B35" s="27" t="s">
        <v>143</v>
      </c>
      <c r="C35" s="47"/>
      <c r="D35" s="51"/>
      <c r="E35" s="49"/>
      <c r="F35" s="27" t="s">
        <v>310</v>
      </c>
      <c r="G35" s="47"/>
    </row>
    <row r="36" spans="1:7" ht="30" customHeight="1" thickBot="1">
      <c r="A36" s="55"/>
      <c r="B36" s="55"/>
      <c r="C36" s="55"/>
      <c r="D36" s="55"/>
      <c r="E36" s="55"/>
      <c r="F36" s="55"/>
      <c r="G36" s="55"/>
    </row>
    <row r="37" spans="1:7" ht="30" customHeight="1" thickBot="1">
      <c r="A37" s="52"/>
      <c r="B37" s="53"/>
      <c r="C37" s="53"/>
      <c r="D37" s="53" t="s">
        <v>92</v>
      </c>
      <c r="E37" s="53"/>
      <c r="F37" s="53"/>
      <c r="G37" s="54"/>
    </row>
    <row r="38" spans="1:7" ht="30" customHeight="1" thickBot="1">
      <c r="A38" s="48"/>
      <c r="B38" s="27" t="s">
        <v>114</v>
      </c>
      <c r="C38" s="46"/>
      <c r="D38" s="50" t="s">
        <v>93</v>
      </c>
      <c r="E38" s="48">
        <f>A38+1</f>
        <v>1</v>
      </c>
      <c r="F38" s="27" t="s">
        <v>85</v>
      </c>
      <c r="G38" s="46"/>
    </row>
    <row r="39" spans="1:7" ht="30" customHeight="1" thickBot="1">
      <c r="A39" s="49"/>
      <c r="B39" s="27" t="s">
        <v>88</v>
      </c>
      <c r="C39" s="47"/>
      <c r="D39" s="51"/>
      <c r="E39" s="49"/>
      <c r="F39" s="27" t="s">
        <v>124</v>
      </c>
      <c r="G39" s="47"/>
    </row>
    <row r="40" spans="1:7" ht="30" customHeight="1" thickBot="1">
      <c r="A40" s="55"/>
      <c r="B40" s="55"/>
      <c r="C40" s="55"/>
      <c r="D40" s="55"/>
      <c r="E40" s="55"/>
      <c r="F40" s="55"/>
      <c r="G40" s="55"/>
    </row>
    <row r="41" spans="1:7" ht="30" customHeight="1" thickBot="1">
      <c r="A41" s="52"/>
      <c r="B41" s="53"/>
      <c r="C41" s="53"/>
      <c r="D41" s="53" t="s">
        <v>92</v>
      </c>
      <c r="E41" s="53"/>
      <c r="F41" s="53"/>
      <c r="G41" s="54"/>
    </row>
    <row r="42" spans="1:7" ht="30" customHeight="1" thickBot="1">
      <c r="A42" s="48"/>
      <c r="B42" s="27" t="s">
        <v>126</v>
      </c>
      <c r="C42" s="46"/>
      <c r="D42" s="50" t="s">
        <v>93</v>
      </c>
      <c r="E42" s="48">
        <f>A42+1</f>
        <v>1</v>
      </c>
      <c r="F42" s="27"/>
      <c r="G42" s="46"/>
    </row>
    <row r="43" spans="1:7" ht="30" customHeight="1" thickBot="1">
      <c r="A43" s="49"/>
      <c r="B43" s="27" t="s">
        <v>87</v>
      </c>
      <c r="C43" s="47"/>
      <c r="D43" s="51"/>
      <c r="E43" s="49"/>
      <c r="F43" s="27"/>
      <c r="G43" s="47"/>
    </row>
    <row r="44" spans="1:7" s="24" customFormat="1" ht="30" customHeight="1" thickBot="1">
      <c r="A44" s="43"/>
      <c r="B44" s="14"/>
      <c r="C44" s="56"/>
      <c r="D44" s="44"/>
      <c r="E44" s="43"/>
      <c r="F44" s="14"/>
      <c r="G44" s="56"/>
    </row>
    <row r="45" spans="1:7" ht="30" customHeight="1" thickBot="1">
      <c r="A45" s="52"/>
      <c r="B45" s="53"/>
      <c r="C45" s="53"/>
      <c r="D45" s="53" t="s">
        <v>92</v>
      </c>
      <c r="E45" s="53"/>
      <c r="F45" s="53"/>
      <c r="G45" s="54"/>
    </row>
    <row r="46" spans="1:7" ht="30" customHeight="1" thickBot="1">
      <c r="A46" s="48"/>
      <c r="B46" s="27"/>
      <c r="C46" s="46"/>
      <c r="D46" s="50" t="s">
        <v>93</v>
      </c>
      <c r="E46" s="48">
        <f>A46+1</f>
        <v>1</v>
      </c>
      <c r="F46" s="27"/>
      <c r="G46" s="46"/>
    </row>
    <row r="47" spans="1:7" ht="30" customHeight="1" thickBot="1">
      <c r="A47" s="49"/>
      <c r="B47" s="27"/>
      <c r="C47" s="47"/>
      <c r="D47" s="51"/>
      <c r="E47" s="49"/>
      <c r="F47" s="27"/>
      <c r="G47" s="47"/>
    </row>
    <row r="48" spans="1:7" s="24" customFormat="1" ht="30" customHeight="1" thickBot="1">
      <c r="A48" s="43"/>
      <c r="B48" s="14"/>
      <c r="C48" s="56"/>
      <c r="D48" s="44"/>
      <c r="E48" s="43"/>
      <c r="F48" s="14"/>
      <c r="G48" s="56"/>
    </row>
    <row r="49" spans="1:7" ht="30" customHeight="1" thickBot="1">
      <c r="A49" s="52"/>
      <c r="B49" s="53"/>
      <c r="C49" s="53"/>
      <c r="D49" s="53" t="s">
        <v>92</v>
      </c>
      <c r="E49" s="53"/>
      <c r="F49" s="53"/>
      <c r="G49" s="54"/>
    </row>
    <row r="50" spans="1:7" ht="30" customHeight="1" thickBot="1">
      <c r="A50" s="48"/>
      <c r="B50" s="27"/>
      <c r="C50" s="46"/>
      <c r="D50" s="50" t="s">
        <v>93</v>
      </c>
      <c r="E50" s="48">
        <f>A50+1</f>
        <v>1</v>
      </c>
      <c r="F50" s="27"/>
      <c r="G50" s="46"/>
    </row>
    <row r="51" spans="1:7" ht="30" customHeight="1" thickBot="1">
      <c r="A51" s="49"/>
      <c r="B51" s="27"/>
      <c r="C51" s="47"/>
      <c r="D51" s="51"/>
      <c r="E51" s="49"/>
      <c r="F51" s="27"/>
      <c r="G51" s="47"/>
    </row>
    <row r="52" spans="1:7" ht="30" customHeight="1" thickBot="1">
      <c r="A52" s="55"/>
      <c r="B52" s="55"/>
      <c r="C52" s="55"/>
      <c r="D52" s="55"/>
      <c r="E52" s="55"/>
      <c r="F52" s="55"/>
      <c r="G52" s="55"/>
    </row>
    <row r="53" spans="1:7" ht="30" customHeight="1" thickBot="1">
      <c r="A53" s="52"/>
      <c r="B53" s="53"/>
      <c r="C53" s="53"/>
      <c r="D53" s="53" t="s">
        <v>92</v>
      </c>
      <c r="E53" s="53"/>
      <c r="F53" s="53"/>
      <c r="G53" s="54"/>
    </row>
    <row r="54" spans="1:7" ht="30" customHeight="1" thickBot="1">
      <c r="A54" s="48"/>
      <c r="B54" s="27"/>
      <c r="C54" s="46"/>
      <c r="D54" s="50" t="s">
        <v>93</v>
      </c>
      <c r="E54" s="48">
        <f>A54+1</f>
        <v>1</v>
      </c>
      <c r="F54" s="27"/>
      <c r="G54" s="46"/>
    </row>
    <row r="55" spans="1:7" ht="30" customHeight="1" thickBot="1">
      <c r="A55" s="49"/>
      <c r="B55" s="27"/>
      <c r="C55" s="47"/>
      <c r="D55" s="51"/>
      <c r="E55" s="49"/>
      <c r="F55" s="27"/>
      <c r="G55" s="47"/>
    </row>
    <row r="56" spans="1:7" s="24" customFormat="1" ht="30" customHeight="1" thickBot="1">
      <c r="A56" s="55"/>
      <c r="B56" s="55"/>
      <c r="C56" s="55"/>
      <c r="D56" s="55"/>
      <c r="E56" s="55"/>
      <c r="F56" s="55"/>
      <c r="G56" s="55"/>
    </row>
    <row r="57" spans="1:7" s="24" customFormat="1" ht="30" customHeight="1" thickBot="1">
      <c r="A57" s="63"/>
      <c r="B57" s="64"/>
      <c r="C57" s="64"/>
      <c r="D57" s="64" t="s">
        <v>92</v>
      </c>
      <c r="E57" s="64"/>
      <c r="F57" s="64"/>
      <c r="G57" s="65"/>
    </row>
    <row r="58" spans="1:7" s="24" customFormat="1" ht="30" customHeight="1" thickBot="1">
      <c r="A58" s="59"/>
      <c r="B58" s="27"/>
      <c r="C58" s="57"/>
      <c r="D58" s="61" t="s">
        <v>93</v>
      </c>
      <c r="E58" s="59">
        <f>A58+1</f>
        <v>1</v>
      </c>
      <c r="F58" s="27"/>
      <c r="G58" s="57"/>
    </row>
    <row r="59" spans="1:7" s="24" customFormat="1" ht="30" customHeight="1" thickBot="1">
      <c r="A59" s="60"/>
      <c r="B59" s="27"/>
      <c r="C59" s="58"/>
      <c r="D59" s="62"/>
      <c r="E59" s="60"/>
      <c r="F59" s="27"/>
      <c r="G59" s="58"/>
    </row>
    <row r="60" spans="1:7" s="24" customFormat="1" ht="30" customHeight="1" thickBot="1">
      <c r="A60" s="55"/>
      <c r="B60" s="55"/>
      <c r="C60" s="55"/>
      <c r="D60" s="55"/>
      <c r="E60" s="55"/>
      <c r="F60" s="55"/>
      <c r="G60" s="55"/>
    </row>
    <row r="61" spans="1:7" s="24" customFormat="1" ht="30" customHeight="1" thickBot="1">
      <c r="A61" s="63"/>
      <c r="B61" s="64"/>
      <c r="C61" s="64"/>
      <c r="D61" s="64" t="s">
        <v>92</v>
      </c>
      <c r="E61" s="64"/>
      <c r="F61" s="64"/>
      <c r="G61" s="65"/>
    </row>
    <row r="62" spans="1:7" s="24" customFormat="1" ht="30" customHeight="1" thickBot="1">
      <c r="A62" s="59"/>
      <c r="B62" s="27"/>
      <c r="C62" s="57"/>
      <c r="D62" s="61" t="s">
        <v>93</v>
      </c>
      <c r="E62" s="59">
        <f>A62+1</f>
        <v>1</v>
      </c>
      <c r="F62" s="27"/>
      <c r="G62" s="57"/>
    </row>
    <row r="63" spans="1:7" s="24" customFormat="1" ht="30" customHeight="1" thickBot="1">
      <c r="A63" s="60"/>
      <c r="B63" s="27"/>
      <c r="C63" s="58"/>
      <c r="D63" s="62"/>
      <c r="E63" s="60"/>
      <c r="F63" s="27"/>
      <c r="G63" s="58"/>
    </row>
    <row r="64" spans="1:7" s="24" customFormat="1" ht="30" customHeight="1" thickBot="1">
      <c r="A64" s="55"/>
      <c r="B64" s="55"/>
      <c r="C64" s="55"/>
      <c r="D64" s="55"/>
      <c r="E64" s="55"/>
      <c r="F64" s="55"/>
      <c r="G64" s="55"/>
    </row>
    <row r="65" spans="1:7" s="24" customFormat="1" ht="30" customHeight="1" thickBot="1">
      <c r="A65" s="63"/>
      <c r="B65" s="64"/>
      <c r="C65" s="64"/>
      <c r="D65" s="64" t="s">
        <v>92</v>
      </c>
      <c r="E65" s="64"/>
      <c r="F65" s="64"/>
      <c r="G65" s="65"/>
    </row>
    <row r="66" spans="1:7" s="24" customFormat="1" ht="30" customHeight="1" thickBot="1">
      <c r="A66" s="59"/>
      <c r="B66" s="27"/>
      <c r="C66" s="57"/>
      <c r="D66" s="61" t="s">
        <v>93</v>
      </c>
      <c r="E66" s="59">
        <f>A66+1</f>
        <v>1</v>
      </c>
      <c r="F66" s="27"/>
      <c r="G66" s="57"/>
    </row>
    <row r="67" spans="1:7" s="24" customFormat="1" ht="30" customHeight="1" thickBot="1">
      <c r="A67" s="60"/>
      <c r="B67" s="27"/>
      <c r="C67" s="58"/>
      <c r="D67" s="62"/>
      <c r="E67" s="60"/>
      <c r="F67" s="27"/>
      <c r="G67" s="58"/>
    </row>
    <row r="68" spans="1:7" s="24" customFormat="1" ht="30" customHeight="1" thickBot="1">
      <c r="A68" s="55"/>
      <c r="B68" s="55"/>
      <c r="C68" s="55"/>
      <c r="D68" s="55"/>
      <c r="E68" s="55"/>
      <c r="F68" s="55"/>
      <c r="G68" s="55"/>
    </row>
    <row r="69" spans="1:7" s="24" customFormat="1" ht="30" customHeight="1" thickBot="1">
      <c r="A69" s="63"/>
      <c r="B69" s="64"/>
      <c r="C69" s="64"/>
      <c r="D69" s="64" t="s">
        <v>92</v>
      </c>
      <c r="E69" s="64"/>
      <c r="F69" s="64"/>
      <c r="G69" s="65"/>
    </row>
    <row r="70" spans="1:7" s="24" customFormat="1" ht="30" customHeight="1" thickBot="1">
      <c r="A70" s="59"/>
      <c r="B70" s="27"/>
      <c r="C70" s="57"/>
      <c r="D70" s="61" t="s">
        <v>93</v>
      </c>
      <c r="E70" s="59">
        <f>A70+1</f>
        <v>1</v>
      </c>
      <c r="F70" s="27"/>
      <c r="G70" s="57"/>
    </row>
    <row r="71" spans="1:7" s="24" customFormat="1" ht="30" customHeight="1" thickBot="1">
      <c r="A71" s="60"/>
      <c r="B71" s="27"/>
      <c r="C71" s="58"/>
      <c r="D71" s="62"/>
      <c r="E71" s="60"/>
      <c r="F71" s="27"/>
      <c r="G71" s="58"/>
    </row>
    <row r="72" spans="1:7" s="24" customFormat="1" ht="30" customHeight="1" thickBot="1">
      <c r="A72" s="55"/>
      <c r="B72" s="55"/>
      <c r="C72" s="55"/>
      <c r="D72" s="55"/>
      <c r="E72" s="55"/>
      <c r="F72" s="55"/>
      <c r="G72" s="55"/>
    </row>
    <row r="73" spans="1:7" s="24" customFormat="1" ht="30" customHeight="1" thickBot="1">
      <c r="A73" s="63"/>
      <c r="B73" s="64"/>
      <c r="C73" s="64"/>
      <c r="D73" s="64" t="s">
        <v>92</v>
      </c>
      <c r="E73" s="64"/>
      <c r="F73" s="64"/>
      <c r="G73" s="65"/>
    </row>
    <row r="74" spans="1:7" s="24" customFormat="1" ht="30" customHeight="1" thickBot="1">
      <c r="A74" s="59"/>
      <c r="B74" s="27"/>
      <c r="C74" s="57"/>
      <c r="D74" s="61" t="s">
        <v>93</v>
      </c>
      <c r="E74" s="59">
        <f>A74+1</f>
        <v>1</v>
      </c>
      <c r="F74" s="27"/>
      <c r="G74" s="57"/>
    </row>
    <row r="75" spans="1:7" s="24" customFormat="1" ht="30" customHeight="1" thickBot="1">
      <c r="A75" s="60"/>
      <c r="B75" s="27"/>
      <c r="C75" s="58"/>
      <c r="D75" s="62"/>
      <c r="E75" s="60"/>
      <c r="F75" s="27"/>
      <c r="G75" s="58"/>
    </row>
    <row r="76" spans="1:7" s="24" customFormat="1" ht="30" customHeight="1" thickBot="1">
      <c r="A76" s="55"/>
      <c r="B76" s="55"/>
      <c r="C76" s="55"/>
      <c r="D76" s="55"/>
      <c r="E76" s="55"/>
      <c r="F76" s="55"/>
      <c r="G76" s="55"/>
    </row>
    <row r="77" spans="1:7" s="24" customFormat="1" ht="30" customHeight="1" thickBot="1">
      <c r="A77" s="63"/>
      <c r="B77" s="64"/>
      <c r="C77" s="64"/>
      <c r="D77" s="64" t="s">
        <v>92</v>
      </c>
      <c r="E77" s="64"/>
      <c r="F77" s="64"/>
      <c r="G77" s="65"/>
    </row>
    <row r="78" spans="1:7" s="24" customFormat="1" ht="30" customHeight="1" thickBot="1">
      <c r="A78" s="59"/>
      <c r="B78" s="27"/>
      <c r="C78" s="57"/>
      <c r="D78" s="61" t="s">
        <v>93</v>
      </c>
      <c r="E78" s="59">
        <f>A78+1</f>
        <v>1</v>
      </c>
      <c r="F78" s="27"/>
      <c r="G78" s="57"/>
    </row>
    <row r="79" spans="1:7" s="24" customFormat="1" ht="30" customHeight="1" thickBot="1">
      <c r="A79" s="60"/>
      <c r="B79" s="27"/>
      <c r="C79" s="58"/>
      <c r="D79" s="62"/>
      <c r="E79" s="60"/>
      <c r="F79" s="27"/>
      <c r="G79" s="58"/>
    </row>
  </sheetData>
  <mergeCells count="3">
    <mergeCell ref="A1:G2"/>
    <mergeCell ref="A3:C3"/>
    <mergeCell ref="E3:G3"/>
  </mergeCells>
  <pageMargins left="0.7" right="0.7" top="0.75" bottom="0.75" header="0.3" footer="0.3"/>
  <pageSetup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/>
  <dimension ref="A1:G89"/>
  <sheetViews>
    <sheetView workbookViewId="0">
      <selection activeCell="B87" sqref="B87"/>
    </sheetView>
  </sheetViews>
  <sheetFormatPr baseColWidth="10" defaultRowHeight="15"/>
  <cols>
    <col min="1" max="1" width="4.7109375" style="24" customWidth="1"/>
    <col min="2" max="2" width="25.7109375" style="24" customWidth="1"/>
    <col min="3" max="3" width="4.7109375" style="24" customWidth="1"/>
    <col min="4" max="4" width="10.7109375" style="24" customWidth="1"/>
    <col min="5" max="5" width="4.7109375" style="24" customWidth="1"/>
    <col min="6" max="6" width="25.7109375" style="24" customWidth="1"/>
    <col min="7" max="7" width="4.7109375" style="24" customWidth="1"/>
    <col min="8" max="16384" width="11.42578125" style="24"/>
  </cols>
  <sheetData>
    <row r="1" spans="1:7" ht="15.75" thickBot="1">
      <c r="A1" s="125" t="s">
        <v>109</v>
      </c>
      <c r="B1" s="125"/>
      <c r="C1" s="125"/>
      <c r="D1" s="125"/>
      <c r="E1" s="125"/>
      <c r="F1" s="125"/>
      <c r="G1" s="125"/>
    </row>
    <row r="2" spans="1:7" ht="15.75" thickBot="1">
      <c r="A2" s="125"/>
      <c r="B2" s="125"/>
      <c r="C2" s="125"/>
      <c r="D2" s="126"/>
      <c r="E2" s="125"/>
      <c r="F2" s="125"/>
      <c r="G2" s="125"/>
    </row>
    <row r="3" spans="1:7" ht="15.75" thickBot="1">
      <c r="A3" s="127" t="s">
        <v>91</v>
      </c>
      <c r="B3" s="127"/>
      <c r="C3" s="127"/>
      <c r="D3" s="66"/>
      <c r="E3" s="127" t="s">
        <v>91</v>
      </c>
      <c r="F3" s="127"/>
      <c r="G3" s="127"/>
    </row>
    <row r="4" spans="1:7" ht="15.75" thickBot="1">
      <c r="A4" s="55"/>
      <c r="B4" s="55"/>
      <c r="C4" s="55"/>
      <c r="D4" s="55"/>
      <c r="E4" s="55"/>
      <c r="F4" s="55"/>
      <c r="G4" s="55"/>
    </row>
    <row r="5" spans="1:7" ht="16.5" thickBot="1">
      <c r="A5" s="63"/>
      <c r="B5" s="64"/>
      <c r="C5" s="64"/>
      <c r="D5" s="64" t="s">
        <v>92</v>
      </c>
      <c r="E5" s="64"/>
      <c r="F5" s="64"/>
      <c r="G5" s="65"/>
    </row>
    <row r="6" spans="1:7" ht="16.5" customHeight="1" thickBot="1">
      <c r="A6" s="116">
        <v>1</v>
      </c>
      <c r="B6" s="67" t="s">
        <v>115</v>
      </c>
      <c r="C6" s="119"/>
      <c r="D6" s="122" t="s">
        <v>93</v>
      </c>
      <c r="E6" s="128">
        <v>2</v>
      </c>
      <c r="F6" s="27" t="s">
        <v>135</v>
      </c>
      <c r="G6" s="119"/>
    </row>
    <row r="7" spans="1:7" ht="16.5" thickBot="1">
      <c r="A7" s="117"/>
      <c r="B7" s="67" t="s">
        <v>130</v>
      </c>
      <c r="C7" s="120"/>
      <c r="D7" s="123"/>
      <c r="E7" s="129"/>
      <c r="F7" s="27" t="s">
        <v>309</v>
      </c>
      <c r="G7" s="120"/>
    </row>
    <row r="8" spans="1:7" ht="16.5" customHeight="1" thickBot="1">
      <c r="A8" s="118"/>
      <c r="B8" s="67" t="s">
        <v>143</v>
      </c>
      <c r="C8" s="120"/>
      <c r="D8" s="123"/>
      <c r="E8" s="129"/>
      <c r="F8" s="27" t="s">
        <v>118</v>
      </c>
      <c r="G8" s="121"/>
    </row>
    <row r="9" spans="1:7" ht="15.75" thickBot="1">
      <c r="A9" s="55"/>
      <c r="B9" s="55"/>
      <c r="C9" s="55"/>
      <c r="D9" s="55"/>
      <c r="E9" s="55"/>
      <c r="F9" s="55"/>
      <c r="G9" s="55"/>
    </row>
    <row r="10" spans="1:7" ht="16.5" thickBot="1">
      <c r="A10" s="63"/>
      <c r="B10" s="64"/>
      <c r="C10" s="64"/>
      <c r="D10" s="64" t="s">
        <v>92</v>
      </c>
      <c r="E10" s="64"/>
      <c r="F10" s="64"/>
      <c r="G10" s="65"/>
    </row>
    <row r="11" spans="1:7" ht="16.5" thickBot="1">
      <c r="A11" s="116">
        <v>2</v>
      </c>
      <c r="B11" s="27" t="s">
        <v>139</v>
      </c>
      <c r="C11" s="119"/>
      <c r="D11" s="122" t="s">
        <v>93</v>
      </c>
      <c r="E11" s="116">
        <v>4</v>
      </c>
      <c r="F11" s="27" t="s">
        <v>126</v>
      </c>
      <c r="G11" s="119"/>
    </row>
    <row r="12" spans="1:7" ht="16.5" thickBot="1">
      <c r="A12" s="117"/>
      <c r="B12" s="27" t="s">
        <v>134</v>
      </c>
      <c r="C12" s="120"/>
      <c r="D12" s="123"/>
      <c r="E12" s="117"/>
      <c r="F12" s="27" t="s">
        <v>116</v>
      </c>
      <c r="G12" s="120"/>
    </row>
    <row r="13" spans="1:7" ht="16.5" thickBot="1">
      <c r="A13" s="118"/>
      <c r="B13" s="27" t="s">
        <v>123</v>
      </c>
      <c r="C13" s="121"/>
      <c r="D13" s="124"/>
      <c r="E13" s="118"/>
      <c r="F13" s="27" t="s">
        <v>124</v>
      </c>
      <c r="G13" s="121"/>
    </row>
    <row r="14" spans="1:7" ht="15.75" thickBot="1">
      <c r="A14" s="55"/>
      <c r="B14" s="55"/>
      <c r="C14" s="55"/>
      <c r="D14" s="55"/>
      <c r="E14" s="55"/>
      <c r="F14" s="55"/>
      <c r="G14" s="55"/>
    </row>
    <row r="15" spans="1:7" ht="16.5" thickBot="1">
      <c r="A15" s="63"/>
      <c r="B15" s="64"/>
      <c r="C15" s="64"/>
      <c r="D15" s="64" t="s">
        <v>92</v>
      </c>
      <c r="E15" s="64"/>
      <c r="F15" s="64"/>
      <c r="G15" s="65"/>
    </row>
    <row r="16" spans="1:7" ht="16.5" customHeight="1" thickBot="1">
      <c r="A16" s="116">
        <v>3</v>
      </c>
      <c r="B16" s="27" t="s">
        <v>85</v>
      </c>
      <c r="C16" s="119"/>
      <c r="D16" s="122" t="s">
        <v>93</v>
      </c>
      <c r="E16" s="116">
        <v>6</v>
      </c>
      <c r="F16" s="27" t="s">
        <v>142</v>
      </c>
      <c r="G16" s="119"/>
    </row>
    <row r="17" spans="1:7" ht="16.5" thickBot="1">
      <c r="A17" s="117"/>
      <c r="B17" s="27" t="s">
        <v>120</v>
      </c>
      <c r="C17" s="120"/>
      <c r="D17" s="123"/>
      <c r="E17" s="117"/>
      <c r="F17" s="27" t="s">
        <v>131</v>
      </c>
      <c r="G17" s="120"/>
    </row>
    <row r="18" spans="1:7" ht="16.5" thickBot="1">
      <c r="A18" s="118"/>
      <c r="B18" s="27" t="s">
        <v>133</v>
      </c>
      <c r="C18" s="121"/>
      <c r="D18" s="124"/>
      <c r="E18" s="118"/>
      <c r="F18" s="27" t="s">
        <v>132</v>
      </c>
      <c r="G18" s="121"/>
    </row>
    <row r="19" spans="1:7" ht="15.75" thickBot="1">
      <c r="A19" s="55"/>
      <c r="B19" s="55"/>
      <c r="C19" s="55"/>
      <c r="D19" s="55"/>
      <c r="E19" s="55"/>
      <c r="F19" s="55"/>
      <c r="G19" s="55"/>
    </row>
    <row r="20" spans="1:7" ht="16.5" thickBot="1">
      <c r="A20" s="63"/>
      <c r="B20" s="64"/>
      <c r="C20" s="64"/>
      <c r="D20" s="64" t="s">
        <v>92</v>
      </c>
      <c r="E20" s="64"/>
      <c r="F20" s="64"/>
      <c r="G20" s="65"/>
    </row>
    <row r="21" spans="1:7" ht="16.5" customHeight="1" thickBot="1">
      <c r="A21" s="116">
        <v>4</v>
      </c>
      <c r="B21" s="27" t="s">
        <v>110</v>
      </c>
      <c r="C21" s="119"/>
      <c r="D21" s="122" t="s">
        <v>93</v>
      </c>
      <c r="E21" s="116">
        <v>8</v>
      </c>
      <c r="F21" s="27" t="s">
        <v>129</v>
      </c>
      <c r="G21" s="119"/>
    </row>
    <row r="22" spans="1:7" ht="16.5" thickBot="1">
      <c r="A22" s="117"/>
      <c r="B22" s="27" t="s">
        <v>308</v>
      </c>
      <c r="C22" s="120"/>
      <c r="D22" s="123"/>
      <c r="E22" s="117"/>
      <c r="F22" s="27" t="s">
        <v>84</v>
      </c>
      <c r="G22" s="120"/>
    </row>
    <row r="23" spans="1:7" ht="16.5" thickBot="1">
      <c r="A23" s="118"/>
      <c r="B23" s="27" t="s">
        <v>128</v>
      </c>
      <c r="C23" s="121"/>
      <c r="D23" s="124"/>
      <c r="E23" s="118"/>
      <c r="F23" s="27" t="s">
        <v>310</v>
      </c>
      <c r="G23" s="121"/>
    </row>
    <row r="24" spans="1:7" ht="15.75" thickBot="1">
      <c r="A24" s="55"/>
      <c r="B24" s="55"/>
      <c r="C24" s="55"/>
      <c r="D24" s="55"/>
      <c r="E24" s="55"/>
      <c r="F24" s="55"/>
      <c r="G24" s="55"/>
    </row>
    <row r="25" spans="1:7" ht="16.5" thickBot="1">
      <c r="A25" s="63"/>
      <c r="B25" s="64"/>
      <c r="C25" s="64"/>
      <c r="D25" s="64" t="s">
        <v>92</v>
      </c>
      <c r="E25" s="64"/>
      <c r="F25" s="64"/>
      <c r="G25" s="65"/>
    </row>
    <row r="26" spans="1:7" ht="16.5" customHeight="1" thickBot="1">
      <c r="A26" s="116">
        <v>5</v>
      </c>
      <c r="B26" s="27" t="s">
        <v>137</v>
      </c>
      <c r="C26" s="119"/>
      <c r="D26" s="122" t="s">
        <v>93</v>
      </c>
      <c r="E26" s="116">
        <v>10</v>
      </c>
      <c r="F26" s="27" t="s">
        <v>136</v>
      </c>
      <c r="G26" s="119"/>
    </row>
    <row r="27" spans="1:7" ht="16.5" thickBot="1">
      <c r="A27" s="117"/>
      <c r="B27" s="27" t="s">
        <v>114</v>
      </c>
      <c r="C27" s="120"/>
      <c r="D27" s="123"/>
      <c r="E27" s="117"/>
      <c r="F27" s="27" t="s">
        <v>127</v>
      </c>
      <c r="G27" s="120"/>
    </row>
    <row r="28" spans="1:7" ht="16.5" thickBot="1">
      <c r="A28" s="118"/>
      <c r="B28" s="27" t="s">
        <v>138</v>
      </c>
      <c r="C28" s="121"/>
      <c r="D28" s="124"/>
      <c r="E28" s="118"/>
      <c r="F28" s="27" t="s">
        <v>119</v>
      </c>
      <c r="G28" s="121"/>
    </row>
    <row r="29" spans="1:7" ht="15.75" thickBot="1">
      <c r="A29" s="55"/>
      <c r="B29" s="55"/>
      <c r="C29" s="55"/>
      <c r="D29" s="55"/>
      <c r="E29" s="55"/>
      <c r="F29" s="55"/>
      <c r="G29" s="55"/>
    </row>
    <row r="30" spans="1:7" ht="16.5" thickBot="1">
      <c r="A30" s="63"/>
      <c r="B30" s="64"/>
      <c r="C30" s="64"/>
      <c r="D30" s="64" t="s">
        <v>92</v>
      </c>
      <c r="E30" s="64"/>
      <c r="F30" s="64"/>
      <c r="G30" s="65"/>
    </row>
    <row r="31" spans="1:7" ht="16.5" customHeight="1" thickBot="1">
      <c r="A31" s="116">
        <v>6</v>
      </c>
      <c r="B31" s="27" t="s">
        <v>117</v>
      </c>
      <c r="C31" s="119"/>
      <c r="D31" s="122" t="s">
        <v>93</v>
      </c>
      <c r="E31" s="116">
        <v>12</v>
      </c>
      <c r="F31" s="27" t="s">
        <v>111</v>
      </c>
      <c r="G31" s="119"/>
    </row>
    <row r="32" spans="1:7" ht="16.5" thickBot="1">
      <c r="A32" s="117"/>
      <c r="B32" s="27" t="s">
        <v>89</v>
      </c>
      <c r="C32" s="120"/>
      <c r="D32" s="123"/>
      <c r="E32" s="117"/>
      <c r="F32" s="27" t="s">
        <v>140</v>
      </c>
      <c r="G32" s="120"/>
    </row>
    <row r="33" spans="1:7" ht="16.5" thickBot="1">
      <c r="A33" s="118"/>
      <c r="B33" s="27" t="s">
        <v>87</v>
      </c>
      <c r="C33" s="121"/>
      <c r="D33" s="124"/>
      <c r="E33" s="118"/>
      <c r="F33" s="27" t="s">
        <v>141</v>
      </c>
      <c r="G33" s="121"/>
    </row>
    <row r="34" spans="1:7" ht="15.75" thickBot="1">
      <c r="A34" s="55"/>
      <c r="B34" s="55"/>
      <c r="C34" s="55"/>
      <c r="D34" s="55"/>
      <c r="E34" s="55"/>
      <c r="F34" s="55"/>
      <c r="G34" s="55"/>
    </row>
    <row r="35" spans="1:7" ht="16.5" thickBot="1">
      <c r="A35" s="63"/>
      <c r="B35" s="64"/>
      <c r="C35" s="64"/>
      <c r="D35" s="64" t="s">
        <v>92</v>
      </c>
      <c r="E35" s="64"/>
      <c r="F35" s="64"/>
      <c r="G35" s="65"/>
    </row>
    <row r="36" spans="1:7" ht="16.5" customHeight="1" thickBot="1">
      <c r="A36" s="116">
        <v>7</v>
      </c>
      <c r="B36" s="27" t="s">
        <v>86</v>
      </c>
      <c r="C36" s="119"/>
      <c r="D36" s="122" t="s">
        <v>93</v>
      </c>
      <c r="E36" s="116">
        <v>14</v>
      </c>
      <c r="F36" s="27"/>
      <c r="G36" s="119"/>
    </row>
    <row r="37" spans="1:7" ht="16.5" thickBot="1">
      <c r="A37" s="117"/>
      <c r="B37" s="27" t="s">
        <v>88</v>
      </c>
      <c r="C37" s="120"/>
      <c r="D37" s="123"/>
      <c r="E37" s="117"/>
      <c r="F37" s="27"/>
      <c r="G37" s="120"/>
    </row>
    <row r="38" spans="1:7" ht="16.5" thickBot="1">
      <c r="A38" s="118"/>
      <c r="B38" s="27"/>
      <c r="C38" s="121"/>
      <c r="D38" s="124"/>
      <c r="E38" s="118"/>
      <c r="F38" s="27"/>
      <c r="G38" s="121"/>
    </row>
    <row r="39" spans="1:7" ht="15.75" thickBot="1">
      <c r="A39" s="55"/>
      <c r="B39" s="55"/>
      <c r="C39" s="55"/>
      <c r="D39" s="55"/>
      <c r="E39" s="55"/>
      <c r="F39" s="55"/>
      <c r="G39" s="55"/>
    </row>
    <row r="40" spans="1:7" ht="16.5" thickBot="1">
      <c r="A40" s="63"/>
      <c r="B40" s="64"/>
      <c r="C40" s="64"/>
      <c r="D40" s="64" t="s">
        <v>92</v>
      </c>
      <c r="E40" s="64"/>
      <c r="F40" s="64"/>
      <c r="G40" s="65"/>
    </row>
    <row r="41" spans="1:7" ht="16.5" customHeight="1" thickBot="1">
      <c r="A41" s="116">
        <v>8</v>
      </c>
      <c r="B41" s="27"/>
      <c r="C41" s="119"/>
      <c r="D41" s="122" t="s">
        <v>93</v>
      </c>
      <c r="E41" s="116">
        <v>16</v>
      </c>
      <c r="F41" s="27"/>
      <c r="G41" s="119"/>
    </row>
    <row r="42" spans="1:7" ht="16.5" thickBot="1">
      <c r="A42" s="117"/>
      <c r="B42" s="27"/>
      <c r="C42" s="120"/>
      <c r="D42" s="123"/>
      <c r="E42" s="117"/>
      <c r="F42" s="27"/>
      <c r="G42" s="120"/>
    </row>
    <row r="43" spans="1:7" ht="16.5" thickBot="1">
      <c r="A43" s="118"/>
      <c r="B43" s="27"/>
      <c r="C43" s="121"/>
      <c r="D43" s="124"/>
      <c r="E43" s="118"/>
      <c r="F43" s="27"/>
      <c r="G43" s="121"/>
    </row>
    <row r="44" spans="1:7" ht="15.75" thickBot="1">
      <c r="A44" s="55"/>
      <c r="B44" s="55"/>
      <c r="C44" s="55"/>
      <c r="D44" s="55"/>
      <c r="E44" s="55"/>
      <c r="F44" s="55"/>
      <c r="G44" s="55"/>
    </row>
    <row r="45" spans="1:7" ht="16.5" thickBot="1">
      <c r="A45" s="63"/>
      <c r="B45" s="64"/>
      <c r="C45" s="64"/>
      <c r="D45" s="64" t="s">
        <v>92</v>
      </c>
      <c r="E45" s="64"/>
      <c r="F45" s="64"/>
      <c r="G45" s="65"/>
    </row>
    <row r="46" spans="1:7" ht="16.5" customHeight="1" thickBot="1">
      <c r="A46" s="116">
        <v>9</v>
      </c>
      <c r="B46" s="27"/>
      <c r="C46" s="119"/>
      <c r="D46" s="122" t="s">
        <v>93</v>
      </c>
      <c r="E46" s="116">
        <v>18</v>
      </c>
      <c r="F46" s="27"/>
      <c r="G46" s="119"/>
    </row>
    <row r="47" spans="1:7" ht="16.5" thickBot="1">
      <c r="A47" s="117"/>
      <c r="B47" s="27"/>
      <c r="C47" s="120"/>
      <c r="D47" s="123"/>
      <c r="E47" s="117"/>
      <c r="F47" s="27"/>
      <c r="G47" s="120"/>
    </row>
    <row r="48" spans="1:7" ht="16.5" thickBot="1">
      <c r="A48" s="118"/>
      <c r="B48" s="27"/>
      <c r="C48" s="121"/>
      <c r="D48" s="124"/>
      <c r="E48" s="118"/>
      <c r="F48" s="27"/>
      <c r="G48" s="121"/>
    </row>
    <row r="49" spans="1:7" ht="15.75" thickBot="1">
      <c r="A49" s="55"/>
      <c r="B49" s="55"/>
      <c r="C49" s="55"/>
      <c r="D49" s="55"/>
      <c r="E49" s="55"/>
      <c r="F49" s="55"/>
      <c r="G49" s="55"/>
    </row>
    <row r="50" spans="1:7" ht="16.5" thickBot="1">
      <c r="A50" s="63"/>
      <c r="B50" s="64"/>
      <c r="C50" s="64"/>
      <c r="D50" s="64" t="s">
        <v>92</v>
      </c>
      <c r="E50" s="64"/>
      <c r="F50" s="64"/>
      <c r="G50" s="65"/>
    </row>
    <row r="51" spans="1:7" ht="16.5" customHeight="1" thickBot="1">
      <c r="A51" s="116">
        <v>10</v>
      </c>
      <c r="B51" s="27"/>
      <c r="C51" s="119"/>
      <c r="D51" s="122" t="s">
        <v>93</v>
      </c>
      <c r="E51" s="116">
        <v>20</v>
      </c>
      <c r="F51" s="27"/>
      <c r="G51" s="119"/>
    </row>
    <row r="52" spans="1:7" ht="16.5" thickBot="1">
      <c r="A52" s="117"/>
      <c r="B52" s="27"/>
      <c r="C52" s="120"/>
      <c r="D52" s="123"/>
      <c r="E52" s="117"/>
      <c r="F52" s="27"/>
      <c r="G52" s="120"/>
    </row>
    <row r="53" spans="1:7" ht="16.5" thickBot="1">
      <c r="A53" s="118"/>
      <c r="B53" s="27"/>
      <c r="C53" s="121"/>
      <c r="D53" s="124"/>
      <c r="E53" s="118"/>
      <c r="F53" s="27"/>
      <c r="G53" s="121"/>
    </row>
    <row r="54" spans="1:7" ht="15.75" thickBot="1">
      <c r="A54" s="55"/>
      <c r="B54" s="55"/>
      <c r="C54" s="55"/>
      <c r="D54" s="55"/>
      <c r="E54" s="55"/>
      <c r="F54" s="55"/>
      <c r="G54" s="55"/>
    </row>
    <row r="55" spans="1:7" ht="16.5" thickBot="1">
      <c r="A55" s="63"/>
      <c r="B55" s="64"/>
      <c r="C55" s="64"/>
      <c r="D55" s="64" t="s">
        <v>92</v>
      </c>
      <c r="E55" s="64"/>
      <c r="F55" s="64"/>
      <c r="G55" s="65"/>
    </row>
    <row r="56" spans="1:7" ht="16.5" customHeight="1" thickBot="1">
      <c r="A56" s="116">
        <v>11</v>
      </c>
      <c r="B56" s="27"/>
      <c r="C56" s="119"/>
      <c r="D56" s="122" t="s">
        <v>93</v>
      </c>
      <c r="E56" s="116">
        <v>22</v>
      </c>
      <c r="F56" s="27"/>
      <c r="G56" s="119"/>
    </row>
    <row r="57" spans="1:7" ht="16.5" thickBot="1">
      <c r="A57" s="117"/>
      <c r="B57" s="27"/>
      <c r="C57" s="120"/>
      <c r="D57" s="123"/>
      <c r="E57" s="117"/>
      <c r="F57" s="27"/>
      <c r="G57" s="120"/>
    </row>
    <row r="58" spans="1:7" ht="16.5" thickBot="1">
      <c r="A58" s="118"/>
      <c r="B58" s="27"/>
      <c r="C58" s="121"/>
      <c r="D58" s="124"/>
      <c r="E58" s="118"/>
      <c r="F58" s="27"/>
      <c r="G58" s="121"/>
    </row>
    <row r="59" spans="1:7" ht="15.75" thickBot="1">
      <c r="A59" s="55"/>
      <c r="B59" s="55"/>
      <c r="C59" s="55"/>
      <c r="D59" s="55"/>
      <c r="E59" s="55"/>
      <c r="F59" s="55"/>
      <c r="G59" s="55"/>
    </row>
    <row r="60" spans="1:7" ht="16.5" thickBot="1">
      <c r="A60" s="63"/>
      <c r="B60" s="64"/>
      <c r="C60" s="64"/>
      <c r="D60" s="64" t="s">
        <v>92</v>
      </c>
      <c r="E60" s="64"/>
      <c r="F60" s="64"/>
      <c r="G60" s="65"/>
    </row>
    <row r="61" spans="1:7" ht="16.5" customHeight="1" thickBot="1">
      <c r="A61" s="116">
        <v>12</v>
      </c>
      <c r="B61" s="27"/>
      <c r="C61" s="119"/>
      <c r="D61" s="122" t="s">
        <v>93</v>
      </c>
      <c r="E61" s="116">
        <v>24</v>
      </c>
      <c r="F61" s="27"/>
      <c r="G61" s="119"/>
    </row>
    <row r="62" spans="1:7" ht="16.5" thickBot="1">
      <c r="A62" s="117"/>
      <c r="B62" s="27"/>
      <c r="C62" s="120"/>
      <c r="D62" s="123"/>
      <c r="E62" s="117"/>
      <c r="F62" s="27"/>
      <c r="G62" s="120"/>
    </row>
    <row r="63" spans="1:7" ht="16.5" thickBot="1">
      <c r="A63" s="118"/>
      <c r="B63" s="27"/>
      <c r="C63" s="121"/>
      <c r="D63" s="124"/>
      <c r="E63" s="118"/>
      <c r="F63" s="27"/>
      <c r="G63" s="121"/>
    </row>
    <row r="64" spans="1:7" ht="15.75" thickBot="1">
      <c r="A64" s="55"/>
      <c r="B64" s="55"/>
      <c r="C64" s="55"/>
      <c r="D64" s="55"/>
      <c r="E64" s="55"/>
      <c r="F64" s="55"/>
      <c r="G64" s="55"/>
    </row>
    <row r="65" spans="1:7" ht="16.5" thickBot="1">
      <c r="A65" s="63"/>
      <c r="B65" s="64"/>
      <c r="C65" s="64"/>
      <c r="D65" s="64" t="s">
        <v>92</v>
      </c>
      <c r="E65" s="64"/>
      <c r="F65" s="64"/>
      <c r="G65" s="65"/>
    </row>
    <row r="66" spans="1:7" ht="16.5" customHeight="1" thickBot="1">
      <c r="A66" s="116">
        <v>13</v>
      </c>
      <c r="B66" s="27"/>
      <c r="C66" s="119"/>
      <c r="D66" s="122" t="s">
        <v>93</v>
      </c>
      <c r="E66" s="116">
        <v>26</v>
      </c>
      <c r="F66" s="27"/>
      <c r="G66" s="119"/>
    </row>
    <row r="67" spans="1:7" ht="16.5" thickBot="1">
      <c r="A67" s="117"/>
      <c r="B67" s="27"/>
      <c r="C67" s="120"/>
      <c r="D67" s="123"/>
      <c r="E67" s="117"/>
      <c r="F67" s="27"/>
      <c r="G67" s="120"/>
    </row>
    <row r="68" spans="1:7" ht="16.5" thickBot="1">
      <c r="A68" s="118"/>
      <c r="B68" s="27"/>
      <c r="C68" s="121"/>
      <c r="D68" s="124"/>
      <c r="E68" s="118"/>
      <c r="F68" s="27"/>
      <c r="G68" s="121"/>
    </row>
    <row r="69" spans="1:7" ht="15.75" thickBot="1">
      <c r="A69" s="55"/>
      <c r="B69" s="55"/>
      <c r="C69" s="55"/>
      <c r="D69" s="55"/>
      <c r="E69" s="55"/>
      <c r="F69" s="55"/>
      <c r="G69" s="55"/>
    </row>
    <row r="70" spans="1:7" ht="16.5" thickBot="1">
      <c r="A70" s="63"/>
      <c r="B70" s="64"/>
      <c r="C70" s="64"/>
      <c r="D70" s="64" t="s">
        <v>92</v>
      </c>
      <c r="E70" s="64"/>
      <c r="F70" s="64"/>
      <c r="G70" s="65"/>
    </row>
    <row r="71" spans="1:7" ht="16.5" customHeight="1" thickBot="1">
      <c r="A71" s="116">
        <v>14</v>
      </c>
      <c r="B71" s="27"/>
      <c r="C71" s="119"/>
      <c r="D71" s="122" t="s">
        <v>93</v>
      </c>
      <c r="E71" s="116">
        <v>28</v>
      </c>
      <c r="F71" s="27"/>
      <c r="G71" s="119"/>
    </row>
    <row r="72" spans="1:7" ht="16.5" thickBot="1">
      <c r="A72" s="117"/>
      <c r="B72" s="27"/>
      <c r="C72" s="120"/>
      <c r="D72" s="123"/>
      <c r="E72" s="117"/>
      <c r="F72" s="27"/>
      <c r="G72" s="120"/>
    </row>
    <row r="73" spans="1:7" ht="16.5" thickBot="1">
      <c r="A73" s="118"/>
      <c r="B73" s="27"/>
      <c r="C73" s="121"/>
      <c r="D73" s="124"/>
      <c r="E73" s="118"/>
      <c r="F73" s="27"/>
      <c r="G73" s="121"/>
    </row>
    <row r="74" spans="1:7" ht="15.75" thickBot="1">
      <c r="A74" s="55"/>
      <c r="B74" s="55"/>
      <c r="C74" s="55"/>
      <c r="D74" s="55"/>
      <c r="E74" s="55"/>
      <c r="F74" s="55"/>
      <c r="G74" s="55"/>
    </row>
    <row r="75" spans="1:7" ht="16.5" thickBot="1">
      <c r="A75" s="63"/>
      <c r="B75" s="64"/>
      <c r="C75" s="64"/>
      <c r="D75" s="64" t="s">
        <v>92</v>
      </c>
      <c r="E75" s="64"/>
      <c r="F75" s="64"/>
      <c r="G75" s="65"/>
    </row>
    <row r="76" spans="1:7" ht="16.5" customHeight="1" thickBot="1">
      <c r="A76" s="116">
        <v>15</v>
      </c>
      <c r="B76" s="27"/>
      <c r="C76" s="119"/>
      <c r="D76" s="122" t="s">
        <v>93</v>
      </c>
      <c r="E76" s="116">
        <v>30</v>
      </c>
      <c r="F76" s="27"/>
      <c r="G76" s="119"/>
    </row>
    <row r="77" spans="1:7" ht="16.5" thickBot="1">
      <c r="A77" s="117"/>
      <c r="B77" s="27"/>
      <c r="C77" s="120"/>
      <c r="D77" s="123"/>
      <c r="E77" s="117"/>
      <c r="F77" s="27"/>
      <c r="G77" s="120"/>
    </row>
    <row r="78" spans="1:7" ht="16.5" thickBot="1">
      <c r="A78" s="118"/>
      <c r="B78" s="27"/>
      <c r="C78" s="121"/>
      <c r="D78" s="124"/>
      <c r="E78" s="118"/>
      <c r="F78" s="27"/>
      <c r="G78" s="121"/>
    </row>
    <row r="79" spans="1:7">
      <c r="A79" s="55"/>
      <c r="B79" s="55"/>
      <c r="C79" s="55"/>
      <c r="D79" s="55"/>
      <c r="E79" s="55"/>
      <c r="F79" s="55"/>
      <c r="G79" s="55"/>
    </row>
    <row r="84" ht="16.5" customHeight="1"/>
    <row r="89" ht="16.5" customHeight="1"/>
  </sheetData>
  <mergeCells count="78">
    <mergeCell ref="A1:G2"/>
    <mergeCell ref="A3:C3"/>
    <mergeCell ref="E3:G3"/>
    <mergeCell ref="A6:A8"/>
    <mergeCell ref="C6:C8"/>
    <mergeCell ref="D6:D8"/>
    <mergeCell ref="E6:E8"/>
    <mergeCell ref="G6:G8"/>
    <mergeCell ref="A16:A18"/>
    <mergeCell ref="C16:C18"/>
    <mergeCell ref="D16:D18"/>
    <mergeCell ref="E16:E18"/>
    <mergeCell ref="G16:G18"/>
    <mergeCell ref="A11:A13"/>
    <mergeCell ref="C11:C13"/>
    <mergeCell ref="D11:D13"/>
    <mergeCell ref="E11:E13"/>
    <mergeCell ref="G11:G13"/>
    <mergeCell ref="A26:A28"/>
    <mergeCell ref="C26:C28"/>
    <mergeCell ref="D26:D28"/>
    <mergeCell ref="E26:E28"/>
    <mergeCell ref="G26:G28"/>
    <mergeCell ref="A21:A23"/>
    <mergeCell ref="C21:C23"/>
    <mergeCell ref="D21:D23"/>
    <mergeCell ref="E21:E23"/>
    <mergeCell ref="G21:G23"/>
    <mergeCell ref="A36:A38"/>
    <mergeCell ref="C36:C38"/>
    <mergeCell ref="D36:D38"/>
    <mergeCell ref="E36:E38"/>
    <mergeCell ref="G36:G38"/>
    <mergeCell ref="A31:A33"/>
    <mergeCell ref="C31:C33"/>
    <mergeCell ref="D31:D33"/>
    <mergeCell ref="E31:E33"/>
    <mergeCell ref="G31:G33"/>
    <mergeCell ref="A46:A48"/>
    <mergeCell ref="C46:C48"/>
    <mergeCell ref="D46:D48"/>
    <mergeCell ref="E46:E48"/>
    <mergeCell ref="G46:G48"/>
    <mergeCell ref="A41:A43"/>
    <mergeCell ref="C41:C43"/>
    <mergeCell ref="D41:D43"/>
    <mergeCell ref="E41:E43"/>
    <mergeCell ref="G41:G43"/>
    <mergeCell ref="A56:A58"/>
    <mergeCell ref="C56:C58"/>
    <mergeCell ref="D56:D58"/>
    <mergeCell ref="E56:E58"/>
    <mergeCell ref="G56:G58"/>
    <mergeCell ref="A51:A53"/>
    <mergeCell ref="C51:C53"/>
    <mergeCell ref="D51:D53"/>
    <mergeCell ref="E51:E53"/>
    <mergeCell ref="G51:G53"/>
    <mergeCell ref="A66:A68"/>
    <mergeCell ref="C66:C68"/>
    <mergeCell ref="D66:D68"/>
    <mergeCell ref="E66:E68"/>
    <mergeCell ref="G66:G68"/>
    <mergeCell ref="A61:A63"/>
    <mergeCell ref="C61:C63"/>
    <mergeCell ref="D61:D63"/>
    <mergeCell ref="E61:E63"/>
    <mergeCell ref="G61:G63"/>
    <mergeCell ref="A76:A78"/>
    <mergeCell ref="C76:C78"/>
    <mergeCell ref="D76:D78"/>
    <mergeCell ref="E76:E78"/>
    <mergeCell ref="G76:G78"/>
    <mergeCell ref="A71:A73"/>
    <mergeCell ref="C71:C73"/>
    <mergeCell ref="D71:D73"/>
    <mergeCell ref="E71:E73"/>
    <mergeCell ref="G71:G7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4"/>
  <dimension ref="A2:C6"/>
  <sheetViews>
    <sheetView workbookViewId="0">
      <selection activeCell="C7" sqref="C7"/>
    </sheetView>
  </sheetViews>
  <sheetFormatPr baseColWidth="10" defaultRowHeight="15"/>
  <sheetData>
    <row r="2" spans="1:3">
      <c r="A2" s="24" t="s">
        <v>104</v>
      </c>
    </row>
    <row r="3" spans="1:3" s="24" customFormat="1">
      <c r="B3" s="24" t="s">
        <v>105</v>
      </c>
    </row>
    <row r="4" spans="1:3" s="24" customFormat="1">
      <c r="C4" s="24" t="s">
        <v>106</v>
      </c>
    </row>
    <row r="5" spans="1:3">
      <c r="C5" s="24" t="s">
        <v>64</v>
      </c>
    </row>
    <row r="6" spans="1:3">
      <c r="C6" s="24" t="s">
        <v>65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2"/>
  <dimension ref="B16:G28"/>
  <sheetViews>
    <sheetView workbookViewId="0">
      <selection activeCell="E26" sqref="E26"/>
    </sheetView>
  </sheetViews>
  <sheetFormatPr baseColWidth="10" defaultRowHeight="15"/>
  <sheetData>
    <row r="16" spans="2:2">
      <c r="B16" s="24"/>
    </row>
    <row r="18" spans="7:7">
      <c r="G18" t="s">
        <v>94</v>
      </c>
    </row>
    <row r="20" spans="7:7">
      <c r="G20" t="s">
        <v>95</v>
      </c>
    </row>
    <row r="22" spans="7:7">
      <c r="G22" t="s">
        <v>96</v>
      </c>
    </row>
    <row r="24" spans="7:7">
      <c r="G24" t="s">
        <v>97</v>
      </c>
    </row>
    <row r="26" spans="7:7">
      <c r="G26" t="s">
        <v>98</v>
      </c>
    </row>
    <row r="28" spans="7:7">
      <c r="G28" t="s">
        <v>99</v>
      </c>
    </row>
  </sheetData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"/>
  <dimension ref="B1:D34"/>
  <sheetViews>
    <sheetView workbookViewId="0">
      <selection activeCell="E35" sqref="E35"/>
    </sheetView>
  </sheetViews>
  <sheetFormatPr baseColWidth="10" defaultRowHeight="15"/>
  <sheetData>
    <row r="1" spans="2:3" s="24" customFormat="1">
      <c r="B1" s="24" t="s">
        <v>217</v>
      </c>
    </row>
    <row r="2" spans="2:3" s="24" customFormat="1">
      <c r="C2" s="24" t="s">
        <v>218</v>
      </c>
    </row>
    <row r="3" spans="2:3" s="24" customFormat="1">
      <c r="C3" s="24" t="s">
        <v>219</v>
      </c>
    </row>
    <row r="4" spans="2:3" s="24" customFormat="1"/>
    <row r="5" spans="2:3" s="24" customFormat="1">
      <c r="B5" s="24" t="s">
        <v>81</v>
      </c>
    </row>
    <row r="6" spans="2:3" s="24" customFormat="1">
      <c r="C6" s="24" t="s">
        <v>79</v>
      </c>
    </row>
    <row r="8" spans="2:3">
      <c r="B8" s="24" t="s">
        <v>80</v>
      </c>
    </row>
    <row r="9" spans="2:3">
      <c r="C9" s="24" t="s">
        <v>78</v>
      </c>
    </row>
    <row r="11" spans="2:3">
      <c r="B11" s="24" t="s">
        <v>69</v>
      </c>
    </row>
    <row r="12" spans="2:3">
      <c r="C12" s="24" t="s">
        <v>70</v>
      </c>
    </row>
    <row r="14" spans="2:3">
      <c r="B14" s="24" t="s">
        <v>72</v>
      </c>
    </row>
    <row r="15" spans="2:3">
      <c r="C15" s="24" t="s">
        <v>71</v>
      </c>
    </row>
    <row r="17" spans="2:4">
      <c r="B17" s="24" t="s">
        <v>73</v>
      </c>
    </row>
    <row r="18" spans="2:4" s="24" customFormat="1">
      <c r="C18" s="24" t="s">
        <v>221</v>
      </c>
    </row>
    <row r="19" spans="2:4">
      <c r="C19" s="24" t="s">
        <v>222</v>
      </c>
    </row>
    <row r="21" spans="2:4">
      <c r="B21" s="24" t="s">
        <v>74</v>
      </c>
    </row>
    <row r="22" spans="2:4">
      <c r="C22" s="24" t="s">
        <v>75</v>
      </c>
    </row>
    <row r="23" spans="2:4">
      <c r="C23" s="24" t="s">
        <v>82</v>
      </c>
    </row>
    <row r="24" spans="2:4" s="24" customFormat="1">
      <c r="D24" s="24" t="s">
        <v>83</v>
      </c>
    </row>
    <row r="25" spans="2:4" s="24" customFormat="1"/>
    <row r="26" spans="2:4">
      <c r="B26" s="24" t="s">
        <v>76</v>
      </c>
    </row>
    <row r="27" spans="2:4">
      <c r="C27" s="24" t="s">
        <v>77</v>
      </c>
    </row>
    <row r="29" spans="2:4">
      <c r="B29" s="24" t="s">
        <v>101</v>
      </c>
    </row>
    <row r="30" spans="2:4">
      <c r="C30" s="24" t="s">
        <v>102</v>
      </c>
    </row>
    <row r="31" spans="2:4">
      <c r="C31" s="24" t="s">
        <v>223</v>
      </c>
    </row>
    <row r="34" spans="2:2">
      <c r="B34" s="24" t="s">
        <v>269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Data</vt:lpstr>
      <vt:lpstr>Menu</vt:lpstr>
      <vt:lpstr>Membres</vt:lpstr>
      <vt:lpstr>Inscriptions</vt:lpstr>
      <vt:lpstr>Tirages Equipes</vt:lpstr>
      <vt:lpstr>Partie 1</vt:lpstr>
      <vt:lpstr>Tirages Doublettes</vt:lpstr>
      <vt:lpstr>Tirage Triplettes</vt:lpstr>
      <vt:lpstr>Projet</vt:lpstr>
      <vt:lpstr>INFO</vt:lpstr>
      <vt:lpstr>Problèmes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Atlonia</dc:creator>
  <cp:lastModifiedBy>Atlonia</cp:lastModifiedBy>
  <cp:lastPrinted>2017-07-25T08:27:19Z</cp:lastPrinted>
  <dcterms:created xsi:type="dcterms:W3CDTF">2017-05-26T06:19:10Z</dcterms:created>
  <dcterms:modified xsi:type="dcterms:W3CDTF">2017-07-28T12:47:56Z</dcterms:modified>
</cp:coreProperties>
</file>