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AB - Excel VBA2\AB - Petouliers\"/>
    </mc:Choice>
  </mc:AlternateContent>
  <xr:revisionPtr revIDLastSave="0" documentId="8_{538351BB-0749-4082-B0BA-6796D516844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Membres" sheetId="1" r:id="rId1"/>
    <sheet name="Data" sheetId="2" r:id="rId2"/>
    <sheet name="Feuil3" sheetId="3" r:id="rId3"/>
  </sheets>
  <functionGroups builtInGroupCount="19"/>
  <externalReferences>
    <externalReference r:id="rId4"/>
  </externalReferences>
  <definedNames>
    <definedName name="Adresse">Membres!$G$1</definedName>
    <definedName name="Carte">Membres!$L$1</definedName>
    <definedName name="CP">Membres!$H$1</definedName>
    <definedName name="DateInscription">Membres!$Q$1</definedName>
    <definedName name="Email">Membres!$J$1</definedName>
    <definedName name="ID">Membres!$A$1</definedName>
    <definedName name="Licence">Membres!$M$1</definedName>
    <definedName name="Milieu">Membres!$O$1</definedName>
    <definedName name="Naissance">Membres!$D$1</definedName>
    <definedName name="NbrH">Licence</definedName>
    <definedName name="Nom">Membres!$B$1</definedName>
    <definedName name="Pointeur">Membres!$P$1</definedName>
    <definedName name="Prenom">Membres!$C$1</definedName>
    <definedName name="Sexe">Membres!$K$1</definedName>
    <definedName name="Telfix">Membres!$E$1</definedName>
    <definedName name="TelMob">Membres!$F$1</definedName>
    <definedName name="Tireur">Membres!$N$1</definedName>
    <definedName name="Ville">Membres!$I$1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0" i="1" l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U16" i="1"/>
  <c r="T16" i="1"/>
  <c r="U15" i="1"/>
  <c r="T15" i="1"/>
  <c r="U14" i="1"/>
  <c r="T14" i="1"/>
  <c r="U13" i="1"/>
  <c r="T13" i="1"/>
  <c r="U12" i="1"/>
  <c r="T12" i="1"/>
  <c r="U11" i="1"/>
  <c r="T11" i="1"/>
  <c r="U10" i="1"/>
  <c r="T10" i="1"/>
  <c r="U9" i="1"/>
  <c r="T9" i="1"/>
  <c r="U8" i="1"/>
  <c r="T8" i="1"/>
  <c r="U7" i="1"/>
  <c r="T7" i="1"/>
  <c r="S4" i="1" s="1"/>
  <c r="U6" i="1"/>
  <c r="T6" i="1"/>
  <c r="U5" i="1"/>
  <c r="T5" i="1"/>
  <c r="U4" i="1"/>
  <c r="T4" i="1"/>
  <c r="S6" i="1" s="1"/>
  <c r="U3" i="1"/>
  <c r="T3" i="1"/>
  <c r="U2" i="1"/>
  <c r="T2" i="1"/>
</calcChain>
</file>

<file path=xl/sharedStrings.xml><?xml version="1.0" encoding="utf-8"?>
<sst xmlns="http://schemas.openxmlformats.org/spreadsheetml/2006/main" count="448" uniqueCount="211">
  <si>
    <t>ID</t>
  </si>
  <si>
    <t>Nom</t>
  </si>
  <si>
    <t>Prénom</t>
  </si>
  <si>
    <t>Adresse</t>
  </si>
  <si>
    <t>CP</t>
  </si>
  <si>
    <t>Ville</t>
  </si>
  <si>
    <t>Tel. Mobile</t>
  </si>
  <si>
    <t>Email</t>
  </si>
  <si>
    <t>Sexe</t>
  </si>
  <si>
    <t>Date Naissance</t>
  </si>
  <si>
    <t>Carte</t>
  </si>
  <si>
    <t>Tireur</t>
  </si>
  <si>
    <t>Pointeur</t>
  </si>
  <si>
    <t>MARTINI</t>
  </si>
  <si>
    <t>Antoinette</t>
  </si>
  <si>
    <t>Lucas</t>
  </si>
  <si>
    <t>ROBERTO</t>
  </si>
  <si>
    <t>Benjamin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</si>
  <si>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</si>
  <si>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</si>
  <si>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</si>
  <si>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</si>
  <si>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</si>
  <si>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</si>
  <si>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</si>
  <si>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</si>
  <si>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</si>
  <si>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</si>
  <si>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</si>
  <si>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</si>
  <si>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</si>
  <si>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</si>
  <si>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</si>
  <si>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</si>
  <si>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</si>
  <si>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</si>
  <si>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</si>
  <si>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</si>
  <si>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</si>
  <si>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</si>
  <si>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</si>
  <si>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</si>
  <si>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</si>
  <si>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</si>
  <si>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</si>
  <si>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</si>
  <si>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</si>
  <si>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</si>
  <si>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</si>
  <si>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</si>
  <si>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</si>
  <si>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</si>
  <si>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</si>
  <si>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</si>
  <si>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</si>
  <si>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</si>
  <si>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</si>
  <si>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</si>
  <si>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</si>
  <si>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</si>
  <si>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</si>
  <si>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</si>
  <si>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79, Bd du Cabot</t>
  </si>
  <si>
    <t>5, rue du felibrige</t>
  </si>
  <si>
    <t>44, Place du Cabot</t>
  </si>
  <si>
    <t>Avenue de la Campagne Berger</t>
  </si>
  <si>
    <t>147, Avenue Clot Bey</t>
  </si>
  <si>
    <t>147, avenue Clot Bey</t>
  </si>
  <si>
    <t>11, Avenue Docteur Heckel</t>
  </si>
  <si>
    <t>81, rue Borde</t>
  </si>
  <si>
    <t>2, Avenue Moutin</t>
  </si>
  <si>
    <t>13, Lotissement Les Plaines</t>
  </si>
  <si>
    <t>3052, Chemin du Moulin</t>
  </si>
  <si>
    <t>8 Clos des Fontaines</t>
  </si>
  <si>
    <t>Chemin Colline St Jodseph, Parc La Bruyère</t>
  </si>
  <si>
    <t>570, Chemin de Bon rencontre</t>
  </si>
  <si>
    <t>221, Ancien cheùin de Cassis</t>
  </si>
  <si>
    <t>184, Avenue de Toulon</t>
  </si>
  <si>
    <t>122, Avenue de la Panouse</t>
  </si>
  <si>
    <t>26, Chemin de la Palama</t>
  </si>
  <si>
    <t>43, Boulevard frédéric Chevillon</t>
  </si>
  <si>
    <t>résidense Allée des pins, Bt La Felouque</t>
  </si>
  <si>
    <t>444, Ancien Chemin d'Aix, Bt H</t>
  </si>
  <si>
    <t>21/11/1949</t>
  </si>
  <si>
    <t>19/10/1947</t>
  </si>
  <si>
    <t>29/12/1938</t>
  </si>
  <si>
    <t>15/03/1952</t>
  </si>
  <si>
    <t>18/07/1954</t>
  </si>
  <si>
    <t>24/01/1965</t>
  </si>
  <si>
    <t>23/04/1984</t>
  </si>
  <si>
    <t>16/01/1948</t>
  </si>
  <si>
    <t>28/06/1973</t>
  </si>
  <si>
    <t>14/02/1945</t>
  </si>
  <si>
    <t>17/09/1937</t>
  </si>
  <si>
    <t>31/03/1963</t>
  </si>
  <si>
    <t>23/05/1942</t>
  </si>
  <si>
    <t>19/08/1955</t>
  </si>
  <si>
    <t>F</t>
  </si>
  <si>
    <t>H</t>
  </si>
  <si>
    <t>X</t>
  </si>
  <si>
    <t>00 00 00 00 01</t>
  </si>
  <si>
    <t>10 00 00 00 01</t>
  </si>
  <si>
    <t>11 00 00 00 01</t>
  </si>
  <si>
    <t>12 00 00 00 01</t>
  </si>
  <si>
    <t>13 00 00 00 01</t>
  </si>
  <si>
    <t>14 00 00 00 01</t>
  </si>
  <si>
    <t>15 00 00 00 01</t>
  </si>
  <si>
    <t>16 00 00 00 01</t>
  </si>
  <si>
    <t>17 00 00 00 01</t>
  </si>
  <si>
    <t>18 00 00 00 01</t>
  </si>
  <si>
    <t>19 00 00 00 01</t>
  </si>
  <si>
    <t>20 00 00 00 01</t>
  </si>
  <si>
    <t>21 00 00 00 01</t>
  </si>
  <si>
    <t>22 00 00 00 01</t>
  </si>
  <si>
    <t>23 00 00 00 01</t>
  </si>
  <si>
    <t>24 00 00 00 01</t>
  </si>
  <si>
    <t>25 00 00 00 01</t>
  </si>
  <si>
    <t>26 00 00 00 01</t>
  </si>
  <si>
    <t>27 00 00 00 01</t>
  </si>
  <si>
    <t>28 00 00 00 01</t>
  </si>
  <si>
    <t>29 00 00 00 01</t>
  </si>
  <si>
    <t>06 00 00 00 01</t>
  </si>
  <si>
    <t>30 00 00 00 01</t>
  </si>
  <si>
    <t>31 00 00 00 01</t>
  </si>
  <si>
    <t>32 00 00 00 01</t>
  </si>
  <si>
    <t>33 00 00 00 01</t>
  </si>
  <si>
    <t>34 00 00 00 01</t>
  </si>
  <si>
    <t>35 00 00 00 01</t>
  </si>
  <si>
    <t>MARSEILLE</t>
  </si>
  <si>
    <t>PARLA</t>
  </si>
  <si>
    <t>ICI</t>
  </si>
  <si>
    <t>AILLEURS</t>
  </si>
  <si>
    <t>NULPAR</t>
  </si>
  <si>
    <t>CHEZLUI</t>
  </si>
  <si>
    <t>CHEZMOI</t>
  </si>
  <si>
    <t>TelFix</t>
  </si>
  <si>
    <t>Milieu</t>
  </si>
  <si>
    <t>Date d'inscription</t>
  </si>
  <si>
    <t>CORDIER</t>
  </si>
  <si>
    <t>Jacques</t>
  </si>
  <si>
    <t>11 11 11 11 11</t>
  </si>
  <si>
    <t>22 22 22 22 22</t>
  </si>
  <si>
    <t>218 rue grande</t>
  </si>
  <si>
    <t>Licence</t>
  </si>
  <si>
    <t>Villes</t>
  </si>
  <si>
    <t>LOINDICI</t>
  </si>
  <si>
    <t>PASICI</t>
  </si>
  <si>
    <t>CHEZTOI</t>
  </si>
  <si>
    <t>CHEZELLE</t>
  </si>
  <si>
    <t>Nbr H</t>
  </si>
  <si>
    <t>Nbr F</t>
  </si>
  <si>
    <t>Total F</t>
  </si>
  <si>
    <t>Total H</t>
  </si>
  <si>
    <t>LAFILLE</t>
  </si>
  <si>
    <t>Gigi</t>
  </si>
  <si>
    <t>44 44 44 44 44</t>
  </si>
  <si>
    <t>55 55 55 55 55</t>
  </si>
  <si>
    <t>218, impasse grand air</t>
  </si>
  <si>
    <t>gilafi@sfr.fr</t>
  </si>
  <si>
    <t>WALDORF</t>
  </si>
  <si>
    <t>Hans</t>
  </si>
  <si>
    <t>88 88 88 88 88</t>
  </si>
  <si>
    <t>66 66 66 66 66</t>
  </si>
  <si>
    <t>44 le vieux panier</t>
  </si>
  <si>
    <t>wali@gmail.com</t>
  </si>
  <si>
    <t>JUILLARD</t>
  </si>
  <si>
    <t>Andre</t>
  </si>
  <si>
    <t>GAILLARD</t>
  </si>
  <si>
    <t>Cecile</t>
  </si>
  <si>
    <t>1 allée des cents pas</t>
  </si>
  <si>
    <t>ceciliar@hotline.fr</t>
  </si>
  <si>
    <t>01 00 00 00 01</t>
  </si>
  <si>
    <t>04 00 00 00 01</t>
  </si>
  <si>
    <t>07 00 00 00 01</t>
  </si>
  <si>
    <t>08 00 00 00 01</t>
  </si>
  <si>
    <t>LEGRAND</t>
  </si>
  <si>
    <t>Soisic</t>
  </si>
  <si>
    <t>25, allée des petits pas</t>
  </si>
  <si>
    <t>soileg@sfr.fr</t>
  </si>
  <si>
    <t>Excel VBA - Comment utiliser le Contrôle ListView</t>
  </si>
  <si>
    <t>BERNARD</t>
  </si>
  <si>
    <t>13/04/1961</t>
  </si>
  <si>
    <t>THOMASI</t>
  </si>
  <si>
    <t>Sophie</t>
  </si>
  <si>
    <t>19/06/1947</t>
  </si>
  <si>
    <t>02 00 00 00 01</t>
  </si>
  <si>
    <t>20, rue Nicole Zemmour, Le belvedère Bt C</t>
  </si>
  <si>
    <t>PETITO</t>
  </si>
  <si>
    <t>Enzo</t>
  </si>
  <si>
    <t>16/09/1960</t>
  </si>
  <si>
    <t>03 00 00 00 01</t>
  </si>
  <si>
    <t>09 00 00 00 01</t>
  </si>
  <si>
    <t>20, rue Nicole Zemmour, Le Belvedère Bt C</t>
  </si>
  <si>
    <t>RICHARD</t>
  </si>
  <si>
    <t>Raphaelle</t>
  </si>
  <si>
    <t>05 00 00 00 01</t>
  </si>
  <si>
    <t>VALEGRE</t>
  </si>
  <si>
    <t>Claudine</t>
  </si>
  <si>
    <t>GOLDBERG</t>
  </si>
  <si>
    <t>Elias</t>
  </si>
  <si>
    <t>57, avenue des etoiles</t>
  </si>
  <si>
    <t>goldias@sfr.fr</t>
  </si>
  <si>
    <t>CALINAS</t>
  </si>
  <si>
    <t>77 77 77 77 77</t>
  </si>
  <si>
    <t>55, voie lactée</t>
  </si>
  <si>
    <t>calso@sfr.fr</t>
  </si>
  <si>
    <t>COLAS</t>
  </si>
  <si>
    <t>Pierre</t>
  </si>
  <si>
    <t>99 99 99 99 99</t>
  </si>
  <si>
    <t>44, vallée des reves</t>
  </si>
  <si>
    <t>colpi@sfr.fr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</si>
</sst>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2" fillId="0" borderId="0" xfId="1" applyAlignment="1" applyProtection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1" xfId="0" applyBorder="1"/>
    <xf numFmtId="0" fontId="3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12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1</xdr:row>
      <xdr:rowOff>200023</xdr:rowOff>
    </xdr:from>
    <xdr:to>
      <xdr:col>12</xdr:col>
      <xdr:colOff>0</xdr:colOff>
      <xdr:row>4</xdr:row>
      <xdr:rowOff>145789</xdr:rowOff>
    </xdr:to>
    <xdr:sp macro="[0]!afficheFor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390414" y="394411"/>
          <a:ext cx="1059025" cy="567807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  <xdr:twoCellAnchor>
    <xdr:from>
      <xdr:col>10</xdr:col>
      <xdr:colOff>457200</xdr:colOff>
      <xdr:row>1</xdr:row>
      <xdr:rowOff>200024</xdr:rowOff>
    </xdr:from>
    <xdr:to>
      <xdr:col>12</xdr:col>
      <xdr:colOff>0</xdr:colOff>
      <xdr:row>5</xdr:row>
      <xdr:rowOff>28575</xdr:rowOff>
    </xdr:to>
    <xdr:sp macro="[1]!afficheForm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426DABF1-5B43-4A30-84BB-36D253518924}"/>
            </a:ext>
          </a:extLst>
        </xdr:cNvPr>
        <xdr:cNvSpPr/>
      </xdr:nvSpPr>
      <xdr:spPr>
        <a:xfrm>
          <a:off x="10410825" y="390524"/>
          <a:ext cx="1066800" cy="63817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tlon\Desktop\AB%20-%20Excel%20VBA\AC%20-%20Travail%20Petouliers\AAA%20-%20gestion-des-membres-du-clu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bres"/>
      <sheetName val="Data"/>
      <sheetName val="Feuil3"/>
    </sheetNames>
    <definedNames>
      <definedName name="afficheForm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8FA80E-853A-4CF4-93D4-2A145FAFF9AE}" name="Tableau14" displayName="Tableau14" ref="A1:Q39" totalsRowShown="0" headerRowDxfId="11">
  <autoFilter ref="A1:Q39" xr:uid="{BD8FA80E-853A-4CF4-93D4-2A145FAFF9AE}"/>
  <tableColumns count="17">
    <tableColumn id="1" xr3:uid="{1FCAB47D-D573-4D8A-83CE-ED6B4B98751F}" name="ID" dataDxfId="10"/>
    <tableColumn id="2" xr3:uid="{028FF10D-07F6-4B55-BEEA-2D5A480C1EF8}" name="Nom" dataDxfId="9"/>
    <tableColumn id="3" xr3:uid="{FD41D50D-C293-4F06-8305-5E7B4F4CA5CA}" name="Prénom" dataDxfId="8"/>
    <tableColumn id="4" xr3:uid="{F1550876-D0FD-47F9-B91E-3B6FFBC4D5F0}" name="Date Naissance"/>
    <tableColumn id="5" xr3:uid="{153A9963-5166-485F-A5B0-CABF18F5A1C1}" name="TelFix" dataDxfId="7"/>
    <tableColumn id="6" xr3:uid="{09CAD2E1-FE7F-4957-B9A8-4D0E99924975}" name="Tel. Mobile" dataDxfId="6"/>
    <tableColumn id="7" xr3:uid="{6E256943-2D08-4D76-9CC2-3BBD1FB1482C}" name="Adresse"/>
    <tableColumn id="8" xr3:uid="{223F61E4-7BDB-4900-8B33-34465575FDF2}" name="CP" dataDxfId="5"/>
    <tableColumn id="9" xr3:uid="{4F17E58C-2562-4BE9-91CC-A99A0258481C}" name="Ville"/>
    <tableColumn id="10" xr3:uid="{39C3F6F3-23F1-4FED-9D35-277FF16F7B31}" name="Email" dataDxfId="4"/>
    <tableColumn id="11" xr3:uid="{A126D041-4832-469D-8F45-8CD64C61B5BD}" name="Sexe"/>
    <tableColumn id="12" xr3:uid="{4E76BA42-5BF9-41D8-A5AD-0F056220669E}" name="Carte" dataDxfId="3"/>
    <tableColumn id="13" xr3:uid="{13CDA505-3B7B-40E2-97E9-5A1841285EA4}" name="Licence" dataDxfId="2"/>
    <tableColumn id="14" xr3:uid="{E05856CA-2E69-4841-8E98-F3740CB7F0FA}" name="Tireur"/>
    <tableColumn id="15" xr3:uid="{C12A4DC8-7EBA-40C2-B39A-2D9B765F6F10}" name="Milieu"/>
    <tableColumn id="16" xr3:uid="{CFA838FF-3653-4EF7-B0EC-D78511B5CB47}" name="Pointeur" dataDxfId="1"/>
    <tableColumn id="17" xr3:uid="{4BED8A4B-E77F-4893-B99A-F33140284C87}" name="Date d'inscrip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youtube.com/watch?v=8RXoqh9lf1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39"/>
  <sheetViews>
    <sheetView tabSelected="1" zoomScale="98" zoomScaleNormal="98" workbookViewId="0">
      <pane ySplit="1" topLeftCell="A2" activePane="bottomLeft" state="frozen"/>
      <selection activeCell="C1" sqref="C1"/>
      <selection pane="bottomLeft" activeCell="G19" sqref="G19"/>
    </sheetView>
  </sheetViews>
  <sheetFormatPr baseColWidth="10" defaultRowHeight="15" x14ac:dyDescent="0.25"/>
  <cols>
    <col min="1" max="1" width="5.5703125" style="1" customWidth="1"/>
    <col min="2" max="3" width="11.42578125" style="2"/>
    <col min="4" max="4" width="16.5703125" style="4" customWidth="1"/>
    <col min="5" max="5" width="13.5703125" style="9" customWidth="1"/>
    <col min="6" max="6" width="14" style="9" customWidth="1"/>
    <col min="7" max="7" width="42.42578125" style="2" bestFit="1" customWidth="1"/>
    <col min="8" max="8" width="11.42578125" style="1"/>
    <col min="9" max="9" width="11.42578125" style="2"/>
    <col min="10" max="16" width="11.42578125" style="1"/>
    <col min="17" max="17" width="18.85546875" style="2" customWidth="1"/>
    <col min="18" max="16384" width="11.42578125" style="2"/>
  </cols>
  <sheetData>
    <row r="1" spans="1:27" x14ac:dyDescent="0.25">
      <c r="A1" s="1" t="s">
        <v>0</v>
      </c>
      <c r="B1" s="1" t="s">
        <v>1</v>
      </c>
      <c r="C1" s="1" t="s">
        <v>2</v>
      </c>
      <c r="D1" s="4" t="s">
        <v>9</v>
      </c>
      <c r="E1" s="9" t="s">
        <v>135</v>
      </c>
      <c r="F1" s="9" t="s">
        <v>6</v>
      </c>
      <c r="G1" s="1" t="s">
        <v>3</v>
      </c>
      <c r="H1" s="1" t="s">
        <v>4</v>
      </c>
      <c r="I1" s="1" t="s">
        <v>5</v>
      </c>
      <c r="J1" s="1" t="s">
        <v>7</v>
      </c>
      <c r="K1" s="1" t="s">
        <v>8</v>
      </c>
      <c r="L1" s="1" t="s">
        <v>10</v>
      </c>
      <c r="M1" s="1" t="s">
        <v>143</v>
      </c>
      <c r="N1" s="1" t="s">
        <v>11</v>
      </c>
      <c r="O1" s="1" t="s">
        <v>136</v>
      </c>
      <c r="P1" s="1" t="s">
        <v>12</v>
      </c>
      <c r="Q1" s="4" t="s">
        <v>137</v>
      </c>
      <c r="T1" s="1" t="s">
        <v>149</v>
      </c>
      <c r="U1" s="1" t="s">
        <v>150</v>
      </c>
    </row>
    <row r="2" spans="1:27" ht="16.5" thickBot="1" x14ac:dyDescent="0.3">
      <c r="A2" s="10">
        <v>1</v>
      </c>
      <c r="B2" s="11" t="s">
        <v>13</v>
      </c>
      <c r="C2" s="11" t="s">
        <v>14</v>
      </c>
      <c r="D2" s="12">
        <v>20436</v>
      </c>
      <c r="E2" s="9" t="s">
        <v>100</v>
      </c>
      <c r="F2" s="9" t="s">
        <v>121</v>
      </c>
      <c r="G2" s="13" t="s">
        <v>62</v>
      </c>
      <c r="H2" s="1">
        <v>13001</v>
      </c>
      <c r="I2" s="2" t="s">
        <v>128</v>
      </c>
      <c r="K2" s="10" t="s">
        <v>97</v>
      </c>
      <c r="L2" s="10" t="s">
        <v>99</v>
      </c>
      <c r="M2" s="10" t="s">
        <v>99</v>
      </c>
      <c r="N2" s="10" t="s">
        <v>99</v>
      </c>
      <c r="O2" s="10" t="s">
        <v>99</v>
      </c>
      <c r="P2" s="10" t="s">
        <v>99</v>
      </c>
      <c r="Q2" s="5">
        <v>36526</v>
      </c>
      <c r="T2" s="2">
        <f>LEN(K2)-LEN((SUBSTITUTE(K2,"H","")))/LEN("H")</f>
        <v>0</v>
      </c>
      <c r="U2" s="2">
        <f>LEN(K2)-LEN((SUBSTITUTE(K2,"F","")))/LEN("F")</f>
        <v>1</v>
      </c>
      <c r="AA2" s="6"/>
    </row>
    <row r="3" spans="1:27" ht="15.75" x14ac:dyDescent="0.25">
      <c r="A3" s="10">
        <v>2</v>
      </c>
      <c r="B3" s="11" t="s">
        <v>180</v>
      </c>
      <c r="C3" s="11" t="s">
        <v>15</v>
      </c>
      <c r="D3" s="12" t="s">
        <v>181</v>
      </c>
      <c r="E3" s="9" t="s">
        <v>171</v>
      </c>
      <c r="F3" s="9" t="s">
        <v>173</v>
      </c>
      <c r="G3" s="13" t="s">
        <v>63</v>
      </c>
      <c r="H3" s="1">
        <v>13002</v>
      </c>
      <c r="I3" s="2" t="s">
        <v>128</v>
      </c>
      <c r="K3" s="10" t="s">
        <v>98</v>
      </c>
      <c r="L3" s="10" t="s">
        <v>99</v>
      </c>
      <c r="M3" s="10" t="s">
        <v>99</v>
      </c>
      <c r="N3" s="10" t="s">
        <v>99</v>
      </c>
      <c r="O3" s="10"/>
      <c r="P3" s="10" t="s">
        <v>99</v>
      </c>
      <c r="Q3" s="5">
        <v>36527</v>
      </c>
      <c r="S3" s="1" t="s">
        <v>152</v>
      </c>
      <c r="T3" s="2">
        <f>LEN(K3)-LEN((SUBSTITUTE(K3,"H","")))/LEN("H")</f>
        <v>1</v>
      </c>
      <c r="U3" s="2">
        <f>LEN(K3)-LEN((SUBSTITUTE(K3,"F","")))/LEN("F")</f>
        <v>0</v>
      </c>
    </row>
    <row r="4" spans="1:27" ht="15.75" x14ac:dyDescent="0.25">
      <c r="A4" s="10">
        <v>3</v>
      </c>
      <c r="B4" s="11" t="s">
        <v>182</v>
      </c>
      <c r="C4" s="11" t="s">
        <v>183</v>
      </c>
      <c r="D4" s="12" t="s">
        <v>184</v>
      </c>
      <c r="E4" s="9" t="s">
        <v>185</v>
      </c>
      <c r="F4" s="9" t="s">
        <v>174</v>
      </c>
      <c r="G4" s="13" t="s">
        <v>186</v>
      </c>
      <c r="H4" s="1">
        <v>13003</v>
      </c>
      <c r="I4" s="2" t="s">
        <v>128</v>
      </c>
      <c r="K4" s="10" t="s">
        <v>97</v>
      </c>
      <c r="L4" s="10" t="s">
        <v>99</v>
      </c>
      <c r="M4" s="10" t="s">
        <v>99</v>
      </c>
      <c r="N4" s="10"/>
      <c r="O4" s="10" t="s">
        <v>99</v>
      </c>
      <c r="P4" s="10"/>
      <c r="Q4" s="5">
        <v>36528</v>
      </c>
      <c r="S4" s="8">
        <f>SUM(T3:U30)-SUM(U3:U30)</f>
        <v>18</v>
      </c>
      <c r="T4" s="2">
        <f>LEN(K4)-LEN((SUBSTITUTE(K4,"H","")))/LEN("H")</f>
        <v>0</v>
      </c>
      <c r="U4" s="2">
        <f t="shared" ref="U4:U30" si="0">LEN(K4)-LEN((SUBSTITUTE(K4,"F","")))/LEN("F")</f>
        <v>1</v>
      </c>
    </row>
    <row r="5" spans="1:27" ht="15.75" x14ac:dyDescent="0.25">
      <c r="A5" s="10">
        <v>4</v>
      </c>
      <c r="B5" s="11" t="s">
        <v>187</v>
      </c>
      <c r="C5" s="11" t="s">
        <v>188</v>
      </c>
      <c r="D5" s="12" t="s">
        <v>189</v>
      </c>
      <c r="E5" s="9" t="s">
        <v>190</v>
      </c>
      <c r="F5" s="9" t="s">
        <v>191</v>
      </c>
      <c r="G5" s="13" t="s">
        <v>192</v>
      </c>
      <c r="H5" s="1">
        <v>13004</v>
      </c>
      <c r="I5" s="2" t="s">
        <v>128</v>
      </c>
      <c r="K5" s="10" t="s">
        <v>98</v>
      </c>
      <c r="L5" s="10" t="s">
        <v>99</v>
      </c>
      <c r="M5" s="10" t="s">
        <v>99</v>
      </c>
      <c r="N5" s="10"/>
      <c r="O5" s="10" t="s">
        <v>99</v>
      </c>
      <c r="P5" s="10" t="s">
        <v>99</v>
      </c>
      <c r="Q5" s="5">
        <v>36529</v>
      </c>
      <c r="S5" s="1" t="s">
        <v>151</v>
      </c>
      <c r="T5" s="2">
        <f t="shared" ref="T5:T30" si="1">LEN(K5)-LEN((SUBSTITUTE(K5,"H","")))/LEN("H")</f>
        <v>1</v>
      </c>
      <c r="U5" s="2">
        <f t="shared" si="0"/>
        <v>0</v>
      </c>
    </row>
    <row r="6" spans="1:27" ht="15.75" x14ac:dyDescent="0.25">
      <c r="A6" s="10">
        <v>5</v>
      </c>
      <c r="B6" s="11" t="s">
        <v>16</v>
      </c>
      <c r="C6" s="11" t="s">
        <v>17</v>
      </c>
      <c r="D6" s="12">
        <v>17121</v>
      </c>
      <c r="E6" s="9" t="s">
        <v>172</v>
      </c>
      <c r="F6" s="9" t="s">
        <v>101</v>
      </c>
      <c r="G6" s="13" t="s">
        <v>70</v>
      </c>
      <c r="H6" s="1">
        <v>13005</v>
      </c>
      <c r="I6" s="2" t="s">
        <v>128</v>
      </c>
      <c r="K6" s="10" t="s">
        <v>98</v>
      </c>
      <c r="L6" s="10" t="s">
        <v>99</v>
      </c>
      <c r="M6" s="10" t="s">
        <v>99</v>
      </c>
      <c r="N6" s="10" t="s">
        <v>99</v>
      </c>
      <c r="O6" s="10" t="s">
        <v>99</v>
      </c>
      <c r="P6" s="10"/>
      <c r="Q6" s="5">
        <v>36530</v>
      </c>
      <c r="S6" s="8">
        <f>SUM(T3:U30)-SUM(T3:T30)</f>
        <v>10</v>
      </c>
      <c r="T6" s="2">
        <f t="shared" si="1"/>
        <v>1</v>
      </c>
      <c r="U6" s="2">
        <f t="shared" si="0"/>
        <v>0</v>
      </c>
    </row>
    <row r="7" spans="1:27" ht="15.75" x14ac:dyDescent="0.25">
      <c r="A7" s="10">
        <v>6</v>
      </c>
      <c r="B7" s="11" t="s">
        <v>193</v>
      </c>
      <c r="C7" s="11" t="s">
        <v>194</v>
      </c>
      <c r="D7" s="12">
        <v>15504</v>
      </c>
      <c r="E7" s="9" t="s">
        <v>195</v>
      </c>
      <c r="F7" s="9" t="s">
        <v>102</v>
      </c>
      <c r="G7" s="13" t="s">
        <v>71</v>
      </c>
      <c r="H7" s="1">
        <v>13004</v>
      </c>
      <c r="I7" s="2" t="s">
        <v>128</v>
      </c>
      <c r="K7" s="10" t="s">
        <v>97</v>
      </c>
      <c r="L7" s="10" t="s">
        <v>99</v>
      </c>
      <c r="M7" s="10" t="s">
        <v>99</v>
      </c>
      <c r="N7" s="10" t="s">
        <v>99</v>
      </c>
      <c r="O7" s="10" t="s">
        <v>99</v>
      </c>
      <c r="P7" s="10" t="s">
        <v>99</v>
      </c>
      <c r="Q7" s="5">
        <v>36531</v>
      </c>
      <c r="T7" s="2">
        <f t="shared" si="1"/>
        <v>0</v>
      </c>
      <c r="U7" s="2">
        <f t="shared" si="0"/>
        <v>1</v>
      </c>
    </row>
    <row r="8" spans="1:27" ht="15.75" x14ac:dyDescent="0.25">
      <c r="A8" s="10">
        <v>7</v>
      </c>
      <c r="B8" s="11" t="s">
        <v>18</v>
      </c>
      <c r="C8" s="11" t="s">
        <v>19</v>
      </c>
      <c r="D8" s="12" t="s">
        <v>83</v>
      </c>
      <c r="E8" s="9" t="s">
        <v>121</v>
      </c>
      <c r="F8" s="9" t="s">
        <v>103</v>
      </c>
      <c r="G8" s="13" t="s">
        <v>64</v>
      </c>
      <c r="H8" s="1">
        <v>13004</v>
      </c>
      <c r="I8" s="2" t="s">
        <v>128</v>
      </c>
      <c r="K8" s="10" t="s">
        <v>98</v>
      </c>
      <c r="L8" s="10" t="s">
        <v>99</v>
      </c>
      <c r="M8" s="10" t="s">
        <v>99</v>
      </c>
      <c r="N8" s="10" t="s">
        <v>99</v>
      </c>
      <c r="O8" s="10" t="s">
        <v>99</v>
      </c>
      <c r="P8" s="10"/>
      <c r="Q8" s="5">
        <v>36532</v>
      </c>
      <c r="T8" s="2">
        <f t="shared" si="1"/>
        <v>1</v>
      </c>
      <c r="U8" s="2">
        <f t="shared" si="0"/>
        <v>0</v>
      </c>
    </row>
    <row r="9" spans="1:27" ht="15.75" x14ac:dyDescent="0.25">
      <c r="A9" s="10">
        <v>8</v>
      </c>
      <c r="B9" s="11" t="s">
        <v>20</v>
      </c>
      <c r="C9" s="11" t="s">
        <v>21</v>
      </c>
      <c r="D9" s="12" t="s">
        <v>84</v>
      </c>
      <c r="E9" s="9" t="s">
        <v>173</v>
      </c>
      <c r="F9" s="9" t="s">
        <v>104</v>
      </c>
      <c r="G9" s="13" t="s">
        <v>64</v>
      </c>
      <c r="H9" s="1">
        <v>13008</v>
      </c>
      <c r="I9" s="2" t="s">
        <v>128</v>
      </c>
      <c r="K9" s="10" t="s">
        <v>97</v>
      </c>
      <c r="L9" s="10"/>
      <c r="M9" s="10" t="s">
        <v>99</v>
      </c>
      <c r="N9" s="10"/>
      <c r="O9" s="10" t="s">
        <v>99</v>
      </c>
      <c r="P9" s="10" t="s">
        <v>99</v>
      </c>
      <c r="Q9" s="5">
        <v>36533</v>
      </c>
      <c r="T9" s="2">
        <f t="shared" si="1"/>
        <v>0</v>
      </c>
      <c r="U9" s="2">
        <f t="shared" si="0"/>
        <v>1</v>
      </c>
      <c r="AA9" s="5"/>
    </row>
    <row r="10" spans="1:27" ht="15.75" x14ac:dyDescent="0.25">
      <c r="A10" s="10">
        <v>9</v>
      </c>
      <c r="B10" s="11" t="s">
        <v>22</v>
      </c>
      <c r="C10" s="11" t="s">
        <v>23</v>
      </c>
      <c r="D10" s="12" t="s">
        <v>85</v>
      </c>
      <c r="E10" s="9" t="s">
        <v>174</v>
      </c>
      <c r="F10" s="9" t="s">
        <v>105</v>
      </c>
      <c r="G10" s="13" t="s">
        <v>65</v>
      </c>
      <c r="H10" s="1">
        <v>13009</v>
      </c>
      <c r="I10" s="2" t="s">
        <v>128</v>
      </c>
      <c r="J10" s="4"/>
      <c r="K10" s="10" t="s">
        <v>98</v>
      </c>
      <c r="L10" s="10" t="s">
        <v>99</v>
      </c>
      <c r="M10" s="10" t="s">
        <v>99</v>
      </c>
      <c r="N10" s="10" t="s">
        <v>99</v>
      </c>
      <c r="O10" s="10"/>
      <c r="P10" s="10"/>
      <c r="Q10" s="5">
        <v>36534</v>
      </c>
      <c r="T10" s="2">
        <f t="shared" si="1"/>
        <v>1</v>
      </c>
      <c r="U10" s="2">
        <f t="shared" si="0"/>
        <v>0</v>
      </c>
    </row>
    <row r="11" spans="1:27" ht="15.75" x14ac:dyDescent="0.25">
      <c r="A11" s="10">
        <v>11</v>
      </c>
      <c r="B11" s="11" t="s">
        <v>24</v>
      </c>
      <c r="C11" s="11" t="s">
        <v>25</v>
      </c>
      <c r="D11" s="12" t="s">
        <v>86</v>
      </c>
      <c r="E11" s="9" t="s">
        <v>101</v>
      </c>
      <c r="F11" s="9" t="s">
        <v>107</v>
      </c>
      <c r="G11" s="13" t="s">
        <v>66</v>
      </c>
      <c r="H11" s="1">
        <v>83121</v>
      </c>
      <c r="I11" s="2" t="s">
        <v>129</v>
      </c>
      <c r="K11" s="10" t="s">
        <v>98</v>
      </c>
      <c r="L11" s="10" t="s">
        <v>99</v>
      </c>
      <c r="M11" s="10" t="s">
        <v>99</v>
      </c>
      <c r="N11" s="10" t="s">
        <v>99</v>
      </c>
      <c r="O11" s="10" t="s">
        <v>99</v>
      </c>
      <c r="P11" s="10"/>
      <c r="Q11" s="5">
        <v>36536</v>
      </c>
      <c r="T11" s="2">
        <f t="shared" si="1"/>
        <v>1</v>
      </c>
      <c r="U11" s="2">
        <f t="shared" si="0"/>
        <v>0</v>
      </c>
    </row>
    <row r="12" spans="1:27" ht="15.75" x14ac:dyDescent="0.25">
      <c r="A12" s="10">
        <v>12</v>
      </c>
      <c r="B12" s="11" t="s">
        <v>26</v>
      </c>
      <c r="C12" s="11" t="s">
        <v>27</v>
      </c>
      <c r="D12" s="12" t="s">
        <v>87</v>
      </c>
      <c r="E12" s="9" t="s">
        <v>102</v>
      </c>
      <c r="F12" s="9" t="s">
        <v>108</v>
      </c>
      <c r="G12" s="13" t="s">
        <v>67</v>
      </c>
      <c r="H12" s="1">
        <v>13012</v>
      </c>
      <c r="I12" s="2" t="s">
        <v>128</v>
      </c>
      <c r="K12" s="10" t="s">
        <v>98</v>
      </c>
      <c r="L12" s="10" t="s">
        <v>99</v>
      </c>
      <c r="M12" s="10"/>
      <c r="N12" s="10"/>
      <c r="O12" s="10" t="s">
        <v>99</v>
      </c>
      <c r="P12" s="10" t="s">
        <v>99</v>
      </c>
      <c r="Q12" s="5">
        <v>36537</v>
      </c>
      <c r="T12" s="2">
        <f t="shared" si="1"/>
        <v>1</v>
      </c>
      <c r="U12" s="2">
        <f t="shared" si="0"/>
        <v>0</v>
      </c>
    </row>
    <row r="13" spans="1:27" ht="15.75" x14ac:dyDescent="0.25">
      <c r="A13" s="10">
        <v>14</v>
      </c>
      <c r="B13" s="11" t="s">
        <v>28</v>
      </c>
      <c r="C13" s="11" t="s">
        <v>29</v>
      </c>
      <c r="D13" s="12" t="s">
        <v>88</v>
      </c>
      <c r="E13" s="9" t="s">
        <v>104</v>
      </c>
      <c r="F13" s="9" t="s">
        <v>110</v>
      </c>
      <c r="G13" s="13" t="s">
        <v>68</v>
      </c>
      <c r="H13" s="1">
        <v>13014</v>
      </c>
      <c r="I13" s="2" t="s">
        <v>128</v>
      </c>
      <c r="K13" s="10" t="s">
        <v>98</v>
      </c>
      <c r="L13" s="10" t="s">
        <v>99</v>
      </c>
      <c r="M13" s="10" t="s">
        <v>99</v>
      </c>
      <c r="N13" s="10" t="s">
        <v>99</v>
      </c>
      <c r="O13" s="10"/>
      <c r="P13" s="10" t="s">
        <v>99</v>
      </c>
      <c r="Q13" s="5">
        <v>36539</v>
      </c>
      <c r="T13" s="2">
        <f t="shared" si="1"/>
        <v>1</v>
      </c>
      <c r="U13" s="2">
        <f t="shared" si="0"/>
        <v>0</v>
      </c>
    </row>
    <row r="14" spans="1:27" ht="15.75" x14ac:dyDescent="0.25">
      <c r="A14" s="10">
        <v>15</v>
      </c>
      <c r="B14" s="11" t="s">
        <v>30</v>
      </c>
      <c r="C14" s="11" t="s">
        <v>31</v>
      </c>
      <c r="D14" s="12" t="s">
        <v>89</v>
      </c>
      <c r="E14" s="9" t="s">
        <v>105</v>
      </c>
      <c r="F14" s="9" t="s">
        <v>111</v>
      </c>
      <c r="G14" s="13" t="s">
        <v>69</v>
      </c>
      <c r="H14" s="1">
        <v>13015</v>
      </c>
      <c r="I14" s="2" t="s">
        <v>128</v>
      </c>
      <c r="K14" s="10" t="s">
        <v>97</v>
      </c>
      <c r="L14" s="10" t="s">
        <v>99</v>
      </c>
      <c r="M14" s="10" t="s">
        <v>99</v>
      </c>
      <c r="N14" s="10" t="s">
        <v>99</v>
      </c>
      <c r="O14" s="10" t="s">
        <v>99</v>
      </c>
      <c r="P14" s="10"/>
      <c r="Q14" s="5">
        <v>36540</v>
      </c>
      <c r="T14" s="2">
        <f t="shared" si="1"/>
        <v>0</v>
      </c>
      <c r="U14" s="2">
        <f t="shared" si="0"/>
        <v>1</v>
      </c>
    </row>
    <row r="15" spans="1:27" ht="15.75" x14ac:dyDescent="0.25">
      <c r="A15" s="10">
        <v>16</v>
      </c>
      <c r="B15" s="11" t="s">
        <v>32</v>
      </c>
      <c r="C15" s="11" t="s">
        <v>33</v>
      </c>
      <c r="D15" s="12">
        <v>25630</v>
      </c>
      <c r="E15" s="9" t="s">
        <v>106</v>
      </c>
      <c r="F15" s="9" t="s">
        <v>112</v>
      </c>
      <c r="G15" s="13" t="s">
        <v>70</v>
      </c>
      <c r="H15" s="1">
        <v>13016</v>
      </c>
      <c r="I15" s="2" t="s">
        <v>128</v>
      </c>
      <c r="K15" s="10" t="s">
        <v>97</v>
      </c>
      <c r="L15" s="10" t="s">
        <v>99</v>
      </c>
      <c r="M15" s="10" t="s">
        <v>99</v>
      </c>
      <c r="N15" s="10" t="s">
        <v>99</v>
      </c>
      <c r="O15" s="10" t="s">
        <v>99</v>
      </c>
      <c r="P15" s="10"/>
      <c r="Q15" s="5">
        <v>36541</v>
      </c>
      <c r="T15" s="2">
        <f t="shared" si="1"/>
        <v>0</v>
      </c>
      <c r="U15" s="2">
        <f t="shared" si="0"/>
        <v>1</v>
      </c>
    </row>
    <row r="16" spans="1:27" ht="15.75" x14ac:dyDescent="0.25">
      <c r="A16" s="10">
        <v>17</v>
      </c>
      <c r="B16" s="11" t="s">
        <v>34</v>
      </c>
      <c r="C16" s="11" t="s">
        <v>35</v>
      </c>
      <c r="D16" s="12" t="s">
        <v>90</v>
      </c>
      <c r="E16" s="9" t="s">
        <v>107</v>
      </c>
      <c r="F16" s="9" t="s">
        <v>113</v>
      </c>
      <c r="G16" s="13" t="s">
        <v>71</v>
      </c>
      <c r="H16" s="1">
        <v>83120</v>
      </c>
      <c r="I16" s="2" t="s">
        <v>130</v>
      </c>
      <c r="K16" s="10" t="s">
        <v>97</v>
      </c>
      <c r="L16" s="10" t="s">
        <v>99</v>
      </c>
      <c r="M16" s="10" t="s">
        <v>99</v>
      </c>
      <c r="N16" s="10" t="s">
        <v>99</v>
      </c>
      <c r="O16" s="10" t="s">
        <v>99</v>
      </c>
      <c r="P16" s="10"/>
      <c r="Q16" s="5">
        <v>36542</v>
      </c>
      <c r="T16" s="2">
        <f t="shared" si="1"/>
        <v>0</v>
      </c>
      <c r="U16" s="2">
        <f t="shared" si="0"/>
        <v>1</v>
      </c>
    </row>
    <row r="17" spans="1:21" ht="15.75" x14ac:dyDescent="0.25">
      <c r="A17" s="10">
        <v>18</v>
      </c>
      <c r="B17" s="11" t="s">
        <v>36</v>
      </c>
      <c r="C17" s="11" t="s">
        <v>37</v>
      </c>
      <c r="D17" s="12">
        <v>18451</v>
      </c>
      <c r="E17" s="9" t="s">
        <v>108</v>
      </c>
      <c r="F17" s="9" t="s">
        <v>114</v>
      </c>
      <c r="G17" s="13" t="s">
        <v>72</v>
      </c>
      <c r="H17" s="1">
        <v>83121</v>
      </c>
      <c r="I17" s="2" t="s">
        <v>129</v>
      </c>
      <c r="K17" s="10" t="s">
        <v>98</v>
      </c>
      <c r="L17" s="10" t="s">
        <v>99</v>
      </c>
      <c r="M17" s="10" t="s">
        <v>99</v>
      </c>
      <c r="N17" s="10"/>
      <c r="O17" s="10"/>
      <c r="P17" s="10" t="s">
        <v>99</v>
      </c>
      <c r="Q17" s="5">
        <v>36543</v>
      </c>
      <c r="T17" s="2">
        <f t="shared" si="1"/>
        <v>1</v>
      </c>
      <c r="U17" s="2">
        <f t="shared" si="0"/>
        <v>0</v>
      </c>
    </row>
    <row r="18" spans="1:21" ht="15.75" x14ac:dyDescent="0.25">
      <c r="A18" s="10">
        <v>19</v>
      </c>
      <c r="B18" s="11" t="s">
        <v>38</v>
      </c>
      <c r="C18" s="11" t="s">
        <v>39</v>
      </c>
      <c r="D18" s="12">
        <v>17178</v>
      </c>
      <c r="E18" s="9" t="s">
        <v>109</v>
      </c>
      <c r="F18" s="9" t="s">
        <v>115</v>
      </c>
      <c r="G18" s="13" t="s">
        <v>72</v>
      </c>
      <c r="H18" s="1">
        <v>13004</v>
      </c>
      <c r="I18" s="2" t="s">
        <v>128</v>
      </c>
      <c r="K18" s="10" t="s">
        <v>97</v>
      </c>
      <c r="L18" s="10" t="s">
        <v>99</v>
      </c>
      <c r="M18" s="10" t="s">
        <v>99</v>
      </c>
      <c r="N18" s="10"/>
      <c r="O18" s="10" t="s">
        <v>99</v>
      </c>
      <c r="P18" s="10" t="s">
        <v>99</v>
      </c>
      <c r="Q18" s="5">
        <v>36544</v>
      </c>
      <c r="T18" s="2">
        <f t="shared" si="1"/>
        <v>0</v>
      </c>
      <c r="U18" s="2">
        <f t="shared" si="0"/>
        <v>1</v>
      </c>
    </row>
    <row r="19" spans="1:21" ht="15.75" x14ac:dyDescent="0.25">
      <c r="A19" s="10">
        <v>20</v>
      </c>
      <c r="B19" s="11" t="s">
        <v>40</v>
      </c>
      <c r="C19" s="11" t="s">
        <v>41</v>
      </c>
      <c r="D19" s="12" t="s">
        <v>91</v>
      </c>
      <c r="E19" s="9" t="s">
        <v>110</v>
      </c>
      <c r="F19" s="9" t="s">
        <v>116</v>
      </c>
      <c r="G19" s="13" t="s">
        <v>73</v>
      </c>
      <c r="H19" s="1">
        <v>83123</v>
      </c>
      <c r="I19" s="2" t="s">
        <v>131</v>
      </c>
      <c r="K19" s="10" t="s">
        <v>97</v>
      </c>
      <c r="L19" s="10" t="s">
        <v>99</v>
      </c>
      <c r="M19" s="10" t="s">
        <v>99</v>
      </c>
      <c r="N19" s="10"/>
      <c r="O19" s="10" t="s">
        <v>99</v>
      </c>
      <c r="P19" s="10" t="s">
        <v>99</v>
      </c>
      <c r="Q19" s="5">
        <v>36545</v>
      </c>
      <c r="T19" s="2">
        <f t="shared" si="1"/>
        <v>0</v>
      </c>
      <c r="U19" s="2">
        <f t="shared" si="0"/>
        <v>1</v>
      </c>
    </row>
    <row r="20" spans="1:21" ht="15.75" x14ac:dyDescent="0.25">
      <c r="A20" s="10">
        <v>21</v>
      </c>
      <c r="B20" s="11" t="s">
        <v>42</v>
      </c>
      <c r="C20" s="11" t="s">
        <v>43</v>
      </c>
      <c r="D20" s="12" t="s">
        <v>92</v>
      </c>
      <c r="E20" s="9" t="s">
        <v>111</v>
      </c>
      <c r="F20" s="9" t="s">
        <v>117</v>
      </c>
      <c r="G20" s="13" t="s">
        <v>74</v>
      </c>
      <c r="H20" s="1">
        <v>13390</v>
      </c>
      <c r="I20" s="2" t="s">
        <v>132</v>
      </c>
      <c r="K20" s="10" t="s">
        <v>98</v>
      </c>
      <c r="L20" s="10" t="s">
        <v>99</v>
      </c>
      <c r="M20" s="10" t="s">
        <v>99</v>
      </c>
      <c r="N20" s="10" t="s">
        <v>99</v>
      </c>
      <c r="O20" s="10" t="s">
        <v>99</v>
      </c>
      <c r="P20" s="10"/>
      <c r="Q20" s="5">
        <v>36546</v>
      </c>
      <c r="T20" s="2">
        <f t="shared" si="1"/>
        <v>1</v>
      </c>
      <c r="U20" s="2">
        <f t="shared" si="0"/>
        <v>0</v>
      </c>
    </row>
    <row r="21" spans="1:21" ht="15.75" x14ac:dyDescent="0.25">
      <c r="A21" s="10">
        <v>22</v>
      </c>
      <c r="B21" s="11" t="s">
        <v>44</v>
      </c>
      <c r="C21" s="11" t="s">
        <v>45</v>
      </c>
      <c r="D21" s="12" t="s">
        <v>93</v>
      </c>
      <c r="E21" s="9" t="s">
        <v>112</v>
      </c>
      <c r="F21" s="9" t="s">
        <v>118</v>
      </c>
      <c r="G21" s="13" t="s">
        <v>82</v>
      </c>
      <c r="H21" s="1">
        <v>13890</v>
      </c>
      <c r="I21" s="2" t="s">
        <v>132</v>
      </c>
      <c r="K21" s="10" t="s">
        <v>97</v>
      </c>
      <c r="L21" s="10" t="s">
        <v>99</v>
      </c>
      <c r="M21" s="10" t="s">
        <v>99</v>
      </c>
      <c r="N21" s="10" t="s">
        <v>99</v>
      </c>
      <c r="O21" s="10" t="s">
        <v>99</v>
      </c>
      <c r="P21" s="10"/>
      <c r="Q21" s="5">
        <v>36547</v>
      </c>
      <c r="T21" s="2">
        <f t="shared" si="1"/>
        <v>0</v>
      </c>
      <c r="U21" s="2">
        <f t="shared" si="0"/>
        <v>1</v>
      </c>
    </row>
    <row r="22" spans="1:21" ht="15.75" x14ac:dyDescent="0.25">
      <c r="A22" s="10">
        <v>23</v>
      </c>
      <c r="B22" s="11" t="s">
        <v>46</v>
      </c>
      <c r="C22" s="11" t="s">
        <v>47</v>
      </c>
      <c r="D22" s="12">
        <v>14100</v>
      </c>
      <c r="E22" s="9" t="s">
        <v>113</v>
      </c>
      <c r="F22" s="9" t="s">
        <v>119</v>
      </c>
      <c r="G22" s="13" t="s">
        <v>75</v>
      </c>
      <c r="H22" s="1">
        <v>13890</v>
      </c>
      <c r="I22" s="2" t="s">
        <v>132</v>
      </c>
      <c r="K22" s="10" t="s">
        <v>98</v>
      </c>
      <c r="L22" s="10" t="s">
        <v>99</v>
      </c>
      <c r="M22" s="10" t="s">
        <v>99</v>
      </c>
      <c r="N22" s="10"/>
      <c r="O22" s="10"/>
      <c r="P22" s="10" t="s">
        <v>99</v>
      </c>
      <c r="Q22" s="5">
        <v>36548</v>
      </c>
      <c r="T22" s="2">
        <f t="shared" si="1"/>
        <v>1</v>
      </c>
      <c r="U22" s="2">
        <f t="shared" si="0"/>
        <v>0</v>
      </c>
    </row>
    <row r="23" spans="1:21" ht="15.75" x14ac:dyDescent="0.25">
      <c r="A23" s="10">
        <v>24</v>
      </c>
      <c r="B23" s="11" t="s">
        <v>48</v>
      </c>
      <c r="C23" s="11" t="s">
        <v>49</v>
      </c>
      <c r="D23" s="12">
        <v>14246</v>
      </c>
      <c r="E23" s="9" t="s">
        <v>114</v>
      </c>
      <c r="F23" s="9" t="s">
        <v>120</v>
      </c>
      <c r="G23" s="13" t="s">
        <v>76</v>
      </c>
      <c r="H23" s="1">
        <v>13890</v>
      </c>
      <c r="I23" s="2" t="s">
        <v>132</v>
      </c>
      <c r="K23" s="10" t="s">
        <v>98</v>
      </c>
      <c r="L23" s="10" t="s">
        <v>99</v>
      </c>
      <c r="M23" s="10" t="s">
        <v>99</v>
      </c>
      <c r="N23" s="10" t="s">
        <v>99</v>
      </c>
      <c r="O23" s="10"/>
      <c r="P23" s="10" t="s">
        <v>99</v>
      </c>
      <c r="Q23" s="5">
        <v>36549</v>
      </c>
      <c r="T23" s="2">
        <f t="shared" si="1"/>
        <v>1</v>
      </c>
      <c r="U23" s="2">
        <f t="shared" si="0"/>
        <v>0</v>
      </c>
    </row>
    <row r="24" spans="1:21" ht="15.75" x14ac:dyDescent="0.25">
      <c r="A24" s="10">
        <v>25</v>
      </c>
      <c r="B24" s="11" t="s">
        <v>50</v>
      </c>
      <c r="C24" s="11" t="s">
        <v>51</v>
      </c>
      <c r="D24" s="12">
        <v>13184</v>
      </c>
      <c r="E24" s="9" t="s">
        <v>115</v>
      </c>
      <c r="F24" s="9" t="s">
        <v>122</v>
      </c>
      <c r="G24" s="13" t="s">
        <v>82</v>
      </c>
      <c r="H24" s="1">
        <v>12127</v>
      </c>
      <c r="I24" s="2" t="s">
        <v>133</v>
      </c>
      <c r="K24" s="10" t="s">
        <v>98</v>
      </c>
      <c r="L24" s="10" t="s">
        <v>99</v>
      </c>
      <c r="M24" s="10" t="s">
        <v>99</v>
      </c>
      <c r="N24" s="10" t="s">
        <v>99</v>
      </c>
      <c r="O24" s="10" t="s">
        <v>99</v>
      </c>
      <c r="P24" s="10" t="s">
        <v>99</v>
      </c>
      <c r="Q24" s="5">
        <v>36550</v>
      </c>
      <c r="T24" s="2">
        <f t="shared" si="1"/>
        <v>1</v>
      </c>
      <c r="U24" s="2">
        <f t="shared" si="0"/>
        <v>0</v>
      </c>
    </row>
    <row r="25" spans="1:21" ht="15.75" x14ac:dyDescent="0.25">
      <c r="A25" s="10">
        <v>26</v>
      </c>
      <c r="B25" s="11" t="s">
        <v>52</v>
      </c>
      <c r="C25" s="11" t="s">
        <v>53</v>
      </c>
      <c r="D25" s="12" t="s">
        <v>94</v>
      </c>
      <c r="E25" s="9" t="s">
        <v>116</v>
      </c>
      <c r="F25" s="9" t="s">
        <v>123</v>
      </c>
      <c r="G25" s="13" t="s">
        <v>77</v>
      </c>
      <c r="H25" s="1">
        <v>12127</v>
      </c>
      <c r="I25" s="2" t="s">
        <v>133</v>
      </c>
      <c r="K25" s="10" t="s">
        <v>98</v>
      </c>
      <c r="L25" s="10" t="s">
        <v>99</v>
      </c>
      <c r="M25" s="10" t="s">
        <v>99</v>
      </c>
      <c r="N25" s="10" t="s">
        <v>99</v>
      </c>
      <c r="O25" s="10" t="s">
        <v>99</v>
      </c>
      <c r="P25" s="10"/>
      <c r="Q25" s="5">
        <v>36551</v>
      </c>
      <c r="T25" s="2">
        <f t="shared" si="1"/>
        <v>1</v>
      </c>
      <c r="U25" s="2">
        <f t="shared" si="0"/>
        <v>0</v>
      </c>
    </row>
    <row r="26" spans="1:21" ht="15.75" x14ac:dyDescent="0.25">
      <c r="A26" s="10">
        <v>27</v>
      </c>
      <c r="B26" s="11" t="s">
        <v>54</v>
      </c>
      <c r="C26" s="11" t="s">
        <v>55</v>
      </c>
      <c r="D26" s="12" t="s">
        <v>95</v>
      </c>
      <c r="E26" s="9" t="s">
        <v>117</v>
      </c>
      <c r="F26" s="9" t="s">
        <v>124</v>
      </c>
      <c r="G26" s="13" t="s">
        <v>78</v>
      </c>
      <c r="H26" s="1">
        <v>83123</v>
      </c>
      <c r="I26" s="2" t="s">
        <v>131</v>
      </c>
      <c r="K26" s="10" t="s">
        <v>98</v>
      </c>
      <c r="L26" s="10" t="s">
        <v>99</v>
      </c>
      <c r="M26" s="10" t="s">
        <v>99</v>
      </c>
      <c r="N26" s="10"/>
      <c r="O26" s="10" t="s">
        <v>99</v>
      </c>
      <c r="P26" s="10" t="s">
        <v>99</v>
      </c>
      <c r="Q26" s="5">
        <v>36552</v>
      </c>
      <c r="T26" s="2">
        <f t="shared" si="1"/>
        <v>1</v>
      </c>
      <c r="U26" s="2">
        <f t="shared" si="0"/>
        <v>0</v>
      </c>
    </row>
    <row r="27" spans="1:21" ht="15.75" x14ac:dyDescent="0.25">
      <c r="A27" s="10">
        <v>28</v>
      </c>
      <c r="B27" s="11" t="s">
        <v>56</v>
      </c>
      <c r="C27" s="11" t="s">
        <v>57</v>
      </c>
      <c r="D27" s="12">
        <v>17294</v>
      </c>
      <c r="E27" s="9" t="s">
        <v>118</v>
      </c>
      <c r="F27" s="9" t="s">
        <v>125</v>
      </c>
      <c r="G27" s="13" t="s">
        <v>79</v>
      </c>
      <c r="H27" s="1">
        <v>83123</v>
      </c>
      <c r="I27" s="2" t="s">
        <v>131</v>
      </c>
      <c r="K27" s="10" t="s">
        <v>97</v>
      </c>
      <c r="L27" s="10" t="s">
        <v>99</v>
      </c>
      <c r="M27" s="10" t="s">
        <v>99</v>
      </c>
      <c r="N27" s="10"/>
      <c r="O27" s="10"/>
      <c r="P27" s="10" t="s">
        <v>99</v>
      </c>
      <c r="Q27" s="5">
        <v>36553</v>
      </c>
      <c r="T27" s="2">
        <f t="shared" si="1"/>
        <v>0</v>
      </c>
      <c r="U27" s="2">
        <f t="shared" si="0"/>
        <v>1</v>
      </c>
    </row>
    <row r="28" spans="1:21" ht="15.75" x14ac:dyDescent="0.25">
      <c r="A28" s="10">
        <v>29</v>
      </c>
      <c r="B28" s="11" t="s">
        <v>58</v>
      </c>
      <c r="C28" s="11" t="s">
        <v>59</v>
      </c>
      <c r="D28" s="12" t="s">
        <v>96</v>
      </c>
      <c r="E28" s="9" t="s">
        <v>119</v>
      </c>
      <c r="F28" s="9" t="s">
        <v>126</v>
      </c>
      <c r="G28" s="13" t="s">
        <v>80</v>
      </c>
      <c r="H28" s="1">
        <v>13390</v>
      </c>
      <c r="I28" s="2" t="s">
        <v>134</v>
      </c>
      <c r="K28" s="10" t="s">
        <v>98</v>
      </c>
      <c r="L28" s="10" t="s">
        <v>99</v>
      </c>
      <c r="M28" s="10" t="s">
        <v>99</v>
      </c>
      <c r="N28" s="10"/>
      <c r="O28" s="10" t="s">
        <v>99</v>
      </c>
      <c r="P28" s="10" t="s">
        <v>99</v>
      </c>
      <c r="Q28" s="5">
        <v>36554</v>
      </c>
      <c r="T28" s="2">
        <f t="shared" si="1"/>
        <v>1</v>
      </c>
      <c r="U28" s="2">
        <f t="shared" si="0"/>
        <v>0</v>
      </c>
    </row>
    <row r="29" spans="1:21" ht="15.75" x14ac:dyDescent="0.25">
      <c r="A29" s="10">
        <v>30</v>
      </c>
      <c r="B29" s="11" t="s">
        <v>60</v>
      </c>
      <c r="C29" s="11" t="s">
        <v>61</v>
      </c>
      <c r="D29" s="12">
        <v>21347</v>
      </c>
      <c r="E29" s="9" t="s">
        <v>120</v>
      </c>
      <c r="F29" s="9" t="s">
        <v>127</v>
      </c>
      <c r="G29" s="13" t="s">
        <v>81</v>
      </c>
      <c r="H29" s="1">
        <v>13390</v>
      </c>
      <c r="I29" s="2" t="s">
        <v>134</v>
      </c>
      <c r="K29" s="10" t="s">
        <v>98</v>
      </c>
      <c r="L29" s="10" t="s">
        <v>99</v>
      </c>
      <c r="M29" s="10" t="s">
        <v>99</v>
      </c>
      <c r="N29" s="10"/>
      <c r="O29" s="10"/>
      <c r="P29" s="10" t="s">
        <v>99</v>
      </c>
      <c r="Q29" s="5">
        <v>36555</v>
      </c>
      <c r="T29" s="2">
        <f t="shared" si="1"/>
        <v>1</v>
      </c>
      <c r="U29" s="2">
        <f t="shared" si="0"/>
        <v>0</v>
      </c>
    </row>
    <row r="30" spans="1:21" ht="15.75" x14ac:dyDescent="0.25">
      <c r="A30" s="10">
        <v>31</v>
      </c>
      <c r="B30" s="11" t="s">
        <v>138</v>
      </c>
      <c r="C30" s="11" t="s">
        <v>139</v>
      </c>
      <c r="D30" s="4">
        <v>23204</v>
      </c>
      <c r="E30" s="9" t="s">
        <v>140</v>
      </c>
      <c r="F30" s="9" t="s">
        <v>141</v>
      </c>
      <c r="G30" s="2" t="s">
        <v>142</v>
      </c>
      <c r="H30" s="1">
        <v>13001</v>
      </c>
      <c r="I30" s="2" t="s">
        <v>128</v>
      </c>
      <c r="K30" s="1" t="s">
        <v>98</v>
      </c>
      <c r="N30" s="1" t="s">
        <v>99</v>
      </c>
      <c r="O30" s="1" t="s">
        <v>99</v>
      </c>
      <c r="P30" s="1" t="s">
        <v>99</v>
      </c>
      <c r="Q30" s="5">
        <v>43499</v>
      </c>
      <c r="T30" s="2">
        <f t="shared" si="1"/>
        <v>1</v>
      </c>
      <c r="U30" s="2">
        <f t="shared" si="0"/>
        <v>0</v>
      </c>
    </row>
    <row r="31" spans="1:21" ht="15.75" x14ac:dyDescent="0.25">
      <c r="A31" s="10">
        <v>32</v>
      </c>
      <c r="B31" s="11" t="s">
        <v>153</v>
      </c>
      <c r="C31" s="11" t="s">
        <v>154</v>
      </c>
      <c r="D31" s="4">
        <v>37882</v>
      </c>
      <c r="E31" s="9" t="s">
        <v>155</v>
      </c>
      <c r="F31" s="9" t="s">
        <v>156</v>
      </c>
      <c r="G31" s="2" t="s">
        <v>157</v>
      </c>
      <c r="H31" s="1">
        <v>83123</v>
      </c>
      <c r="I31" s="2" t="s">
        <v>131</v>
      </c>
      <c r="J31" s="1" t="s">
        <v>158</v>
      </c>
      <c r="K31" s="1" t="s">
        <v>97</v>
      </c>
      <c r="L31" s="10" t="s">
        <v>99</v>
      </c>
      <c r="M31" s="10"/>
      <c r="O31" s="1" t="s">
        <v>99</v>
      </c>
      <c r="P31" s="10"/>
      <c r="Q31" s="5">
        <v>43500</v>
      </c>
    </row>
    <row r="32" spans="1:21" ht="15.75" x14ac:dyDescent="0.25">
      <c r="A32" s="10">
        <v>33</v>
      </c>
      <c r="B32" s="11" t="s">
        <v>159</v>
      </c>
      <c r="C32" s="11" t="s">
        <v>160</v>
      </c>
      <c r="D32" s="4">
        <v>31970</v>
      </c>
      <c r="E32" s="9" t="s">
        <v>161</v>
      </c>
      <c r="F32" s="9" t="s">
        <v>162</v>
      </c>
      <c r="G32" s="2" t="s">
        <v>163</v>
      </c>
      <c r="H32" s="1">
        <v>13127</v>
      </c>
      <c r="I32" s="2" t="s">
        <v>133</v>
      </c>
      <c r="J32" s="1" t="s">
        <v>164</v>
      </c>
      <c r="K32" s="1" t="s">
        <v>97</v>
      </c>
      <c r="L32" s="10" t="s">
        <v>99</v>
      </c>
      <c r="M32" s="10" t="s">
        <v>99</v>
      </c>
      <c r="N32" s="1" t="s">
        <v>99</v>
      </c>
      <c r="O32" s="1" t="s">
        <v>99</v>
      </c>
      <c r="P32" s="10"/>
      <c r="Q32" s="5">
        <v>43501</v>
      </c>
    </row>
    <row r="33" spans="1:17" ht="15.75" x14ac:dyDescent="0.25">
      <c r="A33" s="10">
        <v>35</v>
      </c>
      <c r="B33" s="11" t="s">
        <v>165</v>
      </c>
      <c r="C33" s="11" t="s">
        <v>166</v>
      </c>
      <c r="D33" s="4">
        <v>18974</v>
      </c>
      <c r="K33" s="1" t="s">
        <v>98</v>
      </c>
      <c r="L33" s="10"/>
      <c r="M33" s="10"/>
      <c r="P33" s="10"/>
      <c r="Q33" s="5">
        <v>43502</v>
      </c>
    </row>
    <row r="34" spans="1:17" ht="15.75" x14ac:dyDescent="0.25">
      <c r="A34" s="10">
        <v>36</v>
      </c>
      <c r="B34" s="11" t="s">
        <v>167</v>
      </c>
      <c r="C34" s="11" t="s">
        <v>168</v>
      </c>
      <c r="D34" s="4">
        <v>110419</v>
      </c>
      <c r="E34" s="9" t="s">
        <v>140</v>
      </c>
      <c r="F34" s="9" t="s">
        <v>156</v>
      </c>
      <c r="G34" s="2" t="s">
        <v>169</v>
      </c>
      <c r="H34" s="1">
        <v>13390</v>
      </c>
      <c r="I34" s="2" t="s">
        <v>134</v>
      </c>
      <c r="J34" s="1" t="s">
        <v>170</v>
      </c>
      <c r="K34" s="1" t="s">
        <v>97</v>
      </c>
      <c r="L34" s="10" t="s">
        <v>99</v>
      </c>
      <c r="M34" s="10" t="s">
        <v>99</v>
      </c>
      <c r="N34" s="1" t="s">
        <v>99</v>
      </c>
      <c r="O34" s="1" t="s">
        <v>99</v>
      </c>
      <c r="P34" s="10"/>
      <c r="Q34" s="5">
        <v>43503</v>
      </c>
    </row>
    <row r="35" spans="1:17" ht="15.75" x14ac:dyDescent="0.25">
      <c r="A35" s="10">
        <v>37</v>
      </c>
      <c r="B35" s="11" t="s">
        <v>196</v>
      </c>
      <c r="C35" s="11" t="s">
        <v>197</v>
      </c>
      <c r="D35" s="4">
        <v>36202</v>
      </c>
      <c r="K35" s="1" t="s">
        <v>97</v>
      </c>
      <c r="L35" s="10"/>
      <c r="M35" s="10"/>
      <c r="P35" s="10"/>
      <c r="Q35" s="5">
        <v>44563</v>
      </c>
    </row>
    <row r="36" spans="1:17" ht="15.75" x14ac:dyDescent="0.25">
      <c r="A36" s="10">
        <v>40</v>
      </c>
      <c r="B36" s="11" t="s">
        <v>198</v>
      </c>
      <c r="C36" s="11" t="s">
        <v>199</v>
      </c>
      <c r="D36" s="4">
        <v>36506</v>
      </c>
      <c r="E36" s="9" t="s">
        <v>156</v>
      </c>
      <c r="F36" s="9" t="s">
        <v>155</v>
      </c>
      <c r="G36" s="2" t="s">
        <v>200</v>
      </c>
      <c r="H36" s="1">
        <v>83121</v>
      </c>
      <c r="I36" s="2" t="s">
        <v>129</v>
      </c>
      <c r="J36" s="1" t="s">
        <v>201</v>
      </c>
      <c r="K36" s="1" t="s">
        <v>98</v>
      </c>
      <c r="L36" s="10" t="s">
        <v>99</v>
      </c>
      <c r="M36" s="10" t="s">
        <v>99</v>
      </c>
      <c r="N36" s="1" t="s">
        <v>99</v>
      </c>
      <c r="P36" s="10"/>
      <c r="Q36" s="5">
        <v>44594</v>
      </c>
    </row>
    <row r="37" spans="1:17" ht="15.75" x14ac:dyDescent="0.25">
      <c r="A37" s="10">
        <v>41</v>
      </c>
      <c r="B37" s="11" t="s">
        <v>202</v>
      </c>
      <c r="C37" s="11" t="s">
        <v>183</v>
      </c>
      <c r="D37" s="4">
        <v>38517</v>
      </c>
      <c r="E37" s="9" t="s">
        <v>203</v>
      </c>
      <c r="F37" s="9" t="s">
        <v>155</v>
      </c>
      <c r="G37" s="2" t="s">
        <v>204</v>
      </c>
      <c r="H37" s="1">
        <v>12127</v>
      </c>
      <c r="I37" s="2" t="s">
        <v>133</v>
      </c>
      <c r="J37" s="1" t="s">
        <v>205</v>
      </c>
      <c r="K37" s="1" t="s">
        <v>97</v>
      </c>
      <c r="L37" s="10" t="s">
        <v>99</v>
      </c>
      <c r="M37" s="10" t="s">
        <v>99</v>
      </c>
      <c r="N37" s="1" t="s">
        <v>99</v>
      </c>
      <c r="O37" s="1" t="s">
        <v>99</v>
      </c>
      <c r="P37" s="10" t="s">
        <v>99</v>
      </c>
      <c r="Q37" s="5">
        <v>44594</v>
      </c>
    </row>
    <row r="38" spans="1:17" ht="15.75" x14ac:dyDescent="0.25">
      <c r="A38" s="10">
        <v>42</v>
      </c>
      <c r="B38" s="11" t="s">
        <v>206</v>
      </c>
      <c r="C38" s="11" t="s">
        <v>207</v>
      </c>
      <c r="D38" s="4">
        <v>32188</v>
      </c>
      <c r="E38" s="9" t="s">
        <v>162</v>
      </c>
      <c r="F38" s="9" t="s">
        <v>208</v>
      </c>
      <c r="G38" s="2" t="s">
        <v>209</v>
      </c>
      <c r="H38" s="1">
        <v>93123</v>
      </c>
      <c r="I38" s="2" t="s">
        <v>131</v>
      </c>
      <c r="J38" s="1" t="s">
        <v>210</v>
      </c>
      <c r="K38" s="1" t="s">
        <v>98</v>
      </c>
      <c r="L38" s="10"/>
      <c r="M38" s="10"/>
      <c r="P38" s="10"/>
      <c r="Q38" s="5">
        <v>44594</v>
      </c>
    </row>
    <row r="39" spans="1:17" ht="15.75" x14ac:dyDescent="0.25">
      <c r="A39" s="10">
        <v>43</v>
      </c>
      <c r="B39" s="11" t="s">
        <v>175</v>
      </c>
      <c r="C39" s="11" t="s">
        <v>176</v>
      </c>
      <c r="D39" s="4">
        <v>31836</v>
      </c>
      <c r="E39" s="9" t="s">
        <v>140</v>
      </c>
      <c r="F39" s="9" t="s">
        <v>141</v>
      </c>
      <c r="G39" s="2" t="s">
        <v>177</v>
      </c>
      <c r="H39" s="1">
        <v>13001</v>
      </c>
      <c r="I39" s="2" t="s">
        <v>128</v>
      </c>
      <c r="J39" s="1" t="s">
        <v>178</v>
      </c>
      <c r="K39" s="1" t="s">
        <v>97</v>
      </c>
      <c r="L39" s="10" t="s">
        <v>99</v>
      </c>
      <c r="M39" s="10"/>
      <c r="O39" s="1" t="s">
        <v>99</v>
      </c>
      <c r="P39" s="10" t="s">
        <v>99</v>
      </c>
      <c r="Q39" s="5">
        <v>44653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2"/>
  <sheetViews>
    <sheetView workbookViewId="0">
      <selection activeCell="D4" sqref="D4"/>
    </sheetView>
  </sheetViews>
  <sheetFormatPr baseColWidth="10" defaultRowHeight="15" x14ac:dyDescent="0.25"/>
  <sheetData>
    <row r="1" spans="1:2" x14ac:dyDescent="0.25">
      <c r="A1" s="7" t="s">
        <v>144</v>
      </c>
      <c r="B1" s="7" t="s">
        <v>4</v>
      </c>
    </row>
    <row r="2" spans="1:2" x14ac:dyDescent="0.25">
      <c r="A2" s="2" t="s">
        <v>128</v>
      </c>
      <c r="B2">
        <v>13000</v>
      </c>
    </row>
    <row r="3" spans="1:2" x14ac:dyDescent="0.25">
      <c r="A3" s="2" t="s">
        <v>129</v>
      </c>
      <c r="B3">
        <v>4222</v>
      </c>
    </row>
    <row r="4" spans="1:2" x14ac:dyDescent="0.25">
      <c r="A4" s="2" t="s">
        <v>130</v>
      </c>
      <c r="B4">
        <v>15879</v>
      </c>
    </row>
    <row r="5" spans="1:2" x14ac:dyDescent="0.25">
      <c r="A5" s="2" t="s">
        <v>131</v>
      </c>
      <c r="B5">
        <v>55555</v>
      </c>
    </row>
    <row r="6" spans="1:2" x14ac:dyDescent="0.25">
      <c r="A6" s="2" t="s">
        <v>132</v>
      </c>
      <c r="B6">
        <v>789578</v>
      </c>
    </row>
    <row r="7" spans="1:2" x14ac:dyDescent="0.25">
      <c r="A7" s="2" t="s">
        <v>133</v>
      </c>
      <c r="B7">
        <v>56565</v>
      </c>
    </row>
    <row r="8" spans="1:2" x14ac:dyDescent="0.25">
      <c r="A8" s="2" t="s">
        <v>134</v>
      </c>
      <c r="B8">
        <v>47847</v>
      </c>
    </row>
    <row r="9" spans="1:2" x14ac:dyDescent="0.25">
      <c r="A9" t="s">
        <v>145</v>
      </c>
      <c r="B9">
        <v>232458</v>
      </c>
    </row>
    <row r="10" spans="1:2" x14ac:dyDescent="0.25">
      <c r="A10" t="s">
        <v>146</v>
      </c>
      <c r="B10">
        <v>45778</v>
      </c>
    </row>
    <row r="11" spans="1:2" x14ac:dyDescent="0.25">
      <c r="A11" t="s">
        <v>147</v>
      </c>
      <c r="B11">
        <v>25897</v>
      </c>
    </row>
    <row r="12" spans="1:2" x14ac:dyDescent="0.25">
      <c r="A12" t="s">
        <v>148</v>
      </c>
      <c r="B12">
        <v>48752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"/>
  <sheetViews>
    <sheetView workbookViewId="0"/>
  </sheetViews>
  <sheetFormatPr baseColWidth="10" defaultRowHeight="15" x14ac:dyDescent="0.25"/>
  <sheetData>
    <row r="2" spans="1:1" x14ac:dyDescent="0.25">
      <c r="A2" s="3" t="s">
        <v>179</v>
      </c>
    </row>
  </sheetData>
  <hyperlinks>
    <hyperlink ref="A2" r:id="rId1" xr:uid="{A7BA6BF8-9DF9-449D-977A-5CF1CC29ADF5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Membres</vt:lpstr>
      <vt:lpstr>Data</vt:lpstr>
      <vt:lpstr>Feuil3</vt:lpstr>
      <vt:lpstr>Adresse</vt:lpstr>
      <vt:lpstr>Carte</vt:lpstr>
      <vt:lpstr>CP</vt:lpstr>
      <vt:lpstr>DateInscription</vt:lpstr>
      <vt:lpstr>Email</vt:lpstr>
      <vt:lpstr>ID</vt:lpstr>
      <vt:lpstr>Licence</vt:lpstr>
      <vt:lpstr>Milieu</vt:lpstr>
      <vt:lpstr>Naissance</vt:lpstr>
      <vt:lpstr>Nom</vt:lpstr>
      <vt:lpstr>Pointeur</vt:lpstr>
      <vt:lpstr>Prenom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Jean marie Valtier</cp:lastModifiedBy>
  <dcterms:created xsi:type="dcterms:W3CDTF">2019-01-31T10:11:42Z</dcterms:created>
  <dcterms:modified xsi:type="dcterms:W3CDTF">2022-02-06T23:33:17Z</dcterms:modified>
</cp:coreProperties>
</file>