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xcel VBA\Travail Petouliers\"/>
    </mc:Choice>
  </mc:AlternateContent>
  <xr:revisionPtr revIDLastSave="0" documentId="8_{74701B8E-BB23-4356-B2B4-C77FDA03F89A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Membres" sheetId="1" r:id="rId1"/>
    <sheet name="Data" sheetId="2" r:id="rId2"/>
    <sheet name="Feuil3" sheetId="3" r:id="rId3"/>
  </sheets>
  <functionGroups builtInGroupCount="19"/>
  <definedNames>
    <definedName name="Adresse">Membres!$G$1</definedName>
    <definedName name="Carte">Membres!$L$1</definedName>
    <definedName name="CP">Membres!$H$1</definedName>
    <definedName name="DateInscription">Membres!$Q$1</definedName>
    <definedName name="Email">Membres!$J$1</definedName>
    <definedName name="ID">Membres!$A$1</definedName>
    <definedName name="Licence">Membres!$M$1</definedName>
    <definedName name="Milieu">Membres!$O$1</definedName>
    <definedName name="Naissance">Membres!$D$1</definedName>
    <definedName name="NbrH">L4C19</definedName>
    <definedName name="Nom">Membres!$B$1</definedName>
    <definedName name="Pointeur">Membres!$P$1</definedName>
    <definedName name="Prenom">Membres!$C$1</definedName>
    <definedName name="Sexe">Membres!$K$1</definedName>
    <definedName name="Telfix">Membres!$E$1</definedName>
    <definedName name="TelMob">Membres!$F$1</definedName>
    <definedName name="Tireur">Membres!$N$1</definedName>
    <definedName name="Ville">Membres!$I$1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6" i="1" l="1"/>
  <c r="S4" i="1"/>
  <c r="U2" i="1"/>
  <c r="T2" i="1"/>
  <c r="T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4" i="1"/>
</calcChain>
</file>

<file path=xl/sharedStrings.xml><?xml version="1.0" encoding="utf-8"?>
<sst xmlns="http://schemas.openxmlformats.org/spreadsheetml/2006/main" count="377" uniqueCount="181">
  <si>
    <t>ID</t>
  </si>
  <si>
    <t>Nom</t>
  </si>
  <si>
    <t>Prénom</t>
  </si>
  <si>
    <t>Adresse</t>
  </si>
  <si>
    <t>CP</t>
  </si>
  <si>
    <t>Ville</t>
  </si>
  <si>
    <t>Tel. Mobile</t>
  </si>
  <si>
    <t>Email</t>
  </si>
  <si>
    <t>Sexe</t>
  </si>
  <si>
    <t>Date Naissance</t>
  </si>
  <si>
    <t>Carte</t>
  </si>
  <si>
    <t>Tireur</t>
  </si>
  <si>
    <t>Pointeur</t>
  </si>
  <si>
    <t>MARTINI</t>
  </si>
  <si>
    <t>Antoinette</t>
  </si>
  <si>
    <t>BERNARD</t>
  </si>
  <si>
    <t>Lucas</t>
  </si>
  <si>
    <t>THOMASI</t>
  </si>
  <si>
    <t>Sophie</t>
  </si>
  <si>
    <t>PETITO</t>
  </si>
  <si>
    <t>Enzo</t>
  </si>
  <si>
    <t>ROBERTO</t>
  </si>
  <si>
    <t>Benjamin</t>
  </si>
  <si>
    <t>RICHARD</t>
  </si>
  <si>
    <t>Raphaelle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</si>
  <si>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</si>
  <si>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</si>
  <si>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</si>
  <si>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</si>
  <si>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</si>
  <si>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</si>
  <si>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</si>
  <si>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</si>
  <si>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</si>
  <si>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</si>
  <si>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</si>
  <si>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</si>
  <si>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</si>
  <si>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</si>
  <si>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</si>
  <si>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</si>
  <si>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</si>
  <si>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</si>
  <si>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</si>
  <si>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</si>
  <si>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</si>
  <si>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</si>
  <si>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</si>
  <si>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</si>
  <si>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</si>
  <si>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</si>
  <si>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</si>
  <si>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</si>
  <si>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</si>
  <si>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</si>
  <si>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</si>
  <si>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</si>
  <si>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</si>
  <si>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</si>
  <si>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</si>
  <si>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</si>
  <si>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</si>
  <si>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</si>
  <si>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</si>
  <si>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</si>
  <si>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</si>
  <si>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</si>
  <si>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</si>
  <si>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</si>
  <si>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79, Bd du Cabot</t>
  </si>
  <si>
    <t>5, rue du felibrige</t>
  </si>
  <si>
    <t>20, rue Nicole Zemmour, Le belvedère Bt C</t>
  </si>
  <si>
    <t>20, rue Nicole Zemmour, Le Belvedère Bt C</t>
  </si>
  <si>
    <t>44, Place du Cabot</t>
  </si>
  <si>
    <t>Avenue de la Campagne Berger</t>
  </si>
  <si>
    <t>147, Avenue Clot Bey</t>
  </si>
  <si>
    <t>147, avenue Clot Bey</t>
  </si>
  <si>
    <t>11, Avenue Docteur Heckel</t>
  </si>
  <si>
    <t>81, rue Borde</t>
  </si>
  <si>
    <t>2, Avenue Moutin</t>
  </si>
  <si>
    <t>13, Lotissement Les Plaines</t>
  </si>
  <si>
    <t>3052, Chemin du Moulin</t>
  </si>
  <si>
    <t>8 Clos des Fontaines</t>
  </si>
  <si>
    <t>Chemin Colline St Jodseph, Parc La Bruyère</t>
  </si>
  <si>
    <t>570, Chemin de Bon rencontre</t>
  </si>
  <si>
    <t>221, Ancien cheùin de Cassis</t>
  </si>
  <si>
    <t>184, Avenue de Toulon</t>
  </si>
  <si>
    <t>122, Avenue de la Panouse</t>
  </si>
  <si>
    <t>26, Chemin de la Palama</t>
  </si>
  <si>
    <t>43, Boulevard frédéric Chevillon</t>
  </si>
  <si>
    <t>résidense Allée des pins, Bt La Felouque</t>
  </si>
  <si>
    <t>444, Ancien Chemin d'Aix, Bt H</t>
  </si>
  <si>
    <t>13/04/1961</t>
  </si>
  <si>
    <t>19/06/1947</t>
  </si>
  <si>
    <t>16/09/1960</t>
  </si>
  <si>
    <t>21/11/1949</t>
  </si>
  <si>
    <t>19/10/1947</t>
  </si>
  <si>
    <t>29/12/1938</t>
  </si>
  <si>
    <t>15/03/1952</t>
  </si>
  <si>
    <t>18/07/1954</t>
  </si>
  <si>
    <t>24/01/1965</t>
  </si>
  <si>
    <t>23/04/1984</t>
  </si>
  <si>
    <t>16/01/1948</t>
  </si>
  <si>
    <t>28/06/1973</t>
  </si>
  <si>
    <t>14/02/1945</t>
  </si>
  <si>
    <t>17/09/1937</t>
  </si>
  <si>
    <t>31/03/1963</t>
  </si>
  <si>
    <t>23/05/1942</t>
  </si>
  <si>
    <t>19/08/1955</t>
  </si>
  <si>
    <t>F</t>
  </si>
  <si>
    <t>H</t>
  </si>
  <si>
    <t>X</t>
  </si>
  <si>
    <t>00 00 00 00 01</t>
  </si>
  <si>
    <t>1 00 00 00 01</t>
  </si>
  <si>
    <t>2 00 00 00 01</t>
  </si>
  <si>
    <t>3 00 00 00 01</t>
  </si>
  <si>
    <t>4 00 00 00 01</t>
  </si>
  <si>
    <t>5 00 00 00 01</t>
  </si>
  <si>
    <t>6 00 00 00 01</t>
  </si>
  <si>
    <t>7 00 00 00 01</t>
  </si>
  <si>
    <t>8 00 00 00 01</t>
  </si>
  <si>
    <t>9 00 00 00 01</t>
  </si>
  <si>
    <t>10 00 00 00 01</t>
  </si>
  <si>
    <t>11 00 00 00 01</t>
  </si>
  <si>
    <t>12 00 00 00 01</t>
  </si>
  <si>
    <t>13 00 00 00 01</t>
  </si>
  <si>
    <t>14 00 00 00 01</t>
  </si>
  <si>
    <t>15 00 00 00 01</t>
  </si>
  <si>
    <t>16 00 00 00 01</t>
  </si>
  <si>
    <t>17 00 00 00 01</t>
  </si>
  <si>
    <t>18 00 00 00 01</t>
  </si>
  <si>
    <t>19 00 00 00 01</t>
  </si>
  <si>
    <t>20 00 00 00 01</t>
  </si>
  <si>
    <t>21 00 00 00 01</t>
  </si>
  <si>
    <t>22 00 00 00 01</t>
  </si>
  <si>
    <t>23 00 00 00 01</t>
  </si>
  <si>
    <t>24 00 00 00 01</t>
  </si>
  <si>
    <t>25 00 00 00 01</t>
  </si>
  <si>
    <t>26 00 00 00 01</t>
  </si>
  <si>
    <t>27 00 00 00 01</t>
  </si>
  <si>
    <t>28 00 00 00 01</t>
  </si>
  <si>
    <t>29 00 00 00 01</t>
  </si>
  <si>
    <t>06 00 00 00 01</t>
  </si>
  <si>
    <t>30 00 00 00 01</t>
  </si>
  <si>
    <t>31 00 00 00 01</t>
  </si>
  <si>
    <t>32 00 00 00 01</t>
  </si>
  <si>
    <t>33 00 00 00 01</t>
  </si>
  <si>
    <t>34 00 00 00 01</t>
  </si>
  <si>
    <t>35 00 00 00 01</t>
  </si>
  <si>
    <t>MARSEILLE</t>
  </si>
  <si>
    <t>PARLA</t>
  </si>
  <si>
    <t>ICI</t>
  </si>
  <si>
    <t>AILLEURS</t>
  </si>
  <si>
    <t>NULPAR</t>
  </si>
  <si>
    <t>CHEZLUI</t>
  </si>
  <si>
    <t>CHEZMOI</t>
  </si>
  <si>
    <t>Comment : Définir le style des onglets d'un contrôle Multipage ou TabStrip</t>
  </si>
  <si>
    <t>TelFix</t>
  </si>
  <si>
    <t>Milieu</t>
  </si>
  <si>
    <t>Date d'inscription</t>
  </si>
  <si>
    <t>CORDIER</t>
  </si>
  <si>
    <t>Jacques</t>
  </si>
  <si>
    <t>11 11 11 11 11</t>
  </si>
  <si>
    <t>22 22 22 22 22</t>
  </si>
  <si>
    <t>218 rue grande</t>
  </si>
  <si>
    <t>Licence</t>
  </si>
  <si>
    <t>Villes</t>
  </si>
  <si>
    <t>LOINDICI</t>
  </si>
  <si>
    <t>PASICI</t>
  </si>
  <si>
    <t>CHEZTOI</t>
  </si>
  <si>
    <t>CHEZELLE</t>
  </si>
  <si>
    <t>Nbr H</t>
  </si>
  <si>
    <t>Nbr F</t>
  </si>
  <si>
    <t>Total F</t>
  </si>
  <si>
    <t>Total H</t>
  </si>
  <si>
    <t>LAFILLE</t>
  </si>
  <si>
    <t>Gigi</t>
  </si>
  <si>
    <t>44 44 44 44 44</t>
  </si>
  <si>
    <t>55 55 55 55 55</t>
  </si>
  <si>
    <t>218, impasse grand air</t>
  </si>
  <si>
    <t>gilafi@sfr.fr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</si>
</sst>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1" applyAlignment="1" applyProtection="1"/>
    <xf numFmtId="0" fontId="0" fillId="0" borderId="0" xfId="0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1" xfId="0" applyBorder="1"/>
    <xf numFmtId="0" fontId="3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1</xdr:row>
      <xdr:rowOff>200024</xdr:rowOff>
    </xdr:from>
    <xdr:to>
      <xdr:col>10</xdr:col>
      <xdr:colOff>314325</xdr:colOff>
      <xdr:row>5</xdr:row>
      <xdr:rowOff>28575</xdr:rowOff>
    </xdr:to>
    <xdr:sp macro="[0]!afficheForm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496425" y="390524"/>
          <a:ext cx="1066800" cy="628651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rgbClr val="FFC000"/>
              </a:solidFill>
            </a:rPr>
            <a:t>Afficher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E3E6CD-87CF-4A32-8E43-A01CFB31379A}" name="Tableau1" displayName="Tableau1" ref="A1:Q31" totalsRowShown="0" headerRowDxfId="0">
  <autoFilter ref="A1:Q31" xr:uid="{8CE3E6CD-87CF-4A32-8E43-A01CFB31379A}"/>
  <tableColumns count="17">
    <tableColumn id="1" xr3:uid="{4C19FF34-6F33-4AD2-8CE5-014B39973946}" name="ID" dataDxfId="11"/>
    <tableColumn id="2" xr3:uid="{38D5FA04-E982-4B9F-9419-A90B05B3ADB0}" name="Nom" dataDxfId="10"/>
    <tableColumn id="3" xr3:uid="{6A4F8093-0B3F-4327-BCFF-4E27F65D484B}" name="Prénom" dataDxfId="9"/>
    <tableColumn id="4" xr3:uid="{83B69A9E-4F97-4BE4-81D9-515738E0DC36}" name="Date Naissance"/>
    <tableColumn id="5" xr3:uid="{11142C1E-8C8F-499E-86E3-64EF1E734AA6}" name="TelFix" dataDxfId="8"/>
    <tableColumn id="6" xr3:uid="{F445DAB0-4EF3-46E1-A6D0-1CB6BA0F4ED2}" name="Tel. Mobile" dataDxfId="7"/>
    <tableColumn id="7" xr3:uid="{72FB3894-B872-443C-B795-23B181ECDE1B}" name="Adresse"/>
    <tableColumn id="8" xr3:uid="{F75D0B2D-7140-461D-BF26-D8097038A6F8}" name="CP" dataDxfId="6"/>
    <tableColumn id="9" xr3:uid="{239841AA-D4FB-497F-8951-4E967C01BD15}" name="Ville"/>
    <tableColumn id="10" xr3:uid="{6AFE4579-EAE1-471C-B1F8-75EC965D86D6}" name="Email" dataDxfId="5"/>
    <tableColumn id="11" xr3:uid="{C2A61C42-B053-48B7-BCE6-21A450662B45}" name="Sexe"/>
    <tableColumn id="12" xr3:uid="{6B6AF478-9C3A-451D-9ADF-B8AACE40D7E1}" name="Carte" dataDxfId="4"/>
    <tableColumn id="13" xr3:uid="{066A858C-6FC9-42BE-9316-73C3C104DCEB}" name="Licence" dataDxfId="3"/>
    <tableColumn id="14" xr3:uid="{3112E0BE-0EC1-4EA3-8E48-00A379115E16}" name="Tireur"/>
    <tableColumn id="15" xr3:uid="{B87A21CD-1719-49E9-8EC9-2B16E089CB48}" name="Milieu"/>
    <tableColumn id="16" xr3:uid="{E060EF91-787D-4EF8-9178-23D25C0EA83A}" name="Pointeur" dataDxfId="2"/>
    <tableColumn id="17" xr3:uid="{63671094-3E9F-4EF4-91F1-63C8145AA101}" name="Date d'inscription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microsoft.com/fr-fr/office/vba/outlook/how-to/general/how-to-set-the-style-of-tabs-for-a-multipage-and-a-tabstrip-contr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31"/>
  <sheetViews>
    <sheetView tabSelected="1" topLeftCell="I1" workbookViewId="0">
      <pane ySplit="1" topLeftCell="A2" activePane="bottomLeft" state="frozen"/>
      <selection activeCell="C1" sqref="C1"/>
      <selection pane="bottomLeft" activeCell="S6" sqref="S6"/>
    </sheetView>
  </sheetViews>
  <sheetFormatPr baseColWidth="10" defaultRowHeight="15" x14ac:dyDescent="0.25"/>
  <cols>
    <col min="1" max="1" width="5.5703125" style="4" customWidth="1"/>
    <col min="4" max="4" width="16.5703125" style="12" customWidth="1"/>
    <col min="5" max="5" width="13.5703125" style="4" customWidth="1"/>
    <col min="6" max="6" width="14" style="4" customWidth="1"/>
    <col min="7" max="7" width="42.42578125" bestFit="1" customWidth="1"/>
    <col min="8" max="8" width="11.42578125" style="4"/>
    <col min="10" max="16" width="11.42578125" style="4"/>
    <col min="17" max="17" width="18.85546875" customWidth="1"/>
  </cols>
  <sheetData>
    <row r="1" spans="1:27" x14ac:dyDescent="0.25">
      <c r="A1" s="4" t="s">
        <v>0</v>
      </c>
      <c r="B1" s="4" t="s">
        <v>1</v>
      </c>
      <c r="C1" s="4" t="s">
        <v>2</v>
      </c>
      <c r="D1" s="12" t="s">
        <v>9</v>
      </c>
      <c r="E1" s="4" t="s">
        <v>157</v>
      </c>
      <c r="F1" s="4" t="s">
        <v>6</v>
      </c>
      <c r="G1" s="4" t="s">
        <v>3</v>
      </c>
      <c r="H1" s="4" t="s">
        <v>4</v>
      </c>
      <c r="I1" s="4" t="s">
        <v>5</v>
      </c>
      <c r="J1" s="4" t="s">
        <v>7</v>
      </c>
      <c r="K1" s="4" t="s">
        <v>8</v>
      </c>
      <c r="L1" s="4" t="s">
        <v>10</v>
      </c>
      <c r="M1" s="4" t="s">
        <v>165</v>
      </c>
      <c r="N1" s="4" t="s">
        <v>11</v>
      </c>
      <c r="O1" s="4" t="s">
        <v>158</v>
      </c>
      <c r="P1" s="11" t="s">
        <v>12</v>
      </c>
      <c r="Q1" s="14" t="s">
        <v>159</v>
      </c>
      <c r="T1" s="4" t="s">
        <v>171</v>
      </c>
      <c r="U1" s="4" t="s">
        <v>172</v>
      </c>
      <c r="AA1" s="17"/>
    </row>
    <row r="2" spans="1:27" ht="16.5" thickBot="1" x14ac:dyDescent="0.3">
      <c r="A2" s="8">
        <v>1</v>
      </c>
      <c r="B2" s="2" t="s">
        <v>13</v>
      </c>
      <c r="C2" s="1" t="s">
        <v>14</v>
      </c>
      <c r="D2" s="15">
        <v>20436</v>
      </c>
      <c r="E2" s="4" t="s">
        <v>112</v>
      </c>
      <c r="F2" s="4" t="s">
        <v>142</v>
      </c>
      <c r="G2" s="3" t="s">
        <v>69</v>
      </c>
      <c r="H2" s="4">
        <v>13001</v>
      </c>
      <c r="I2" s="6" t="s">
        <v>149</v>
      </c>
      <c r="K2" s="8" t="s">
        <v>109</v>
      </c>
      <c r="L2" s="8" t="s">
        <v>111</v>
      </c>
      <c r="M2" s="8" t="s">
        <v>111</v>
      </c>
      <c r="N2" s="8" t="s">
        <v>111</v>
      </c>
      <c r="O2" s="8" t="s">
        <v>111</v>
      </c>
      <c r="P2" s="8" t="s">
        <v>111</v>
      </c>
      <c r="Q2" s="13">
        <v>36526</v>
      </c>
      <c r="T2" s="6">
        <f>LEN(K2)-LEN((SUBSTITUTE(K2,"H","")))/LEN("H")</f>
        <v>0</v>
      </c>
      <c r="U2" s="6">
        <f>LEN(K2)-LEN((SUBSTITUTE(K2,"F","")))/LEN("F")</f>
        <v>1</v>
      </c>
      <c r="AA2" s="18"/>
    </row>
    <row r="3" spans="1:27" ht="15.75" x14ac:dyDescent="0.25">
      <c r="A3" s="8">
        <v>2</v>
      </c>
      <c r="B3" s="2" t="s">
        <v>15</v>
      </c>
      <c r="C3" s="1" t="s">
        <v>16</v>
      </c>
      <c r="D3" s="15" t="s">
        <v>92</v>
      </c>
      <c r="E3" s="4" t="s">
        <v>113</v>
      </c>
      <c r="F3" s="4" t="s">
        <v>119</v>
      </c>
      <c r="G3" s="3" t="s">
        <v>70</v>
      </c>
      <c r="H3" s="4">
        <v>13002</v>
      </c>
      <c r="I3" s="6" t="s">
        <v>149</v>
      </c>
      <c r="K3" s="8" t="s">
        <v>110</v>
      </c>
      <c r="L3" s="8" t="s">
        <v>111</v>
      </c>
      <c r="M3" s="8" t="s">
        <v>111</v>
      </c>
      <c r="N3" s="8" t="s">
        <v>111</v>
      </c>
      <c r="O3" s="8"/>
      <c r="P3" s="8" t="s">
        <v>111</v>
      </c>
      <c r="Q3" s="13">
        <v>36527</v>
      </c>
      <c r="S3" s="4" t="s">
        <v>174</v>
      </c>
      <c r="T3" s="6">
        <f>LEN(K3)-LEN((SUBSTITUTE(K3,"H","")))/LEN("H")</f>
        <v>1</v>
      </c>
      <c r="U3">
        <f>LEN(K3)-LEN((SUBSTITUTE(K3,"F","")))/LEN("F")</f>
        <v>0</v>
      </c>
    </row>
    <row r="4" spans="1:27" ht="15.75" x14ac:dyDescent="0.25">
      <c r="A4" s="8">
        <v>3</v>
      </c>
      <c r="B4" s="2" t="s">
        <v>17</v>
      </c>
      <c r="C4" s="1" t="s">
        <v>18</v>
      </c>
      <c r="D4" s="15" t="s">
        <v>93</v>
      </c>
      <c r="E4" s="4" t="s">
        <v>114</v>
      </c>
      <c r="F4" s="4" t="s">
        <v>120</v>
      </c>
      <c r="G4" s="3" t="s">
        <v>71</v>
      </c>
      <c r="H4" s="4">
        <v>13003</v>
      </c>
      <c r="I4" s="6" t="s">
        <v>149</v>
      </c>
      <c r="K4" s="8" t="s">
        <v>109</v>
      </c>
      <c r="L4" s="8" t="s">
        <v>111</v>
      </c>
      <c r="M4" s="8" t="s">
        <v>111</v>
      </c>
      <c r="N4" s="8"/>
      <c r="O4" s="8" t="s">
        <v>111</v>
      </c>
      <c r="P4" s="8"/>
      <c r="Q4" s="13">
        <v>36528</v>
      </c>
      <c r="S4" s="20">
        <f>SUM(T3:U30)-SUM(U3:U30)</f>
        <v>18</v>
      </c>
      <c r="T4" s="6">
        <f>LEN(K4)-LEN((SUBSTITUTE(K4,"H","")))/LEN("H")</f>
        <v>0</v>
      </c>
      <c r="U4" s="6">
        <f t="shared" ref="U4:U30" si="0">LEN(K4)-LEN((SUBSTITUTE(K4,"F","")))/LEN("F")</f>
        <v>1</v>
      </c>
    </row>
    <row r="5" spans="1:27" ht="15.75" x14ac:dyDescent="0.25">
      <c r="A5" s="8">
        <v>4</v>
      </c>
      <c r="B5" s="2" t="s">
        <v>19</v>
      </c>
      <c r="C5" s="1" t="s">
        <v>20</v>
      </c>
      <c r="D5" s="15" t="s">
        <v>94</v>
      </c>
      <c r="E5" s="4" t="s">
        <v>115</v>
      </c>
      <c r="F5" s="4" t="s">
        <v>121</v>
      </c>
      <c r="G5" s="3" t="s">
        <v>72</v>
      </c>
      <c r="H5" s="4">
        <v>13004</v>
      </c>
      <c r="I5" s="6" t="s">
        <v>149</v>
      </c>
      <c r="K5" s="8" t="s">
        <v>110</v>
      </c>
      <c r="L5" s="8" t="s">
        <v>111</v>
      </c>
      <c r="M5" s="8" t="s">
        <v>111</v>
      </c>
      <c r="N5" s="8"/>
      <c r="O5" s="8" t="s">
        <v>111</v>
      </c>
      <c r="P5" s="8" t="s">
        <v>111</v>
      </c>
      <c r="Q5" s="13">
        <v>36529</v>
      </c>
      <c r="S5" s="4" t="s">
        <v>173</v>
      </c>
      <c r="T5" s="6">
        <f t="shared" ref="T5:T30" si="1">LEN(K5)-LEN((SUBSTITUTE(K5,"H","")))/LEN("H")</f>
        <v>1</v>
      </c>
      <c r="U5" s="6">
        <f t="shared" si="0"/>
        <v>0</v>
      </c>
    </row>
    <row r="6" spans="1:27" ht="15.75" x14ac:dyDescent="0.25">
      <c r="A6" s="8">
        <v>5</v>
      </c>
      <c r="B6" s="2" t="s">
        <v>21</v>
      </c>
      <c r="C6" s="1" t="s">
        <v>22</v>
      </c>
      <c r="D6" s="15">
        <v>17121</v>
      </c>
      <c r="E6" s="4" t="s">
        <v>116</v>
      </c>
      <c r="F6" s="4" t="s">
        <v>122</v>
      </c>
      <c r="G6" s="3" t="s">
        <v>79</v>
      </c>
      <c r="H6" s="4">
        <v>13005</v>
      </c>
      <c r="I6" s="6" t="s">
        <v>149</v>
      </c>
      <c r="K6" s="8" t="s">
        <v>110</v>
      </c>
      <c r="L6" s="8" t="s">
        <v>111</v>
      </c>
      <c r="M6" s="8" t="s">
        <v>111</v>
      </c>
      <c r="N6" s="8" t="s">
        <v>111</v>
      </c>
      <c r="O6" s="8" t="s">
        <v>111</v>
      </c>
      <c r="P6" s="8"/>
      <c r="Q6" s="13">
        <v>36530</v>
      </c>
      <c r="S6" s="20">
        <f>SUM(T3:U30)-SUM(T3:T30)</f>
        <v>10</v>
      </c>
      <c r="T6" s="6">
        <f t="shared" si="1"/>
        <v>1</v>
      </c>
      <c r="U6" s="6">
        <f t="shared" si="0"/>
        <v>0</v>
      </c>
    </row>
    <row r="7" spans="1:27" ht="15.75" x14ac:dyDescent="0.25">
      <c r="A7" s="8">
        <v>6</v>
      </c>
      <c r="B7" s="2" t="s">
        <v>23</v>
      </c>
      <c r="C7" s="1" t="s">
        <v>24</v>
      </c>
      <c r="D7" s="15">
        <v>15504</v>
      </c>
      <c r="E7" s="4" t="s">
        <v>117</v>
      </c>
      <c r="F7" s="4" t="s">
        <v>123</v>
      </c>
      <c r="G7" s="3" t="s">
        <v>80</v>
      </c>
      <c r="H7" s="4">
        <v>13004</v>
      </c>
      <c r="I7" s="6" t="s">
        <v>149</v>
      </c>
      <c r="K7" s="8" t="s">
        <v>109</v>
      </c>
      <c r="L7" s="8" t="s">
        <v>111</v>
      </c>
      <c r="M7" s="8" t="s">
        <v>111</v>
      </c>
      <c r="N7" s="8" t="s">
        <v>111</v>
      </c>
      <c r="O7" s="8" t="s">
        <v>111</v>
      </c>
      <c r="P7" s="8" t="s">
        <v>111</v>
      </c>
      <c r="Q7" s="13">
        <v>36531</v>
      </c>
      <c r="T7" s="6">
        <f t="shared" si="1"/>
        <v>0</v>
      </c>
      <c r="U7" s="6">
        <f t="shared" si="0"/>
        <v>1</v>
      </c>
      <c r="Y7" s="17"/>
    </row>
    <row r="8" spans="1:27" ht="15.75" x14ac:dyDescent="0.25">
      <c r="A8" s="8">
        <v>7</v>
      </c>
      <c r="B8" s="2" t="s">
        <v>25</v>
      </c>
      <c r="C8" s="1" t="s">
        <v>26</v>
      </c>
      <c r="D8" s="15" t="s">
        <v>95</v>
      </c>
      <c r="E8" s="4" t="s">
        <v>118</v>
      </c>
      <c r="F8" s="4" t="s">
        <v>124</v>
      </c>
      <c r="G8" s="3" t="s">
        <v>73</v>
      </c>
      <c r="H8" s="4">
        <v>13004</v>
      </c>
      <c r="I8" s="6" t="s">
        <v>149</v>
      </c>
      <c r="K8" s="8" t="s">
        <v>110</v>
      </c>
      <c r="L8" s="8" t="s">
        <v>111</v>
      </c>
      <c r="M8" s="8" t="s">
        <v>111</v>
      </c>
      <c r="N8" s="8" t="s">
        <v>111</v>
      </c>
      <c r="O8" s="8" t="s">
        <v>111</v>
      </c>
      <c r="P8" s="8"/>
      <c r="Q8" s="13">
        <v>36532</v>
      </c>
      <c r="T8" s="6">
        <f t="shared" si="1"/>
        <v>1</v>
      </c>
      <c r="U8" s="6">
        <f t="shared" si="0"/>
        <v>0</v>
      </c>
    </row>
    <row r="9" spans="1:27" ht="15.75" x14ac:dyDescent="0.25">
      <c r="A9" s="8">
        <v>8</v>
      </c>
      <c r="B9" s="2" t="s">
        <v>27</v>
      </c>
      <c r="C9" s="1" t="s">
        <v>28</v>
      </c>
      <c r="D9" s="15" t="s">
        <v>96</v>
      </c>
      <c r="E9" s="4" t="s">
        <v>119</v>
      </c>
      <c r="F9" s="4" t="s">
        <v>125</v>
      </c>
      <c r="G9" s="3" t="s">
        <v>73</v>
      </c>
      <c r="H9" s="4">
        <v>13008</v>
      </c>
      <c r="I9" s="6" t="s">
        <v>149</v>
      </c>
      <c r="K9" s="8" t="s">
        <v>109</v>
      </c>
      <c r="L9" s="8" t="s">
        <v>111</v>
      </c>
      <c r="M9" s="8" t="s">
        <v>111</v>
      </c>
      <c r="N9" s="8"/>
      <c r="O9" s="8" t="s">
        <v>111</v>
      </c>
      <c r="P9" s="8" t="s">
        <v>111</v>
      </c>
      <c r="Q9" s="13">
        <v>36533</v>
      </c>
      <c r="T9" s="6">
        <f t="shared" si="1"/>
        <v>0</v>
      </c>
      <c r="U9" s="6">
        <f t="shared" si="0"/>
        <v>1</v>
      </c>
      <c r="AA9" s="13"/>
    </row>
    <row r="10" spans="1:27" ht="15.75" x14ac:dyDescent="0.25">
      <c r="A10" s="8">
        <v>9</v>
      </c>
      <c r="B10" s="2" t="s">
        <v>29</v>
      </c>
      <c r="C10" s="1" t="s">
        <v>30</v>
      </c>
      <c r="D10" s="15" t="s">
        <v>97</v>
      </c>
      <c r="E10" s="4" t="s">
        <v>120</v>
      </c>
      <c r="F10" s="4" t="s">
        <v>126</v>
      </c>
      <c r="G10" s="3" t="s">
        <v>74</v>
      </c>
      <c r="H10" s="4">
        <v>13009</v>
      </c>
      <c r="I10" s="6" t="s">
        <v>149</v>
      </c>
      <c r="J10" s="12"/>
      <c r="K10" s="8" t="s">
        <v>110</v>
      </c>
      <c r="L10" s="8" t="s">
        <v>111</v>
      </c>
      <c r="M10" s="8" t="s">
        <v>111</v>
      </c>
      <c r="N10" s="8" t="s">
        <v>111</v>
      </c>
      <c r="O10" s="8"/>
      <c r="P10" s="8"/>
      <c r="Q10" s="13">
        <v>36534</v>
      </c>
      <c r="T10" s="6">
        <f t="shared" si="1"/>
        <v>1</v>
      </c>
      <c r="U10" s="6">
        <f t="shared" si="0"/>
        <v>0</v>
      </c>
    </row>
    <row r="11" spans="1:27" ht="15.75" x14ac:dyDescent="0.25">
      <c r="A11" s="8">
        <v>11</v>
      </c>
      <c r="B11" s="2" t="s">
        <v>31</v>
      </c>
      <c r="C11" s="1" t="s">
        <v>32</v>
      </c>
      <c r="D11" s="15" t="s">
        <v>98</v>
      </c>
      <c r="E11" s="4" t="s">
        <v>122</v>
      </c>
      <c r="F11" s="4" t="s">
        <v>128</v>
      </c>
      <c r="G11" s="3" t="s">
        <v>75</v>
      </c>
      <c r="H11" s="4">
        <v>83121</v>
      </c>
      <c r="I11" s="6" t="s">
        <v>150</v>
      </c>
      <c r="K11" s="8" t="s">
        <v>110</v>
      </c>
      <c r="L11" s="8" t="s">
        <v>111</v>
      </c>
      <c r="M11" s="8" t="s">
        <v>111</v>
      </c>
      <c r="N11" s="8" t="s">
        <v>111</v>
      </c>
      <c r="O11" s="8" t="s">
        <v>111</v>
      </c>
      <c r="P11" s="8"/>
      <c r="Q11" s="13">
        <v>36536</v>
      </c>
      <c r="T11" s="6">
        <f t="shared" si="1"/>
        <v>1</v>
      </c>
      <c r="U11" s="6">
        <f t="shared" si="0"/>
        <v>0</v>
      </c>
    </row>
    <row r="12" spans="1:27" ht="15.75" x14ac:dyDescent="0.25">
      <c r="A12" s="8">
        <v>12</v>
      </c>
      <c r="B12" s="2" t="s">
        <v>33</v>
      </c>
      <c r="C12" s="1" t="s">
        <v>34</v>
      </c>
      <c r="D12" s="15" t="s">
        <v>99</v>
      </c>
      <c r="E12" s="4" t="s">
        <v>123</v>
      </c>
      <c r="F12" s="4" t="s">
        <v>129</v>
      </c>
      <c r="G12" s="3" t="s">
        <v>76</v>
      </c>
      <c r="H12" s="4">
        <v>13012</v>
      </c>
      <c r="I12" s="6" t="s">
        <v>149</v>
      </c>
      <c r="K12" s="8" t="s">
        <v>110</v>
      </c>
      <c r="L12" s="8" t="s">
        <v>111</v>
      </c>
      <c r="M12" s="8" t="s">
        <v>111</v>
      </c>
      <c r="N12" s="8"/>
      <c r="O12" s="8" t="s">
        <v>111</v>
      </c>
      <c r="P12" s="8" t="s">
        <v>111</v>
      </c>
      <c r="Q12" s="13">
        <v>36537</v>
      </c>
      <c r="T12" s="6">
        <f t="shared" si="1"/>
        <v>1</v>
      </c>
      <c r="U12" s="6">
        <f t="shared" si="0"/>
        <v>0</v>
      </c>
    </row>
    <row r="13" spans="1:27" ht="15.75" x14ac:dyDescent="0.25">
      <c r="A13" s="8">
        <v>14</v>
      </c>
      <c r="B13" s="2" t="s">
        <v>35</v>
      </c>
      <c r="C13" s="1" t="s">
        <v>36</v>
      </c>
      <c r="D13" s="15" t="s">
        <v>100</v>
      </c>
      <c r="E13" s="4" t="s">
        <v>125</v>
      </c>
      <c r="F13" s="4" t="s">
        <v>131</v>
      </c>
      <c r="G13" s="3" t="s">
        <v>77</v>
      </c>
      <c r="H13" s="4">
        <v>13014</v>
      </c>
      <c r="I13" s="6" t="s">
        <v>149</v>
      </c>
      <c r="K13" s="8" t="s">
        <v>110</v>
      </c>
      <c r="L13" s="8" t="s">
        <v>111</v>
      </c>
      <c r="M13" s="8" t="s">
        <v>111</v>
      </c>
      <c r="N13" s="8" t="s">
        <v>111</v>
      </c>
      <c r="O13" s="8"/>
      <c r="P13" s="8" t="s">
        <v>111</v>
      </c>
      <c r="Q13" s="13">
        <v>36539</v>
      </c>
      <c r="T13" s="6">
        <f t="shared" si="1"/>
        <v>1</v>
      </c>
      <c r="U13" s="6">
        <f t="shared" si="0"/>
        <v>0</v>
      </c>
    </row>
    <row r="14" spans="1:27" ht="15.75" x14ac:dyDescent="0.25">
      <c r="A14" s="8">
        <v>15</v>
      </c>
      <c r="B14" s="2" t="s">
        <v>37</v>
      </c>
      <c r="C14" s="1" t="s">
        <v>38</v>
      </c>
      <c r="D14" s="15" t="s">
        <v>101</v>
      </c>
      <c r="E14" s="4" t="s">
        <v>126</v>
      </c>
      <c r="F14" s="4" t="s">
        <v>132</v>
      </c>
      <c r="G14" s="3" t="s">
        <v>78</v>
      </c>
      <c r="H14" s="4">
        <v>13015</v>
      </c>
      <c r="I14" s="6" t="s">
        <v>149</v>
      </c>
      <c r="K14" s="8" t="s">
        <v>109</v>
      </c>
      <c r="L14" s="8" t="s">
        <v>111</v>
      </c>
      <c r="M14" s="8" t="s">
        <v>111</v>
      </c>
      <c r="N14" s="8" t="s">
        <v>111</v>
      </c>
      <c r="O14" s="8" t="s">
        <v>111</v>
      </c>
      <c r="P14" s="8"/>
      <c r="Q14" s="13">
        <v>36540</v>
      </c>
      <c r="T14" s="6">
        <f t="shared" si="1"/>
        <v>0</v>
      </c>
      <c r="U14" s="6">
        <f t="shared" si="0"/>
        <v>1</v>
      </c>
    </row>
    <row r="15" spans="1:27" ht="15.75" x14ac:dyDescent="0.25">
      <c r="A15" s="8">
        <v>16</v>
      </c>
      <c r="B15" s="2" t="s">
        <v>39</v>
      </c>
      <c r="C15" s="1" t="s">
        <v>40</v>
      </c>
      <c r="D15" s="15">
        <v>25630</v>
      </c>
      <c r="E15" s="4" t="s">
        <v>127</v>
      </c>
      <c r="F15" s="4" t="s">
        <v>133</v>
      </c>
      <c r="G15" s="3" t="s">
        <v>79</v>
      </c>
      <c r="H15" s="4">
        <v>13016</v>
      </c>
      <c r="I15" s="6" t="s">
        <v>149</v>
      </c>
      <c r="K15" s="8" t="s">
        <v>109</v>
      </c>
      <c r="L15" s="8" t="s">
        <v>111</v>
      </c>
      <c r="M15" s="8" t="s">
        <v>111</v>
      </c>
      <c r="N15" s="8" t="s">
        <v>111</v>
      </c>
      <c r="O15" s="8" t="s">
        <v>111</v>
      </c>
      <c r="P15" s="8"/>
      <c r="Q15" s="13">
        <v>36541</v>
      </c>
      <c r="T15" s="6">
        <f t="shared" si="1"/>
        <v>0</v>
      </c>
      <c r="U15" s="6">
        <f t="shared" si="0"/>
        <v>1</v>
      </c>
    </row>
    <row r="16" spans="1:27" ht="15.75" x14ac:dyDescent="0.25">
      <c r="A16" s="8">
        <v>17</v>
      </c>
      <c r="B16" s="2" t="s">
        <v>41</v>
      </c>
      <c r="C16" s="1" t="s">
        <v>42</v>
      </c>
      <c r="D16" s="15" t="s">
        <v>102</v>
      </c>
      <c r="E16" s="4" t="s">
        <v>128</v>
      </c>
      <c r="F16" s="4" t="s">
        <v>134</v>
      </c>
      <c r="G16" s="3" t="s">
        <v>80</v>
      </c>
      <c r="H16" s="4">
        <v>83120</v>
      </c>
      <c r="I16" s="6" t="s">
        <v>151</v>
      </c>
      <c r="K16" s="8" t="s">
        <v>109</v>
      </c>
      <c r="L16" s="8" t="s">
        <v>111</v>
      </c>
      <c r="M16" s="8" t="s">
        <v>111</v>
      </c>
      <c r="N16" s="8" t="s">
        <v>111</v>
      </c>
      <c r="O16" s="8" t="s">
        <v>111</v>
      </c>
      <c r="P16" s="8"/>
      <c r="Q16" s="13">
        <v>36542</v>
      </c>
      <c r="T16" s="6">
        <f t="shared" si="1"/>
        <v>0</v>
      </c>
      <c r="U16" s="6">
        <f t="shared" si="0"/>
        <v>1</v>
      </c>
    </row>
    <row r="17" spans="1:21" ht="15.75" x14ac:dyDescent="0.25">
      <c r="A17" s="8">
        <v>18</v>
      </c>
      <c r="B17" s="2" t="s">
        <v>43</v>
      </c>
      <c r="C17" s="1" t="s">
        <v>44</v>
      </c>
      <c r="D17" s="15">
        <v>18451</v>
      </c>
      <c r="E17" s="4" t="s">
        <v>129</v>
      </c>
      <c r="F17" s="4" t="s">
        <v>135</v>
      </c>
      <c r="G17" s="3" t="s">
        <v>81</v>
      </c>
      <c r="H17" s="4">
        <v>83121</v>
      </c>
      <c r="I17" s="6" t="s">
        <v>150</v>
      </c>
      <c r="K17" s="8" t="s">
        <v>110</v>
      </c>
      <c r="L17" s="8" t="s">
        <v>111</v>
      </c>
      <c r="M17" s="8" t="s">
        <v>111</v>
      </c>
      <c r="N17" s="8"/>
      <c r="O17" s="8"/>
      <c r="P17" s="8" t="s">
        <v>111</v>
      </c>
      <c r="Q17" s="13">
        <v>36543</v>
      </c>
      <c r="T17" s="6">
        <f t="shared" si="1"/>
        <v>1</v>
      </c>
      <c r="U17" s="6">
        <f t="shared" si="0"/>
        <v>0</v>
      </c>
    </row>
    <row r="18" spans="1:21" ht="15.75" x14ac:dyDescent="0.25">
      <c r="A18" s="8">
        <v>19</v>
      </c>
      <c r="B18" s="2" t="s">
        <v>45</v>
      </c>
      <c r="C18" s="1" t="s">
        <v>46</v>
      </c>
      <c r="D18" s="15">
        <v>17178</v>
      </c>
      <c r="E18" s="4" t="s">
        <v>130</v>
      </c>
      <c r="F18" s="4" t="s">
        <v>136</v>
      </c>
      <c r="G18" s="3" t="s">
        <v>81</v>
      </c>
      <c r="H18" s="4">
        <v>13004</v>
      </c>
      <c r="I18" s="6" t="s">
        <v>149</v>
      </c>
      <c r="K18" s="8" t="s">
        <v>109</v>
      </c>
      <c r="L18" s="8" t="s">
        <v>111</v>
      </c>
      <c r="M18" s="8" t="s">
        <v>111</v>
      </c>
      <c r="N18" s="8"/>
      <c r="O18" s="8" t="s">
        <v>111</v>
      </c>
      <c r="P18" s="8" t="s">
        <v>111</v>
      </c>
      <c r="Q18" s="13">
        <v>36544</v>
      </c>
      <c r="T18" s="6">
        <f t="shared" si="1"/>
        <v>0</v>
      </c>
      <c r="U18" s="6">
        <f t="shared" si="0"/>
        <v>1</v>
      </c>
    </row>
    <row r="19" spans="1:21" ht="15.75" x14ac:dyDescent="0.25">
      <c r="A19" s="8">
        <v>20</v>
      </c>
      <c r="B19" s="2" t="s">
        <v>47</v>
      </c>
      <c r="C19" s="1" t="s">
        <v>48</v>
      </c>
      <c r="D19" s="15" t="s">
        <v>103</v>
      </c>
      <c r="E19" s="4" t="s">
        <v>131</v>
      </c>
      <c r="F19" s="4" t="s">
        <v>137</v>
      </c>
      <c r="G19" s="3" t="s">
        <v>82</v>
      </c>
      <c r="H19" s="4">
        <v>83123</v>
      </c>
      <c r="I19" s="6" t="s">
        <v>152</v>
      </c>
      <c r="K19" s="8" t="s">
        <v>109</v>
      </c>
      <c r="L19" s="8" t="s">
        <v>111</v>
      </c>
      <c r="M19" s="8" t="s">
        <v>111</v>
      </c>
      <c r="N19" s="8"/>
      <c r="O19" s="8" t="s">
        <v>111</v>
      </c>
      <c r="P19" s="8" t="s">
        <v>111</v>
      </c>
      <c r="Q19" s="13">
        <v>36545</v>
      </c>
      <c r="T19" s="6">
        <f t="shared" si="1"/>
        <v>0</v>
      </c>
      <c r="U19" s="6">
        <f t="shared" si="0"/>
        <v>1</v>
      </c>
    </row>
    <row r="20" spans="1:21" ht="15.75" x14ac:dyDescent="0.25">
      <c r="A20" s="8">
        <v>21</v>
      </c>
      <c r="B20" s="2" t="s">
        <v>49</v>
      </c>
      <c r="C20" s="1" t="s">
        <v>50</v>
      </c>
      <c r="D20" s="15" t="s">
        <v>104</v>
      </c>
      <c r="E20" s="4" t="s">
        <v>132</v>
      </c>
      <c r="F20" s="4" t="s">
        <v>138</v>
      </c>
      <c r="G20" s="3" t="s">
        <v>83</v>
      </c>
      <c r="H20" s="4">
        <v>13390</v>
      </c>
      <c r="I20" s="6" t="s">
        <v>153</v>
      </c>
      <c r="K20" s="8" t="s">
        <v>110</v>
      </c>
      <c r="L20" s="8" t="s">
        <v>111</v>
      </c>
      <c r="M20" s="8" t="s">
        <v>111</v>
      </c>
      <c r="N20" s="8" t="s">
        <v>111</v>
      </c>
      <c r="O20" s="8" t="s">
        <v>111</v>
      </c>
      <c r="P20" s="8"/>
      <c r="Q20" s="13">
        <v>36546</v>
      </c>
      <c r="T20" s="6">
        <f t="shared" si="1"/>
        <v>1</v>
      </c>
      <c r="U20" s="6">
        <f t="shared" si="0"/>
        <v>0</v>
      </c>
    </row>
    <row r="21" spans="1:21" ht="15.75" x14ac:dyDescent="0.25">
      <c r="A21" s="8">
        <v>22</v>
      </c>
      <c r="B21" s="2" t="s">
        <v>51</v>
      </c>
      <c r="C21" s="1" t="s">
        <v>52</v>
      </c>
      <c r="D21" s="15" t="s">
        <v>105</v>
      </c>
      <c r="E21" s="4" t="s">
        <v>133</v>
      </c>
      <c r="F21" s="4" t="s">
        <v>139</v>
      </c>
      <c r="G21" s="3" t="s">
        <v>91</v>
      </c>
      <c r="H21" s="4">
        <v>13890</v>
      </c>
      <c r="I21" s="6" t="s">
        <v>153</v>
      </c>
      <c r="K21" s="8" t="s">
        <v>109</v>
      </c>
      <c r="L21" s="8" t="s">
        <v>111</v>
      </c>
      <c r="M21" s="8" t="s">
        <v>111</v>
      </c>
      <c r="N21" s="8" t="s">
        <v>111</v>
      </c>
      <c r="O21" s="8" t="s">
        <v>111</v>
      </c>
      <c r="P21" s="8"/>
      <c r="Q21" s="13">
        <v>36547</v>
      </c>
      <c r="T21" s="6">
        <f t="shared" si="1"/>
        <v>0</v>
      </c>
      <c r="U21" s="6">
        <f t="shared" si="0"/>
        <v>1</v>
      </c>
    </row>
    <row r="22" spans="1:21" ht="15.75" x14ac:dyDescent="0.25">
      <c r="A22" s="8">
        <v>23</v>
      </c>
      <c r="B22" s="2" t="s">
        <v>53</v>
      </c>
      <c r="C22" s="1" t="s">
        <v>54</v>
      </c>
      <c r="D22" s="15">
        <v>14100</v>
      </c>
      <c r="E22" s="4" t="s">
        <v>134</v>
      </c>
      <c r="F22" s="4" t="s">
        <v>140</v>
      </c>
      <c r="G22" s="3" t="s">
        <v>84</v>
      </c>
      <c r="H22" s="4">
        <v>13890</v>
      </c>
      <c r="I22" s="6" t="s">
        <v>153</v>
      </c>
      <c r="K22" s="8" t="s">
        <v>110</v>
      </c>
      <c r="L22" s="8" t="s">
        <v>111</v>
      </c>
      <c r="M22" s="8" t="s">
        <v>111</v>
      </c>
      <c r="N22" s="8"/>
      <c r="O22" s="8"/>
      <c r="P22" s="8" t="s">
        <v>111</v>
      </c>
      <c r="Q22" s="13">
        <v>36548</v>
      </c>
      <c r="T22" s="6">
        <f t="shared" si="1"/>
        <v>1</v>
      </c>
      <c r="U22" s="6">
        <f t="shared" si="0"/>
        <v>0</v>
      </c>
    </row>
    <row r="23" spans="1:21" ht="15.75" x14ac:dyDescent="0.25">
      <c r="A23" s="8">
        <v>24</v>
      </c>
      <c r="B23" s="2" t="s">
        <v>55</v>
      </c>
      <c r="C23" s="1" t="s">
        <v>56</v>
      </c>
      <c r="D23" s="15">
        <v>14246</v>
      </c>
      <c r="E23" s="4" t="s">
        <v>135</v>
      </c>
      <c r="F23" s="4" t="s">
        <v>141</v>
      </c>
      <c r="G23" s="3" t="s">
        <v>85</v>
      </c>
      <c r="H23" s="4">
        <v>13890</v>
      </c>
      <c r="I23" s="6" t="s">
        <v>153</v>
      </c>
      <c r="K23" s="8" t="s">
        <v>110</v>
      </c>
      <c r="L23" s="8" t="s">
        <v>111</v>
      </c>
      <c r="M23" s="8" t="s">
        <v>111</v>
      </c>
      <c r="N23" s="8" t="s">
        <v>111</v>
      </c>
      <c r="O23" s="8"/>
      <c r="P23" s="8" t="s">
        <v>111</v>
      </c>
      <c r="Q23" s="13">
        <v>36549</v>
      </c>
      <c r="T23" s="6">
        <f t="shared" si="1"/>
        <v>1</v>
      </c>
      <c r="U23" s="6">
        <f t="shared" si="0"/>
        <v>0</v>
      </c>
    </row>
    <row r="24" spans="1:21" ht="15.75" x14ac:dyDescent="0.25">
      <c r="A24" s="8">
        <v>25</v>
      </c>
      <c r="B24" s="2" t="s">
        <v>57</v>
      </c>
      <c r="C24" s="2" t="s">
        <v>58</v>
      </c>
      <c r="D24" s="15">
        <v>13184</v>
      </c>
      <c r="E24" s="4" t="s">
        <v>136</v>
      </c>
      <c r="F24" s="4" t="s">
        <v>143</v>
      </c>
      <c r="G24" s="3" t="s">
        <v>91</v>
      </c>
      <c r="H24" s="4">
        <v>12127</v>
      </c>
      <c r="I24" s="6" t="s">
        <v>154</v>
      </c>
      <c r="K24" s="8" t="s">
        <v>110</v>
      </c>
      <c r="L24" s="8" t="s">
        <v>111</v>
      </c>
      <c r="M24" s="8" t="s">
        <v>111</v>
      </c>
      <c r="N24" s="8" t="s">
        <v>111</v>
      </c>
      <c r="O24" s="8" t="s">
        <v>111</v>
      </c>
      <c r="P24" s="8" t="s">
        <v>111</v>
      </c>
      <c r="Q24" s="13">
        <v>36550</v>
      </c>
      <c r="T24" s="6">
        <f t="shared" si="1"/>
        <v>1</v>
      </c>
      <c r="U24" s="6">
        <f t="shared" si="0"/>
        <v>0</v>
      </c>
    </row>
    <row r="25" spans="1:21" ht="15.75" x14ac:dyDescent="0.25">
      <c r="A25" s="8">
        <v>26</v>
      </c>
      <c r="B25" s="2" t="s">
        <v>59</v>
      </c>
      <c r="C25" s="2" t="s">
        <v>60</v>
      </c>
      <c r="D25" s="15" t="s">
        <v>106</v>
      </c>
      <c r="E25" s="4" t="s">
        <v>137</v>
      </c>
      <c r="F25" s="4" t="s">
        <v>144</v>
      </c>
      <c r="G25" s="3" t="s">
        <v>86</v>
      </c>
      <c r="H25" s="4">
        <v>12127</v>
      </c>
      <c r="I25" s="6" t="s">
        <v>154</v>
      </c>
      <c r="K25" s="8" t="s">
        <v>110</v>
      </c>
      <c r="L25" s="8" t="s">
        <v>111</v>
      </c>
      <c r="M25" s="8" t="s">
        <v>111</v>
      </c>
      <c r="N25" s="8" t="s">
        <v>111</v>
      </c>
      <c r="O25" s="8" t="s">
        <v>111</v>
      </c>
      <c r="P25" s="8"/>
      <c r="Q25" s="13">
        <v>36551</v>
      </c>
      <c r="T25" s="6">
        <f t="shared" si="1"/>
        <v>1</v>
      </c>
      <c r="U25" s="6">
        <f t="shared" si="0"/>
        <v>0</v>
      </c>
    </row>
    <row r="26" spans="1:21" ht="15.75" x14ac:dyDescent="0.25">
      <c r="A26" s="8">
        <v>27</v>
      </c>
      <c r="B26" s="2" t="s">
        <v>61</v>
      </c>
      <c r="C26" s="2" t="s">
        <v>62</v>
      </c>
      <c r="D26" s="15" t="s">
        <v>107</v>
      </c>
      <c r="E26" s="4" t="s">
        <v>138</v>
      </c>
      <c r="F26" s="4" t="s">
        <v>145</v>
      </c>
      <c r="G26" s="3" t="s">
        <v>87</v>
      </c>
      <c r="H26" s="4">
        <v>83123</v>
      </c>
      <c r="I26" s="6" t="s">
        <v>152</v>
      </c>
      <c r="K26" s="8" t="s">
        <v>110</v>
      </c>
      <c r="L26" s="8" t="s">
        <v>111</v>
      </c>
      <c r="M26" s="8" t="s">
        <v>111</v>
      </c>
      <c r="N26" s="8"/>
      <c r="O26" s="8" t="s">
        <v>111</v>
      </c>
      <c r="P26" s="8" t="s">
        <v>111</v>
      </c>
      <c r="Q26" s="13">
        <v>36552</v>
      </c>
      <c r="T26" s="6">
        <f t="shared" si="1"/>
        <v>1</v>
      </c>
      <c r="U26" s="6">
        <f t="shared" si="0"/>
        <v>0</v>
      </c>
    </row>
    <row r="27" spans="1:21" ht="15.75" x14ac:dyDescent="0.25">
      <c r="A27" s="8">
        <v>28</v>
      </c>
      <c r="B27" s="2" t="s">
        <v>63</v>
      </c>
      <c r="C27" s="2" t="s">
        <v>64</v>
      </c>
      <c r="D27" s="15">
        <v>17294</v>
      </c>
      <c r="E27" s="4" t="s">
        <v>139</v>
      </c>
      <c r="F27" s="4" t="s">
        <v>146</v>
      </c>
      <c r="G27" s="3" t="s">
        <v>88</v>
      </c>
      <c r="H27" s="4">
        <v>83123</v>
      </c>
      <c r="I27" s="6" t="s">
        <v>152</v>
      </c>
      <c r="K27" s="8" t="s">
        <v>109</v>
      </c>
      <c r="L27" s="8" t="s">
        <v>111</v>
      </c>
      <c r="M27" s="8" t="s">
        <v>111</v>
      </c>
      <c r="N27" s="8"/>
      <c r="O27" s="8"/>
      <c r="P27" s="8" t="s">
        <v>111</v>
      </c>
      <c r="Q27" s="13">
        <v>36553</v>
      </c>
      <c r="T27" s="6">
        <f t="shared" si="1"/>
        <v>0</v>
      </c>
      <c r="U27" s="6">
        <f t="shared" si="0"/>
        <v>1</v>
      </c>
    </row>
    <row r="28" spans="1:21" ht="15.75" x14ac:dyDescent="0.25">
      <c r="A28" s="8">
        <v>29</v>
      </c>
      <c r="B28" s="2" t="s">
        <v>65</v>
      </c>
      <c r="C28" s="2" t="s">
        <v>66</v>
      </c>
      <c r="D28" s="15" t="s">
        <v>108</v>
      </c>
      <c r="E28" s="4" t="s">
        <v>140</v>
      </c>
      <c r="F28" s="4" t="s">
        <v>147</v>
      </c>
      <c r="G28" s="3" t="s">
        <v>89</v>
      </c>
      <c r="H28" s="4">
        <v>13390</v>
      </c>
      <c r="I28" s="6" t="s">
        <v>155</v>
      </c>
      <c r="K28" s="8" t="s">
        <v>110</v>
      </c>
      <c r="L28" s="8" t="s">
        <v>111</v>
      </c>
      <c r="M28" s="8" t="s">
        <v>111</v>
      </c>
      <c r="N28" s="8"/>
      <c r="O28" s="8" t="s">
        <v>111</v>
      </c>
      <c r="P28" s="8" t="s">
        <v>111</v>
      </c>
      <c r="Q28" s="13">
        <v>36554</v>
      </c>
      <c r="T28" s="6">
        <f t="shared" si="1"/>
        <v>1</v>
      </c>
      <c r="U28" s="6">
        <f t="shared" si="0"/>
        <v>0</v>
      </c>
    </row>
    <row r="29" spans="1:21" ht="15.75" x14ac:dyDescent="0.25">
      <c r="A29" s="8">
        <v>30</v>
      </c>
      <c r="B29" s="2" t="s">
        <v>67</v>
      </c>
      <c r="C29" s="2" t="s">
        <v>68</v>
      </c>
      <c r="D29" s="16">
        <v>21347</v>
      </c>
      <c r="E29" s="4" t="s">
        <v>141</v>
      </c>
      <c r="F29" s="4" t="s">
        <v>148</v>
      </c>
      <c r="G29" s="5" t="s">
        <v>90</v>
      </c>
      <c r="H29" s="4">
        <v>13390</v>
      </c>
      <c r="I29" s="6" t="s">
        <v>155</v>
      </c>
      <c r="K29" s="7" t="s">
        <v>110</v>
      </c>
      <c r="L29" s="8" t="s">
        <v>111</v>
      </c>
      <c r="M29" s="8" t="s">
        <v>111</v>
      </c>
      <c r="N29" s="7"/>
      <c r="O29" s="7"/>
      <c r="P29" s="8" t="s">
        <v>111</v>
      </c>
      <c r="Q29" s="13">
        <v>36555</v>
      </c>
      <c r="T29" s="6">
        <f t="shared" si="1"/>
        <v>1</v>
      </c>
      <c r="U29" s="6">
        <f t="shared" si="0"/>
        <v>0</v>
      </c>
    </row>
    <row r="30" spans="1:21" ht="15.75" x14ac:dyDescent="0.25">
      <c r="A30" s="8">
        <v>31</v>
      </c>
      <c r="B30" s="9" t="s">
        <v>160</v>
      </c>
      <c r="C30" s="9" t="s">
        <v>161</v>
      </c>
      <c r="D30" s="12">
        <v>23204</v>
      </c>
      <c r="E30" s="4" t="s">
        <v>162</v>
      </c>
      <c r="F30" s="4" t="s">
        <v>163</v>
      </c>
      <c r="G30" s="6" t="s">
        <v>164</v>
      </c>
      <c r="H30" s="4">
        <v>13001</v>
      </c>
      <c r="I30" s="6" t="s">
        <v>149</v>
      </c>
      <c r="K30" s="4" t="s">
        <v>110</v>
      </c>
      <c r="N30" s="4" t="s">
        <v>111</v>
      </c>
      <c r="O30" s="4" t="s">
        <v>111</v>
      </c>
      <c r="P30" s="4" t="s">
        <v>111</v>
      </c>
      <c r="Q30" s="13">
        <v>43499</v>
      </c>
      <c r="T30" s="6">
        <f t="shared" si="1"/>
        <v>1</v>
      </c>
      <c r="U30" s="6">
        <f t="shared" si="0"/>
        <v>0</v>
      </c>
    </row>
    <row r="31" spans="1:21" ht="15.75" x14ac:dyDescent="0.25">
      <c r="A31" s="21">
        <v>32</v>
      </c>
      <c r="B31" s="1" t="s">
        <v>175</v>
      </c>
      <c r="C31" s="1" t="s">
        <v>176</v>
      </c>
      <c r="D31" s="12">
        <v>37882</v>
      </c>
      <c r="E31" s="4" t="s">
        <v>177</v>
      </c>
      <c r="F31" s="4" t="s">
        <v>178</v>
      </c>
      <c r="G31" t="s">
        <v>179</v>
      </c>
      <c r="H31" s="4">
        <v>83123</v>
      </c>
      <c r="I31" t="s">
        <v>152</v>
      </c>
      <c r="J31" s="4" t="s">
        <v>180</v>
      </c>
      <c r="K31" s="4" t="s">
        <v>109</v>
      </c>
      <c r="L31" s="21" t="s">
        <v>111</v>
      </c>
      <c r="M31" s="21"/>
      <c r="O31" s="4" t="s">
        <v>111</v>
      </c>
      <c r="P31" s="21"/>
      <c r="Q31" s="1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2"/>
  <sheetViews>
    <sheetView workbookViewId="0">
      <selection activeCell="D4" sqref="D4"/>
    </sheetView>
  </sheetViews>
  <sheetFormatPr baseColWidth="10" defaultRowHeight="15" x14ac:dyDescent="0.25"/>
  <sheetData>
    <row r="1" spans="1:2" x14ac:dyDescent="0.25">
      <c r="A1" s="19" t="s">
        <v>166</v>
      </c>
      <c r="B1" s="19" t="s">
        <v>4</v>
      </c>
    </row>
    <row r="2" spans="1:2" x14ac:dyDescent="0.25">
      <c r="A2" s="6" t="s">
        <v>149</v>
      </c>
      <c r="B2">
        <v>13000</v>
      </c>
    </row>
    <row r="3" spans="1:2" x14ac:dyDescent="0.25">
      <c r="A3" s="6" t="s">
        <v>150</v>
      </c>
      <c r="B3">
        <v>4222</v>
      </c>
    </row>
    <row r="4" spans="1:2" x14ac:dyDescent="0.25">
      <c r="A4" s="6" t="s">
        <v>151</v>
      </c>
      <c r="B4">
        <v>15879</v>
      </c>
    </row>
    <row r="5" spans="1:2" x14ac:dyDescent="0.25">
      <c r="A5" s="6" t="s">
        <v>152</v>
      </c>
      <c r="B5">
        <v>55555</v>
      </c>
    </row>
    <row r="6" spans="1:2" x14ac:dyDescent="0.25">
      <c r="A6" s="6" t="s">
        <v>153</v>
      </c>
      <c r="B6">
        <v>789578</v>
      </c>
    </row>
    <row r="7" spans="1:2" x14ac:dyDescent="0.25">
      <c r="A7" s="6" t="s">
        <v>154</v>
      </c>
      <c r="B7">
        <v>56565</v>
      </c>
    </row>
    <row r="8" spans="1:2" x14ac:dyDescent="0.25">
      <c r="A8" s="6" t="s">
        <v>155</v>
      </c>
      <c r="B8">
        <v>47847</v>
      </c>
    </row>
    <row r="9" spans="1:2" x14ac:dyDescent="0.25">
      <c r="A9" t="s">
        <v>167</v>
      </c>
      <c r="B9">
        <v>232458</v>
      </c>
    </row>
    <row r="10" spans="1:2" x14ac:dyDescent="0.25">
      <c r="A10" t="s">
        <v>168</v>
      </c>
      <c r="B10">
        <v>45778</v>
      </c>
    </row>
    <row r="11" spans="1:2" x14ac:dyDescent="0.25">
      <c r="A11" t="s">
        <v>169</v>
      </c>
      <c r="B11">
        <v>25897</v>
      </c>
    </row>
    <row r="12" spans="1:2" x14ac:dyDescent="0.25">
      <c r="A12" t="s">
        <v>170</v>
      </c>
      <c r="B12">
        <v>48752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"/>
  <sheetViews>
    <sheetView workbookViewId="0">
      <selection activeCell="A2" sqref="A2"/>
    </sheetView>
  </sheetViews>
  <sheetFormatPr baseColWidth="10" defaultRowHeight="15" x14ac:dyDescent="0.25"/>
  <sheetData>
    <row r="2" spans="1:1" x14ac:dyDescent="0.25">
      <c r="A2" s="10" t="s">
        <v>156</v>
      </c>
    </row>
  </sheetData>
  <hyperlinks>
    <hyperlink ref="A2" r:id="rId1" xr:uid="{00000000-0004-0000-02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Membres</vt:lpstr>
      <vt:lpstr>Data</vt:lpstr>
      <vt:lpstr>Feuil3</vt:lpstr>
      <vt:lpstr>Adresse</vt:lpstr>
      <vt:lpstr>Carte</vt:lpstr>
      <vt:lpstr>CP</vt:lpstr>
      <vt:lpstr>DateInscription</vt:lpstr>
      <vt:lpstr>Email</vt:lpstr>
      <vt:lpstr>ID</vt:lpstr>
      <vt:lpstr>Licence</vt:lpstr>
      <vt:lpstr>Milieu</vt:lpstr>
      <vt:lpstr>Naissance</vt:lpstr>
      <vt:lpstr>Nom</vt:lpstr>
      <vt:lpstr>Pointeur</vt:lpstr>
      <vt:lpstr>Prenom</vt:lpstr>
      <vt:lpstr>Sexe</vt:lpstr>
      <vt:lpstr>Telfix</vt:lpstr>
      <vt:lpstr>TelMob</vt:lpstr>
      <vt:lpstr>Tireur</vt:lpstr>
      <vt:lpstr>Ville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Jean marie Valtier</cp:lastModifiedBy>
  <dcterms:created xsi:type="dcterms:W3CDTF">2019-01-31T10:11:42Z</dcterms:created>
  <dcterms:modified xsi:type="dcterms:W3CDTF">2022-01-31T18:31:58Z</dcterms:modified>
</cp:coreProperties>
</file>