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420" yWindow="150" windowWidth="12855" windowHeight="12750"/>
  </bookViews>
  <sheets>
    <sheet name="Feuil1 (2)" sheetId="2" r:id="rId1"/>
  </sheets>
  <calcPr calcId="145621"/>
</workbook>
</file>

<file path=xl/calcChain.xml><?xml version="1.0" encoding="utf-8"?>
<calcChain xmlns="http://schemas.openxmlformats.org/spreadsheetml/2006/main">
  <c r="R75" i="2" l="1"/>
  <c r="H54" i="2"/>
  <c r="H53" i="2"/>
  <c r="H52" i="2"/>
  <c r="F168" i="2" l="1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C42" i="2"/>
  <c r="C41" i="2"/>
  <c r="C40" i="2"/>
  <c r="C38" i="2"/>
  <c r="C37" i="2"/>
  <c r="C36" i="2"/>
  <c r="C34" i="2"/>
  <c r="C33" i="2"/>
  <c r="C32" i="2"/>
  <c r="C44" i="2"/>
  <c r="C29" i="2"/>
  <c r="C30" i="2"/>
  <c r="C6" i="2" l="1"/>
  <c r="A7" i="2"/>
  <c r="C8" i="2"/>
  <c r="C10" i="2"/>
  <c r="A11" i="2"/>
  <c r="C12" i="2"/>
  <c r="C14" i="2"/>
  <c r="A15" i="2"/>
  <c r="C16" i="2"/>
  <c r="C18" i="2"/>
  <c r="C4" i="2" l="1"/>
  <c r="F108" i="2"/>
  <c r="F109" i="2"/>
  <c r="F110" i="2"/>
  <c r="F101" i="2"/>
  <c r="F102" i="2"/>
  <c r="F100" i="2"/>
  <c r="F97" i="2"/>
  <c r="F98" i="2"/>
  <c r="F96" i="2"/>
  <c r="F90" i="2"/>
  <c r="F88" i="2"/>
  <c r="F89" i="2"/>
  <c r="F81" i="2"/>
  <c r="F82" i="2"/>
  <c r="F80" i="2"/>
  <c r="F73" i="2"/>
  <c r="F72" i="2"/>
  <c r="F74" i="2"/>
  <c r="F65" i="2"/>
  <c r="F66" i="2"/>
  <c r="F64" i="2"/>
  <c r="F58" i="2"/>
  <c r="F56" i="2"/>
  <c r="F57" i="2"/>
  <c r="B67" i="2"/>
  <c r="F50" i="2"/>
  <c r="F112" i="2"/>
  <c r="F104" i="2"/>
  <c r="F105" i="2"/>
  <c r="F106" i="2"/>
  <c r="F85" i="2"/>
  <c r="F84" i="2"/>
  <c r="F86" i="2"/>
  <c r="F77" i="2"/>
  <c r="F78" i="2"/>
  <c r="F76" i="2"/>
  <c r="F69" i="2"/>
  <c r="F68" i="2"/>
  <c r="F70" i="2"/>
  <c r="F53" i="2"/>
  <c r="F52" i="2"/>
  <c r="F54" i="2"/>
  <c r="F94" i="2"/>
  <c r="F92" i="2"/>
  <c r="F93" i="2"/>
  <c r="F60" i="2"/>
  <c r="F61" i="2"/>
  <c r="F49" i="2"/>
  <c r="F62" i="2"/>
</calcChain>
</file>

<file path=xl/sharedStrings.xml><?xml version="1.0" encoding="utf-8"?>
<sst xmlns="http://schemas.openxmlformats.org/spreadsheetml/2006/main" count="105" uniqueCount="38">
  <si>
    <t>N</t>
  </si>
  <si>
    <t>E</t>
  </si>
  <si>
    <t>S</t>
  </si>
  <si>
    <t>O</t>
  </si>
  <si>
    <t>NNE</t>
  </si>
  <si>
    <t>NE</t>
  </si>
  <si>
    <t>ENE</t>
  </si>
  <si>
    <t>ESE</t>
  </si>
  <si>
    <t>SE</t>
  </si>
  <si>
    <t>SSE</t>
  </si>
  <si>
    <t>degré</t>
  </si>
  <si>
    <t>pos geo</t>
  </si>
  <si>
    <t>frequence</t>
  </si>
  <si>
    <t>JOUR</t>
  </si>
  <si>
    <t>SSW</t>
  </si>
  <si>
    <t>SW</t>
  </si>
  <si>
    <t>WSW</t>
  </si>
  <si>
    <t>W</t>
  </si>
  <si>
    <t>WNW</t>
  </si>
  <si>
    <t>NW</t>
  </si>
  <si>
    <t>NNW</t>
  </si>
  <si>
    <t>n</t>
  </si>
  <si>
    <t>s</t>
  </si>
  <si>
    <t>e</t>
  </si>
  <si>
    <t>o</t>
  </si>
  <si>
    <t xml:space="preserve">Occurrences : </t>
  </si>
  <si>
    <t>nne</t>
  </si>
  <si>
    <t>ne</t>
  </si>
  <si>
    <t>ese</t>
  </si>
  <si>
    <t>ene</t>
  </si>
  <si>
    <t>se</t>
  </si>
  <si>
    <t>sse</t>
  </si>
  <si>
    <t>ssw</t>
  </si>
  <si>
    <t>sw</t>
  </si>
  <si>
    <t>wsw</t>
  </si>
  <si>
    <t>w</t>
  </si>
  <si>
    <t>wnw</t>
  </si>
  <si>
    <t>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</si>
</sst>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FFC000"/>
      </left>
      <right/>
      <top style="thin">
        <color rgb="FFFFC000"/>
      </top>
      <bottom/>
      <diagonal/>
    </border>
    <border>
      <left/>
      <right/>
      <top style="thin">
        <color rgb="FFFFC000"/>
      </top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/>
    <xf numFmtId="10" fontId="0" fillId="0" borderId="0" xfId="0" applyNumberFormat="1"/>
    <xf numFmtId="10" fontId="0" fillId="0" borderId="4" xfId="0" applyNumberFormat="1" applyBorder="1"/>
    <xf numFmtId="10" fontId="0" fillId="0" borderId="4" xfId="0" applyNumberFormat="1" applyBorder="1" applyAlignment="1">
      <alignment horizontal="center"/>
    </xf>
    <xf numFmtId="0" fontId="1" fillId="0" borderId="0" xfId="0" applyFont="1"/>
    <xf numFmtId="10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0" fontId="0" fillId="0" borderId="0" xfId="0" applyNumberFormat="1" applyBorder="1" applyAlignment="1">
      <alignment horizontal="center"/>
    </xf>
    <xf numFmtId="10" fontId="0" fillId="0" borderId="0" xfId="0" applyNumberFormat="1" applyBorder="1"/>
    <xf numFmtId="10" fontId="2" fillId="0" borderId="11" xfId="0" applyNumberFormat="1" applyFont="1" applyBorder="1" applyAlignment="1" applyProtection="1">
      <alignment horizontal="center"/>
    </xf>
    <xf numFmtId="10" fontId="2" fillId="0" borderId="12" xfId="0" applyNumberFormat="1" applyFont="1" applyBorder="1" applyAlignment="1" applyProtection="1">
      <alignment horizontal="center"/>
    </xf>
    <xf numFmtId="10" fontId="2" fillId="0" borderId="13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'Feuil1 (2)'!#REF!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FF00"/>
            </a:solidFill>
            <a:ln w="25400">
              <a:solidFill>
                <a:srgbClr val="FF0000"/>
              </a:solidFill>
            </a:ln>
          </c:spPr>
          <c:cat>
            <c:strRef>
              <c:f>'Feuil1 (2)'!$B$3:$B$18</c:f>
              <c:strCache>
                <c:ptCount val="13"/>
                <c:pt idx="0">
                  <c:v>N</c:v>
                </c:pt>
                <c:pt idx="4">
                  <c:v>E</c:v>
                </c:pt>
                <c:pt idx="8">
                  <c:v>S</c:v>
                </c:pt>
                <c:pt idx="12">
                  <c:v>O</c:v>
                </c:pt>
              </c:strCache>
            </c:strRef>
          </c:cat>
          <c:val>
            <c:numRef>
              <c:f>'Feuil1 (2)'!$C$3:$C$18</c:f>
              <c:numCache>
                <c:formatCode>General</c:formatCode>
                <c:ptCount val="16"/>
                <c:pt idx="0">
                  <c:v>10</c:v>
                </c:pt>
                <c:pt idx="1">
                  <c:v>10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5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66336"/>
        <c:axId val="48367872"/>
      </c:radarChart>
      <c:radarChart>
        <c:radarStyle val="filled"/>
        <c:varyColors val="0"/>
        <c:ser>
          <c:idx val="1"/>
          <c:order val="1"/>
          <c:tx>
            <c:v>vitesse 1m/s</c:v>
          </c:tx>
          <c:val>
            <c:numRef>
              <c:f>'Feuil1 (2)'!$E$3:$E$18</c:f>
              <c:numCache>
                <c:formatCode>General</c:formatCode>
                <c:ptCount val="1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71200"/>
        <c:axId val="48369664"/>
      </c:radarChart>
      <c:catAx>
        <c:axId val="483663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8367872"/>
        <c:crosses val="autoZero"/>
        <c:auto val="0"/>
        <c:lblAlgn val="ctr"/>
        <c:lblOffset val="100"/>
        <c:noMultiLvlLbl val="0"/>
      </c:catAx>
      <c:valAx>
        <c:axId val="4836787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48366336"/>
        <c:crosses val="autoZero"/>
        <c:crossBetween val="between"/>
      </c:valAx>
      <c:valAx>
        <c:axId val="4836966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48371200"/>
        <c:crosses val="max"/>
        <c:crossBetween val="between"/>
      </c:valAx>
      <c:catAx>
        <c:axId val="4837120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48369664"/>
        <c:crosses val="max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cat>
            <c:strRef>
              <c:f>'Feuil1 (2)'!$B$29:$B$44</c:f>
              <c:strCache>
                <c:ptCount val="16"/>
                <c:pt idx="0">
                  <c:v>n</c:v>
                </c:pt>
                <c:pt idx="1">
                  <c:v>n</c:v>
                </c:pt>
                <c:pt idx="3">
                  <c:v>e</c:v>
                </c:pt>
                <c:pt idx="4">
                  <c:v>e</c:v>
                </c:pt>
                <c:pt idx="5">
                  <c:v>e</c:v>
                </c:pt>
                <c:pt idx="7">
                  <c:v>s</c:v>
                </c:pt>
                <c:pt idx="8">
                  <c:v>s</c:v>
                </c:pt>
                <c:pt idx="9">
                  <c:v>s</c:v>
                </c:pt>
                <c:pt idx="11">
                  <c:v>o</c:v>
                </c:pt>
                <c:pt idx="12">
                  <c:v>o</c:v>
                </c:pt>
                <c:pt idx="13">
                  <c:v>o</c:v>
                </c:pt>
                <c:pt idx="15">
                  <c:v>n</c:v>
                </c:pt>
              </c:strCache>
            </c:strRef>
          </c:cat>
          <c:val>
            <c:numRef>
              <c:f>'Feuil1 (2)'!$C$29:$C$44</c:f>
              <c:numCache>
                <c:formatCode>General</c:formatCode>
                <c:ptCount val="16"/>
                <c:pt idx="0">
                  <c:v>7</c:v>
                </c:pt>
                <c:pt idx="1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5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386816"/>
        <c:axId val="48388352"/>
      </c:radarChart>
      <c:catAx>
        <c:axId val="48386816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48388352"/>
        <c:crosses val="autoZero"/>
        <c:auto val="1"/>
        <c:lblAlgn val="ctr"/>
        <c:lblOffset val="100"/>
        <c:noMultiLvlLbl val="0"/>
      </c:catAx>
      <c:valAx>
        <c:axId val="48388352"/>
        <c:scaling>
          <c:orientation val="minMax"/>
        </c:scaling>
        <c:delete val="0"/>
        <c:axPos val="l"/>
        <c:numFmt formatCode="General" sourceLinked="1"/>
        <c:majorTickMark val="cross"/>
        <c:minorTickMark val="none"/>
        <c:tickLblPos val="nextTo"/>
        <c:crossAx val="48386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971184010969605"/>
          <c:y val="6.3995200599925001E-2"/>
          <c:w val="0.79218718736391136"/>
          <c:h val="0.84525221627761804"/>
        </c:manualLayout>
      </c:layout>
      <c:radarChart>
        <c:radarStyle val="filled"/>
        <c:varyColors val="0"/>
        <c:ser>
          <c:idx val="0"/>
          <c:order val="0"/>
          <c:tx>
            <c:strRef>
              <c:f>'Feuil1 (2)'!$F$49</c:f>
              <c:strCache>
                <c:ptCount val="1"/>
                <c:pt idx="0">
                  <c:v>1,34%</c:v>
                </c:pt>
              </c:strCache>
            </c:strRef>
          </c:tx>
          <c:spPr>
            <a:gradFill>
              <a:gsLst>
                <a:gs pos="0">
                  <a:srgbClr val="92D050"/>
                </a:gs>
                <a:gs pos="56000">
                  <a:srgbClr val="FFFF00"/>
                </a:gs>
                <a:gs pos="79000">
                  <a:srgbClr val="FF0000"/>
                </a:gs>
              </a:gsLst>
              <a:lin ang="5400000" scaled="0"/>
            </a:gradFill>
            <a:ln w="28575">
              <a:solidFill>
                <a:schemeClr val="tx2">
                  <a:lumMod val="75000"/>
                </a:schemeClr>
              </a:solidFill>
            </a:ln>
          </c:spPr>
          <c:cat>
            <c:strRef>
              <c:f>'Feuil1 (2)'!$E$49:$E$112</c:f>
              <c:strCache>
                <c:ptCount val="61"/>
                <c:pt idx="0">
                  <c:v>N</c:v>
                </c:pt>
                <c:pt idx="4">
                  <c:v>NNE</c:v>
                </c:pt>
                <c:pt idx="8">
                  <c:v>NE</c:v>
                </c:pt>
                <c:pt idx="12">
                  <c:v>ENE</c:v>
                </c:pt>
                <c:pt idx="16">
                  <c:v>E</c:v>
                </c:pt>
                <c:pt idx="20">
                  <c:v>ESE</c:v>
                </c:pt>
                <c:pt idx="24">
                  <c:v>SE</c:v>
                </c:pt>
                <c:pt idx="28">
                  <c:v>SSE</c:v>
                </c:pt>
                <c:pt idx="32">
                  <c:v>S</c:v>
                </c:pt>
                <c:pt idx="36">
                  <c:v>SSW</c:v>
                </c:pt>
                <c:pt idx="40">
                  <c:v>SW</c:v>
                </c:pt>
                <c:pt idx="44">
                  <c:v>WSW</c:v>
                </c:pt>
                <c:pt idx="48">
                  <c:v>W</c:v>
                </c:pt>
                <c:pt idx="52">
                  <c:v>WNW</c:v>
                </c:pt>
                <c:pt idx="56">
                  <c:v>NW</c:v>
                </c:pt>
                <c:pt idx="60">
                  <c:v>W</c:v>
                </c:pt>
              </c:strCache>
            </c:strRef>
          </c:cat>
          <c:val>
            <c:numRef>
              <c:f>'Feuil1 (2)'!$F$49:$F$112</c:f>
              <c:numCache>
                <c:formatCode>0.00%</c:formatCode>
                <c:ptCount val="64"/>
                <c:pt idx="0">
                  <c:v>1.3409961685823755E-2</c:v>
                </c:pt>
                <c:pt idx="1">
                  <c:v>1.3409961685823755E-2</c:v>
                </c:pt>
                <c:pt idx="3">
                  <c:v>7.662835249042145E-2</c:v>
                </c:pt>
                <c:pt idx="4">
                  <c:v>7.662835249042145E-2</c:v>
                </c:pt>
                <c:pt idx="5">
                  <c:v>7.662835249042145E-2</c:v>
                </c:pt>
                <c:pt idx="7">
                  <c:v>2.681992337164751E-2</c:v>
                </c:pt>
                <c:pt idx="8">
                  <c:v>2.681992337164751E-2</c:v>
                </c:pt>
                <c:pt idx="9">
                  <c:v>2.681992337164751E-2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3.8314176245210726E-3</c:v>
                </c:pt>
                <c:pt idx="24">
                  <c:v>3.8314176245210726E-3</c:v>
                </c:pt>
                <c:pt idx="25">
                  <c:v>3.8314176245210726E-3</c:v>
                </c:pt>
                <c:pt idx="27">
                  <c:v>3.8314176245210726E-3</c:v>
                </c:pt>
                <c:pt idx="28">
                  <c:v>3.8314176245210726E-3</c:v>
                </c:pt>
                <c:pt idx="29">
                  <c:v>3.8314176245210726E-3</c:v>
                </c:pt>
                <c:pt idx="31">
                  <c:v>1.3409961685823755E-2</c:v>
                </c:pt>
                <c:pt idx="32">
                  <c:v>1.3409961685823755E-2</c:v>
                </c:pt>
                <c:pt idx="33">
                  <c:v>1.3409961685823755E-2</c:v>
                </c:pt>
                <c:pt idx="35">
                  <c:v>0.2471264367816092</c:v>
                </c:pt>
                <c:pt idx="36">
                  <c:v>0.2471264367816092</c:v>
                </c:pt>
                <c:pt idx="37">
                  <c:v>0.2471264367816092</c:v>
                </c:pt>
                <c:pt idx="39">
                  <c:v>0.15</c:v>
                </c:pt>
                <c:pt idx="40">
                  <c:v>0.15</c:v>
                </c:pt>
                <c:pt idx="41">
                  <c:v>0.15</c:v>
                </c:pt>
                <c:pt idx="43">
                  <c:v>6.8965517241379309E-2</c:v>
                </c:pt>
                <c:pt idx="44">
                  <c:v>6.8965517241379309E-2</c:v>
                </c:pt>
                <c:pt idx="45">
                  <c:v>6.8965517241379309E-2</c:v>
                </c:pt>
                <c:pt idx="47">
                  <c:v>0.13218390804597702</c:v>
                </c:pt>
                <c:pt idx="48">
                  <c:v>0.13218390804597702</c:v>
                </c:pt>
                <c:pt idx="49">
                  <c:v>0.13218390804597702</c:v>
                </c:pt>
                <c:pt idx="51">
                  <c:v>0.10153256704980843</c:v>
                </c:pt>
                <c:pt idx="52">
                  <c:v>0.10153256704980843</c:v>
                </c:pt>
                <c:pt idx="53">
                  <c:v>0.10153256704980843</c:v>
                </c:pt>
                <c:pt idx="55">
                  <c:v>1.1494252873563218E-2</c:v>
                </c:pt>
                <c:pt idx="56">
                  <c:v>1.1494252873563218E-2</c:v>
                </c:pt>
                <c:pt idx="57">
                  <c:v>1.1494252873563218E-2</c:v>
                </c:pt>
                <c:pt idx="59">
                  <c:v>5.5555555555555552E-2</c:v>
                </c:pt>
                <c:pt idx="60">
                  <c:v>5.5555555555555552E-2</c:v>
                </c:pt>
                <c:pt idx="61">
                  <c:v>5.5555555555555552E-2</c:v>
                </c:pt>
                <c:pt idx="63">
                  <c:v>1.3409961685823755E-2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404352"/>
        <c:axId val="48405888"/>
      </c:radarChart>
      <c:catAx>
        <c:axId val="4840435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48405888"/>
        <c:crosses val="autoZero"/>
        <c:auto val="1"/>
        <c:lblAlgn val="ctr"/>
        <c:lblOffset val="100"/>
        <c:noMultiLvlLbl val="0"/>
      </c:catAx>
      <c:valAx>
        <c:axId val="48405888"/>
        <c:scaling>
          <c:orientation val="minMax"/>
          <c:max val="0.27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spPr>
          <a:ln>
            <a:noFill/>
          </a:ln>
        </c:spPr>
        <c:crossAx val="484043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ln>
              <a:solidFill>
                <a:schemeClr val="tx2">
                  <a:lumMod val="50000"/>
                </a:schemeClr>
              </a:solidFill>
            </a:ln>
          </c:spPr>
          <c:cat>
            <c:strRef>
              <c:f>'Feuil1 (2)'!$E$121:$E$168</c:f>
              <c:strCache>
                <c:ptCount val="48"/>
                <c:pt idx="0">
                  <c:v>n</c:v>
                </c:pt>
                <c:pt idx="1">
                  <c:v>n</c:v>
                </c:pt>
                <c:pt idx="2">
                  <c:v>nne</c:v>
                </c:pt>
                <c:pt idx="3">
                  <c:v>nne</c:v>
                </c:pt>
                <c:pt idx="4">
                  <c:v>nne</c:v>
                </c:pt>
                <c:pt idx="5">
                  <c:v>ne</c:v>
                </c:pt>
                <c:pt idx="6">
                  <c:v>ne</c:v>
                </c:pt>
                <c:pt idx="7">
                  <c:v>ne</c:v>
                </c:pt>
                <c:pt idx="8">
                  <c:v>ene</c:v>
                </c:pt>
                <c:pt idx="9">
                  <c:v>ene</c:v>
                </c:pt>
                <c:pt idx="10">
                  <c:v>ene</c:v>
                </c:pt>
                <c:pt idx="11">
                  <c:v>e</c:v>
                </c:pt>
                <c:pt idx="12">
                  <c:v>e</c:v>
                </c:pt>
                <c:pt idx="13">
                  <c:v>e</c:v>
                </c:pt>
                <c:pt idx="14">
                  <c:v>ese</c:v>
                </c:pt>
                <c:pt idx="15">
                  <c:v>ese</c:v>
                </c:pt>
                <c:pt idx="16">
                  <c:v>ese</c:v>
                </c:pt>
                <c:pt idx="17">
                  <c:v>se</c:v>
                </c:pt>
                <c:pt idx="18">
                  <c:v>se</c:v>
                </c:pt>
                <c:pt idx="19">
                  <c:v>se</c:v>
                </c:pt>
                <c:pt idx="20">
                  <c:v>sse</c:v>
                </c:pt>
                <c:pt idx="21">
                  <c:v>sse</c:v>
                </c:pt>
                <c:pt idx="22">
                  <c:v>sse</c:v>
                </c:pt>
                <c:pt idx="23">
                  <c:v>s</c:v>
                </c:pt>
                <c:pt idx="24">
                  <c:v>s</c:v>
                </c:pt>
                <c:pt idx="25">
                  <c:v>s</c:v>
                </c:pt>
                <c:pt idx="26">
                  <c:v>ssw</c:v>
                </c:pt>
                <c:pt idx="27">
                  <c:v>ssw</c:v>
                </c:pt>
                <c:pt idx="28">
                  <c:v>ssw</c:v>
                </c:pt>
                <c:pt idx="29">
                  <c:v>sw</c:v>
                </c:pt>
                <c:pt idx="30">
                  <c:v>sw</c:v>
                </c:pt>
                <c:pt idx="31">
                  <c:v>sw</c:v>
                </c:pt>
                <c:pt idx="32">
                  <c:v>wsw</c:v>
                </c:pt>
                <c:pt idx="33">
                  <c:v>wsw</c:v>
                </c:pt>
                <c:pt idx="34">
                  <c:v>wsw</c:v>
                </c:pt>
                <c:pt idx="35">
                  <c:v>w</c:v>
                </c:pt>
                <c:pt idx="36">
                  <c:v>w</c:v>
                </c:pt>
                <c:pt idx="37">
                  <c:v>w</c:v>
                </c:pt>
                <c:pt idx="38">
                  <c:v>wnw</c:v>
                </c:pt>
                <c:pt idx="39">
                  <c:v>wnw</c:v>
                </c:pt>
                <c:pt idx="40">
                  <c:v>wnw</c:v>
                </c:pt>
                <c:pt idx="41">
                  <c:v>nw</c:v>
                </c:pt>
                <c:pt idx="42">
                  <c:v>nw</c:v>
                </c:pt>
                <c:pt idx="43">
                  <c:v>nw</c:v>
                </c:pt>
                <c:pt idx="44">
                  <c:v>w</c:v>
                </c:pt>
                <c:pt idx="45">
                  <c:v>w</c:v>
                </c:pt>
                <c:pt idx="46">
                  <c:v>w</c:v>
                </c:pt>
                <c:pt idx="47">
                  <c:v>n</c:v>
                </c:pt>
              </c:strCache>
            </c:strRef>
          </c:cat>
          <c:val>
            <c:numRef>
              <c:f>'Feuil1 (2)'!$F$121:$F$168</c:f>
              <c:numCache>
                <c:formatCode>0.00%</c:formatCode>
                <c:ptCount val="48"/>
                <c:pt idx="0">
                  <c:v>1.3409961685823755E-2</c:v>
                </c:pt>
                <c:pt idx="1">
                  <c:v>1.3409961685823755E-2</c:v>
                </c:pt>
                <c:pt idx="2">
                  <c:v>7.662835249042145E-2</c:v>
                </c:pt>
                <c:pt idx="3">
                  <c:v>7.662835249042145E-2</c:v>
                </c:pt>
                <c:pt idx="4">
                  <c:v>7.662835249042145E-2</c:v>
                </c:pt>
                <c:pt idx="5">
                  <c:v>2.681992337164751E-2</c:v>
                </c:pt>
                <c:pt idx="6">
                  <c:v>2.681992337164751E-2</c:v>
                </c:pt>
                <c:pt idx="7">
                  <c:v>2.681992337164751E-2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3.8314176245210726E-3</c:v>
                </c:pt>
                <c:pt idx="18">
                  <c:v>3.8314176245210726E-3</c:v>
                </c:pt>
                <c:pt idx="19">
                  <c:v>3.8314176245210726E-3</c:v>
                </c:pt>
                <c:pt idx="20">
                  <c:v>3.8314176245210726E-3</c:v>
                </c:pt>
                <c:pt idx="21">
                  <c:v>3.8314176245210726E-3</c:v>
                </c:pt>
                <c:pt idx="22">
                  <c:v>3.8314176245210726E-3</c:v>
                </c:pt>
                <c:pt idx="23">
                  <c:v>1.3409961685823755E-2</c:v>
                </c:pt>
                <c:pt idx="24">
                  <c:v>1.3409961685823755E-2</c:v>
                </c:pt>
                <c:pt idx="25">
                  <c:v>1.3409961685823755E-2</c:v>
                </c:pt>
                <c:pt idx="26">
                  <c:v>0.2471264367816092</c:v>
                </c:pt>
                <c:pt idx="27">
                  <c:v>0.2471264367816092</c:v>
                </c:pt>
                <c:pt idx="28">
                  <c:v>0.2471264367816092</c:v>
                </c:pt>
                <c:pt idx="29">
                  <c:v>0.15</c:v>
                </c:pt>
                <c:pt idx="30">
                  <c:v>0.15</c:v>
                </c:pt>
                <c:pt idx="31">
                  <c:v>0.15</c:v>
                </c:pt>
                <c:pt idx="32">
                  <c:v>6.8965517241379309E-2</c:v>
                </c:pt>
                <c:pt idx="33">
                  <c:v>6.8965517241379309E-2</c:v>
                </c:pt>
                <c:pt idx="34">
                  <c:v>6.8965517241379309E-2</c:v>
                </c:pt>
                <c:pt idx="35">
                  <c:v>0.13218390804597702</c:v>
                </c:pt>
                <c:pt idx="36">
                  <c:v>0.13218390804597702</c:v>
                </c:pt>
                <c:pt idx="37">
                  <c:v>0.13218390804597702</c:v>
                </c:pt>
                <c:pt idx="38">
                  <c:v>0.10153256704980843</c:v>
                </c:pt>
                <c:pt idx="39">
                  <c:v>0.10153256704980843</c:v>
                </c:pt>
                <c:pt idx="40">
                  <c:v>0.10153256704980843</c:v>
                </c:pt>
                <c:pt idx="41">
                  <c:v>1.1494252873563218E-2</c:v>
                </c:pt>
                <c:pt idx="42">
                  <c:v>1.1494252873563218E-2</c:v>
                </c:pt>
                <c:pt idx="43">
                  <c:v>1.1494252873563218E-2</c:v>
                </c:pt>
                <c:pt idx="44">
                  <c:v>5.5555555555555552E-2</c:v>
                </c:pt>
                <c:pt idx="45">
                  <c:v>5.5555555555555552E-2</c:v>
                </c:pt>
                <c:pt idx="46">
                  <c:v>5.5555555555555552E-2</c:v>
                </c:pt>
                <c:pt idx="47">
                  <c:v>1.3409961685823755E-2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440832"/>
        <c:axId val="48442368"/>
      </c:radarChart>
      <c:catAx>
        <c:axId val="4844083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48442368"/>
        <c:crosses val="autoZero"/>
        <c:auto val="1"/>
        <c:lblAlgn val="ctr"/>
        <c:lblOffset val="100"/>
        <c:noMultiLvlLbl val="0"/>
      </c:catAx>
      <c:valAx>
        <c:axId val="48442368"/>
        <c:scaling>
          <c:orientation val="minMax"/>
        </c:scaling>
        <c:delete val="0"/>
        <c:axPos val="l"/>
        <c:majorGridlines/>
        <c:numFmt formatCode="0.00%" sourceLinked="1"/>
        <c:majorTickMark val="cross"/>
        <c:minorTickMark val="none"/>
        <c:tickLblPos val="nextTo"/>
        <c:spPr>
          <a:ln>
            <a:noFill/>
          </a:ln>
        </c:spPr>
        <c:crossAx val="4844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filled"/>
        <c:varyColors val="0"/>
        <c:ser>
          <c:idx val="0"/>
          <c:order val="0"/>
          <c:tx>
            <c:strRef>
              <c:f>'Feuil1 (2)'!$G$49:$G$112</c:f>
              <c:strCache>
                <c:ptCount val="1"/>
                <c:pt idx="0">
                  <c:v>1,34% 1,34% 7,66% 7,66% 7,66% 2,68% 2,68% 2,68% 0,00% 0,00% 0,00% 0,00% 0,00% 0,00% 0,00% 0,00% 0,00% 0,38% 0,38% 0,38% 0,38% 0,38% 0,38% 1,34% 1,34% 1,34% 24,71% 24,71% 24,71% 15,00% 15,00% 15,00% 6,90% 6,90% 6,90% 13,22% 13,22% 13,22% 10,15% 10,15% 10,1</c:v>
                </c:pt>
              </c:strCache>
            </c:strRef>
          </c:tx>
          <c:spPr>
            <a:ln w="25400">
              <a:noFill/>
            </a:ln>
          </c:spPr>
          <c:cat>
            <c:strRef>
              <c:f>'Feuil1 (2)'!$E$49:$E$112</c:f>
              <c:strCache>
                <c:ptCount val="61"/>
                <c:pt idx="0">
                  <c:v>N</c:v>
                </c:pt>
                <c:pt idx="4">
                  <c:v>NNE</c:v>
                </c:pt>
                <c:pt idx="8">
                  <c:v>NE</c:v>
                </c:pt>
                <c:pt idx="12">
                  <c:v>ENE</c:v>
                </c:pt>
                <c:pt idx="16">
                  <c:v>E</c:v>
                </c:pt>
                <c:pt idx="20">
                  <c:v>ESE</c:v>
                </c:pt>
                <c:pt idx="24">
                  <c:v>SE</c:v>
                </c:pt>
                <c:pt idx="28">
                  <c:v>SSE</c:v>
                </c:pt>
                <c:pt idx="32">
                  <c:v>S</c:v>
                </c:pt>
                <c:pt idx="36">
                  <c:v>SSW</c:v>
                </c:pt>
                <c:pt idx="40">
                  <c:v>SW</c:v>
                </c:pt>
                <c:pt idx="44">
                  <c:v>WSW</c:v>
                </c:pt>
                <c:pt idx="48">
                  <c:v>W</c:v>
                </c:pt>
                <c:pt idx="52">
                  <c:v>WNW</c:v>
                </c:pt>
                <c:pt idx="56">
                  <c:v>NW</c:v>
                </c:pt>
                <c:pt idx="60">
                  <c:v>W</c:v>
                </c:pt>
              </c:strCache>
            </c:strRef>
          </c:cat>
          <c:val>
            <c:numRef>
              <c:f>'Feuil1 (2)'!$G$49:$G$112</c:f>
              <c:numCache>
                <c:formatCode>General</c:formatCode>
                <c:ptCount val="64"/>
              </c:numCache>
            </c:numRef>
          </c:val>
        </c:ser>
        <c:ser>
          <c:idx val="1"/>
          <c:order val="1"/>
          <c:tx>
            <c:v>NNE</c:v>
          </c:tx>
          <c:spPr>
            <a:gradFill flip="none" rotWithShape="1">
              <a:gsLst>
                <a:gs pos="0">
                  <a:srgbClr val="00B050"/>
                </a:gs>
                <a:gs pos="50000">
                  <a:srgbClr val="FFFF00"/>
                </a:gs>
                <a:gs pos="100000">
                  <a:srgbClr val="FF0000"/>
                </a:gs>
              </a:gsLst>
              <a:lin ang="0" scaled="0"/>
              <a:tileRect/>
            </a:gradFill>
            <a:ln w="25400">
              <a:noFill/>
            </a:ln>
          </c:spPr>
          <c:val>
            <c:numRef>
              <c:f>'Feuil1 (2)'!$H$49:$H$112</c:f>
              <c:numCache>
                <c:formatCode>General</c:formatCode>
                <c:ptCount val="64"/>
                <c:pt idx="3" formatCode="0.00%">
                  <c:v>7.662835249042145E-2</c:v>
                </c:pt>
                <c:pt idx="4" formatCode="0.00%">
                  <c:v>7.662835249042145E-2</c:v>
                </c:pt>
                <c:pt idx="5" formatCode="0.00%">
                  <c:v>7.662835249042145E-2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45216"/>
        <c:axId val="50327936"/>
      </c:radarChart>
      <c:catAx>
        <c:axId val="49945216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50327936"/>
        <c:crosses val="autoZero"/>
        <c:auto val="1"/>
        <c:lblAlgn val="ctr"/>
        <c:lblOffset val="100"/>
        <c:noMultiLvlLbl val="0"/>
      </c:catAx>
      <c:valAx>
        <c:axId val="50327936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dk1">
                  <a:shade val="95000"/>
                  <a:satMod val="105000"/>
                </a:schemeClr>
              </a:solidFill>
              <a:prstDash val="solid"/>
            </a:ln>
            <a:effectLst/>
          </c:spPr>
        </c:majorGridlines>
        <c:numFmt formatCode="General" sourceLinked="1"/>
        <c:majorTickMark val="cross"/>
        <c:minorTickMark val="none"/>
        <c:tickLblPos val="nextTo"/>
        <c:crossAx val="49945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219075</xdr:colOff>
      <xdr:row>0</xdr:row>
      <xdr:rowOff>0</xdr:rowOff>
    </xdr:from>
    <xdr:to>
      <xdr:col>9</xdr:col>
      <xdr:colOff>171450</xdr:colOff>
      <xdr:row>18</xdr:row>
      <xdr:rowOff>171450</xdr:rowOff>
    </xdr:to>
    <xdr:graphicFrame macro="">
      <xdr:nvGraphicFramePr>
        <xdr:cNvPr id="2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323849</xdr:colOff>
      <xdr:row>24</xdr:row>
      <xdr:rowOff>0</xdr:rowOff>
    </xdr:from>
    <xdr:to>
      <xdr:col>10</xdr:col>
      <xdr:colOff>476249</xdr:colOff>
      <xdr:row>41</xdr:row>
      <xdr:rowOff>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263068</xdr:colOff>
      <xdr:row>48</xdr:row>
      <xdr:rowOff>164225</xdr:rowOff>
    </xdr:from>
    <xdr:to>
      <xdr:col>14</xdr:col>
      <xdr:colOff>63043</xdr:colOff>
      <xdr:row>66</xdr:row>
      <xdr:rowOff>43356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609599</xdr:colOff>
      <xdr:row>121</xdr:row>
      <xdr:rowOff>28575</xdr:rowOff>
    </xdr:from>
    <xdr:to>
      <xdr:col>16</xdr:col>
      <xdr:colOff>428624</xdr:colOff>
      <xdr:row>149</xdr:row>
      <xdr:rowOff>85725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345837</xdr:colOff>
      <xdr:row>66</xdr:row>
      <xdr:rowOff>130760</xdr:rowOff>
    </xdr:from>
    <xdr:to>
      <xdr:col>15</xdr:col>
      <xdr:colOff>345837</xdr:colOff>
      <xdr:row>81</xdr:row>
      <xdr:rowOff>16460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0.49253</cdr:x>
      <cdr:y>0.06905</cdr:y>
    </cdr:from>
    <cdr:to>
      <cdr:x>0.49253</cdr:x>
      <cdr:y>0.92024</cdr:y>
    </cdr:to>
    <cdr:cxnSp macro="">
      <cdr:nvCxnSpPr>
        <cdr:cNvPr id="3" name="Connecteur droit 2"/>
        <cdr:cNvCxnSpPr/>
      </cdr:nvCxnSpPr>
      <cdr:spPr>
        <a:xfrm xmlns:a="http://schemas.openxmlformats.org/drawingml/2006/main" flipH="1">
          <a:off x="3138482" y="412368"/>
          <a:ext cx="0" cy="5083496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0.09118</cdr:x>
      <cdr:y>0.48804</cdr:y>
    </cdr:from>
    <cdr:to>
      <cdr:x>0.87444</cdr:x>
      <cdr:y>0.48804</cdr:y>
    </cdr:to>
    <cdr:cxnSp macro="">
      <cdr:nvCxnSpPr>
        <cdr:cNvPr id="4" name="Connecteur droit 3"/>
        <cdr:cNvCxnSpPr/>
      </cdr:nvCxnSpPr>
      <cdr:spPr>
        <a:xfrm xmlns:a="http://schemas.openxmlformats.org/drawingml/2006/main">
          <a:off x="581028" y="2914661"/>
          <a:ext cx="4991109" cy="0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0.49651</cdr:x>
      <cdr:y>0.04667</cdr:y>
    </cdr:from>
    <cdr:to>
      <cdr:x>0.49651</cdr:x>
      <cdr:y>0.95483</cdr:y>
    </cdr:to>
    <cdr:cxnSp macro="">
      <cdr:nvCxnSpPr>
        <cdr:cNvPr id="2" name="Connecteur droit 1"/>
        <cdr:cNvCxnSpPr/>
      </cdr:nvCxnSpPr>
      <cdr:spPr>
        <a:xfrm xmlns:a="http://schemas.openxmlformats.org/drawingml/2006/main" flipH="1">
          <a:off x="3693546" y="251624"/>
          <a:ext cx="0" cy="4896000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0.17245</cdr:x>
      <cdr:y>0.50225</cdr:y>
    </cdr:from>
    <cdr:to>
      <cdr:x>0.82577</cdr:x>
      <cdr:y>0.50225</cdr:y>
    </cdr:to>
    <cdr:cxnSp macro="">
      <cdr:nvCxnSpPr>
        <cdr:cNvPr id="3" name="Connecteur droit 2"/>
        <cdr:cNvCxnSpPr/>
      </cdr:nvCxnSpPr>
      <cdr:spPr>
        <a:xfrm xmlns:a="http://schemas.openxmlformats.org/drawingml/2006/main">
          <a:off x="1282887" y="2707716"/>
          <a:ext cx="4860000" cy="0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68"/>
  <sheetViews>
    <sheetView tabSelected="1" topLeftCell="A49" zoomScale="85" zoomScaleNormal="85" workbookViewId="0">
      <selection activeCell="N90" sqref="N90"/>
    </sheetView>
  </sheetViews>
  <sheetFormatPr baseColWidth="10" defaultRowHeight="15" x14ac:dyDescent="0.25"/>
  <cols>
    <col min="3" max="3" width="21.140625" customWidth="1"/>
    <col min="5" max="5" width="12.140625" bestFit="1" customWidth="1"/>
  </cols>
  <sheetData>
    <row r="1" spans="1:9" x14ac:dyDescent="0.25">
      <c r="A1" s="1"/>
      <c r="B1" s="2"/>
      <c r="C1" s="3"/>
    </row>
    <row r="2" spans="1:9" x14ac:dyDescent="0.25">
      <c r="A2" s="6" t="s">
        <v>10</v>
      </c>
      <c r="B2" s="6" t="s">
        <v>11</v>
      </c>
      <c r="C2" s="19" t="s">
        <v>12</v>
      </c>
      <c r="D2" s="23"/>
      <c r="E2" s="23"/>
      <c r="F2" s="23"/>
      <c r="G2" s="24"/>
      <c r="H2" s="24"/>
      <c r="I2" s="24"/>
    </row>
    <row r="3" spans="1:9" x14ac:dyDescent="0.25">
      <c r="A3" s="6">
        <v>0</v>
      </c>
      <c r="B3" s="6" t="s">
        <v>0</v>
      </c>
      <c r="C3" s="20">
        <v>10</v>
      </c>
      <c r="D3" s="24"/>
      <c r="E3" s="24"/>
      <c r="F3" s="24"/>
      <c r="G3" s="24"/>
      <c r="H3" s="24"/>
      <c r="I3" s="24"/>
    </row>
    <row r="4" spans="1:9" x14ac:dyDescent="0.25">
      <c r="A4" s="6"/>
      <c r="B4" s="6"/>
      <c r="C4" s="19">
        <f>C3</f>
        <v>10</v>
      </c>
      <c r="D4" s="24"/>
      <c r="E4" s="24"/>
      <c r="F4" s="24"/>
      <c r="G4" s="24"/>
      <c r="H4" s="24"/>
      <c r="I4" s="24"/>
    </row>
    <row r="5" spans="1:9" x14ac:dyDescent="0.25">
      <c r="A5" s="6"/>
      <c r="B5" s="6"/>
      <c r="C5" s="19"/>
      <c r="D5" s="24"/>
      <c r="E5" s="24"/>
      <c r="F5" s="24"/>
      <c r="G5" s="24"/>
      <c r="H5" s="24"/>
      <c r="I5" s="24"/>
    </row>
    <row r="6" spans="1:9" x14ac:dyDescent="0.25">
      <c r="A6" s="10"/>
      <c r="B6" s="10"/>
      <c r="C6" s="21">
        <f>C7</f>
        <v>7</v>
      </c>
      <c r="D6" s="24"/>
      <c r="E6" s="24"/>
      <c r="F6" s="24"/>
      <c r="G6" s="24"/>
      <c r="H6" s="24"/>
      <c r="I6" s="24"/>
    </row>
    <row r="7" spans="1:9" x14ac:dyDescent="0.25">
      <c r="A7" s="6">
        <f t="shared" ref="A7:A15" si="0">A6+(90/4)</f>
        <v>22.5</v>
      </c>
      <c r="B7" s="6" t="s">
        <v>1</v>
      </c>
      <c r="C7" s="20">
        <v>7</v>
      </c>
      <c r="D7" s="24"/>
      <c r="E7" s="24"/>
      <c r="F7" s="24"/>
      <c r="G7" s="24"/>
      <c r="H7" s="24"/>
      <c r="I7" s="24"/>
    </row>
    <row r="8" spans="1:9" x14ac:dyDescent="0.25">
      <c r="A8" s="10"/>
      <c r="B8" s="10"/>
      <c r="C8" s="21">
        <f>C7</f>
        <v>7</v>
      </c>
      <c r="D8" s="24"/>
      <c r="E8" s="24"/>
      <c r="F8" s="24"/>
      <c r="G8" s="24"/>
      <c r="H8" s="24"/>
      <c r="I8" s="24"/>
    </row>
    <row r="9" spans="1:9" x14ac:dyDescent="0.25">
      <c r="A9" s="6"/>
      <c r="B9" s="6"/>
      <c r="C9" s="19"/>
      <c r="D9" s="24"/>
      <c r="E9" s="24"/>
      <c r="F9" s="24"/>
      <c r="G9" s="24"/>
      <c r="H9" s="24"/>
      <c r="I9" s="24"/>
    </row>
    <row r="10" spans="1:9" x14ac:dyDescent="0.25">
      <c r="A10" s="10"/>
      <c r="B10" s="10"/>
      <c r="C10" s="21">
        <f>C11</f>
        <v>7</v>
      </c>
      <c r="D10" s="24"/>
      <c r="E10" s="24"/>
      <c r="F10" s="24"/>
      <c r="G10" s="24"/>
      <c r="H10" s="24"/>
      <c r="I10" s="24"/>
    </row>
    <row r="11" spans="1:9" x14ac:dyDescent="0.25">
      <c r="A11" s="6">
        <f t="shared" si="0"/>
        <v>22.5</v>
      </c>
      <c r="B11" s="6" t="s">
        <v>2</v>
      </c>
      <c r="C11" s="20">
        <v>7</v>
      </c>
      <c r="D11" s="24"/>
      <c r="E11" s="24"/>
      <c r="F11" s="24"/>
      <c r="G11" s="24"/>
      <c r="H11" s="24"/>
      <c r="I11" s="24"/>
    </row>
    <row r="12" spans="1:9" x14ac:dyDescent="0.25">
      <c r="A12" s="6"/>
      <c r="B12" s="6"/>
      <c r="C12" s="19">
        <f>C11</f>
        <v>7</v>
      </c>
      <c r="D12" s="24"/>
      <c r="E12" s="24"/>
      <c r="F12" s="24"/>
      <c r="G12" s="24"/>
      <c r="H12" s="24"/>
      <c r="I12" s="24"/>
    </row>
    <row r="13" spans="1:9" x14ac:dyDescent="0.25">
      <c r="A13" s="6"/>
      <c r="B13" s="6"/>
      <c r="C13" s="19"/>
      <c r="D13" s="24"/>
      <c r="E13" s="24"/>
      <c r="F13" s="24"/>
      <c r="G13" s="24"/>
      <c r="H13" s="24"/>
      <c r="I13" s="24"/>
    </row>
    <row r="14" spans="1:9" x14ac:dyDescent="0.25">
      <c r="A14" s="10"/>
      <c r="B14" s="10"/>
      <c r="C14" s="21">
        <f>C15</f>
        <v>4</v>
      </c>
      <c r="D14" s="24"/>
      <c r="E14" s="24"/>
      <c r="F14" s="24"/>
      <c r="G14" s="24"/>
      <c r="H14" s="24"/>
      <c r="I14" s="24"/>
    </row>
    <row r="15" spans="1:9" x14ac:dyDescent="0.25">
      <c r="A15" s="6">
        <f t="shared" si="0"/>
        <v>22.5</v>
      </c>
      <c r="B15" s="6" t="s">
        <v>3</v>
      </c>
      <c r="C15" s="20">
        <v>4</v>
      </c>
      <c r="D15" s="24"/>
      <c r="E15" s="24"/>
      <c r="F15" s="24"/>
      <c r="G15" s="24"/>
      <c r="H15" s="24"/>
      <c r="I15" s="24"/>
    </row>
    <row r="16" spans="1:9" x14ac:dyDescent="0.25">
      <c r="A16" s="7"/>
      <c r="B16" s="7"/>
      <c r="C16" s="19">
        <f>C15</f>
        <v>4</v>
      </c>
      <c r="D16" s="24"/>
      <c r="E16" s="24"/>
      <c r="F16" s="24"/>
      <c r="G16" s="24"/>
      <c r="H16" s="24"/>
      <c r="I16" s="24"/>
    </row>
    <row r="17" spans="1:9" x14ac:dyDescent="0.25">
      <c r="A17" s="7"/>
      <c r="B17" s="7"/>
      <c r="C17" s="22"/>
      <c r="D17" s="24"/>
      <c r="E17" s="24"/>
      <c r="F17" s="24"/>
      <c r="G17" s="24"/>
      <c r="H17" s="24"/>
      <c r="I17" s="24"/>
    </row>
    <row r="18" spans="1:9" x14ac:dyDescent="0.25">
      <c r="A18" s="11"/>
      <c r="B18" s="11"/>
      <c r="C18" s="21">
        <f>C3</f>
        <v>10</v>
      </c>
      <c r="D18" s="24"/>
      <c r="E18" s="24"/>
      <c r="F18" s="24"/>
      <c r="G18" s="24"/>
      <c r="H18" s="24"/>
      <c r="I18" s="24"/>
    </row>
    <row r="19" spans="1:9" x14ac:dyDescent="0.25">
      <c r="A19" s="8"/>
      <c r="B19" s="8"/>
      <c r="C19" s="4"/>
    </row>
    <row r="22" spans="1:9" x14ac:dyDescent="0.25">
      <c r="B22" s="6" t="s">
        <v>21</v>
      </c>
      <c r="C22" s="9">
        <v>7</v>
      </c>
    </row>
    <row r="23" spans="1:9" x14ac:dyDescent="0.25">
      <c r="B23" s="6" t="s">
        <v>23</v>
      </c>
      <c r="C23" s="9">
        <v>5</v>
      </c>
    </row>
    <row r="24" spans="1:9" x14ac:dyDescent="0.25">
      <c r="B24" s="6" t="s">
        <v>22</v>
      </c>
      <c r="C24" s="9">
        <v>4</v>
      </c>
    </row>
    <row r="25" spans="1:9" x14ac:dyDescent="0.25">
      <c r="B25" s="6" t="s">
        <v>24</v>
      </c>
      <c r="C25" s="9">
        <v>1</v>
      </c>
    </row>
    <row r="29" spans="1:9" x14ac:dyDescent="0.25">
      <c r="B29" s="6" t="s">
        <v>21</v>
      </c>
      <c r="C29" s="6">
        <f>C22</f>
        <v>7</v>
      </c>
    </row>
    <row r="30" spans="1:9" x14ac:dyDescent="0.25">
      <c r="B30" s="6" t="s">
        <v>21</v>
      </c>
      <c r="C30" s="6">
        <f>C22</f>
        <v>7</v>
      </c>
    </row>
    <row r="31" spans="1:9" x14ac:dyDescent="0.25">
      <c r="B31" s="6"/>
      <c r="C31" s="6"/>
    </row>
    <row r="32" spans="1:9" x14ac:dyDescent="0.25">
      <c r="B32" s="6" t="s">
        <v>23</v>
      </c>
      <c r="C32" s="6">
        <f>C23</f>
        <v>5</v>
      </c>
    </row>
    <row r="33" spans="2:3" x14ac:dyDescent="0.25">
      <c r="B33" s="6" t="s">
        <v>23</v>
      </c>
      <c r="C33" s="6">
        <f>C23</f>
        <v>5</v>
      </c>
    </row>
    <row r="34" spans="2:3" x14ac:dyDescent="0.25">
      <c r="B34" s="6" t="s">
        <v>23</v>
      </c>
      <c r="C34" s="6">
        <f>C23</f>
        <v>5</v>
      </c>
    </row>
    <row r="35" spans="2:3" x14ac:dyDescent="0.25">
      <c r="B35" s="6"/>
      <c r="C35" s="6"/>
    </row>
    <row r="36" spans="2:3" x14ac:dyDescent="0.25">
      <c r="B36" s="6" t="s">
        <v>22</v>
      </c>
      <c r="C36" s="6">
        <f>C24</f>
        <v>4</v>
      </c>
    </row>
    <row r="37" spans="2:3" x14ac:dyDescent="0.25">
      <c r="B37" s="6" t="s">
        <v>22</v>
      </c>
      <c r="C37" s="6">
        <f>C24</f>
        <v>4</v>
      </c>
    </row>
    <row r="38" spans="2:3" x14ac:dyDescent="0.25">
      <c r="B38" s="6" t="s">
        <v>22</v>
      </c>
      <c r="C38" s="6">
        <f>C24</f>
        <v>4</v>
      </c>
    </row>
    <row r="39" spans="2:3" x14ac:dyDescent="0.25">
      <c r="B39" s="6"/>
      <c r="C39" s="6"/>
    </row>
    <row r="40" spans="2:3" x14ac:dyDescent="0.25">
      <c r="B40" s="6" t="s">
        <v>24</v>
      </c>
      <c r="C40" s="6">
        <f>C25</f>
        <v>1</v>
      </c>
    </row>
    <row r="41" spans="2:3" x14ac:dyDescent="0.25">
      <c r="B41" s="6" t="s">
        <v>24</v>
      </c>
      <c r="C41" s="6">
        <f>C25</f>
        <v>1</v>
      </c>
    </row>
    <row r="42" spans="2:3" x14ac:dyDescent="0.25">
      <c r="B42" s="6" t="s">
        <v>24</v>
      </c>
      <c r="C42" s="6">
        <f>C25</f>
        <v>1</v>
      </c>
    </row>
    <row r="43" spans="2:3" x14ac:dyDescent="0.25">
      <c r="B43" s="6"/>
      <c r="C43" s="6"/>
    </row>
    <row r="44" spans="2:3" x14ac:dyDescent="0.25">
      <c r="B44" s="6" t="s">
        <v>21</v>
      </c>
      <c r="C44" s="6">
        <f>C22</f>
        <v>7</v>
      </c>
    </row>
    <row r="49" spans="1:8" ht="15.75" thickBot="1" x14ac:dyDescent="0.3">
      <c r="A49" s="15" t="s">
        <v>25</v>
      </c>
      <c r="E49" s="7" t="s">
        <v>0</v>
      </c>
      <c r="F49" s="13">
        <f t="shared" ref="F49:F50" si="1">$B$51</f>
        <v>1.3409961685823755E-2</v>
      </c>
    </row>
    <row r="50" spans="1:8" ht="15.75" thickBot="1" x14ac:dyDescent="0.3">
      <c r="A50" s="17"/>
      <c r="B50" s="18" t="s">
        <v>13</v>
      </c>
      <c r="C50" s="5"/>
      <c r="E50" s="7"/>
      <c r="F50" s="13">
        <f t="shared" si="1"/>
        <v>1.3409961685823755E-2</v>
      </c>
    </row>
    <row r="51" spans="1:8" x14ac:dyDescent="0.25">
      <c r="A51" s="16" t="s">
        <v>0</v>
      </c>
      <c r="B51" s="27">
        <v>1.3409961685823755E-2</v>
      </c>
      <c r="C51" s="25"/>
      <c r="E51" s="7"/>
      <c r="F51" s="13"/>
    </row>
    <row r="52" spans="1:8" x14ac:dyDescent="0.25">
      <c r="A52" s="14" t="s">
        <v>4</v>
      </c>
      <c r="B52" s="28">
        <v>7.662835249042145E-2</v>
      </c>
      <c r="C52" s="25"/>
      <c r="E52" s="7"/>
      <c r="F52" s="13">
        <f>$B$52</f>
        <v>7.662835249042145E-2</v>
      </c>
      <c r="H52" s="13">
        <f>$B$52</f>
        <v>7.662835249042145E-2</v>
      </c>
    </row>
    <row r="53" spans="1:8" x14ac:dyDescent="0.25">
      <c r="A53" s="14" t="s">
        <v>5</v>
      </c>
      <c r="B53" s="28">
        <v>2.681992337164751E-2</v>
      </c>
      <c r="C53" s="25"/>
      <c r="E53" s="7" t="s">
        <v>4</v>
      </c>
      <c r="F53" s="13">
        <f t="shared" ref="F53:H54" si="2">$B$52</f>
        <v>7.662835249042145E-2</v>
      </c>
      <c r="H53" s="13">
        <f t="shared" si="2"/>
        <v>7.662835249042145E-2</v>
      </c>
    </row>
    <row r="54" spans="1:8" x14ac:dyDescent="0.25">
      <c r="A54" s="14" t="s">
        <v>6</v>
      </c>
      <c r="B54" s="28">
        <v>0</v>
      </c>
      <c r="C54" s="25"/>
      <c r="E54" s="7"/>
      <c r="F54" s="13">
        <f t="shared" si="2"/>
        <v>7.662835249042145E-2</v>
      </c>
      <c r="H54" s="13">
        <f t="shared" si="2"/>
        <v>7.662835249042145E-2</v>
      </c>
    </row>
    <row r="55" spans="1:8" x14ac:dyDescent="0.25">
      <c r="A55" s="14" t="s">
        <v>1</v>
      </c>
      <c r="B55" s="28">
        <v>0</v>
      </c>
      <c r="C55" s="25"/>
      <c r="E55" s="7"/>
      <c r="F55" s="13"/>
    </row>
    <row r="56" spans="1:8" x14ac:dyDescent="0.25">
      <c r="A56" s="14" t="s">
        <v>7</v>
      </c>
      <c r="B56" s="28">
        <v>0</v>
      </c>
      <c r="C56" s="25"/>
      <c r="E56" s="7"/>
      <c r="F56" s="13">
        <f>$B$53</f>
        <v>2.681992337164751E-2</v>
      </c>
    </row>
    <row r="57" spans="1:8" x14ac:dyDescent="0.25">
      <c r="A57" s="14" t="s">
        <v>8</v>
      </c>
      <c r="B57" s="28">
        <v>3.8314176245210726E-3</v>
      </c>
      <c r="C57" s="25"/>
      <c r="E57" s="7" t="s">
        <v>5</v>
      </c>
      <c r="F57" s="13">
        <f t="shared" ref="F57:F58" si="3">$B$53</f>
        <v>2.681992337164751E-2</v>
      </c>
    </row>
    <row r="58" spans="1:8" x14ac:dyDescent="0.25">
      <c r="A58" s="14" t="s">
        <v>9</v>
      </c>
      <c r="B58" s="28">
        <v>3.8314176245210726E-3</v>
      </c>
      <c r="C58" s="25"/>
      <c r="E58" s="7"/>
      <c r="F58" s="13">
        <f t="shared" si="3"/>
        <v>2.681992337164751E-2</v>
      </c>
    </row>
    <row r="59" spans="1:8" x14ac:dyDescent="0.25">
      <c r="A59" s="14" t="s">
        <v>2</v>
      </c>
      <c r="B59" s="28">
        <v>1.3409961685823755E-2</v>
      </c>
      <c r="C59" s="25"/>
      <c r="E59" s="7"/>
      <c r="F59" s="13"/>
    </row>
    <row r="60" spans="1:8" x14ac:dyDescent="0.25">
      <c r="A60" s="14" t="s">
        <v>14</v>
      </c>
      <c r="B60" s="28">
        <v>0.2471264367816092</v>
      </c>
      <c r="C60" s="25"/>
      <c r="E60" s="7"/>
      <c r="F60" s="13">
        <f>$B$54</f>
        <v>0</v>
      </c>
    </row>
    <row r="61" spans="1:8" x14ac:dyDescent="0.25">
      <c r="A61" s="14" t="s">
        <v>15</v>
      </c>
      <c r="B61" s="28">
        <v>0.15</v>
      </c>
      <c r="C61" s="25"/>
      <c r="E61" s="7" t="s">
        <v>6</v>
      </c>
      <c r="F61" s="13">
        <f t="shared" ref="F61:F62" si="4">$B$54</f>
        <v>0</v>
      </c>
    </row>
    <row r="62" spans="1:8" x14ac:dyDescent="0.25">
      <c r="A62" s="14" t="s">
        <v>16</v>
      </c>
      <c r="B62" s="28">
        <v>6.8965517241379309E-2</v>
      </c>
      <c r="C62" s="25"/>
      <c r="E62" s="7"/>
      <c r="F62" s="13">
        <f t="shared" si="4"/>
        <v>0</v>
      </c>
    </row>
    <row r="63" spans="1:8" x14ac:dyDescent="0.25">
      <c r="A63" s="14" t="s">
        <v>17</v>
      </c>
      <c r="B63" s="28">
        <v>0.13218390804597702</v>
      </c>
      <c r="C63" s="25"/>
      <c r="E63" s="7"/>
      <c r="F63" s="13"/>
    </row>
    <row r="64" spans="1:8" x14ac:dyDescent="0.25">
      <c r="A64" s="14" t="s">
        <v>18</v>
      </c>
      <c r="B64" s="28">
        <v>0.10153256704980843</v>
      </c>
      <c r="C64" s="25"/>
      <c r="E64" s="7"/>
      <c r="F64" s="13">
        <f>$B$55</f>
        <v>0</v>
      </c>
    </row>
    <row r="65" spans="1:18" x14ac:dyDescent="0.25">
      <c r="A65" s="14" t="s">
        <v>19</v>
      </c>
      <c r="B65" s="28">
        <v>1.1494252873563218E-2</v>
      </c>
      <c r="C65" s="25"/>
      <c r="E65" s="7" t="s">
        <v>1</v>
      </c>
      <c r="F65" s="13">
        <f t="shared" ref="F65:F66" si="5">$B$55</f>
        <v>0</v>
      </c>
    </row>
    <row r="66" spans="1:18" ht="15.75" thickBot="1" x14ac:dyDescent="0.3">
      <c r="A66" s="14" t="s">
        <v>20</v>
      </c>
      <c r="B66" s="29">
        <v>5.5555555555555552E-2</v>
      </c>
      <c r="C66" s="25"/>
      <c r="E66" s="7"/>
      <c r="F66" s="13">
        <f t="shared" si="5"/>
        <v>0</v>
      </c>
    </row>
    <row r="67" spans="1:18" x14ac:dyDescent="0.25">
      <c r="A67" s="12"/>
      <c r="B67" s="12">
        <f t="shared" ref="B67" si="6">SUM(B51:B66)</f>
        <v>0.9047892720306514</v>
      </c>
      <c r="C67" s="26"/>
      <c r="E67" s="7"/>
      <c r="F67" s="13"/>
    </row>
    <row r="68" spans="1:18" x14ac:dyDescent="0.25">
      <c r="E68" s="7"/>
      <c r="F68" s="13">
        <f>$B$56</f>
        <v>0</v>
      </c>
    </row>
    <row r="69" spans="1:18" x14ac:dyDescent="0.25">
      <c r="E69" s="7" t="s">
        <v>7</v>
      </c>
      <c r="F69" s="13">
        <f t="shared" ref="F69:F70" si="7">$B$56</f>
        <v>0</v>
      </c>
    </row>
    <row r="70" spans="1:18" x14ac:dyDescent="0.25">
      <c r="E70" s="7"/>
      <c r="F70" s="13">
        <f t="shared" si="7"/>
        <v>0</v>
      </c>
    </row>
    <row r="71" spans="1:18" x14ac:dyDescent="0.25">
      <c r="E71" s="7"/>
      <c r="F71" s="13"/>
    </row>
    <row r="72" spans="1:18" x14ac:dyDescent="0.25">
      <c r="E72" s="7"/>
      <c r="F72" s="13">
        <f>$B$57</f>
        <v>3.8314176245210726E-3</v>
      </c>
      <c r="R72">
        <v>41</v>
      </c>
    </row>
    <row r="73" spans="1:18" x14ac:dyDescent="0.25">
      <c r="E73" s="7" t="s">
        <v>8</v>
      </c>
      <c r="F73" s="13">
        <f t="shared" ref="F73:F74" si="8">$B$57</f>
        <v>3.8314176245210726E-3</v>
      </c>
      <c r="R73">
        <v>21</v>
      </c>
    </row>
    <row r="74" spans="1:18" x14ac:dyDescent="0.25">
      <c r="E74" s="7"/>
      <c r="F74" s="13">
        <f t="shared" si="8"/>
        <v>3.8314176245210726E-3</v>
      </c>
      <c r="R74">
        <v>38</v>
      </c>
    </row>
    <row r="75" spans="1:18" x14ac:dyDescent="0.25">
      <c r="E75" s="7"/>
      <c r="F75" s="13"/>
      <c r="R75">
        <f>+SUM(R72:R74)</f>
        <v>100</v>
      </c>
    </row>
    <row r="76" spans="1:18" x14ac:dyDescent="0.25">
      <c r="E76" s="7"/>
      <c r="F76" s="13">
        <f>$B$58</f>
        <v>3.8314176245210726E-3</v>
      </c>
    </row>
    <row r="77" spans="1:18" x14ac:dyDescent="0.25">
      <c r="E77" s="7" t="s">
        <v>9</v>
      </c>
      <c r="F77" s="13">
        <f t="shared" ref="F77:F78" si="9">$B$58</f>
        <v>3.8314176245210726E-3</v>
      </c>
    </row>
    <row r="78" spans="1:18" x14ac:dyDescent="0.25">
      <c r="E78" s="7"/>
      <c r="F78" s="13">
        <f t="shared" si="9"/>
        <v>3.8314176245210726E-3</v>
      </c>
    </row>
    <row r="79" spans="1:18" x14ac:dyDescent="0.25">
      <c r="E79" s="7"/>
      <c r="F79" s="13"/>
    </row>
    <row r="80" spans="1:18" x14ac:dyDescent="0.25">
      <c r="E80" s="7"/>
      <c r="F80" s="13">
        <f>$B$59</f>
        <v>1.3409961685823755E-2</v>
      </c>
    </row>
    <row r="81" spans="5:6" x14ac:dyDescent="0.25">
      <c r="E81" s="7" t="s">
        <v>2</v>
      </c>
      <c r="F81" s="13">
        <f t="shared" ref="F81:F82" si="10">$B$59</f>
        <v>1.3409961685823755E-2</v>
      </c>
    </row>
    <row r="82" spans="5:6" x14ac:dyDescent="0.25">
      <c r="E82" s="7"/>
      <c r="F82" s="13">
        <f t="shared" si="10"/>
        <v>1.3409961685823755E-2</v>
      </c>
    </row>
    <row r="83" spans="5:6" x14ac:dyDescent="0.25">
      <c r="E83" s="7"/>
      <c r="F83" s="13"/>
    </row>
    <row r="84" spans="5:6" x14ac:dyDescent="0.25">
      <c r="E84" s="7"/>
      <c r="F84" s="13">
        <f>$B$60</f>
        <v>0.2471264367816092</v>
      </c>
    </row>
    <row r="85" spans="5:6" x14ac:dyDescent="0.25">
      <c r="E85" s="7" t="s">
        <v>14</v>
      </c>
      <c r="F85" s="13">
        <f t="shared" ref="F85:F86" si="11">$B$60</f>
        <v>0.2471264367816092</v>
      </c>
    </row>
    <row r="86" spans="5:6" x14ac:dyDescent="0.25">
      <c r="E86" s="7"/>
      <c r="F86" s="13">
        <f t="shared" si="11"/>
        <v>0.2471264367816092</v>
      </c>
    </row>
    <row r="87" spans="5:6" x14ac:dyDescent="0.25">
      <c r="E87" s="7"/>
      <c r="F87" s="13"/>
    </row>
    <row r="88" spans="5:6" x14ac:dyDescent="0.25">
      <c r="E88" s="7"/>
      <c r="F88" s="13">
        <f>$B$61</f>
        <v>0.15</v>
      </c>
    </row>
    <row r="89" spans="5:6" x14ac:dyDescent="0.25">
      <c r="E89" s="7" t="s">
        <v>15</v>
      </c>
      <c r="F89" s="13">
        <f t="shared" ref="F89:F90" si="12">$B$61</f>
        <v>0.15</v>
      </c>
    </row>
    <row r="90" spans="5:6" x14ac:dyDescent="0.25">
      <c r="E90" s="7"/>
      <c r="F90" s="13">
        <f t="shared" si="12"/>
        <v>0.15</v>
      </c>
    </row>
    <row r="91" spans="5:6" x14ac:dyDescent="0.25">
      <c r="E91" s="7"/>
      <c r="F91" s="13"/>
    </row>
    <row r="92" spans="5:6" x14ac:dyDescent="0.25">
      <c r="E92" s="7"/>
      <c r="F92" s="13">
        <f>$B$62</f>
        <v>6.8965517241379309E-2</v>
      </c>
    </row>
    <row r="93" spans="5:6" x14ac:dyDescent="0.25">
      <c r="E93" s="7" t="s">
        <v>16</v>
      </c>
      <c r="F93" s="13">
        <f t="shared" ref="F93:F94" si="13">$B$62</f>
        <v>6.8965517241379309E-2</v>
      </c>
    </row>
    <row r="94" spans="5:6" x14ac:dyDescent="0.25">
      <c r="E94" s="7"/>
      <c r="F94" s="13">
        <f t="shared" si="13"/>
        <v>6.8965517241379309E-2</v>
      </c>
    </row>
    <row r="95" spans="5:6" x14ac:dyDescent="0.25">
      <c r="E95" s="7"/>
      <c r="F95" s="13"/>
    </row>
    <row r="96" spans="5:6" x14ac:dyDescent="0.25">
      <c r="E96" s="7"/>
      <c r="F96" s="13">
        <f>$B$63</f>
        <v>0.13218390804597702</v>
      </c>
    </row>
    <row r="97" spans="5:6" x14ac:dyDescent="0.25">
      <c r="E97" s="7" t="s">
        <v>17</v>
      </c>
      <c r="F97" s="13">
        <f t="shared" ref="F97:F98" si="14">$B$63</f>
        <v>0.13218390804597702</v>
      </c>
    </row>
    <row r="98" spans="5:6" x14ac:dyDescent="0.25">
      <c r="E98" s="7"/>
      <c r="F98" s="13">
        <f t="shared" si="14"/>
        <v>0.13218390804597702</v>
      </c>
    </row>
    <row r="99" spans="5:6" x14ac:dyDescent="0.25">
      <c r="E99" s="7"/>
      <c r="F99" s="13"/>
    </row>
    <row r="100" spans="5:6" x14ac:dyDescent="0.25">
      <c r="E100" s="7"/>
      <c r="F100" s="13">
        <f>$B$64</f>
        <v>0.10153256704980843</v>
      </c>
    </row>
    <row r="101" spans="5:6" x14ac:dyDescent="0.25">
      <c r="E101" s="7" t="s">
        <v>18</v>
      </c>
      <c r="F101" s="13">
        <f t="shared" ref="F101:F102" si="15">$B$64</f>
        <v>0.10153256704980843</v>
      </c>
    </row>
    <row r="102" spans="5:6" x14ac:dyDescent="0.25">
      <c r="E102" s="7"/>
      <c r="F102" s="13">
        <f t="shared" si="15"/>
        <v>0.10153256704980843</v>
      </c>
    </row>
    <row r="103" spans="5:6" x14ac:dyDescent="0.25">
      <c r="E103" s="7"/>
      <c r="F103" s="13"/>
    </row>
    <row r="104" spans="5:6" x14ac:dyDescent="0.25">
      <c r="E104" s="7"/>
      <c r="F104" s="13">
        <f>$B$65</f>
        <v>1.1494252873563218E-2</v>
      </c>
    </row>
    <row r="105" spans="5:6" x14ac:dyDescent="0.25">
      <c r="E105" s="7" t="s">
        <v>19</v>
      </c>
      <c r="F105" s="13">
        <f t="shared" ref="F105:F106" si="16">$B$65</f>
        <v>1.1494252873563218E-2</v>
      </c>
    </row>
    <row r="106" spans="5:6" x14ac:dyDescent="0.25">
      <c r="E106" s="7"/>
      <c r="F106" s="13">
        <f t="shared" si="16"/>
        <v>1.1494252873563218E-2</v>
      </c>
    </row>
    <row r="107" spans="5:6" x14ac:dyDescent="0.25">
      <c r="E107" s="7"/>
      <c r="F107" s="13"/>
    </row>
    <row r="108" spans="5:6" x14ac:dyDescent="0.25">
      <c r="E108" s="7"/>
      <c r="F108" s="13">
        <f>$B$66</f>
        <v>5.5555555555555552E-2</v>
      </c>
    </row>
    <row r="109" spans="5:6" x14ac:dyDescent="0.25">
      <c r="E109" s="7" t="s">
        <v>17</v>
      </c>
      <c r="F109" s="13">
        <f t="shared" ref="F109:F110" si="17">$B$66</f>
        <v>5.5555555555555552E-2</v>
      </c>
    </row>
    <row r="110" spans="5:6" x14ac:dyDescent="0.25">
      <c r="E110" s="7"/>
      <c r="F110" s="13">
        <f t="shared" si="17"/>
        <v>5.5555555555555552E-2</v>
      </c>
    </row>
    <row r="111" spans="5:6" x14ac:dyDescent="0.25">
      <c r="E111" s="7"/>
      <c r="F111" s="7"/>
    </row>
    <row r="112" spans="5:6" x14ac:dyDescent="0.25">
      <c r="E112" s="7"/>
      <c r="F112" s="13">
        <f>$B$51</f>
        <v>1.3409961685823755E-2</v>
      </c>
    </row>
    <row r="115" spans="5:6" x14ac:dyDescent="0.25">
      <c r="F115" s="12"/>
    </row>
    <row r="121" spans="5:6" x14ac:dyDescent="0.25">
      <c r="E121" s="7" t="s">
        <v>21</v>
      </c>
      <c r="F121" s="13">
        <f t="shared" ref="F121:F122" si="18">$B$51</f>
        <v>1.3409961685823755E-2</v>
      </c>
    </row>
    <row r="122" spans="5:6" x14ac:dyDescent="0.25">
      <c r="E122" s="7" t="s">
        <v>21</v>
      </c>
      <c r="F122" s="13">
        <f t="shared" si="18"/>
        <v>1.3409961685823755E-2</v>
      </c>
    </row>
    <row r="123" spans="5:6" x14ac:dyDescent="0.25">
      <c r="E123" s="7" t="s">
        <v>26</v>
      </c>
      <c r="F123" s="13">
        <f>$B$52</f>
        <v>7.662835249042145E-2</v>
      </c>
    </row>
    <row r="124" spans="5:6" x14ac:dyDescent="0.25">
      <c r="E124" s="7" t="s">
        <v>26</v>
      </c>
      <c r="F124" s="13">
        <f t="shared" ref="F124:F125" si="19">$B$52</f>
        <v>7.662835249042145E-2</v>
      </c>
    </row>
    <row r="125" spans="5:6" x14ac:dyDescent="0.25">
      <c r="E125" s="7" t="s">
        <v>26</v>
      </c>
      <c r="F125" s="13">
        <f t="shared" si="19"/>
        <v>7.662835249042145E-2</v>
      </c>
    </row>
    <row r="126" spans="5:6" x14ac:dyDescent="0.25">
      <c r="E126" s="7" t="s">
        <v>27</v>
      </c>
      <c r="F126" s="13">
        <f>$B$53</f>
        <v>2.681992337164751E-2</v>
      </c>
    </row>
    <row r="127" spans="5:6" x14ac:dyDescent="0.25">
      <c r="E127" s="7" t="s">
        <v>27</v>
      </c>
      <c r="F127" s="13">
        <f t="shared" ref="F127:F128" si="20">$B$53</f>
        <v>2.681992337164751E-2</v>
      </c>
    </row>
    <row r="128" spans="5:6" x14ac:dyDescent="0.25">
      <c r="E128" s="7" t="s">
        <v>27</v>
      </c>
      <c r="F128" s="13">
        <f t="shared" si="20"/>
        <v>2.681992337164751E-2</v>
      </c>
    </row>
    <row r="129" spans="5:6" x14ac:dyDescent="0.25">
      <c r="E129" s="7" t="s">
        <v>29</v>
      </c>
      <c r="F129" s="13">
        <f>$B$54</f>
        <v>0</v>
      </c>
    </row>
    <row r="130" spans="5:6" x14ac:dyDescent="0.25">
      <c r="E130" s="7" t="s">
        <v>29</v>
      </c>
      <c r="F130" s="13">
        <f t="shared" ref="F130:F131" si="21">$B$54</f>
        <v>0</v>
      </c>
    </row>
    <row r="131" spans="5:6" x14ac:dyDescent="0.25">
      <c r="E131" s="7" t="s">
        <v>29</v>
      </c>
      <c r="F131" s="13">
        <f t="shared" si="21"/>
        <v>0</v>
      </c>
    </row>
    <row r="132" spans="5:6" x14ac:dyDescent="0.25">
      <c r="E132" s="7" t="s">
        <v>23</v>
      </c>
      <c r="F132" s="13">
        <f>$B$55</f>
        <v>0</v>
      </c>
    </row>
    <row r="133" spans="5:6" x14ac:dyDescent="0.25">
      <c r="E133" s="7" t="s">
        <v>23</v>
      </c>
      <c r="F133" s="13">
        <f t="shared" ref="F133:F134" si="22">$B$55</f>
        <v>0</v>
      </c>
    </row>
    <row r="134" spans="5:6" x14ac:dyDescent="0.25">
      <c r="E134" s="7" t="s">
        <v>23</v>
      </c>
      <c r="F134" s="13">
        <f t="shared" si="22"/>
        <v>0</v>
      </c>
    </row>
    <row r="135" spans="5:6" x14ac:dyDescent="0.25">
      <c r="E135" s="7" t="s">
        <v>28</v>
      </c>
      <c r="F135" s="13">
        <f>$B$56</f>
        <v>0</v>
      </c>
    </row>
    <row r="136" spans="5:6" x14ac:dyDescent="0.25">
      <c r="E136" s="7" t="s">
        <v>28</v>
      </c>
      <c r="F136" s="13">
        <f t="shared" ref="F136:F137" si="23">$B$56</f>
        <v>0</v>
      </c>
    </row>
    <row r="137" spans="5:6" x14ac:dyDescent="0.25">
      <c r="E137" s="7" t="s">
        <v>28</v>
      </c>
      <c r="F137" s="13">
        <f t="shared" si="23"/>
        <v>0</v>
      </c>
    </row>
    <row r="138" spans="5:6" x14ac:dyDescent="0.25">
      <c r="E138" s="7" t="s">
        <v>30</v>
      </c>
      <c r="F138" s="13">
        <f>$B$57</f>
        <v>3.8314176245210726E-3</v>
      </c>
    </row>
    <row r="139" spans="5:6" x14ac:dyDescent="0.25">
      <c r="E139" s="7" t="s">
        <v>30</v>
      </c>
      <c r="F139" s="13">
        <f t="shared" ref="F139:F140" si="24">$B$57</f>
        <v>3.8314176245210726E-3</v>
      </c>
    </row>
    <row r="140" spans="5:6" x14ac:dyDescent="0.25">
      <c r="E140" s="7" t="s">
        <v>30</v>
      </c>
      <c r="F140" s="13">
        <f t="shared" si="24"/>
        <v>3.8314176245210726E-3</v>
      </c>
    </row>
    <row r="141" spans="5:6" x14ac:dyDescent="0.25">
      <c r="E141" s="7" t="s">
        <v>31</v>
      </c>
      <c r="F141" s="13">
        <f>$B$58</f>
        <v>3.8314176245210726E-3</v>
      </c>
    </row>
    <row r="142" spans="5:6" x14ac:dyDescent="0.25">
      <c r="E142" s="7" t="s">
        <v>31</v>
      </c>
      <c r="F142" s="13">
        <f t="shared" ref="F142:F143" si="25">$B$58</f>
        <v>3.8314176245210726E-3</v>
      </c>
    </row>
    <row r="143" spans="5:6" x14ac:dyDescent="0.25">
      <c r="E143" s="7" t="s">
        <v>31</v>
      </c>
      <c r="F143" s="13">
        <f t="shared" si="25"/>
        <v>3.8314176245210726E-3</v>
      </c>
    </row>
    <row r="144" spans="5:6" x14ac:dyDescent="0.25">
      <c r="E144" s="7" t="s">
        <v>22</v>
      </c>
      <c r="F144" s="13">
        <f>$B$59</f>
        <v>1.3409961685823755E-2</v>
      </c>
    </row>
    <row r="145" spans="5:6" x14ac:dyDescent="0.25">
      <c r="E145" s="7" t="s">
        <v>22</v>
      </c>
      <c r="F145" s="13">
        <f t="shared" ref="F145:F146" si="26">$B$59</f>
        <v>1.3409961685823755E-2</v>
      </c>
    </row>
    <row r="146" spans="5:6" x14ac:dyDescent="0.25">
      <c r="E146" s="7" t="s">
        <v>22</v>
      </c>
      <c r="F146" s="13">
        <f t="shared" si="26"/>
        <v>1.3409961685823755E-2</v>
      </c>
    </row>
    <row r="147" spans="5:6" x14ac:dyDescent="0.25">
      <c r="E147" s="7" t="s">
        <v>32</v>
      </c>
      <c r="F147" s="13">
        <f>$B$60</f>
        <v>0.2471264367816092</v>
      </c>
    </row>
    <row r="148" spans="5:6" x14ac:dyDescent="0.25">
      <c r="E148" s="7" t="s">
        <v>32</v>
      </c>
      <c r="F148" s="13">
        <f t="shared" ref="F148:F149" si="27">$B$60</f>
        <v>0.2471264367816092</v>
      </c>
    </row>
    <row r="149" spans="5:6" x14ac:dyDescent="0.25">
      <c r="E149" s="7" t="s">
        <v>32</v>
      </c>
      <c r="F149" s="13">
        <f t="shared" si="27"/>
        <v>0.2471264367816092</v>
      </c>
    </row>
    <row r="150" spans="5:6" x14ac:dyDescent="0.25">
      <c r="E150" s="7" t="s">
        <v>33</v>
      </c>
      <c r="F150" s="13">
        <f>$B$61</f>
        <v>0.15</v>
      </c>
    </row>
    <row r="151" spans="5:6" x14ac:dyDescent="0.25">
      <c r="E151" s="7" t="s">
        <v>33</v>
      </c>
      <c r="F151" s="13">
        <f t="shared" ref="F151:F152" si="28">$B$61</f>
        <v>0.15</v>
      </c>
    </row>
    <row r="152" spans="5:6" x14ac:dyDescent="0.25">
      <c r="E152" s="7" t="s">
        <v>33</v>
      </c>
      <c r="F152" s="13">
        <f t="shared" si="28"/>
        <v>0.15</v>
      </c>
    </row>
    <row r="153" spans="5:6" x14ac:dyDescent="0.25">
      <c r="E153" s="7" t="s">
        <v>34</v>
      </c>
      <c r="F153" s="13">
        <f>$B$62</f>
        <v>6.8965517241379309E-2</v>
      </c>
    </row>
    <row r="154" spans="5:6" x14ac:dyDescent="0.25">
      <c r="E154" s="7" t="s">
        <v>34</v>
      </c>
      <c r="F154" s="13">
        <f t="shared" ref="F154:F155" si="29">$B$62</f>
        <v>6.8965517241379309E-2</v>
      </c>
    </row>
    <row r="155" spans="5:6" x14ac:dyDescent="0.25">
      <c r="E155" s="7" t="s">
        <v>34</v>
      </c>
      <c r="F155" s="13">
        <f t="shared" si="29"/>
        <v>6.8965517241379309E-2</v>
      </c>
    </row>
    <row r="156" spans="5:6" x14ac:dyDescent="0.25">
      <c r="E156" s="7" t="s">
        <v>35</v>
      </c>
      <c r="F156" s="13">
        <f>$B$63</f>
        <v>0.13218390804597702</v>
      </c>
    </row>
    <row r="157" spans="5:6" x14ac:dyDescent="0.25">
      <c r="E157" s="7" t="s">
        <v>35</v>
      </c>
      <c r="F157" s="13">
        <f t="shared" ref="F157:F158" si="30">$B$63</f>
        <v>0.13218390804597702</v>
      </c>
    </row>
    <row r="158" spans="5:6" x14ac:dyDescent="0.25">
      <c r="E158" s="7" t="s">
        <v>35</v>
      </c>
      <c r="F158" s="13">
        <f t="shared" si="30"/>
        <v>0.13218390804597702</v>
      </c>
    </row>
    <row r="159" spans="5:6" x14ac:dyDescent="0.25">
      <c r="E159" s="7" t="s">
        <v>36</v>
      </c>
      <c r="F159" s="13">
        <f>$B$64</f>
        <v>0.10153256704980843</v>
      </c>
    </row>
    <row r="160" spans="5:6" x14ac:dyDescent="0.25">
      <c r="E160" s="7" t="s">
        <v>36</v>
      </c>
      <c r="F160" s="13">
        <f t="shared" ref="F160:F161" si="31">$B$64</f>
        <v>0.10153256704980843</v>
      </c>
    </row>
    <row r="161" spans="5:6" x14ac:dyDescent="0.25">
      <c r="E161" s="7" t="s">
        <v>36</v>
      </c>
      <c r="F161" s="13">
        <f t="shared" si="31"/>
        <v>0.10153256704980843</v>
      </c>
    </row>
    <row r="162" spans="5:6" x14ac:dyDescent="0.25">
      <c r="E162" s="7" t="s">
        <v>37</v>
      </c>
      <c r="F162" s="13">
        <f>$B$65</f>
        <v>1.1494252873563218E-2</v>
      </c>
    </row>
    <row r="163" spans="5:6" x14ac:dyDescent="0.25">
      <c r="E163" s="7" t="s">
        <v>37</v>
      </c>
      <c r="F163" s="13">
        <f t="shared" ref="F163:F164" si="32">$B$65</f>
        <v>1.1494252873563218E-2</v>
      </c>
    </row>
    <row r="164" spans="5:6" x14ac:dyDescent="0.25">
      <c r="E164" s="7" t="s">
        <v>37</v>
      </c>
      <c r="F164" s="13">
        <f t="shared" si="32"/>
        <v>1.1494252873563218E-2</v>
      </c>
    </row>
    <row r="165" spans="5:6" x14ac:dyDescent="0.25">
      <c r="E165" s="7" t="s">
        <v>35</v>
      </c>
      <c r="F165" s="13">
        <f>$B$66</f>
        <v>5.5555555555555552E-2</v>
      </c>
    </row>
    <row r="166" spans="5:6" x14ac:dyDescent="0.25">
      <c r="E166" s="7" t="s">
        <v>35</v>
      </c>
      <c r="F166" s="13">
        <f t="shared" ref="F166:F167" si="33">$B$66</f>
        <v>5.5555555555555552E-2</v>
      </c>
    </row>
    <row r="167" spans="5:6" x14ac:dyDescent="0.25">
      <c r="E167" s="7" t="s">
        <v>35</v>
      </c>
      <c r="F167" s="13">
        <f t="shared" si="33"/>
        <v>5.5555555555555552E-2</v>
      </c>
    </row>
    <row r="168" spans="5:6" x14ac:dyDescent="0.25">
      <c r="E168" s="7" t="s">
        <v>21</v>
      </c>
      <c r="F168" s="13">
        <f>$B$51</f>
        <v>1.3409961685823755E-2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PC_STAGE</cp:lastModifiedBy>
  <dcterms:created xsi:type="dcterms:W3CDTF">2011-03-28T10:07:42Z</dcterms:created>
  <dcterms:modified xsi:type="dcterms:W3CDTF">2017-05-10T16:35:12Z</dcterms:modified>
</cp:coreProperties>
</file>