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Dashboard" sheetId="5" r:id="rId3"/>
  </sheets>
  <calcPr calcId="171027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B6" i="2"/>
  <c r="C6" i="2"/>
  <c r="D6" i="2"/>
  <c r="E6" i="2"/>
  <c r="F6" i="2"/>
  <c r="F2" i="2" l="1"/>
  <c r="F3" i="2"/>
  <c r="F4" i="2"/>
  <c r="F5" i="2"/>
  <c r="D2" i="2"/>
  <c r="D3" i="2"/>
  <c r="D4" i="2"/>
  <c r="D5" i="2"/>
  <c r="C2" i="2"/>
  <c r="C3" i="2"/>
  <c r="C4" i="2"/>
  <c r="C5" i="2"/>
  <c r="E2" i="2"/>
  <c r="E3" i="2"/>
  <c r="E4" i="2"/>
  <c r="E5" i="2"/>
  <c r="A5" i="2"/>
  <c r="B5" i="2"/>
  <c r="A4" i="2"/>
  <c r="B4" i="2"/>
  <c r="A3" i="2"/>
  <c r="B3" i="2"/>
  <c r="B2" i="2"/>
  <c r="A2" i="2"/>
</calcChain>
</file>

<file path=xl/sharedStrings.xml><?xml version="1.0" encoding="utf-8"?>
<sst xmlns="http://schemas.openxmlformats.org/spreadsheetml/2006/main" count="63" uniqueCount="31">
  <si>
    <t>S/N</t>
  </si>
  <si>
    <t>Description</t>
  </si>
  <si>
    <t>Quantité</t>
  </si>
  <si>
    <t>Date</t>
  </si>
  <si>
    <t>Modèle</t>
  </si>
  <si>
    <t>121516-2</t>
  </si>
  <si>
    <t>161315-1</t>
  </si>
  <si>
    <t>161316-1</t>
  </si>
  <si>
    <t>253595-101</t>
  </si>
  <si>
    <t>729569-230</t>
  </si>
  <si>
    <t>Pièce A</t>
  </si>
  <si>
    <t>Pièce B</t>
  </si>
  <si>
    <t>Pièce C</t>
  </si>
  <si>
    <t>Pièce D</t>
  </si>
  <si>
    <t>Pièce E</t>
  </si>
  <si>
    <t>Type</t>
  </si>
  <si>
    <t>Rotable</t>
  </si>
  <si>
    <t>Consommable</t>
  </si>
  <si>
    <t>Machine1</t>
  </si>
  <si>
    <t>Machine2</t>
  </si>
  <si>
    <t>Pièce F</t>
  </si>
  <si>
    <t>171819-302</t>
  </si>
  <si>
    <t>191681-101</t>
  </si>
  <si>
    <t>Pièce G</t>
  </si>
  <si>
    <t>Données à copier coller</t>
  </si>
  <si>
    <t>Étiquettes de lignes</t>
  </si>
  <si>
    <t>Total général</t>
  </si>
  <si>
    <t>(Tous)</t>
  </si>
  <si>
    <t>Étiquettes de colonnes</t>
  </si>
  <si>
    <t>Somme de Quantité</t>
  </si>
  <si>
    <t>Aller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</si>
</sst>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 vertical="center"/>
    </xf>
    <xf numFmtId="14" fontId="0" fillId="0" borderId="0" xfId="0" applyNumberFormat="1"/>
    <xf numFmtId="0" fontId="0" fillId="0" borderId="0" xfId="0" applyAlignment="1"/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NumberFormat="1" applyAlignment="1">
      <alignment horizontal="left" vertical="center"/>
    </xf>
  </cellXfs>
  <cellStyles count="1">
    <cellStyle name="Normal" xfId="0" builtinId="0"/>
  </cellStyles>
  <dxfs count="1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$-40C]d\-mmm\-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[exemple_problème_resolu.xlsm]Dashboard!Tableau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Dashboard!$B$4:$B$5</c:f>
              <c:strCache>
                <c:ptCount val="1"/>
                <c:pt idx="0">
                  <c:v>Machine1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Dashboard!$A$6:$A$11</c:f>
              <c:strCache>
                <c:ptCount val="5"/>
                <c:pt idx="0">
                  <c:v>1-mai-17</c:v>
                </c:pt>
                <c:pt idx="1">
                  <c:v>2-mai-17</c:v>
                </c:pt>
                <c:pt idx="2">
                  <c:v>3-mai-17</c:v>
                </c:pt>
                <c:pt idx="3">
                  <c:v>4-mai-17</c:v>
                </c:pt>
                <c:pt idx="4">
                  <c:v>5-mai-17</c:v>
                </c:pt>
              </c:strCache>
            </c:strRef>
          </c:cat>
          <c:val>
            <c:numRef>
              <c:f>Dashboard!$B$6:$B$11</c:f>
              <c:numCache>
                <c:formatCode>General</c:formatCode>
                <c:ptCount val="5"/>
                <c:pt idx="0">
                  <c:v>4</c:v>
                </c:pt>
                <c:pt idx="1">
                  <c:v>25</c:v>
                </c:pt>
                <c:pt idx="3">
                  <c:v>4</c:v>
                </c:pt>
                <c:pt idx="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B9-4FCF-8286-B7599526857D}"/>
            </c:ext>
          </c:extLst>
        </c:ser>
        <c:ser>
          <c:idx val="1"/>
          <c:order val="1"/>
          <c:tx>
            <c:strRef>
              <c:f>Dashboard!$C$4:$C$5</c:f>
              <c:strCache>
                <c:ptCount val="1"/>
                <c:pt idx="0">
                  <c:v>Machine2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Dashboard!$A$6:$A$11</c:f>
              <c:strCache>
                <c:ptCount val="5"/>
                <c:pt idx="0">
                  <c:v>1-mai-17</c:v>
                </c:pt>
                <c:pt idx="1">
                  <c:v>2-mai-17</c:v>
                </c:pt>
                <c:pt idx="2">
                  <c:v>3-mai-17</c:v>
                </c:pt>
                <c:pt idx="3">
                  <c:v>4-mai-17</c:v>
                </c:pt>
                <c:pt idx="4">
                  <c:v>5-mai-17</c:v>
                </c:pt>
              </c:strCache>
            </c:strRef>
          </c:cat>
          <c:val>
            <c:numRef>
              <c:f>Dashboard!$C$6:$C$11</c:f>
              <c:numCache>
                <c:formatCode>General</c:formatCode>
                <c:ptCount val="5"/>
                <c:pt idx="1">
                  <c:v>2</c:v>
                </c:pt>
                <c:pt idx="2">
                  <c:v>12</c:v>
                </c:pt>
                <c:pt idx="3">
                  <c:v>9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3B9-4FCF-8286-B75995268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3155120"/>
        <c:axId val="573155776"/>
      </c:barChart>
      <c:catAx>
        <c:axId val="573155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155776"/>
        <c:crosses val="autoZero"/>
        <c:auto val="1"/>
        <c:lblAlgn val="ctr"/>
        <c:lblOffset val="100"/>
        <c:noMultiLvlLbl val="0"/>
      </c:catAx>
      <c:valAx>
        <c:axId val="57315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155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800101</xdr:colOff>
      <xdr:row>6</xdr:row>
      <xdr:rowOff>152400</xdr:rowOff>
    </xdr:from>
    <xdr:to>
      <xdr:col>8</xdr:col>
      <xdr:colOff>1447800</xdr:colOff>
      <xdr:row>12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FFF1605-3207-46D6-9EEE-A90DAEC6E948}"/>
            </a:ext>
          </a:extLst>
        </xdr:cNvPr>
        <xdr:cNvCxnSpPr/>
      </xdr:nvCxnSpPr>
      <xdr:spPr>
        <a:xfrm flipH="1" flipV="1">
          <a:off x="800101" y="1295400"/>
          <a:ext cx="7086599" cy="10096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8</xdr:row>
      <xdr:rowOff>152400</xdr:rowOff>
    </xdr:from>
    <xdr:to>
      <xdr:col>7</xdr:col>
      <xdr:colOff>361950</xdr:colOff>
      <xdr:row>10</xdr:row>
      <xdr:rowOff>38100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816263C-B65F-4DE6-8651-7671AD6DDFDD}"/>
            </a:ext>
          </a:extLst>
        </xdr:cNvPr>
        <xdr:cNvSpPr txBox="1"/>
      </xdr:nvSpPr>
      <xdr:spPr>
        <a:xfrm>
          <a:off x="5772150" y="1676400"/>
          <a:ext cx="266700" cy="28575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1</a:t>
          </a:r>
        </a:p>
      </xdr:txBody>
    </xdr:sp>
    <xdr:clientData/>
  </xdr:twoCellAnchor>
  <xdr:twoCellAnchor>
    <xdr:from>
      <xdr:col>1</xdr:col>
      <xdr:colOff>790575</xdr:colOff>
      <xdr:row>10</xdr:row>
      <xdr:rowOff>123825</xdr:rowOff>
    </xdr:from>
    <xdr:to>
      <xdr:col>2</xdr:col>
      <xdr:colOff>571501</xdr:colOff>
      <xdr:row>37</xdr:row>
      <xdr:rowOff>9525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EBEFA80C-A3B3-446D-BB83-70CD51FE2737}"/>
            </a:ext>
          </a:extLst>
        </xdr:cNvPr>
        <xdr:cNvCxnSpPr/>
      </xdr:nvCxnSpPr>
      <xdr:spPr>
        <a:xfrm flipH="1">
          <a:off x="1695450" y="2047875"/>
          <a:ext cx="666751" cy="50292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21</xdr:row>
      <xdr:rowOff>142875</xdr:rowOff>
    </xdr:from>
    <xdr:to>
      <xdr:col>2</xdr:col>
      <xdr:colOff>647700</xdr:colOff>
      <xdr:row>23</xdr:row>
      <xdr:rowOff>47625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FD64585-1CCD-48BF-AD73-A5DB734775BA}"/>
            </a:ext>
          </a:extLst>
        </xdr:cNvPr>
        <xdr:cNvSpPr txBox="1"/>
      </xdr:nvSpPr>
      <xdr:spPr>
        <a:xfrm>
          <a:off x="2171700" y="4162425"/>
          <a:ext cx="266700" cy="28575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/>
            <a:t>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252411</xdr:colOff>
      <xdr:row>5</xdr:row>
      <xdr:rowOff>123825</xdr:rowOff>
    </xdr:from>
    <xdr:to>
      <xdr:col>14</xdr:col>
      <xdr:colOff>85724</xdr:colOff>
      <xdr:row>26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75B8BA-2824-4961-B916-8A7E3EA05E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is" refreshedDate="42864.572117361109" createdVersion="6" refreshedVersion="6" minRefreshableVersion="3" recordCount="10">
  <cacheSource type="worksheet">
    <worksheetSource name="Table2"/>
  </cacheSource>
  <cacheFields count="6">
    <cacheField name="S/N" numFmtId="0">
      <sharedItems/>
    </cacheField>
    <cacheField name="Description" numFmtId="0">
      <sharedItems count="7">
        <s v="Pièce A"/>
        <s v="Pièce B"/>
        <s v="Pièce C"/>
        <s v="Pièce D"/>
        <s v="Pièce E"/>
        <s v="Pièce F"/>
        <s v="Pièce G"/>
      </sharedItems>
    </cacheField>
    <cacheField name="Type" numFmtId="0">
      <sharedItems/>
    </cacheField>
    <cacheField name="Quantité" numFmtId="0">
      <sharedItems containsSemiMixedTypes="0" containsString="0" containsNumber="1" containsInteger="1" minValue="1" maxValue="25"/>
    </cacheField>
    <cacheField name="Date" numFmtId="0">
      <sharedItems containsSemiMixedTypes="0" containsDate="1" containsString="0" containsMixedTypes="1" minDate="2017-05-01T00:00:00" maxDate="2017-05-04T00:00:00" count="6">
        <d v="2017-05-01T00:00:00"/>
        <d v="2017-05-02T00:00:00"/>
        <n v="42858"/>
        <n v="42859"/>
        <n v="42860"/>
        <d v="2017-05-03T00:00:00" u="1"/>
      </sharedItems>
    </cacheField>
    <cacheField name="Modèle" numFmtId="0">
      <sharedItems count="2">
        <s v="Machine1"/>
        <s v="Machine2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121516-2"/>
    <x v="0"/>
    <s v="Rotable"/>
    <n v="1"/>
    <x v="0"/>
    <x v="0"/>
  </r>
  <r>
    <s v="161315-1"/>
    <x v="1"/>
    <s v="Rotable"/>
    <n v="3"/>
    <x v="0"/>
    <x v="0"/>
  </r>
  <r>
    <s v="161316-1"/>
    <x v="2"/>
    <s v="Rotable"/>
    <n v="2"/>
    <x v="1"/>
    <x v="1"/>
  </r>
  <r>
    <s v="253595-101"/>
    <x v="3"/>
    <s v="Consommable"/>
    <n v="25"/>
    <x v="1"/>
    <x v="0"/>
  </r>
  <r>
    <s v="729569-230"/>
    <x v="4"/>
    <s v="Consommable"/>
    <n v="12"/>
    <x v="2"/>
    <x v="1"/>
  </r>
  <r>
    <s v="121516-2"/>
    <x v="0"/>
    <s v="Rotable"/>
    <n v="3"/>
    <x v="3"/>
    <x v="0"/>
  </r>
  <r>
    <s v="253595-101"/>
    <x v="4"/>
    <s v="Consommable"/>
    <n v="9"/>
    <x v="3"/>
    <x v="1"/>
  </r>
  <r>
    <s v="161315-1"/>
    <x v="1"/>
    <s v="Rotable"/>
    <n v="1"/>
    <x v="3"/>
    <x v="0"/>
  </r>
  <r>
    <s v="171819-302"/>
    <x v="5"/>
    <s v="Consommable"/>
    <n v="14"/>
    <x v="4"/>
    <x v="0"/>
  </r>
  <r>
    <s v="191681-101"/>
    <x v="6"/>
    <s v="Consommable"/>
    <n v="5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4:D11" firstHeaderRow="1" firstDataRow="2" firstDataCol="1" rowPageCount="1" colPageCount="1"/>
  <pivotFields count="6">
    <pivotField subtotalTop="0" showAll="0"/>
    <pivotField axis="axisPage" subtotalTop="0" showAll="0">
      <items count="8">
        <item x="0"/>
        <item x="1"/>
        <item x="2"/>
        <item x="3"/>
        <item x="4"/>
        <item x="5"/>
        <item x="6"/>
        <item t="default"/>
      </items>
    </pivotField>
    <pivotField subtotalTop="0" showAll="0"/>
    <pivotField dataField="1" subtotalTop="0" showAll="0"/>
    <pivotField axis="axisRow" numFmtId="164" subtotalTop="0" showAll="0">
      <items count="7">
        <item x="0"/>
        <item x="1"/>
        <item m="1" x="5"/>
        <item x="2"/>
        <item x="3"/>
        <item x="4"/>
        <item t="default"/>
      </items>
    </pivotField>
    <pivotField axis="axisCol" subtotalTop="0" showAll="0">
      <items count="3">
        <item x="0"/>
        <item x="1"/>
        <item t="default"/>
      </items>
    </pivotField>
  </pivotFields>
  <rowFields count="1">
    <field x="4"/>
  </rowFields>
  <rowItems count="6">
    <i>
      <x/>
    </i>
    <i>
      <x v="1"/>
    </i>
    <i>
      <x v="3"/>
    </i>
    <i>
      <x v="4"/>
    </i>
    <i>
      <x v="5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1">
    <pageField fld="1" hier="-1"/>
  </pageFields>
  <dataFields count="1">
    <dataField name="Somme de Quantité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1" displayName="Table1" ref="A1:F6" totalsRowShown="0" headerRowDxfId="15" dataDxfId="14">
  <autoFilter ref="A1:F6"/>
  <tableColumns count="6">
    <tableColumn id="1" name="S/N" dataDxfId="13"/>
    <tableColumn id="2" name="Description" dataDxfId="12"/>
    <tableColumn id="3" name="Type" dataDxfId="11"/>
    <tableColumn id="4" name="Quantité" dataDxfId="10"/>
    <tableColumn id="5" name="Date" dataDxfId="9"/>
    <tableColumn id="6" name="Modèl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2" displayName="Table2" ref="A1:F6" totalsRowShown="0" headerRowDxfId="7" dataDxfId="6">
  <autoFilter ref="A1:F6"/>
  <tableColumns count="6">
    <tableColumn id="1" name="S/N" dataDxfId="5">
      <calculatedColumnFormula>Table1[[#This Row],[S/N]]</calculatedColumnFormula>
    </tableColumn>
    <tableColumn id="2" name="Description" dataDxfId="4">
      <calculatedColumnFormula>Table1[[#This Row],[Description]]</calculatedColumnFormula>
    </tableColumn>
    <tableColumn id="3" name="Type" dataDxfId="3">
      <calculatedColumnFormula>Table1[[#This Row],[Type]]</calculatedColumnFormula>
    </tableColumn>
    <tableColumn id="4" name="Quantité" dataDxfId="2">
      <calculatedColumnFormula>Table1[[#This Row],[Quantité]]</calculatedColumnFormula>
    </tableColumn>
    <tableColumn id="7" name="Date" dataDxfId="1">
      <calculatedColumnFormula>Table1[[#This Row],[Date]]</calculatedColumnFormula>
    </tableColumn>
    <tableColumn id="8" name="Modèle" dataDxfId="0">
      <calculatedColumnFormula>Table1[[#This Row],[Modèle]]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tabSelected="1" workbookViewId="0">
      <selection activeCell="J13" sqref="J13:O17"/>
    </sheetView>
  </sheetViews>
  <sheetFormatPr baseColWidth="10" defaultRowHeight="15" x14ac:dyDescent="0.25"/>
  <cols>
    <col min="1" max="1" width="13.5703125" customWidth="1"/>
    <col min="2" max="2" width="13.28515625" customWidth="1"/>
    <col min="3" max="3" width="14.7109375" style="3" bestFit="1" customWidth="1"/>
    <col min="4" max="4" width="11" style="3" customWidth="1"/>
    <col min="5" max="5" width="9.7109375" style="1" bestFit="1" customWidth="1"/>
    <col min="9" max="9" width="22" bestFit="1" customWidth="1"/>
    <col min="10" max="10" width="10.7109375" bestFit="1" customWidth="1"/>
    <col min="11" max="11" width="7.5703125" bestFit="1" customWidth="1"/>
    <col min="12" max="12" width="13.7109375" bestFit="1" customWidth="1"/>
    <col min="13" max="13" width="3" bestFit="1" customWidth="1"/>
    <col min="14" max="14" width="10.7109375" bestFit="1" customWidth="1"/>
    <col min="15" max="15" width="9.5703125" bestFit="1" customWidth="1"/>
  </cols>
  <sheetData>
    <row r="1" spans="1:15" x14ac:dyDescent="0.25">
      <c r="A1" s="2" t="s">
        <v>0</v>
      </c>
      <c r="B1" s="2" t="s">
        <v>1</v>
      </c>
      <c r="C1" s="2" t="s">
        <v>15</v>
      </c>
      <c r="D1" s="2" t="s">
        <v>2</v>
      </c>
      <c r="E1" s="4" t="s">
        <v>3</v>
      </c>
      <c r="F1" s="2" t="s">
        <v>4</v>
      </c>
    </row>
    <row r="2" spans="1:15" x14ac:dyDescent="0.25">
      <c r="A2" s="2" t="s">
        <v>5</v>
      </c>
      <c r="B2" s="2" t="s">
        <v>10</v>
      </c>
      <c r="C2" s="2" t="s">
        <v>16</v>
      </c>
      <c r="D2" s="2">
        <v>1</v>
      </c>
      <c r="E2" s="4">
        <v>42856</v>
      </c>
      <c r="F2" s="2" t="s">
        <v>18</v>
      </c>
    </row>
    <row r="3" spans="1:15" x14ac:dyDescent="0.25">
      <c r="A3" s="2" t="s">
        <v>6</v>
      </c>
      <c r="B3" s="2" t="s">
        <v>11</v>
      </c>
      <c r="C3" s="2" t="s">
        <v>16</v>
      </c>
      <c r="D3" s="2">
        <v>3</v>
      </c>
      <c r="E3" s="4">
        <v>42856</v>
      </c>
      <c r="F3" s="2" t="s">
        <v>18</v>
      </c>
    </row>
    <row r="4" spans="1:15" x14ac:dyDescent="0.25">
      <c r="A4" s="2" t="s">
        <v>7</v>
      </c>
      <c r="B4" s="2" t="s">
        <v>12</v>
      </c>
      <c r="C4" s="2" t="s">
        <v>16</v>
      </c>
      <c r="D4" s="2">
        <v>2</v>
      </c>
      <c r="E4" s="4">
        <v>42857</v>
      </c>
      <c r="F4" s="2" t="s">
        <v>19</v>
      </c>
    </row>
    <row r="5" spans="1:15" x14ac:dyDescent="0.25">
      <c r="A5" s="2" t="s">
        <v>8</v>
      </c>
      <c r="B5" s="2" t="s">
        <v>13</v>
      </c>
      <c r="C5" s="2" t="s">
        <v>17</v>
      </c>
      <c r="D5" s="2">
        <v>25</v>
      </c>
      <c r="E5" s="4">
        <v>42857</v>
      </c>
      <c r="F5" s="2" t="s">
        <v>18</v>
      </c>
    </row>
    <row r="6" spans="1:15" x14ac:dyDescent="0.25">
      <c r="A6" s="2" t="s">
        <v>9</v>
      </c>
      <c r="B6" s="2" t="s">
        <v>14</v>
      </c>
      <c r="C6" s="2" t="s">
        <v>17</v>
      </c>
      <c r="D6" s="2">
        <v>12</v>
      </c>
      <c r="E6" s="4">
        <v>42858</v>
      </c>
      <c r="F6" s="2" t="s">
        <v>19</v>
      </c>
    </row>
    <row r="7" spans="1:15" x14ac:dyDescent="0.25">
      <c r="A7" s="2"/>
      <c r="B7" s="2"/>
      <c r="C7" s="2"/>
      <c r="D7" s="2"/>
      <c r="E7" s="4"/>
      <c r="F7" s="2"/>
    </row>
    <row r="8" spans="1:15" x14ac:dyDescent="0.25">
      <c r="A8" s="2"/>
      <c r="B8" s="2"/>
      <c r="C8" s="2"/>
      <c r="D8" s="2"/>
      <c r="E8" s="4"/>
      <c r="F8" s="2"/>
    </row>
    <row r="9" spans="1:15" ht="15.75" thickBot="1" x14ac:dyDescent="0.3">
      <c r="A9" s="2"/>
      <c r="B9" s="2"/>
      <c r="C9" s="2"/>
      <c r="D9" s="2"/>
      <c r="E9" s="4"/>
      <c r="F9" s="2"/>
      <c r="I9" s="6"/>
    </row>
    <row r="10" spans="1:15" ht="15.75" thickBot="1" x14ac:dyDescent="0.3">
      <c r="A10" s="2"/>
      <c r="B10" s="2"/>
      <c r="C10" s="2"/>
      <c r="D10" s="2"/>
      <c r="E10" s="4"/>
      <c r="F10" s="2"/>
      <c r="K10" s="10" t="s">
        <v>24</v>
      </c>
      <c r="L10" s="11"/>
      <c r="M10" s="12"/>
    </row>
    <row r="11" spans="1:15" x14ac:dyDescent="0.25">
      <c r="A11" s="2"/>
      <c r="B11" s="2"/>
      <c r="C11" s="2"/>
      <c r="D11" s="2"/>
      <c r="E11" s="4"/>
      <c r="F11" s="2"/>
    </row>
    <row r="12" spans="1:15" x14ac:dyDescent="0.25">
      <c r="A12" s="2"/>
      <c r="B12" s="2"/>
      <c r="C12" s="2"/>
      <c r="D12" s="2"/>
      <c r="E12" s="4"/>
      <c r="F12" s="2"/>
    </row>
    <row r="13" spans="1:15" x14ac:dyDescent="0.25">
      <c r="A13" s="2"/>
      <c r="B13" s="2"/>
      <c r="C13" s="2"/>
      <c r="D13" s="2"/>
      <c r="E13" s="4"/>
      <c r="F13" s="2"/>
      <c r="J13" t="s">
        <v>5</v>
      </c>
      <c r="K13" t="s">
        <v>10</v>
      </c>
      <c r="L13" t="s">
        <v>16</v>
      </c>
      <c r="M13">
        <v>3</v>
      </c>
      <c r="N13" s="5">
        <v>42859</v>
      </c>
      <c r="O13" t="s">
        <v>18</v>
      </c>
    </row>
    <row r="14" spans="1:15" x14ac:dyDescent="0.25">
      <c r="A14" s="2"/>
      <c r="B14" s="2"/>
      <c r="C14" s="2"/>
      <c r="D14" s="2"/>
      <c r="E14" s="4"/>
      <c r="F14" s="2"/>
      <c r="J14" t="s">
        <v>8</v>
      </c>
      <c r="K14" t="s">
        <v>14</v>
      </c>
      <c r="L14" t="s">
        <v>17</v>
      </c>
      <c r="M14">
        <v>9</v>
      </c>
      <c r="N14" s="5">
        <v>42859</v>
      </c>
      <c r="O14" t="s">
        <v>19</v>
      </c>
    </row>
    <row r="15" spans="1:15" x14ac:dyDescent="0.25">
      <c r="A15" s="2"/>
      <c r="B15" s="2"/>
      <c r="C15" s="2"/>
      <c r="D15" s="2"/>
      <c r="E15" s="4"/>
      <c r="F15" s="2"/>
      <c r="J15" t="s">
        <v>6</v>
      </c>
      <c r="K15" t="s">
        <v>11</v>
      </c>
      <c r="L15" t="s">
        <v>16</v>
      </c>
      <c r="M15">
        <v>1</v>
      </c>
      <c r="N15" s="5">
        <v>42859</v>
      </c>
      <c r="O15" t="s">
        <v>18</v>
      </c>
    </row>
    <row r="16" spans="1:15" x14ac:dyDescent="0.25">
      <c r="A16" s="2"/>
      <c r="B16" s="2"/>
      <c r="C16" s="2"/>
      <c r="D16" s="2"/>
      <c r="E16" s="4"/>
      <c r="F16" s="2"/>
      <c r="J16" t="s">
        <v>21</v>
      </c>
      <c r="K16" t="s">
        <v>20</v>
      </c>
      <c r="L16" t="s">
        <v>17</v>
      </c>
      <c r="M16">
        <v>14</v>
      </c>
      <c r="N16" s="5">
        <v>42860</v>
      </c>
      <c r="O16" t="s">
        <v>18</v>
      </c>
    </row>
    <row r="17" spans="4:15" x14ac:dyDescent="0.25">
      <c r="J17" t="s">
        <v>22</v>
      </c>
      <c r="K17" t="s">
        <v>23</v>
      </c>
      <c r="L17" t="s">
        <v>17</v>
      </c>
      <c r="M17">
        <v>5</v>
      </c>
      <c r="N17" s="5">
        <v>42860</v>
      </c>
      <c r="O17" t="s">
        <v>19</v>
      </c>
    </row>
    <row r="23" spans="4:15" ht="15.75" thickBot="1" x14ac:dyDescent="0.3"/>
    <row r="24" spans="4:15" ht="15.75" thickBot="1" x14ac:dyDescent="0.3">
      <c r="D24" s="10" t="s">
        <v>30</v>
      </c>
      <c r="E24" s="12"/>
    </row>
  </sheetData>
  <mergeCells count="2">
    <mergeCell ref="K10:M10"/>
    <mergeCell ref="D24:E24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I14" sqref="I14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1</v>
      </c>
      <c r="C1" s="2" t="s">
        <v>15</v>
      </c>
      <c r="D1" s="2" t="s">
        <v>2</v>
      </c>
      <c r="E1" s="4" t="s">
        <v>3</v>
      </c>
      <c r="F1" s="2" t="s">
        <v>4</v>
      </c>
    </row>
    <row r="2" spans="1:6" x14ac:dyDescent="0.25">
      <c r="A2" s="2" t="str">
        <f>Table1[[#This Row],[S/N]]</f>
        <v>121516-2</v>
      </c>
      <c r="B2" s="2" t="str">
        <f>Table1[[#This Row],[Description]]</f>
        <v>Pièce A</v>
      </c>
      <c r="C2" s="2" t="str">
        <f>Table1[[#This Row],[Type]]</f>
        <v>Rotable</v>
      </c>
      <c r="D2" s="2">
        <f>Table1[[#This Row],[Quantité]]</f>
        <v>1</v>
      </c>
      <c r="E2" s="4">
        <f>Table1[[#This Row],[Date]]</f>
        <v>42856</v>
      </c>
      <c r="F2" s="2" t="str">
        <f>Table1[[#This Row],[Modèle]]</f>
        <v>Machine1</v>
      </c>
    </row>
    <row r="3" spans="1:6" x14ac:dyDescent="0.25">
      <c r="A3" s="2" t="str">
        <f>Table1[[#This Row],[S/N]]</f>
        <v>161315-1</v>
      </c>
      <c r="B3" s="2" t="str">
        <f>Table1[[#This Row],[Description]]</f>
        <v>Pièce B</v>
      </c>
      <c r="C3" s="2" t="str">
        <f>Table1[[#This Row],[Type]]</f>
        <v>Rotable</v>
      </c>
      <c r="D3" s="2">
        <f>Table1[[#This Row],[Quantité]]</f>
        <v>3</v>
      </c>
      <c r="E3" s="4">
        <f>Table1[[#This Row],[Date]]</f>
        <v>42856</v>
      </c>
      <c r="F3" s="2" t="str">
        <f>Table1[[#This Row],[Modèle]]</f>
        <v>Machine1</v>
      </c>
    </row>
    <row r="4" spans="1:6" x14ac:dyDescent="0.25">
      <c r="A4" s="2" t="str">
        <f>Table1[[#This Row],[S/N]]</f>
        <v>161316-1</v>
      </c>
      <c r="B4" s="2" t="str">
        <f>Table1[[#This Row],[Description]]</f>
        <v>Pièce C</v>
      </c>
      <c r="C4" s="2" t="str">
        <f>Table1[[#This Row],[Type]]</f>
        <v>Rotable</v>
      </c>
      <c r="D4" s="2">
        <f>Table1[[#This Row],[Quantité]]</f>
        <v>2</v>
      </c>
      <c r="E4" s="4">
        <f>Table1[[#This Row],[Date]]</f>
        <v>42857</v>
      </c>
      <c r="F4" s="2" t="str">
        <f>Table1[[#This Row],[Modèle]]</f>
        <v>Machine2</v>
      </c>
    </row>
    <row r="5" spans="1:6" x14ac:dyDescent="0.25">
      <c r="A5" s="2" t="str">
        <f>Table1[[#This Row],[S/N]]</f>
        <v>253595-101</v>
      </c>
      <c r="B5" s="2" t="str">
        <f>Table1[[#This Row],[Description]]</f>
        <v>Pièce D</v>
      </c>
      <c r="C5" s="2" t="str">
        <f>Table1[[#This Row],[Type]]</f>
        <v>Consommable</v>
      </c>
      <c r="D5" s="2">
        <f>Table1[[#This Row],[Quantité]]</f>
        <v>25</v>
      </c>
      <c r="E5" s="4">
        <f>Table1[[#This Row],[Date]]</f>
        <v>42857</v>
      </c>
      <c r="F5" s="2" t="str">
        <f>Table1[[#This Row],[Modèle]]</f>
        <v>Machine1</v>
      </c>
    </row>
    <row r="6" spans="1:6" x14ac:dyDescent="0.25">
      <c r="A6" s="2" t="str">
        <f>Table1[[#This Row],[S/N]]</f>
        <v>729569-230</v>
      </c>
      <c r="B6" s="2" t="str">
        <f>Table1[[#This Row],[Description]]</f>
        <v>Pièce E</v>
      </c>
      <c r="C6" s="13" t="str">
        <f>Table1[[#This Row],[Type]]</f>
        <v>Consommable</v>
      </c>
      <c r="D6" s="13">
        <f>Table1[[#This Row],[Quantité]]</f>
        <v>12</v>
      </c>
      <c r="E6" s="2">
        <f>Table1[[#This Row],[Date]]</f>
        <v>42858</v>
      </c>
      <c r="F6" s="2" t="str">
        <f>Table1[[#This Row],[Modèle]]</f>
        <v>Machine2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11"/>
  <sheetViews>
    <sheetView workbookViewId="0">
      <selection activeCell="B33" sqref="B33"/>
    </sheetView>
  </sheetViews>
  <sheetFormatPr baseColWidth="10" defaultRowHeight="15" x14ac:dyDescent="0.25"/>
  <cols>
    <col min="1" max="1" width="21" customWidth="1"/>
    <col min="2" max="2" width="23.85546875" customWidth="1"/>
    <col min="3" max="3" width="9.7109375" customWidth="1"/>
    <col min="4" max="4" width="12.5703125" customWidth="1"/>
    <col min="5" max="5" width="12.5703125" bestFit="1" customWidth="1"/>
  </cols>
  <sheetData>
    <row r="2" spans="1:4" x14ac:dyDescent="0.25">
      <c r="A2" s="8" t="s">
        <v>1</v>
      </c>
      <c r="B2" t="s">
        <v>27</v>
      </c>
    </row>
    <row r="4" spans="1:4" x14ac:dyDescent="0.25">
      <c r="A4" s="8" t="s">
        <v>29</v>
      </c>
      <c r="B4" s="8" t="s">
        <v>28</v>
      </c>
    </row>
    <row r="5" spans="1:4" x14ac:dyDescent="0.25">
      <c r="A5" s="8" t="s">
        <v>25</v>
      </c>
      <c r="B5" t="s">
        <v>18</v>
      </c>
      <c r="C5" t="s">
        <v>19</v>
      </c>
      <c r="D5" t="s">
        <v>26</v>
      </c>
    </row>
    <row r="6" spans="1:4" x14ac:dyDescent="0.25">
      <c r="A6" s="9">
        <v>42856</v>
      </c>
      <c r="B6" s="7">
        <v>4</v>
      </c>
      <c r="C6" s="7"/>
      <c r="D6" s="7">
        <v>4</v>
      </c>
    </row>
    <row r="7" spans="1:4" x14ac:dyDescent="0.25">
      <c r="A7" s="9">
        <v>42857</v>
      </c>
      <c r="B7" s="7">
        <v>25</v>
      </c>
      <c r="C7" s="7">
        <v>2</v>
      </c>
      <c r="D7" s="7">
        <v>27</v>
      </c>
    </row>
    <row r="8" spans="1:4" x14ac:dyDescent="0.25">
      <c r="A8" s="9">
        <v>42858</v>
      </c>
      <c r="B8" s="7"/>
      <c r="C8" s="7">
        <v>12</v>
      </c>
      <c r="D8" s="7">
        <v>12</v>
      </c>
    </row>
    <row r="9" spans="1:4" x14ac:dyDescent="0.25">
      <c r="A9" s="9">
        <v>42859</v>
      </c>
      <c r="B9" s="7">
        <v>4</v>
      </c>
      <c r="C9" s="7">
        <v>9</v>
      </c>
      <c r="D9" s="7">
        <v>13</v>
      </c>
    </row>
    <row r="10" spans="1:4" x14ac:dyDescent="0.25">
      <c r="A10" s="9">
        <v>42860</v>
      </c>
      <c r="B10" s="7">
        <v>14</v>
      </c>
      <c r="C10" s="7">
        <v>5</v>
      </c>
      <c r="D10" s="7">
        <v>19</v>
      </c>
    </row>
    <row r="11" spans="1:4" x14ac:dyDescent="0.25">
      <c r="A11" s="9" t="s">
        <v>26</v>
      </c>
      <c r="B11" s="7">
        <v>47</v>
      </c>
      <c r="C11" s="7">
        <v>28</v>
      </c>
      <c r="D11" s="7">
        <v>75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Alexis</cp:lastModifiedBy>
  <dcterms:created xsi:type="dcterms:W3CDTF">2017-05-09T04:58:03Z</dcterms:created>
  <dcterms:modified xsi:type="dcterms:W3CDTF">2017-05-09T09:44:55Z</dcterms:modified>
</cp:coreProperties>
</file>