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imelineCaches/timelineCache1.xml" ContentType="application/vnd.ms-excel.timeline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3.xml" ContentType="application/vnd.openxmlformats-officedocument.drawing+xml"/>
  <Override PartName="/xl/timelines/timeline1.xml" ContentType="application/vnd.ms-excel.timelin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9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exis\Desktop\"/>
    </mc:Choice>
  </mc:AlternateContent>
  <bookViews>
    <workbookView xWindow="0" yWindow="0" windowWidth="28800" windowHeight="12210"/>
  </bookViews>
  <sheets>
    <sheet name="DATA brute" sheetId="1" r:id="rId1"/>
    <sheet name="DATA" sheetId="2" r:id="rId2"/>
    <sheet name="Dashboard" sheetId="5" r:id="rId3"/>
  </sheets>
  <definedNames>
    <definedName name="ChronologieNative_Date">#N/A</definedName>
  </definedNames>
  <calcPr calcId="171027"/>
  <pivotCaches>
    <pivotCache cacheId="10" r:id="rId4"/>
  </pivotCaches>
  <extLst>
    <ext xmlns:x14="http://schemas.microsoft.com/office/spreadsheetml/2009/9/main" uri="{79F54976-1DA5-4618-B147-4CDE4B953A38}">
      <x14:workbookPr/>
    </ext>
    <ext xmlns:x15="http://schemas.microsoft.com/office/spreadsheetml/2010/11/main" uri="{D0CA8CA8-9F24-4464-BF8E-62219DCF47F9}">
      <x15:timelineCacheRefs>
        <x15:timelineCacheRef r:id="rId5"/>
      </x15:timelineCacheRefs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2" l="1"/>
  <c r="F3" i="2"/>
  <c r="F4" i="2"/>
  <c r="F5" i="2"/>
  <c r="F6" i="2"/>
  <c r="D2" i="2"/>
  <c r="D3" i="2"/>
  <c r="D4" i="2"/>
  <c r="D5" i="2"/>
  <c r="D6" i="2"/>
  <c r="C2" i="2"/>
  <c r="C3" i="2"/>
  <c r="C4" i="2"/>
  <c r="C5" i="2"/>
  <c r="C6" i="2"/>
  <c r="E2" i="2"/>
  <c r="E3" i="2"/>
  <c r="E4" i="2"/>
  <c r="E5" i="2"/>
  <c r="E6" i="2"/>
  <c r="A6" i="2"/>
  <c r="B6" i="2"/>
  <c r="A5" i="2"/>
  <c r="B5" i="2"/>
  <c r="A4" i="2"/>
  <c r="B4" i="2"/>
  <c r="A3" i="2"/>
  <c r="B3" i="2"/>
  <c r="B2" i="2"/>
  <c r="A2" i="2"/>
</calcChain>
</file>

<file path=xl/sharedStrings.xml><?xml version="1.0" encoding="utf-8"?>
<sst xmlns="http://schemas.openxmlformats.org/spreadsheetml/2006/main" count="64" uniqueCount="32">
  <si>
    <t>S/N</t>
  </si>
  <si>
    <t>Description</t>
  </si>
  <si>
    <t>Quantité</t>
  </si>
  <si>
    <t>Date</t>
  </si>
  <si>
    <t>Modèle</t>
  </si>
  <si>
    <t>121516-2</t>
  </si>
  <si>
    <t>161315-1</t>
  </si>
  <si>
    <t>161316-1</t>
  </si>
  <si>
    <t>253595-101</t>
  </si>
  <si>
    <t>729569-230</t>
  </si>
  <si>
    <t>Pièce A</t>
  </si>
  <si>
    <t>Pièce B</t>
  </si>
  <si>
    <t>Pièce C</t>
  </si>
  <si>
    <t>Pièce D</t>
  </si>
  <si>
    <t>Pièce E</t>
  </si>
  <si>
    <t>Type</t>
  </si>
  <si>
    <t>Rotable</t>
  </si>
  <si>
    <t>Consommable</t>
  </si>
  <si>
    <t>Machine1</t>
  </si>
  <si>
    <t>Machine2</t>
  </si>
  <si>
    <t>Pièce F</t>
  </si>
  <si>
    <t>171819-302</t>
  </si>
  <si>
    <t>191681-101</t>
  </si>
  <si>
    <t>Pièce G</t>
  </si>
  <si>
    <t>Données à copier coller</t>
  </si>
  <si>
    <t>Étiquettes de lignes</t>
  </si>
  <si>
    <t>Total général</t>
  </si>
  <si>
    <t>(Tous)</t>
  </si>
  <si>
    <t>Étiquettes de colonnes</t>
  </si>
  <si>
    <t>Somme de Quantité</t>
  </si>
  <si>
    <t>Aller feuille 2</t>
  </si>
  <si>
    <t>étendre la table 2 autant que la 1ere automatiquement 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</si>
</sst>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C]d\-mmm\-yy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164" fontId="0" fillId="0" borderId="0" xfId="0" applyNumberFormat="1"/>
    <xf numFmtId="0" fontId="0" fillId="0" borderId="0" xfId="0" applyAlignment="1">
      <alignment horizontal="left" vertical="center"/>
    </xf>
    <xf numFmtId="0" fontId="0" fillId="0" borderId="0" xfId="0" applyAlignment="1">
      <alignment horizontal="left"/>
    </xf>
    <xf numFmtId="164" fontId="0" fillId="0" borderId="0" xfId="0" applyNumberFormat="1" applyAlignment="1">
      <alignment horizontal="left" vertical="center"/>
    </xf>
    <xf numFmtId="14" fontId="0" fillId="0" borderId="0" xfId="0" applyNumberFormat="1"/>
    <xf numFmtId="0" fontId="0" fillId="0" borderId="0" xfId="0" applyAlignment="1"/>
    <xf numFmtId="0" fontId="0" fillId="0" borderId="0" xfId="0" applyNumberFormat="1"/>
    <xf numFmtId="0" fontId="0" fillId="0" borderId="0" xfId="0" pivotButton="1"/>
    <xf numFmtId="164" fontId="0" fillId="0" borderId="0" xfId="0" applyNumberFormat="1" applyAlignment="1">
      <alignment horizontal="left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1">
    <cellStyle name="Normal" xfId="0" builtinId="0"/>
  </cellStyles>
  <dxfs count="16">
    <dxf>
      <numFmt numFmtId="0" formatCode="General"/>
      <alignment horizontal="left" vertical="center" textRotation="0" wrapText="0" indent="0" justifyLastLine="0" shrinkToFit="0" readingOrder="0"/>
    </dxf>
    <dxf>
      <numFmt numFmtId="164" formatCode="[$-40C]d\-mmm\-yy;@"/>
      <alignment horizontal="left" vertical="center" textRotation="0" wrapText="0" indent="0" justifyLastLine="0" shrinkToFit="0" readingOrder="0"/>
    </dxf>
    <dxf>
      <numFmt numFmtId="0" formatCode="General"/>
      <alignment horizontal="left" vertical="center" textRotation="0" wrapText="0" indent="0" justifyLastLine="0" shrinkToFit="0" readingOrder="0"/>
    </dxf>
    <dxf>
      <numFmt numFmtId="0" formatCode="General"/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164" formatCode="[$-40C]d\-mmm\-yy;@"/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11/relationships/timelineCache" Target="timelineCaches/timelineCache1.xml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[exemple problème.xlsm]Dashboard!Tableau croisé dynamique2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Dashboard!$B$4:$B$5</c:f>
              <c:strCache>
                <c:ptCount val="1"/>
                <c:pt idx="0">
                  <c:v>Machine1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Dashboard!$A$6:$A$9</c:f>
              <c:strCache>
                <c:ptCount val="3"/>
                <c:pt idx="0">
                  <c:v>1-mai-17</c:v>
                </c:pt>
                <c:pt idx="1">
                  <c:v>2-mai-17</c:v>
                </c:pt>
                <c:pt idx="2">
                  <c:v>3-mai-17</c:v>
                </c:pt>
              </c:strCache>
            </c:strRef>
          </c:cat>
          <c:val>
            <c:numRef>
              <c:f>Dashboard!$B$6:$B$9</c:f>
              <c:numCache>
                <c:formatCode>General</c:formatCode>
                <c:ptCount val="3"/>
                <c:pt idx="0">
                  <c:v>4</c:v>
                </c:pt>
                <c:pt idx="1">
                  <c:v>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3B9-4FCF-8286-B7599526857D}"/>
            </c:ext>
          </c:extLst>
        </c:ser>
        <c:ser>
          <c:idx val="1"/>
          <c:order val="1"/>
          <c:tx>
            <c:strRef>
              <c:f>Dashboard!$C$4:$C$5</c:f>
              <c:strCache>
                <c:ptCount val="1"/>
                <c:pt idx="0">
                  <c:v>Machine2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Dashboard!$A$6:$A$9</c:f>
              <c:strCache>
                <c:ptCount val="3"/>
                <c:pt idx="0">
                  <c:v>1-mai-17</c:v>
                </c:pt>
                <c:pt idx="1">
                  <c:v>2-mai-17</c:v>
                </c:pt>
                <c:pt idx="2">
                  <c:v>3-mai-17</c:v>
                </c:pt>
              </c:strCache>
            </c:strRef>
          </c:cat>
          <c:val>
            <c:numRef>
              <c:f>Dashboard!$C$6:$C$9</c:f>
              <c:numCache>
                <c:formatCode>General</c:formatCode>
                <c:ptCount val="3"/>
                <c:pt idx="1">
                  <c:v>2</c:v>
                </c:pt>
                <c:pt idx="2">
                  <c:v>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43B9-4FCF-8286-B7599526857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73155120"/>
        <c:axId val="573155776"/>
      </c:barChart>
      <c:catAx>
        <c:axId val="5731551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73155776"/>
        <c:crosses val="autoZero"/>
        <c:auto val="1"/>
        <c:lblAlgn val="ctr"/>
        <c:lblOffset val="100"/>
        <c:noMultiLvlLbl val="0"/>
      </c:catAx>
      <c:valAx>
        <c:axId val="5731557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731551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800101</xdr:colOff>
      <xdr:row>6</xdr:row>
      <xdr:rowOff>152400</xdr:rowOff>
    </xdr:from>
    <xdr:to>
      <xdr:col>8</xdr:col>
      <xdr:colOff>1447800</xdr:colOff>
      <xdr:row>12</xdr:row>
      <xdr:rowOff>19050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1FFF1605-3207-46D6-9EEE-A90DAEC6E948}"/>
            </a:ext>
          </a:extLst>
        </xdr:cNvPr>
        <xdr:cNvCxnSpPr/>
      </xdr:nvCxnSpPr>
      <xdr:spPr>
        <a:xfrm flipH="1" flipV="1">
          <a:off x="800101" y="1295400"/>
          <a:ext cx="7086599" cy="1009650"/>
        </a:xfrm>
        <a:prstGeom prst="straightConnector1">
          <a:avLst/>
        </a:prstGeom>
        <a:ln>
          <a:tailEnd type="triangle"/>
        </a:ln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95250</xdr:colOff>
      <xdr:row>8</xdr:row>
      <xdr:rowOff>152400</xdr:rowOff>
    </xdr:from>
    <xdr:to>
      <xdr:col>7</xdr:col>
      <xdr:colOff>361950</xdr:colOff>
      <xdr:row>10</xdr:row>
      <xdr:rowOff>38100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B816263C-B65F-4DE6-8651-7671AD6DDFDD}"/>
            </a:ext>
          </a:extLst>
        </xdr:cNvPr>
        <xdr:cNvSpPr txBox="1"/>
      </xdr:nvSpPr>
      <xdr:spPr>
        <a:xfrm>
          <a:off x="5772150" y="1676400"/>
          <a:ext cx="266700" cy="285750"/>
        </a:xfrm>
        <a:prstGeom prst="rect">
          <a:avLst/>
        </a:prstGeom>
        <a:solidFill>
          <a:schemeClr val="accen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400"/>
            <a:t>1</a:t>
          </a:r>
        </a:p>
      </xdr:txBody>
    </xdr:sp>
    <xdr:clientData/>
  </xdr:twoCellAnchor>
  <xdr:twoCellAnchor>
    <xdr:from>
      <xdr:col>1</xdr:col>
      <xdr:colOff>790575</xdr:colOff>
      <xdr:row>10</xdr:row>
      <xdr:rowOff>123825</xdr:rowOff>
    </xdr:from>
    <xdr:to>
      <xdr:col>2</xdr:col>
      <xdr:colOff>571501</xdr:colOff>
      <xdr:row>37</xdr:row>
      <xdr:rowOff>9525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id="{EBEFA80C-A3B3-446D-BB83-70CD51FE2737}"/>
            </a:ext>
          </a:extLst>
        </xdr:cNvPr>
        <xdr:cNvCxnSpPr/>
      </xdr:nvCxnSpPr>
      <xdr:spPr>
        <a:xfrm flipH="1">
          <a:off x="1695450" y="2047875"/>
          <a:ext cx="666751" cy="5029200"/>
        </a:xfrm>
        <a:prstGeom prst="straightConnector1">
          <a:avLst/>
        </a:prstGeom>
        <a:ln>
          <a:tailEnd type="triangle"/>
        </a:ln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381000</xdr:colOff>
      <xdr:row>21</xdr:row>
      <xdr:rowOff>142875</xdr:rowOff>
    </xdr:from>
    <xdr:to>
      <xdr:col>2</xdr:col>
      <xdr:colOff>647700</xdr:colOff>
      <xdr:row>23</xdr:row>
      <xdr:rowOff>47625</xdr:rowOff>
    </xdr:to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id="{2FD64585-1CCD-48BF-AD73-A5DB734775BA}"/>
            </a:ext>
          </a:extLst>
        </xdr:cNvPr>
        <xdr:cNvSpPr txBox="1"/>
      </xdr:nvSpPr>
      <xdr:spPr>
        <a:xfrm>
          <a:off x="2171700" y="4162425"/>
          <a:ext cx="266700" cy="285750"/>
        </a:xfrm>
        <a:prstGeom prst="rect">
          <a:avLst/>
        </a:prstGeom>
        <a:solidFill>
          <a:schemeClr val="accen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400"/>
            <a:t>2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57150</xdr:colOff>
      <xdr:row>4</xdr:row>
      <xdr:rowOff>152400</xdr:rowOff>
    </xdr:from>
    <xdr:to>
      <xdr:col>7</xdr:col>
      <xdr:colOff>723900</xdr:colOff>
      <xdr:row>6</xdr:row>
      <xdr:rowOff>76200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D571806-EED9-4E8F-9CF2-275649981FC4}"/>
            </a:ext>
          </a:extLst>
        </xdr:cNvPr>
        <xdr:cNvCxnSpPr/>
      </xdr:nvCxnSpPr>
      <xdr:spPr>
        <a:xfrm flipH="1">
          <a:off x="4629150" y="914400"/>
          <a:ext cx="1428750" cy="3048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252411</xdr:colOff>
      <xdr:row>5</xdr:row>
      <xdr:rowOff>123825</xdr:rowOff>
    </xdr:from>
    <xdr:to>
      <xdr:col>14</xdr:col>
      <xdr:colOff>85724</xdr:colOff>
      <xdr:row>26</xdr:row>
      <xdr:rowOff>161925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1075B8BA-2824-4961-B916-8A7E3EA05E1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</xdr:col>
      <xdr:colOff>581025</xdr:colOff>
      <xdr:row>14</xdr:row>
      <xdr:rowOff>114300</xdr:rowOff>
    </xdr:from>
    <xdr:to>
      <xdr:col>5</xdr:col>
      <xdr:colOff>0</xdr:colOff>
      <xdr:row>21</xdr:row>
      <xdr:rowOff>152400</xdr:rowOff>
    </xdr:to>
    <mc:AlternateContent xmlns:mc="http://schemas.openxmlformats.org/markup-compatibility/2006" xmlns:tsle="http://schemas.microsoft.com/office/drawing/2012/timeslicer">
      <mc:Choice Requires="tsle">
        <xdr:graphicFrame macro="">
          <xdr:nvGraphicFramePr>
            <xdr:cNvPr id="3" name="Date">
              <a:extLst>
                <a:ext uri="{FF2B5EF4-FFF2-40B4-BE49-F238E27FC236}">
                  <a16:creationId xmlns:a16="http://schemas.microsoft.com/office/drawing/2014/main" id="{05CBEDAE-270C-4BFE-9EE8-9481D9C94098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name="Da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981200" y="2781300"/>
              <a:ext cx="3333750" cy="13716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n-US" sz="1100"/>
                <a:t>Chronologie : fonctionne dans Excel ou version ultérieure. Ne pas déplacer ni redimensionner.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lexis" refreshedDate="42864.393882291668" createdVersion="6" refreshedVersion="6" minRefreshableVersion="3" recordCount="5">
  <cacheSource type="worksheet">
    <worksheetSource name="Table2"/>
  </cacheSource>
  <cacheFields count="6">
    <cacheField name="S/N" numFmtId="0">
      <sharedItems/>
    </cacheField>
    <cacheField name="Description" numFmtId="0">
      <sharedItems count="5">
        <s v="Pièce A"/>
        <s v="Pièce B"/>
        <s v="Pièce C"/>
        <s v="Pièce D"/>
        <s v="Pièce E"/>
      </sharedItems>
    </cacheField>
    <cacheField name="Type" numFmtId="0">
      <sharedItems/>
    </cacheField>
    <cacheField name="Quantité" numFmtId="0">
      <sharedItems containsSemiMixedTypes="0" containsString="0" containsNumber="1" containsInteger="1" minValue="1" maxValue="25"/>
    </cacheField>
    <cacheField name="Date" numFmtId="164">
      <sharedItems containsSemiMixedTypes="0" containsNonDate="0" containsDate="1" containsString="0" minDate="2017-05-01T00:00:00" maxDate="2017-05-04T00:00:00" count="3">
        <d v="2017-05-01T00:00:00"/>
        <d v="2017-05-02T00:00:00"/>
        <d v="2017-05-03T00:00:00"/>
      </sharedItems>
    </cacheField>
    <cacheField name="Modèle" numFmtId="0">
      <sharedItems count="2">
        <s v="Machine1"/>
        <s v="Machine2"/>
      </sharedItems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">
  <r>
    <s v="121516-2"/>
    <x v="0"/>
    <s v="Rotable"/>
    <n v="1"/>
    <x v="0"/>
    <x v="0"/>
  </r>
  <r>
    <s v="161315-1"/>
    <x v="1"/>
    <s v="Rotable"/>
    <n v="3"/>
    <x v="0"/>
    <x v="0"/>
  </r>
  <r>
    <s v="161316-1"/>
    <x v="2"/>
    <s v="Rotable"/>
    <n v="2"/>
    <x v="1"/>
    <x v="1"/>
  </r>
  <r>
    <s v="253595-101"/>
    <x v="3"/>
    <s v="Consommable"/>
    <n v="25"/>
    <x v="1"/>
    <x v="0"/>
  </r>
  <r>
    <s v="729569-230"/>
    <x v="4"/>
    <s v="Consommable"/>
    <n v="12"/>
    <x v="2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10" applyNumberFormats="0" applyBorderFormats="0" applyFontFormats="0" applyPatternFormats="0" applyAlignmentFormats="0" applyWidthHeightFormats="1" dataCaption="Valeurs" updatedVersion="6" minRefreshableVersion="5" useAutoFormatting="1" itemPrintTitles="1" createdVersion="6" indent="0" outline="1" outlineData="1" multipleFieldFilters="0" chartFormat="1">
  <location ref="A4:D9" firstHeaderRow="1" firstDataRow="2" firstDataCol="1" rowPageCount="1" colPageCount="1"/>
  <pivotFields count="6">
    <pivotField subtotalTop="0" showAll="0"/>
    <pivotField axis="axisPage" subtotalTop="0" showAll="0">
      <items count="6">
        <item x="0"/>
        <item x="1"/>
        <item x="2"/>
        <item x="3"/>
        <item x="4"/>
        <item t="default"/>
      </items>
    </pivotField>
    <pivotField subtotalTop="0" showAll="0"/>
    <pivotField dataField="1" subtotalTop="0" showAll="0"/>
    <pivotField axis="axisRow" numFmtId="164" subtotalTop="0" showAll="0">
      <items count="4">
        <item x="0"/>
        <item x="1"/>
        <item x="2"/>
        <item t="default"/>
      </items>
    </pivotField>
    <pivotField axis="axisCol" subtotalTop="0" showAll="0">
      <items count="3">
        <item x="0"/>
        <item x="1"/>
        <item t="default"/>
      </items>
    </pivotField>
  </pivotFields>
  <rowFields count="1">
    <field x="4"/>
  </rowFields>
  <rowItems count="4">
    <i>
      <x/>
    </i>
    <i>
      <x v="1"/>
    </i>
    <i>
      <x v="2"/>
    </i>
    <i t="grand">
      <x/>
    </i>
  </rowItems>
  <colFields count="1">
    <field x="5"/>
  </colFields>
  <colItems count="3">
    <i>
      <x/>
    </i>
    <i>
      <x v="1"/>
    </i>
    <i t="grand">
      <x/>
    </i>
  </colItems>
  <pageFields count="1">
    <pageField fld="1" hier="-1"/>
  </pageFields>
  <dataFields count="1">
    <dataField name="Somme de Quantité" fld="3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4" type="dateBetween" evalOrder="-1" id="66" name="Date">
      <autoFilter ref="A1">
        <filterColumn colId="0">
          <customFilters and="1">
            <customFilter operator="greaterThanOrEqual" val="42856"/>
            <customFilter operator="lessThanOrEqual" val="42860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2" name="Table1" displayName="Table1" ref="A1:F6" totalsRowShown="0" headerRowDxfId="15" dataDxfId="14">
  <autoFilter ref="A1:F6"/>
  <tableColumns count="6">
    <tableColumn id="1" name="S/N" dataDxfId="13"/>
    <tableColumn id="2" name="Description" dataDxfId="12"/>
    <tableColumn id="3" name="Type" dataDxfId="11"/>
    <tableColumn id="4" name="Quantité" dataDxfId="10"/>
    <tableColumn id="5" name="Date" dataDxfId="9"/>
    <tableColumn id="6" name="Modèle" dataDxfId="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le2" displayName="Table2" ref="A1:F6" totalsRowShown="0" headerRowDxfId="7" dataDxfId="6">
  <autoFilter ref="A1:F6"/>
  <tableColumns count="6">
    <tableColumn id="1" name="S/N" dataDxfId="5">
      <calculatedColumnFormula>Table1[[#This Row],[S/N]]</calculatedColumnFormula>
    </tableColumn>
    <tableColumn id="2" name="Description" dataDxfId="4">
      <calculatedColumnFormula>Table1[[#This Row],[Description]]</calculatedColumnFormula>
    </tableColumn>
    <tableColumn id="3" name="Type" dataDxfId="3">
      <calculatedColumnFormula>Table1[[#This Row],[Type]]</calculatedColumnFormula>
    </tableColumn>
    <tableColumn id="4" name="Quantité" dataDxfId="2">
      <calculatedColumnFormula>Table1[[#This Row],[Quantité]]</calculatedColumnFormula>
    </tableColumn>
    <tableColumn id="5" name="Date" dataDxfId="1">
      <calculatedColumnFormula>Table1[[#This Row],[Date]]</calculatedColumnFormula>
    </tableColumn>
    <tableColumn id="6" name="Modèle" dataDxfId="0">
      <calculatedColumnFormula>Table1[[#This Row],[Modèle]]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imelineCaches/timelineCache1.xml><?xml version="1.0" encoding="utf-8"?>
<timelineCacheDefinition xmlns="http://schemas.microsoft.com/office/spreadsheetml/2010/11/main" xmlns:x15="http://schemas.microsoft.com/office/spreadsheetml/2010/11/main" name="ChronologieNative_Date" sourceName="Date">
  <pivotTables>
    <pivotTable tabId="5" name="Tableau croisé dynamique2"/>
  </pivotTables>
  <state minimalRefreshVersion="6" lastRefreshVersion="6" pivotCacheId="1" filterType="dateBetween">
    <selection startDate="2017-05-01T00:00:00" endDate="2017-05-05T00:00:00"/>
    <bounds startDate="2017-01-01T00:00:00" endDate="2018-01-01T00:00:00"/>
  </state>
</timelineCacheDefinition>
</file>

<file path=xl/timelines/timeline1.xml><?xml version="1.0" encoding="utf-8"?>
<timelines xmlns="http://schemas.microsoft.com/office/spreadsheetml/2010/11/main" xmlns:mc="http://schemas.openxmlformats.org/markup-compatibility/2006" xmlns:x="http://schemas.openxmlformats.org/spreadsheetml/2006/main" mc:Ignorable="x">
  <timeline name="Date" cache="ChronologieNative_Date" caption="Date" level="3" selectionLevel="3" scrollPosition="2017-04-26T00:00:00"/>
</timeline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microsoft.com/office/2011/relationships/timeline" Target="../timelines/timeline1.xml"/><Relationship Id="rId2" Type="http://schemas.openxmlformats.org/officeDocument/2006/relationships/drawing" Target="../drawings/drawing3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4"/>
  <sheetViews>
    <sheetView tabSelected="1" workbookViewId="0">
      <selection activeCell="E29" sqref="E29"/>
    </sheetView>
  </sheetViews>
  <sheetFormatPr baseColWidth="10" defaultRowHeight="15" x14ac:dyDescent="0.25"/>
  <cols>
    <col min="1" max="1" width="13.5703125" customWidth="1"/>
    <col min="2" max="2" width="13.28515625" customWidth="1"/>
    <col min="3" max="3" width="14.7109375" style="3" bestFit="1" customWidth="1"/>
    <col min="4" max="4" width="11" style="3" customWidth="1"/>
    <col min="5" max="5" width="9.7109375" style="1" bestFit="1" customWidth="1"/>
    <col min="9" max="9" width="22" bestFit="1" customWidth="1"/>
    <col min="10" max="10" width="10.7109375" bestFit="1" customWidth="1"/>
    <col min="11" max="11" width="7.5703125" bestFit="1" customWidth="1"/>
    <col min="12" max="12" width="13.7109375" bestFit="1" customWidth="1"/>
    <col min="13" max="13" width="3" bestFit="1" customWidth="1"/>
    <col min="14" max="14" width="10.7109375" bestFit="1" customWidth="1"/>
    <col min="15" max="15" width="9.5703125" bestFit="1" customWidth="1"/>
  </cols>
  <sheetData>
    <row r="1" spans="1:15" x14ac:dyDescent="0.25">
      <c r="A1" s="2" t="s">
        <v>0</v>
      </c>
      <c r="B1" s="2" t="s">
        <v>1</v>
      </c>
      <c r="C1" s="2" t="s">
        <v>15</v>
      </c>
      <c r="D1" s="2" t="s">
        <v>2</v>
      </c>
      <c r="E1" s="4" t="s">
        <v>3</v>
      </c>
      <c r="F1" s="2" t="s">
        <v>4</v>
      </c>
    </row>
    <row r="2" spans="1:15" x14ac:dyDescent="0.25">
      <c r="A2" s="2" t="s">
        <v>5</v>
      </c>
      <c r="B2" s="2" t="s">
        <v>10</v>
      </c>
      <c r="C2" s="2" t="s">
        <v>16</v>
      </c>
      <c r="D2" s="2">
        <v>1</v>
      </c>
      <c r="E2" s="4">
        <v>42856</v>
      </c>
      <c r="F2" s="2" t="s">
        <v>18</v>
      </c>
    </row>
    <row r="3" spans="1:15" x14ac:dyDescent="0.25">
      <c r="A3" s="2" t="s">
        <v>6</v>
      </c>
      <c r="B3" s="2" t="s">
        <v>11</v>
      </c>
      <c r="C3" s="2" t="s">
        <v>16</v>
      </c>
      <c r="D3" s="2">
        <v>3</v>
      </c>
      <c r="E3" s="4">
        <v>42856</v>
      </c>
      <c r="F3" s="2" t="s">
        <v>18</v>
      </c>
    </row>
    <row r="4" spans="1:15" x14ac:dyDescent="0.25">
      <c r="A4" s="2" t="s">
        <v>7</v>
      </c>
      <c r="B4" s="2" t="s">
        <v>12</v>
      </c>
      <c r="C4" s="2" t="s">
        <v>16</v>
      </c>
      <c r="D4" s="2">
        <v>2</v>
      </c>
      <c r="E4" s="4">
        <v>42857</v>
      </c>
      <c r="F4" s="2" t="s">
        <v>19</v>
      </c>
    </row>
    <row r="5" spans="1:15" x14ac:dyDescent="0.25">
      <c r="A5" s="2" t="s">
        <v>8</v>
      </c>
      <c r="B5" s="2" t="s">
        <v>13</v>
      </c>
      <c r="C5" s="2" t="s">
        <v>17</v>
      </c>
      <c r="D5" s="2">
        <v>25</v>
      </c>
      <c r="E5" s="4">
        <v>42857</v>
      </c>
      <c r="F5" s="2" t="s">
        <v>18</v>
      </c>
    </row>
    <row r="6" spans="1:15" x14ac:dyDescent="0.25">
      <c r="A6" s="2" t="s">
        <v>9</v>
      </c>
      <c r="B6" s="2" t="s">
        <v>14</v>
      </c>
      <c r="C6" s="2" t="s">
        <v>17</v>
      </c>
      <c r="D6" s="2">
        <v>12</v>
      </c>
      <c r="E6" s="4">
        <v>42858</v>
      </c>
      <c r="F6" s="2" t="s">
        <v>19</v>
      </c>
    </row>
    <row r="7" spans="1:15" x14ac:dyDescent="0.25">
      <c r="A7" s="2"/>
      <c r="B7" s="2"/>
      <c r="C7" s="2"/>
      <c r="D7" s="2"/>
      <c r="E7" s="4"/>
      <c r="F7" s="2"/>
    </row>
    <row r="8" spans="1:15" x14ac:dyDescent="0.25">
      <c r="A8" s="2"/>
      <c r="B8" s="2"/>
      <c r="C8" s="2"/>
      <c r="D8" s="2"/>
      <c r="E8" s="4"/>
      <c r="F8" s="2"/>
    </row>
    <row r="9" spans="1:15" ht="15.75" thickBot="1" x14ac:dyDescent="0.3">
      <c r="A9" s="2"/>
      <c r="B9" s="2"/>
      <c r="C9" s="2"/>
      <c r="D9" s="2"/>
      <c r="E9" s="4"/>
      <c r="F9" s="2"/>
      <c r="I9" s="6"/>
    </row>
    <row r="10" spans="1:15" ht="15.75" thickBot="1" x14ac:dyDescent="0.3">
      <c r="A10" s="2"/>
      <c r="B10" s="2"/>
      <c r="C10" s="2"/>
      <c r="D10" s="2"/>
      <c r="E10" s="4"/>
      <c r="F10" s="2"/>
      <c r="K10" s="10" t="s">
        <v>24</v>
      </c>
      <c r="L10" s="11"/>
      <c r="M10" s="12"/>
    </row>
    <row r="11" spans="1:15" x14ac:dyDescent="0.25">
      <c r="A11" s="2"/>
      <c r="B11" s="2"/>
      <c r="C11" s="2"/>
      <c r="D11" s="2"/>
      <c r="E11" s="4"/>
      <c r="F11" s="2"/>
    </row>
    <row r="13" spans="1:15" x14ac:dyDescent="0.25">
      <c r="J13" t="s">
        <v>5</v>
      </c>
      <c r="K13" t="s">
        <v>10</v>
      </c>
      <c r="L13" t="s">
        <v>16</v>
      </c>
      <c r="M13">
        <v>3</v>
      </c>
      <c r="N13" s="5">
        <v>42859</v>
      </c>
      <c r="O13" t="s">
        <v>18</v>
      </c>
    </row>
    <row r="14" spans="1:15" x14ac:dyDescent="0.25">
      <c r="J14" t="s">
        <v>8</v>
      </c>
      <c r="K14" t="s">
        <v>14</v>
      </c>
      <c r="L14" t="s">
        <v>17</v>
      </c>
      <c r="M14">
        <v>9</v>
      </c>
      <c r="N14" s="5">
        <v>42859</v>
      </c>
      <c r="O14" t="s">
        <v>19</v>
      </c>
    </row>
    <row r="15" spans="1:15" x14ac:dyDescent="0.25">
      <c r="J15" t="s">
        <v>6</v>
      </c>
      <c r="K15" t="s">
        <v>11</v>
      </c>
      <c r="L15" t="s">
        <v>16</v>
      </c>
      <c r="M15">
        <v>1</v>
      </c>
      <c r="N15" s="5">
        <v>42859</v>
      </c>
      <c r="O15" t="s">
        <v>18</v>
      </c>
    </row>
    <row r="16" spans="1:15" x14ac:dyDescent="0.25">
      <c r="J16" t="s">
        <v>21</v>
      </c>
      <c r="K16" t="s">
        <v>20</v>
      </c>
      <c r="L16" t="s">
        <v>17</v>
      </c>
      <c r="M16">
        <v>14</v>
      </c>
      <c r="N16" s="5">
        <v>42860</v>
      </c>
      <c r="O16" t="s">
        <v>18</v>
      </c>
    </row>
    <row r="17" spans="4:15" x14ac:dyDescent="0.25">
      <c r="J17" t="s">
        <v>22</v>
      </c>
      <c r="K17" t="s">
        <v>23</v>
      </c>
      <c r="L17" t="s">
        <v>17</v>
      </c>
      <c r="M17">
        <v>5</v>
      </c>
      <c r="N17" s="5">
        <v>42860</v>
      </c>
      <c r="O17" t="s">
        <v>19</v>
      </c>
    </row>
    <row r="23" spans="4:15" ht="15.75" thickBot="1" x14ac:dyDescent="0.3"/>
    <row r="24" spans="4:15" ht="15.75" thickBot="1" x14ac:dyDescent="0.3">
      <c r="D24" s="10" t="s">
        <v>30</v>
      </c>
      <c r="E24" s="12"/>
    </row>
  </sheetData>
  <mergeCells count="2">
    <mergeCell ref="K10:M10"/>
    <mergeCell ref="D24:E24"/>
  </mergeCells>
  <pageMargins left="0.7" right="0.7" top="0.75" bottom="0.75" header="0.3" footer="0.3"/>
  <pageSetup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workbookViewId="0">
      <selection activeCell="I19" sqref="I19"/>
    </sheetView>
  </sheetViews>
  <sheetFormatPr baseColWidth="10" defaultRowHeight="15" x14ac:dyDescent="0.25"/>
  <sheetData>
    <row r="1" spans="1:13" x14ac:dyDescent="0.25">
      <c r="A1" s="2" t="s">
        <v>0</v>
      </c>
      <c r="B1" s="2" t="s">
        <v>1</v>
      </c>
      <c r="C1" s="2" t="s">
        <v>15</v>
      </c>
      <c r="D1" s="2" t="s">
        <v>2</v>
      </c>
      <c r="E1" s="4" t="s">
        <v>3</v>
      </c>
      <c r="F1" s="2" t="s">
        <v>4</v>
      </c>
    </row>
    <row r="2" spans="1:13" x14ac:dyDescent="0.25">
      <c r="A2" s="2" t="str">
        <f>Table1[[#This Row],[S/N]]</f>
        <v>121516-2</v>
      </c>
      <c r="B2" s="2" t="str">
        <f>Table1[[#This Row],[Description]]</f>
        <v>Pièce A</v>
      </c>
      <c r="C2" s="2" t="str">
        <f>Table1[[#This Row],[Type]]</f>
        <v>Rotable</v>
      </c>
      <c r="D2" s="2">
        <f>Table1[[#This Row],[Quantité]]</f>
        <v>1</v>
      </c>
      <c r="E2" s="4">
        <f>Table1[[#This Row],[Date]]</f>
        <v>42856</v>
      </c>
      <c r="F2" s="2" t="str">
        <f>Table1[[#This Row],[Modèle]]</f>
        <v>Machine1</v>
      </c>
    </row>
    <row r="3" spans="1:13" x14ac:dyDescent="0.25">
      <c r="A3" s="2" t="str">
        <f>Table1[[#This Row],[S/N]]</f>
        <v>161315-1</v>
      </c>
      <c r="B3" s="2" t="str">
        <f>Table1[[#This Row],[Description]]</f>
        <v>Pièce B</v>
      </c>
      <c r="C3" s="2" t="str">
        <f>Table1[[#This Row],[Type]]</f>
        <v>Rotable</v>
      </c>
      <c r="D3" s="2">
        <f>Table1[[#This Row],[Quantité]]</f>
        <v>3</v>
      </c>
      <c r="E3" s="4">
        <f>Table1[[#This Row],[Date]]</f>
        <v>42856</v>
      </c>
      <c r="F3" s="2" t="str">
        <f>Table1[[#This Row],[Modèle]]</f>
        <v>Machine1</v>
      </c>
    </row>
    <row r="4" spans="1:13" ht="15.75" thickBot="1" x14ac:dyDescent="0.3">
      <c r="A4" s="2" t="str">
        <f>Table1[[#This Row],[S/N]]</f>
        <v>161316-1</v>
      </c>
      <c r="B4" s="2" t="str">
        <f>Table1[[#This Row],[Description]]</f>
        <v>Pièce C</v>
      </c>
      <c r="C4" s="2" t="str">
        <f>Table1[[#This Row],[Type]]</f>
        <v>Rotable</v>
      </c>
      <c r="D4" s="2">
        <f>Table1[[#This Row],[Quantité]]</f>
        <v>2</v>
      </c>
      <c r="E4" s="4">
        <f>Table1[[#This Row],[Date]]</f>
        <v>42857</v>
      </c>
      <c r="F4" s="2" t="str">
        <f>Table1[[#This Row],[Modèle]]</f>
        <v>Machine2</v>
      </c>
    </row>
    <row r="5" spans="1:13" x14ac:dyDescent="0.25">
      <c r="A5" s="2" t="str">
        <f>Table1[[#This Row],[S/N]]</f>
        <v>253595-101</v>
      </c>
      <c r="B5" s="2" t="str">
        <f>Table1[[#This Row],[Description]]</f>
        <v>Pièce D</v>
      </c>
      <c r="C5" s="2" t="str">
        <f>Table1[[#This Row],[Type]]</f>
        <v>Consommable</v>
      </c>
      <c r="D5" s="2">
        <f>Table1[[#This Row],[Quantité]]</f>
        <v>25</v>
      </c>
      <c r="E5" s="4">
        <f>Table1[[#This Row],[Date]]</f>
        <v>42857</v>
      </c>
      <c r="F5" s="2" t="str">
        <f>Table1[[#This Row],[Modèle]]</f>
        <v>Machine1</v>
      </c>
      <c r="I5" s="13" t="s">
        <v>31</v>
      </c>
      <c r="J5" s="14"/>
      <c r="K5" s="14"/>
      <c r="L5" s="14"/>
      <c r="M5" s="15"/>
    </row>
    <row r="6" spans="1:13" ht="15.75" thickBot="1" x14ac:dyDescent="0.3">
      <c r="A6" s="2" t="str">
        <f>Table1[[#This Row],[S/N]]</f>
        <v>729569-230</v>
      </c>
      <c r="B6" s="2" t="str">
        <f>Table1[[#This Row],[Description]]</f>
        <v>Pièce E</v>
      </c>
      <c r="C6" s="2" t="str">
        <f>Table1[[#This Row],[Type]]</f>
        <v>Consommable</v>
      </c>
      <c r="D6" s="2">
        <f>Table1[[#This Row],[Quantité]]</f>
        <v>12</v>
      </c>
      <c r="E6" s="4">
        <f>Table1[[#This Row],[Date]]</f>
        <v>42858</v>
      </c>
      <c r="F6" s="2" t="str">
        <f>Table1[[#This Row],[Modèle]]</f>
        <v>Machine2</v>
      </c>
      <c r="I6" s="16"/>
      <c r="J6" s="17"/>
      <c r="K6" s="17"/>
      <c r="L6" s="17"/>
      <c r="M6" s="18"/>
    </row>
    <row r="7" spans="1:13" x14ac:dyDescent="0.25">
      <c r="A7" s="2"/>
      <c r="B7" s="2"/>
      <c r="C7" s="2"/>
      <c r="D7" s="2"/>
      <c r="E7" s="4"/>
      <c r="F7" s="2"/>
    </row>
    <row r="8" spans="1:13" x14ac:dyDescent="0.25">
      <c r="A8" s="2"/>
      <c r="B8" s="2"/>
      <c r="C8" s="2"/>
      <c r="D8" s="2"/>
      <c r="E8" s="4"/>
      <c r="F8" s="2"/>
    </row>
  </sheetData>
  <mergeCells count="1">
    <mergeCell ref="I5:M6"/>
  </mergeCells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9"/>
  <sheetViews>
    <sheetView workbookViewId="0">
      <selection activeCell="B33" sqref="B33"/>
    </sheetView>
  </sheetViews>
  <sheetFormatPr baseColWidth="10" defaultRowHeight="15" x14ac:dyDescent="0.25"/>
  <cols>
    <col min="1" max="1" width="21" customWidth="1"/>
    <col min="2" max="2" width="23.85546875" customWidth="1"/>
    <col min="3" max="3" width="9.7109375" customWidth="1"/>
    <col min="4" max="4" width="12.5703125" customWidth="1"/>
    <col min="5" max="5" width="12.5703125" bestFit="1" customWidth="1"/>
  </cols>
  <sheetData>
    <row r="2" spans="1:4" x14ac:dyDescent="0.25">
      <c r="A2" s="8" t="s">
        <v>1</v>
      </c>
      <c r="B2" t="s">
        <v>27</v>
      </c>
    </row>
    <row r="4" spans="1:4" x14ac:dyDescent="0.25">
      <c r="A4" s="8" t="s">
        <v>29</v>
      </c>
      <c r="B4" s="8" t="s">
        <v>28</v>
      </c>
    </row>
    <row r="5" spans="1:4" x14ac:dyDescent="0.25">
      <c r="A5" s="8" t="s">
        <v>25</v>
      </c>
      <c r="B5" t="s">
        <v>18</v>
      </c>
      <c r="C5" t="s">
        <v>19</v>
      </c>
      <c r="D5" t="s">
        <v>26</v>
      </c>
    </row>
    <row r="6" spans="1:4" x14ac:dyDescent="0.25">
      <c r="A6" s="9">
        <v>42856</v>
      </c>
      <c r="B6" s="7">
        <v>4</v>
      </c>
      <c r="C6" s="7"/>
      <c r="D6" s="7">
        <v>4</v>
      </c>
    </row>
    <row r="7" spans="1:4" x14ac:dyDescent="0.25">
      <c r="A7" s="9">
        <v>42857</v>
      </c>
      <c r="B7" s="7">
        <v>25</v>
      </c>
      <c r="C7" s="7">
        <v>2</v>
      </c>
      <c r="D7" s="7">
        <v>27</v>
      </c>
    </row>
    <row r="8" spans="1:4" x14ac:dyDescent="0.25">
      <c r="A8" s="9">
        <v>42858</v>
      </c>
      <c r="B8" s="7"/>
      <c r="C8" s="7">
        <v>12</v>
      </c>
      <c r="D8" s="7">
        <v>12</v>
      </c>
    </row>
    <row r="9" spans="1:4" x14ac:dyDescent="0.25">
      <c r="A9" s="9" t="s">
        <v>26</v>
      </c>
      <c r="B9" s="7">
        <v>29</v>
      </c>
      <c r="C9" s="7">
        <v>14</v>
      </c>
      <c r="D9" s="7">
        <v>43</v>
      </c>
    </row>
  </sheetData>
  <pageMargins left="0.7" right="0.7" top="0.75" bottom="0.75" header="0.3" footer="0.3"/>
  <drawing r:id="rId2"/>
  <extLst>
    <ext xmlns:x15="http://schemas.microsoft.com/office/spreadsheetml/2010/11/main" uri="{7E03D99C-DC04-49d9-9315-930204A7B6E9}">
      <x15:timelineRefs>
        <x15:timelineRef r:id="rId3"/>
      </x15:timeline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 brute</vt:lpstr>
      <vt:lpstr>DATA</vt:lpstr>
      <vt:lpstr>Dashboard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Alexis</dc:creator>
  <cp:lastModifiedBy>Alexis</cp:lastModifiedBy>
  <dcterms:created xsi:type="dcterms:W3CDTF">2017-05-09T04:58:03Z</dcterms:created>
  <dcterms:modified xsi:type="dcterms:W3CDTF">2017-05-09T05:43:27Z</dcterms:modified>
</cp:coreProperties>
</file>