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0" yWindow="0" windowWidth="38400" windowHeight="21060" tabRatio="500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6" i="1" l="1" a="1"/>
  <c r="E16" i="1"/>
  <c r="E17" i="1" a="1"/>
  <c r="E17" i="1"/>
  <c r="J17" i="1"/>
  <c r="J16" i="1"/>
  <c r="F17" i="1"/>
  <c r="F16" i="1"/>
  <c r="B17" i="1"/>
  <c r="B16" i="1"/>
</calcChain>
</file>

<file path=xl/sharedStrings.xml><?xml version="1.0" encoding="utf-8"?>
<sst xmlns="http://schemas.openxmlformats.org/spreadsheetml/2006/main" count="48" uniqueCount="19">
  <si>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</si>
  <si>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</si>
  <si>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</si>
  <si>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</si>
  <si>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</si>
  <si>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</si>
  <si>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</si>
  <si>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</si>
  <si>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</si>
  <si>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</si>
  <si>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</si>
  <si>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</si>
  <si>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</si>
  <si>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</si>
  <si>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</si>
  <si>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</si>
  <si>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</si>
  <si>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</si>
  <si>
    <t>engrais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</si>
</sst>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€_ ;_ * \(#,##0.00\)\ _€_ ;_ * &quot;-&quot;??_)\ _€_ ;_ @_ "/>
    <numFmt numFmtId="164" formatCode="m/d/yy"/>
  </numFmts>
  <fonts count="10" x14ac:knownFonts="1"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sz val="20"/>
      <name val="Times New Roman"/>
      <family val="1"/>
    </font>
    <font>
      <sz val="10"/>
      <color theme="1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4" fillId="2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5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4" fontId="7" fillId="3" borderId="8" xfId="0" applyNumberFormat="1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2" fontId="7" fillId="3" borderId="10" xfId="0" applyNumberFormat="1" applyFont="1" applyFill="1" applyBorder="1" applyAlignment="1">
      <alignment horizontal="center"/>
    </xf>
    <xf numFmtId="14" fontId="0" fillId="0" borderId="0" xfId="0" applyNumberFormat="1"/>
    <xf numFmtId="0" fontId="0" fillId="0" borderId="0" xfId="0" applyProtection="1">
      <protection locked="0"/>
    </xf>
    <xf numFmtId="43" fontId="0" fillId="0" borderId="0" xfId="1" applyFont="1" applyProtection="1">
      <protection locked="0"/>
    </xf>
    <xf numFmtId="14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5" fillId="4" borderId="0" xfId="0" applyFont="1" applyFill="1" applyAlignment="1">
      <alignment horizontal="center"/>
    </xf>
    <xf numFmtId="0" fontId="5" fillId="4" borderId="0" xfId="0" applyNumberFormat="1" applyFont="1" applyFill="1" applyAlignment="1">
      <alignment horizontal="center"/>
    </xf>
    <xf numFmtId="0" fontId="0" fillId="3" borderId="11" xfId="0" applyFont="1" applyFill="1" applyBorder="1" applyAlignment="1">
      <alignment horizontal="center"/>
    </xf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Milliers" xfId="1" builtinId="3"/>
    <cellStyle name="Normal" xfId="0" builtinId="0"/>
  </cellStyles>
  <dxfs count="10">
    <dxf>
      <numFmt numFmtId="2" formatCode="0.00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64" formatCode="m/d/yy"/>
      <alignment horizontal="center" vertical="bottom" textRotation="0" wrapText="0" indent="0" justifyLastLine="0" shrinkToFit="0"/>
    </dxf>
    <dxf>
      <border outline="0">
        <top style="thick">
          <color auto="1"/>
        </top>
      </border>
    </dxf>
    <dxf>
      <alignment horizontal="center" vertical="bottom" textRotation="0" wrapText="0" indent="0" justifyLastLine="0" shrinkToFit="0"/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4" displayName="Table4" ref="A1:F5" totalsRowShown="0" headerRowDxfId="9" dataDxfId="7" headerRowBorderDxfId="8" tableBorderDxfId="6">
  <tableColumns count="6">
    <tableColumn id="1" name="date" dataDxfId="5"/>
    <tableColumn id="2" name="choix de l'action" dataDxfId="4"/>
    <tableColumn id="3" name="culture" dataDxfId="3"/>
    <tableColumn id="4" name="type" dataDxfId="2"/>
    <tableColumn id="5" name="produits" dataDxfId="1"/>
    <tableColumn id="6" name="quantité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17"/>
  <sheetViews>
    <sheetView tabSelected="1" workbookViewId="0">
      <selection activeCell="E16" sqref="E16"/>
    </sheetView>
  </sheetViews>
  <sheetFormatPr baseColWidth="10" defaultColWidth="11" defaultRowHeight="15" x14ac:dyDescent="0"/>
  <cols>
    <col min="1" max="1" width="15.83203125" customWidth="1"/>
    <col min="2" max="2" width="16.33203125" customWidth="1"/>
    <col min="3" max="3" width="20.33203125" customWidth="1"/>
    <col min="4" max="4" width="19.6640625" customWidth="1"/>
    <col min="7" max="7" width="16.5" customWidth="1"/>
    <col min="8" max="8" width="17.33203125" customWidth="1"/>
  </cols>
  <sheetData>
    <row r="3" spans="1:15">
      <c r="M3" t="s">
        <v>2</v>
      </c>
      <c r="O3" t="s">
        <v>17</v>
      </c>
    </row>
    <row r="4" spans="1:15" ht="16" thickBot="1">
      <c r="M4" t="s">
        <v>18</v>
      </c>
      <c r="O4" t="s">
        <v>14</v>
      </c>
    </row>
    <row r="5" spans="1:15" ht="16" thickBot="1">
      <c r="C5" s="1" t="s">
        <v>0</v>
      </c>
    </row>
    <row r="6" spans="1:15">
      <c r="C6" s="2" t="s">
        <v>2</v>
      </c>
    </row>
    <row r="12" spans="1:15" ht="16" thickBot="1"/>
    <row r="13" spans="1:15" ht="17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5" ht="16" thickBot="1">
      <c r="E14" s="4" t="s">
        <v>14</v>
      </c>
      <c r="F14" s="5">
        <v>20</v>
      </c>
      <c r="I14" s="4" t="s">
        <v>17</v>
      </c>
      <c r="J14" s="5">
        <v>30</v>
      </c>
    </row>
    <row r="15" spans="1:15" ht="25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5" ht="16" thickTop="1">
      <c r="A16" s="7" t="s">
        <v>10</v>
      </c>
      <c r="B16">
        <f>SUMIF(Table4[produits],A16,Table4[quantité])</f>
        <v>20</v>
      </c>
      <c r="E16" s="22" t="e">
        <f t="array" ref="E16">IF(INDEX(Table4[produits],MATCH(1,(Table4[choix de l''action]=Feuil1!$C$6)*(Table4[culture]=Feuil1!$D$6),0)),Feuil1!A16,"")</f>
        <v>#N/A</v>
      </c>
      <c r="F16">
        <f>SUMIFS(Table4[quantité],Table4[choix de l''action],Feuil1!$C$6,Table4[culture],Feuil1!$E$14,Table4[produits],Feuil1!E16)</f>
        <v>0</v>
      </c>
      <c r="I16" s="21"/>
      <c r="J16">
        <f>SUMIFS(Table4[quantité],Table4[choix de l''action],Feuil1!$C$6,Table4[culture],Feuil1!$I$14,Table4[produits],Feuil1!I16)</f>
        <v>0</v>
      </c>
    </row>
    <row r="17" spans="1:10">
      <c r="A17" s="23" t="s">
        <v>11</v>
      </c>
      <c r="B17">
        <f>SUMIF(Table4[produits],A17,Table4[quantité])</f>
        <v>600</v>
      </c>
      <c r="E17" s="22" t="e">
        <f t="array" ref="E17">IF(INDEX(Table4[produits],MATCH(1,(Table4[choix de l''action]=Feuil1!$C$6)*(Table4[culture]=Feuil1!$D$6),0)),Feuil1!A17,"")</f>
        <v>#N/A</v>
      </c>
      <c r="F17">
        <f>SUMIFS(Table4[quantité],Table4[choix de l''action],Feuil1!$C$6,Table4[culture],Feuil1!$E$14,Table4[produits],Feuil1!E17)</f>
        <v>0</v>
      </c>
      <c r="I17" s="21"/>
      <c r="J17">
        <f>SUMIFS(Table4[quantité],Table4[choix de l''action],Feuil1!$C$6,Table4[culture],Feuil1!$I$14,Table4[produits],Feuil1!I17)</f>
        <v>0</v>
      </c>
    </row>
  </sheetData>
  <dataValidations count="2">
    <dataValidation type="list" allowBlank="1" showInputMessage="1" showErrorMessage="1" sqref="D6">
      <formula1>$O$3:$O$4</formula1>
    </dataValidation>
    <dataValidation type="list" allowBlank="1" showInputMessage="1" showErrorMessage="1" sqref="C6">
      <formula1>$M$3:$M$4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C3" sqref="C3"/>
    </sheetView>
  </sheetViews>
  <sheetFormatPr baseColWidth="10" defaultColWidth="11" defaultRowHeight="15" x14ac:dyDescent="0"/>
  <cols>
    <col min="1" max="1" width="12.83203125" customWidth="1"/>
    <col min="2" max="2" width="25.6640625" bestFit="1" customWidth="1"/>
    <col min="3" max="3" width="11.6640625" bestFit="1" customWidth="1"/>
    <col min="4" max="4" width="14.5" customWidth="1"/>
    <col min="5" max="5" width="20.1640625" customWidth="1"/>
    <col min="6" max="6" width="16.33203125" customWidth="1"/>
  </cols>
  <sheetData>
    <row r="1" spans="1:6" ht="24" thickBot="1">
      <c r="A1" s="8" t="s">
        <v>12</v>
      </c>
      <c r="B1" s="9" t="s">
        <v>0</v>
      </c>
      <c r="C1" s="9" t="s">
        <v>1</v>
      </c>
      <c r="D1" s="9" t="s">
        <v>13</v>
      </c>
      <c r="E1" s="9" t="s">
        <v>4</v>
      </c>
      <c r="F1" s="10" t="s">
        <v>5</v>
      </c>
    </row>
    <row r="2" spans="1:6" ht="16" thickTop="1">
      <c r="A2" s="11">
        <v>43088</v>
      </c>
      <c r="B2" s="7" t="s">
        <v>2</v>
      </c>
      <c r="C2" s="7" t="s">
        <v>14</v>
      </c>
      <c r="D2" s="7" t="s">
        <v>15</v>
      </c>
      <c r="E2" s="7" t="s">
        <v>10</v>
      </c>
      <c r="F2" s="12">
        <v>20</v>
      </c>
    </row>
    <row r="3" spans="1:6">
      <c r="A3" s="11">
        <v>43088</v>
      </c>
      <c r="B3" s="7" t="s">
        <v>2</v>
      </c>
      <c r="C3" s="7" t="s">
        <v>14</v>
      </c>
      <c r="D3" s="7" t="s">
        <v>16</v>
      </c>
      <c r="E3" s="7" t="s">
        <v>11</v>
      </c>
      <c r="F3" s="12">
        <v>200</v>
      </c>
    </row>
    <row r="4" spans="1:6">
      <c r="A4" s="11">
        <v>43088</v>
      </c>
      <c r="B4" s="7" t="s">
        <v>2</v>
      </c>
      <c r="C4" s="7" t="s">
        <v>17</v>
      </c>
      <c r="D4" s="7" t="s">
        <v>16</v>
      </c>
      <c r="E4" s="7" t="s">
        <v>11</v>
      </c>
      <c r="F4" s="12">
        <v>200</v>
      </c>
    </row>
    <row r="5" spans="1:6">
      <c r="A5" s="13">
        <v>43088</v>
      </c>
      <c r="B5" s="14" t="s">
        <v>2</v>
      </c>
      <c r="C5" s="14" t="s">
        <v>17</v>
      </c>
      <c r="D5" s="14" t="s">
        <v>16</v>
      </c>
      <c r="E5" s="14" t="s">
        <v>11</v>
      </c>
      <c r="F5" s="15">
        <v>200</v>
      </c>
    </row>
    <row r="6" spans="1:6">
      <c r="A6" s="16"/>
      <c r="B6" s="17"/>
      <c r="C6" s="17"/>
      <c r="D6" s="17"/>
      <c r="E6" s="17"/>
      <c r="F6" s="18"/>
    </row>
    <row r="7" spans="1:6">
      <c r="A7" s="19"/>
      <c r="B7" s="17"/>
      <c r="C7" s="17"/>
      <c r="D7" s="17"/>
      <c r="E7" s="17"/>
      <c r="F7" s="20"/>
    </row>
    <row r="8" spans="1:6">
      <c r="A8" s="19"/>
      <c r="B8" s="17"/>
      <c r="C8" s="17"/>
      <c r="D8" s="17"/>
      <c r="E8" s="17"/>
      <c r="F8" s="20"/>
    </row>
    <row r="9" spans="1:6">
      <c r="A9" s="19"/>
      <c r="B9" s="17"/>
      <c r="C9" s="17"/>
      <c r="D9" s="17"/>
      <c r="E9" s="17"/>
      <c r="F9" s="20"/>
    </row>
    <row r="10" spans="1:6">
      <c r="A10" s="19"/>
      <c r="B10" s="17"/>
      <c r="C10" s="17"/>
      <c r="D10" s="17"/>
      <c r="E10" s="17"/>
      <c r="F10" s="20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2017-12-21T06:32:16Z</dcterms:created>
  <dcterms:modified xsi:type="dcterms:W3CDTF">2017-12-22T21:10:28Z</dcterms:modified>
</cp:coreProperties>
</file>