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P:\--- Direction Financière ---\Service Comptable\COMPTA GENERALE\Ecritures CSV\CAF\REMBOURSEMENT CAF\"/>
    </mc:Choice>
  </mc:AlternateContent>
  <bookViews>
    <workbookView xWindow="0" yWindow="0" windowWidth="20490" windowHeight="8970" activeTab="1"/>
  </bookViews>
  <sheets>
    <sheet name="Matrice de Saisie VIR" sheetId="5" r:id="rId1"/>
    <sheet name="Fichier Remboursements" sheetId="7" r:id="rId2"/>
    <sheet name="Fichier Virements" sheetId="9" r:id="rId3"/>
    <sheet name="DONNEES VT" sheetId="3" r:id="rId4"/>
  </sheets>
  <definedNames>
    <definedName name="_xlnm._FilterDatabase" localSheetId="0" hidden="1">'Matrice de Saisie VIR'!$A$1:$AM$99</definedName>
    <definedName name="caf">'DONNEES VT'!$A$6:$B$34</definedName>
    <definedName name="liste_annees">'DONNEES VT'!$I$17:$I$22</definedName>
    <definedName name="liste_mois">'DONNEES VT'!$H$17:$H$29</definedName>
    <definedName name="liste_prest">'DONNEES VT'!$D$13:$D$15</definedName>
    <definedName name="_xlnm.Print_Area" localSheetId="0">'Matrice de Saisie VIR'!$A$1:$S$54</definedName>
  </definedNames>
  <calcPr calcId="152511"/>
  <fileRecoveryPr repairLoad="1"/>
</workbook>
</file>

<file path=xl/calcChain.xml><?xml version="1.0" encoding="utf-8"?>
<calcChain xmlns="http://schemas.openxmlformats.org/spreadsheetml/2006/main">
  <c r="O7" i="3" l="1"/>
  <c r="O6" i="3"/>
  <c r="K6" i="3"/>
  <c r="G6" i="3"/>
  <c r="H9" i="5"/>
</calcChain>
</file>

<file path=xl/comments1.xml><?xml version="1.0" encoding="utf-8"?>
<comments xmlns="http://schemas.openxmlformats.org/spreadsheetml/2006/main">
  <authors>
    <author>Martial IBOUANGA</author>
  </authors>
  <commentList>
    <comment ref="A12" authorId="0" shapeId="0">
      <text>
        <r>
          <rPr>
            <b/>
            <sz val="9"/>
            <color indexed="81"/>
            <rFont val="Tahoma"/>
            <family val="2"/>
          </rPr>
          <t>Martial IBOUANGA:</t>
        </r>
        <r>
          <rPr>
            <sz val="9"/>
            <color indexed="81"/>
            <rFont val="Tahoma"/>
            <family val="2"/>
          </rPr>
          <t xml:space="preserve">
(METZ)</t>
        </r>
      </text>
    </comment>
    <comment ref="A13" authorId="0" shapeId="0">
      <text>
        <r>
          <rPr>
            <b/>
            <sz val="9"/>
            <color indexed="81"/>
            <rFont val="Tahoma"/>
            <family val="2"/>
          </rPr>
          <t>Martial IBOUANGA:</t>
        </r>
        <r>
          <rPr>
            <sz val="9"/>
            <color indexed="81"/>
            <rFont val="Tahoma"/>
            <family val="2"/>
          </rPr>
          <t xml:space="preserve">
 (MULHOUSE)</t>
        </r>
      </text>
    </comment>
    <comment ref="A15" authorId="0" shapeId="0">
      <text>
        <r>
          <rPr>
            <b/>
            <sz val="9"/>
            <color indexed="81"/>
            <rFont val="Tahoma"/>
            <family val="2"/>
          </rPr>
          <t>Martial IBOUANGA:</t>
        </r>
        <r>
          <rPr>
            <sz val="9"/>
            <color indexed="81"/>
            <rFont val="Tahoma"/>
            <family val="2"/>
          </rPr>
          <t xml:space="preserve">
(STRASBOURG)</t>
        </r>
      </text>
    </comment>
    <comment ref="A18" authorId="0" shapeId="0">
      <text>
        <r>
          <rPr>
            <b/>
            <sz val="9"/>
            <color indexed="81"/>
            <rFont val="Tahoma"/>
            <family val="2"/>
          </rPr>
          <t>Martial IBOUANGA:</t>
        </r>
        <r>
          <rPr>
            <sz val="9"/>
            <color indexed="81"/>
            <rFont val="Tahoma"/>
            <family val="2"/>
          </rPr>
          <t xml:space="preserve">
NANCY</t>
        </r>
      </text>
    </comment>
    <comment ref="A34" authorId="0" shapeId="0">
      <text>
        <r>
          <rPr>
            <b/>
            <sz val="9"/>
            <color indexed="81"/>
            <rFont val="Tahoma"/>
            <family val="2"/>
          </rPr>
          <t>Martial IBOUANGA:</t>
        </r>
        <r>
          <rPr>
            <sz val="9"/>
            <color indexed="81"/>
            <rFont val="Tahoma"/>
            <family val="2"/>
          </rPr>
          <t xml:space="preserve">
 (NICE) </t>
        </r>
      </text>
    </comment>
  </commentList>
</comments>
</file>

<file path=xl/sharedStrings.xml><?xml version="1.0" encoding="utf-8"?>
<sst xmlns="http://schemas.openxmlformats.org/spreadsheetml/2006/main" count="443" uniqueCount="119">
  <si>
    <t>Etablissement</t>
  </si>
  <si>
    <t>Journal</t>
  </si>
  <si>
    <t>Date</t>
  </si>
  <si>
    <t>Date Référence</t>
  </si>
  <si>
    <t>Type Pièce</t>
  </si>
  <si>
    <t>Compte général</t>
  </si>
  <si>
    <t>Type Compte</t>
  </si>
  <si>
    <t>Rôle tiers</t>
  </si>
  <si>
    <t xml:space="preserve">Date Échéance </t>
  </si>
  <si>
    <t>Référence Ecriture</t>
  </si>
  <si>
    <t>Libellé écriture</t>
  </si>
  <si>
    <t>Mode de Règlement</t>
  </si>
  <si>
    <t>Sens</t>
  </si>
  <si>
    <t>Montant</t>
  </si>
  <si>
    <t>Type Ecriture</t>
  </si>
  <si>
    <t>Référence pièce</t>
  </si>
  <si>
    <t>Devise</t>
  </si>
  <si>
    <t>Code Lettrage</t>
  </si>
  <si>
    <t>Code Pointage Externe</t>
  </si>
  <si>
    <t>Axe</t>
  </si>
  <si>
    <t>Section Analytique</t>
  </si>
  <si>
    <t>CE</t>
  </si>
  <si>
    <t>T307</t>
  </si>
  <si>
    <t>T13</t>
  </si>
  <si>
    <t>T18</t>
  </si>
  <si>
    <t>T8648</t>
  </si>
  <si>
    <t>T7401</t>
  </si>
  <si>
    <t>T20</t>
  </si>
  <si>
    <t>T17</t>
  </si>
  <si>
    <t>T4</t>
  </si>
  <si>
    <t>T16</t>
  </si>
  <si>
    <t>T8</t>
  </si>
  <si>
    <t>T15</t>
  </si>
  <si>
    <t>T22</t>
  </si>
  <si>
    <t>T21</t>
  </si>
  <si>
    <t>T12</t>
  </si>
  <si>
    <t>T306</t>
  </si>
  <si>
    <t>T5</t>
  </si>
  <si>
    <t>T324</t>
  </si>
  <si>
    <t>T3</t>
  </si>
  <si>
    <t>T19</t>
  </si>
  <si>
    <t>T10</t>
  </si>
  <si>
    <t>SG</t>
  </si>
  <si>
    <t>CAF DU LOIRET</t>
  </si>
  <si>
    <t>CAF DE LA SAVOIE</t>
  </si>
  <si>
    <t>CAF DU VAUCLUSE</t>
  </si>
  <si>
    <t>CAF DE L'OISE</t>
  </si>
  <si>
    <t>CAF DE GIRONDE</t>
  </si>
  <si>
    <t>CAF DE l'ISERE</t>
  </si>
  <si>
    <t>CAF DES BOUCHES DU RHONE</t>
  </si>
  <si>
    <t xml:space="preserve">CAF DE SEINE ET MARNE </t>
  </si>
  <si>
    <t>CAF DE REIMS</t>
  </si>
  <si>
    <t xml:space="preserve">CAF DU VAL DE MARNE </t>
  </si>
  <si>
    <t>CAF DE PARIS</t>
  </si>
  <si>
    <t xml:space="preserve">CAF DE SEINE SAINT DENIS </t>
  </si>
  <si>
    <t>CAF DES HAUTS DE SEINE</t>
  </si>
  <si>
    <t>CAF DE CREIL/OISE</t>
  </si>
  <si>
    <t xml:space="preserve">CAF DE L'ESSONNE </t>
  </si>
  <si>
    <t>CAF DE HAUTE GARONNE</t>
  </si>
  <si>
    <t>CAF DE DIJON (COTE D'OR)</t>
  </si>
  <si>
    <t>CAF D'ILLE ET VILAINE</t>
  </si>
  <si>
    <t>CAF DE NEVERS</t>
  </si>
  <si>
    <t>CAF DE TOURAINE</t>
  </si>
  <si>
    <t>CAF DE LILLE</t>
  </si>
  <si>
    <t>CAF DES YVELINES</t>
  </si>
  <si>
    <t>T7</t>
  </si>
  <si>
    <t>T6</t>
  </si>
  <si>
    <t>T334</t>
  </si>
  <si>
    <t>T325</t>
  </si>
  <si>
    <t>T298</t>
  </si>
  <si>
    <t>T2</t>
  </si>
  <si>
    <t>T14</t>
  </si>
  <si>
    <t>T11</t>
  </si>
  <si>
    <t>T1</t>
  </si>
  <si>
    <t>CODES TIERS CAF</t>
  </si>
  <si>
    <t>BANQUES</t>
  </si>
  <si>
    <t>SOCIETE GENERALE</t>
  </si>
  <si>
    <t>CAISSE D'EPARGNE</t>
  </si>
  <si>
    <t>MOIS/ANNEE</t>
  </si>
  <si>
    <t>PRESTATIONS</t>
  </si>
  <si>
    <t>APL</t>
  </si>
  <si>
    <t>ALS</t>
  </si>
  <si>
    <t>ALC</t>
  </si>
  <si>
    <t xml:space="preserve">CAF VAL D'OISE </t>
  </si>
  <si>
    <t xml:space="preserve">CAF MEURTHE ET MOSELLE </t>
  </si>
  <si>
    <t xml:space="preserve">CAF DU BAS RHIN </t>
  </si>
  <si>
    <t>CAF DU HAUT RHIN</t>
  </si>
  <si>
    <t>CAF ALPES MARITIMES</t>
  </si>
  <si>
    <t xml:space="preserve">CAF DE MOSELLE </t>
  </si>
  <si>
    <t>LIBELLES APL (25-29)</t>
  </si>
  <si>
    <t>LIBELLES ALC (19-20)</t>
  </si>
  <si>
    <t>LIBELLES ALS (4-7)</t>
  </si>
  <si>
    <t>CAF DU RHONE (LYON)</t>
  </si>
  <si>
    <t>LibellE Pièce</t>
  </si>
  <si>
    <t xml:space="preserve">DATE DU JOUR </t>
  </si>
  <si>
    <t>SIEGE</t>
  </si>
  <si>
    <t>BQ</t>
  </si>
  <si>
    <t>D</t>
  </si>
  <si>
    <t>N</t>
  </si>
  <si>
    <t>EUR</t>
  </si>
  <si>
    <t>C</t>
  </si>
  <si>
    <t>X</t>
  </si>
  <si>
    <t>G</t>
  </si>
  <si>
    <t>Reference Ecriture</t>
  </si>
  <si>
    <t>RBT APL JUIL/2016 CAF DE PARIS</t>
  </si>
  <si>
    <t>RBT APL JUIN/2016 CAF DE PARIS</t>
  </si>
  <si>
    <t>RBT APL MARS/2016 CAF DE PARIS</t>
  </si>
  <si>
    <t>RBT APL FEV/2016 CAF DE PARIS</t>
  </si>
  <si>
    <t>RBT RAPL MARS/2016 CAF DE PARIS</t>
  </si>
  <si>
    <t>RBT ALS JUIL/2015 CAF DE PARIS</t>
  </si>
  <si>
    <t>RBT ALS AOUT/2015 CAF DE PARIS</t>
  </si>
  <si>
    <t>RBT ALS SEPT/2015 CAF DE PARIS</t>
  </si>
  <si>
    <t>RBT ALS OCT/2015 CAF DE PARIS</t>
  </si>
  <si>
    <t>RBT APL JAN/2017 CAF DU VAUCLUSE</t>
  </si>
  <si>
    <t xml:space="preserve">RBT ALS JAN/2017 CAF DE MOSELLE </t>
  </si>
  <si>
    <t>RBT APL JAN/2017 CAF DU HAUT RHIN</t>
  </si>
  <si>
    <t>RBT APL JAN/2017 CAF DE l'ISERE</t>
  </si>
  <si>
    <t>RBT APL JAN/2017 CAF DE GIRONDE</t>
  </si>
  <si>
    <t xml:space="preserve">RBT APL JAN/2017 CAF DE MOSELLE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</si>
</sst>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\-yy"/>
    <numFmt numFmtId="165" formatCode="mm\-yyyy"/>
    <numFmt numFmtId="166" formatCode="mmm\-yyyy"/>
  </numFmts>
  <fonts count="1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0" tint="-4.9989318521683403E-2"/>
      <name val="Calibri"/>
      <family val="2"/>
      <scheme val="minor"/>
    </font>
    <font>
      <sz val="11"/>
      <color theme="1"/>
      <name val="Gill Sans MT"/>
      <family val="2"/>
    </font>
    <font>
      <sz val="20"/>
      <color rgb="FFFF0000"/>
      <name val="Baskerville Old Face"/>
      <family val="1"/>
    </font>
    <font>
      <sz val="16"/>
      <color theme="1"/>
      <name val="Baskerville Old Face"/>
      <family val="1"/>
    </font>
    <font>
      <sz val="26"/>
      <color rgb="FF0000FF"/>
      <name val="Times New Roman"/>
      <family val="1"/>
    </font>
    <font>
      <sz val="28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left"/>
    </xf>
    <xf numFmtId="0" fontId="2" fillId="2" borderId="2" xfId="0" applyNumberFormat="1" applyFont="1" applyFill="1" applyBorder="1" applyAlignment="1">
      <alignment horizontal="center"/>
    </xf>
    <xf numFmtId="0" fontId="0" fillId="3" borderId="0" xfId="0" applyFill="1" applyProtection="1">
      <protection hidden="1"/>
    </xf>
    <xf numFmtId="0" fontId="0" fillId="3" borderId="0" xfId="0" applyFill="1" applyAlignment="1" applyProtection="1">
      <alignment horizontal="left"/>
      <protection hidden="1"/>
    </xf>
    <xf numFmtId="0" fontId="2" fillId="3" borderId="0" xfId="0" applyNumberFormat="1" applyFont="1" applyFill="1" applyAlignment="1" applyProtection="1">
      <alignment horizontal="center"/>
      <protection hidden="1"/>
    </xf>
    <xf numFmtId="0" fontId="0" fillId="3" borderId="13" xfId="0" applyFill="1" applyBorder="1" applyAlignment="1" applyProtection="1">
      <alignment vertical="center"/>
      <protection hidden="1"/>
    </xf>
    <xf numFmtId="0" fontId="0" fillId="3" borderId="9" xfId="0" applyFill="1" applyBorder="1" applyProtection="1">
      <protection hidden="1"/>
    </xf>
    <xf numFmtId="14" fontId="0" fillId="3" borderId="10" xfId="0" applyNumberFormat="1" applyFill="1" applyBorder="1" applyAlignment="1" applyProtection="1">
      <protection hidden="1"/>
    </xf>
    <xf numFmtId="14" fontId="0" fillId="3" borderId="11" xfId="0" applyNumberFormat="1" applyFill="1" applyBorder="1" applyAlignment="1" applyProtection="1">
      <protection hidden="1"/>
    </xf>
    <xf numFmtId="14" fontId="0" fillId="3" borderId="12" xfId="0" applyNumberFormat="1" applyFill="1" applyBorder="1" applyAlignment="1" applyProtection="1">
      <protection hidden="1"/>
    </xf>
    <xf numFmtId="0" fontId="0" fillId="3" borderId="10" xfId="0" applyNumberFormat="1" applyFill="1" applyBorder="1" applyAlignment="1" applyProtection="1">
      <protection hidden="1"/>
    </xf>
    <xf numFmtId="0" fontId="3" fillId="3" borderId="0" xfId="0" applyFont="1" applyFill="1" applyAlignment="1" applyProtection="1">
      <alignment horizontal="center" vertical="center"/>
      <protection hidden="1"/>
    </xf>
    <xf numFmtId="17" fontId="0" fillId="3" borderId="0" xfId="0" applyNumberFormat="1" applyFill="1" applyProtection="1">
      <protection hidden="1"/>
    </xf>
    <xf numFmtId="164" fontId="0" fillId="3" borderId="0" xfId="0" applyNumberFormat="1" applyFill="1" applyProtection="1">
      <protection hidden="1"/>
    </xf>
    <xf numFmtId="0" fontId="0" fillId="3" borderId="0" xfId="0" applyFill="1" applyBorder="1" applyAlignment="1" applyProtection="1">
      <alignment horizontal="left" vertical="center"/>
      <protection hidden="1"/>
    </xf>
    <xf numFmtId="0" fontId="0" fillId="3" borderId="0" xfId="0" applyFill="1" applyBorder="1" applyProtection="1">
      <protection hidden="1"/>
    </xf>
    <xf numFmtId="17" fontId="6" fillId="3" borderId="0" xfId="0" applyNumberFormat="1" applyFont="1" applyFill="1" applyProtection="1">
      <protection hidden="1"/>
    </xf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14" fontId="0" fillId="0" borderId="0" xfId="0" applyNumberFormat="1"/>
    <xf numFmtId="0" fontId="0" fillId="0" borderId="0" xfId="0" applyAlignment="1">
      <alignment horizontal="center"/>
    </xf>
    <xf numFmtId="0" fontId="8" fillId="0" borderId="3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0" fontId="8" fillId="0" borderId="6" xfId="0" applyFont="1" applyBorder="1" applyAlignment="1" applyProtection="1">
      <alignment horizontal="center" vertical="center"/>
      <protection locked="0"/>
    </xf>
    <xf numFmtId="0" fontId="8" fillId="0" borderId="7" xfId="0" applyFont="1" applyBorder="1" applyAlignment="1" applyProtection="1">
      <alignment horizontal="center" vertical="center"/>
      <protection locked="0"/>
    </xf>
    <xf numFmtId="0" fontId="8" fillId="0" borderId="8" xfId="0" applyFont="1" applyBorder="1" applyAlignment="1" applyProtection="1">
      <alignment horizontal="center" vertical="center"/>
      <protection locked="0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14" fontId="9" fillId="0" borderId="3" xfId="0" applyNumberFormat="1" applyFont="1" applyBorder="1" applyAlignment="1" applyProtection="1">
      <alignment horizontal="center" vertical="center"/>
      <protection locked="0"/>
    </xf>
    <xf numFmtId="14" fontId="9" fillId="0" borderId="4" xfId="0" applyNumberFormat="1" applyFont="1" applyBorder="1" applyAlignment="1" applyProtection="1">
      <alignment horizontal="center" vertical="center"/>
      <protection locked="0"/>
    </xf>
    <xf numFmtId="14" fontId="9" fillId="0" borderId="5" xfId="0" applyNumberFormat="1" applyFont="1" applyBorder="1" applyAlignment="1" applyProtection="1">
      <alignment horizontal="center" vertical="center"/>
      <protection locked="0"/>
    </xf>
    <xf numFmtId="14" fontId="9" fillId="0" borderId="6" xfId="0" applyNumberFormat="1" applyFont="1" applyBorder="1" applyAlignment="1" applyProtection="1">
      <alignment horizontal="center" vertical="center"/>
      <protection locked="0"/>
    </xf>
    <xf numFmtId="14" fontId="9" fillId="0" borderId="7" xfId="0" applyNumberFormat="1" applyFont="1" applyBorder="1" applyAlignment="1" applyProtection="1">
      <alignment horizontal="center" vertical="center"/>
      <protection locked="0"/>
    </xf>
    <xf numFmtId="14" fontId="9" fillId="0" borderId="8" xfId="0" applyNumberFormat="1" applyFont="1" applyBorder="1" applyAlignment="1" applyProtection="1">
      <alignment horizontal="center" vertical="center"/>
      <protection locked="0"/>
    </xf>
    <xf numFmtId="165" fontId="0" fillId="3" borderId="0" xfId="0" applyNumberFormat="1" applyFill="1" applyBorder="1" applyAlignment="1" applyProtection="1">
      <alignment horizontal="center" vertical="center"/>
      <protection hidden="1"/>
    </xf>
    <xf numFmtId="0" fontId="0" fillId="3" borderId="3" xfId="0" applyFill="1" applyBorder="1" applyAlignment="1" applyProtection="1">
      <alignment horizontal="center" vertical="center"/>
      <protection hidden="1"/>
    </xf>
    <xf numFmtId="0" fontId="0" fillId="3" borderId="4" xfId="0" applyFill="1" applyBorder="1" applyAlignment="1" applyProtection="1">
      <alignment horizontal="center" vertical="center"/>
      <protection hidden="1"/>
    </xf>
    <xf numFmtId="0" fontId="0" fillId="3" borderId="5" xfId="0" applyFill="1" applyBorder="1" applyAlignment="1" applyProtection="1">
      <alignment horizontal="center" vertical="center"/>
      <protection hidden="1"/>
    </xf>
    <xf numFmtId="0" fontId="0" fillId="3" borderId="6" xfId="0" applyFill="1" applyBorder="1" applyAlignment="1" applyProtection="1">
      <alignment horizontal="center" vertical="center"/>
      <protection hidden="1"/>
    </xf>
    <xf numFmtId="0" fontId="0" fillId="3" borderId="7" xfId="0" applyFill="1" applyBorder="1" applyAlignment="1" applyProtection="1">
      <alignment horizontal="center" vertical="center"/>
      <protection hidden="1"/>
    </xf>
    <xf numFmtId="0" fontId="0" fillId="3" borderId="8" xfId="0" applyFill="1" applyBorder="1" applyAlignment="1" applyProtection="1">
      <alignment horizontal="center" vertical="center"/>
      <protection hidden="1"/>
    </xf>
    <xf numFmtId="166" fontId="7" fillId="4" borderId="10" xfId="0" applyNumberFormat="1" applyFont="1" applyFill="1" applyBorder="1" applyAlignment="1" applyProtection="1">
      <alignment horizontal="center" vertical="center"/>
      <protection locked="0"/>
    </xf>
    <xf numFmtId="166" fontId="7" fillId="4" borderId="11" xfId="0" applyNumberFormat="1" applyFont="1" applyFill="1" applyBorder="1" applyAlignment="1" applyProtection="1">
      <alignment horizontal="center" vertical="center"/>
      <protection locked="0"/>
    </xf>
    <xf numFmtId="166" fontId="7" fillId="4" borderId="12" xfId="0" applyNumberFormat="1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hidden="1"/>
    </xf>
    <xf numFmtId="0" fontId="3" fillId="3" borderId="5" xfId="0" applyFont="1" applyFill="1" applyBorder="1" applyAlignment="1" applyProtection="1">
      <alignment horizontal="center" vertical="center"/>
      <protection hidden="1"/>
    </xf>
    <xf numFmtId="0" fontId="3" fillId="3" borderId="6" xfId="0" applyFont="1" applyFill="1" applyBorder="1" applyAlignment="1" applyProtection="1">
      <alignment horizontal="center" vertical="center"/>
      <protection hidden="1"/>
    </xf>
    <xf numFmtId="0" fontId="3" fillId="3" borderId="8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26485</xdr:rowOff>
    </xdr:from>
    <xdr:ext cx="14277975" cy="983165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0" y="26485"/>
          <a:ext cx="14277975" cy="98316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wrap="square" lIns="91440" tIns="45720" rIns="91440" bIns="45720" anchor="t">
          <a:noAutofit/>
        </a:bodyPr>
        <a:lstStyle/>
        <a:p>
          <a:pPr algn="ctr"/>
          <a:r>
            <a:rPr lang="fr-FR" sz="40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  <a:latin typeface="Times New Roman" panose="02020603050405020304" pitchFamily="18" charset="0"/>
              <a:cs typeface="Times New Roman" panose="02020603050405020304" pitchFamily="18" charset="0"/>
            </a:rPr>
            <a:t>ESPACE DE SAISIE RBT ET VIREMENTS RECUS DE LA CAF</a:t>
          </a:r>
        </a:p>
      </xdr:txBody>
    </xdr:sp>
    <xdr:clientData/>
  </xdr:oneCellAnchor>
  <xdr:oneCellAnchor>
    <xdr:from>
      <xdr:col>0</xdr:col>
      <xdr:colOff>19050</xdr:colOff>
      <xdr:row>5</xdr:row>
      <xdr:rowOff>28574</xdr:rowOff>
    </xdr:from>
    <xdr:ext cx="4057650" cy="666751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19050" y="1247774"/>
          <a:ext cx="4057650" cy="6667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noAutofit/>
        </a:bodyPr>
        <a:lstStyle/>
        <a:p>
          <a:pPr algn="ctr"/>
          <a:r>
            <a:rPr lang="fr-FR" sz="36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  <a:latin typeface="Aparajita" panose="020B0604020202020204" pitchFamily="34" charset="0"/>
              <a:cs typeface="Aparajita" panose="020B0604020202020204" pitchFamily="34" charset="0"/>
            </a:rPr>
            <a:t>CAF</a:t>
          </a:r>
          <a:r>
            <a:rPr lang="fr-FR" sz="3600" b="0" cap="none" spc="0" baseline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  <a:latin typeface="Aparajita" panose="020B0604020202020204" pitchFamily="34" charset="0"/>
              <a:cs typeface="Aparajita" panose="020B0604020202020204" pitchFamily="34" charset="0"/>
            </a:rPr>
            <a:t> CONCERNEE</a:t>
          </a:r>
          <a:endParaRPr lang="fr-FR" sz="36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  <a:latin typeface="Aparajita" panose="020B0604020202020204" pitchFamily="34" charset="0"/>
            <a:cs typeface="Aparajita" panose="020B0604020202020204" pitchFamily="34" charset="0"/>
          </a:endParaRPr>
        </a:p>
      </xdr:txBody>
    </xdr:sp>
    <xdr:clientData/>
  </xdr:oneCellAnchor>
  <xdr:oneCellAnchor>
    <xdr:from>
      <xdr:col>0</xdr:col>
      <xdr:colOff>9525</xdr:colOff>
      <xdr:row>10</xdr:row>
      <xdr:rowOff>64586</xdr:rowOff>
    </xdr:from>
    <xdr:ext cx="4076700" cy="554540"/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9525" y="2598236"/>
          <a:ext cx="4076700" cy="55454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noAutofit/>
        </a:bodyPr>
        <a:lstStyle/>
        <a:p>
          <a:pPr marL="0" indent="0" algn="ctr"/>
          <a:r>
            <a:rPr lang="fr-FR" sz="36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  <a:latin typeface="Aparajita" panose="020B0604020202020204" pitchFamily="34" charset="0"/>
              <a:ea typeface="+mn-ea"/>
              <a:cs typeface="Aparajita" panose="020B0604020202020204" pitchFamily="34" charset="0"/>
            </a:rPr>
            <a:t>CODE</a:t>
          </a:r>
          <a:r>
            <a:rPr lang="fr-FR" sz="40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  <a:latin typeface="Aparajita" panose="020B0604020202020204" pitchFamily="34" charset="0"/>
              <a:ea typeface="+mn-ea"/>
              <a:cs typeface="Aparajita" panose="020B0604020202020204" pitchFamily="34" charset="0"/>
            </a:rPr>
            <a:t> </a:t>
          </a:r>
          <a:r>
            <a:rPr lang="fr-FR" sz="36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  <a:latin typeface="Aparajita" panose="020B0604020202020204" pitchFamily="34" charset="0"/>
              <a:ea typeface="+mn-ea"/>
              <a:cs typeface="Aparajita" panose="020B0604020202020204" pitchFamily="34" charset="0"/>
            </a:rPr>
            <a:t>TIERS</a:t>
          </a:r>
          <a:endParaRPr lang="fr-FR" sz="40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  <a:latin typeface="Aparajita" panose="020B0604020202020204" pitchFamily="34" charset="0"/>
            <a:ea typeface="+mn-ea"/>
            <a:cs typeface="Aparajita" panose="020B0604020202020204" pitchFamily="34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20</xdr:row>
          <xdr:rowOff>66675</xdr:rowOff>
        </xdr:from>
        <xdr:to>
          <xdr:col>5</xdr:col>
          <xdr:colOff>552450</xdr:colOff>
          <xdr:row>24</xdr:row>
          <xdr:rowOff>114300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FF"/>
                  </a:solidFill>
                  <a:latin typeface="Times New Roman"/>
                  <a:cs typeface="Times New Roman"/>
                </a:rPr>
                <a:t>Saisir un nouveau chèque de Remboursement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</xdr:colOff>
          <xdr:row>20</xdr:row>
          <xdr:rowOff>38100</xdr:rowOff>
        </xdr:from>
        <xdr:to>
          <xdr:col>13</xdr:col>
          <xdr:colOff>104775</xdr:colOff>
          <xdr:row>24</xdr:row>
          <xdr:rowOff>85725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alibri"/>
                </a:rPr>
                <a:t>SAISIR UN VIREMENT RECU (Non disp. Travaux en cours)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Rouge violet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supérieur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U99"/>
  <sheetViews>
    <sheetView showGridLines="0" showRowColHeaders="0" topLeftCell="A13" zoomScaleNormal="100" workbookViewId="0">
      <selection activeCell="A18" sqref="A18"/>
    </sheetView>
  </sheetViews>
  <sheetFormatPr baseColWidth="10" defaultRowHeight="15" x14ac:dyDescent="0.25"/>
  <cols>
    <col min="1" max="31" width="15.28515625" customWidth="1"/>
    <col min="32" max="39" width="11.42578125" customWidth="1"/>
  </cols>
  <sheetData>
    <row r="2" spans="1:21" ht="22.5" customHeight="1" x14ac:dyDescent="0.25"/>
    <row r="3" spans="1:21" ht="18" customHeight="1" x14ac:dyDescent="0.25"/>
    <row r="4" spans="1:21" ht="22.5" customHeight="1" x14ac:dyDescent="0.25"/>
    <row r="5" spans="1:21" ht="18" customHeight="1" x14ac:dyDescent="0.25"/>
    <row r="6" spans="1:21" ht="22.5" customHeight="1" thickBot="1" x14ac:dyDescent="0.3">
      <c r="A6" s="24"/>
      <c r="B6" s="24"/>
      <c r="C6" s="24"/>
      <c r="D6" s="24"/>
    </row>
    <row r="7" spans="1:21" ht="18" customHeight="1" x14ac:dyDescent="0.25">
      <c r="A7" s="24"/>
      <c r="B7" s="24"/>
      <c r="C7" s="24"/>
      <c r="D7" s="24"/>
      <c r="H7" s="37" t="s">
        <v>94</v>
      </c>
      <c r="I7" s="38"/>
      <c r="J7" s="38"/>
      <c r="K7" s="38"/>
      <c r="L7" s="38"/>
      <c r="M7" s="39"/>
    </row>
    <row r="8" spans="1:21" ht="22.5" customHeight="1" thickBot="1" x14ac:dyDescent="0.3">
      <c r="H8" s="40"/>
      <c r="I8" s="41"/>
      <c r="J8" s="41"/>
      <c r="K8" s="41"/>
      <c r="L8" s="41"/>
      <c r="M8" s="42"/>
    </row>
    <row r="9" spans="1:21" ht="18" customHeight="1" x14ac:dyDescent="0.25">
      <c r="A9" s="25" t="s">
        <v>61</v>
      </c>
      <c r="B9" s="26"/>
      <c r="C9" s="26"/>
      <c r="D9" s="27"/>
      <c r="H9" s="43">
        <f ca="1">TODAY()</f>
        <v>42859</v>
      </c>
      <c r="I9" s="44"/>
      <c r="J9" s="44"/>
      <c r="K9" s="44"/>
      <c r="L9" s="44"/>
      <c r="M9" s="45"/>
    </row>
    <row r="10" spans="1:21" ht="22.5" customHeight="1" thickBot="1" x14ac:dyDescent="0.3">
      <c r="A10" s="28"/>
      <c r="B10" s="29"/>
      <c r="C10" s="29"/>
      <c r="D10" s="30"/>
      <c r="H10" s="46"/>
      <c r="I10" s="47"/>
      <c r="J10" s="47"/>
      <c r="K10" s="47"/>
      <c r="L10" s="47"/>
      <c r="M10" s="48"/>
    </row>
    <row r="11" spans="1:21" ht="18" customHeight="1" x14ac:dyDescent="0.25"/>
    <row r="12" spans="1:21" ht="22.5" customHeight="1" x14ac:dyDescent="0.25">
      <c r="C12" s="22"/>
    </row>
    <row r="13" spans="1:21" ht="18" customHeight="1" thickBot="1" x14ac:dyDescent="0.3"/>
    <row r="14" spans="1:21" ht="22.5" customHeight="1" x14ac:dyDescent="0.25">
      <c r="A14" s="31" t="s">
        <v>95</v>
      </c>
      <c r="B14" s="32"/>
      <c r="C14" s="32"/>
      <c r="D14" s="33"/>
      <c r="E14" t="s">
        <v>21</v>
      </c>
      <c r="F14" s="23">
        <v>42859</v>
      </c>
      <c r="G14" s="23">
        <v>42859</v>
      </c>
      <c r="H14" t="s">
        <v>113</v>
      </c>
      <c r="I14" t="s">
        <v>96</v>
      </c>
      <c r="J14">
        <v>46710000</v>
      </c>
      <c r="K14" t="s">
        <v>101</v>
      </c>
      <c r="L14" t="s">
        <v>65</v>
      </c>
      <c r="M14" s="23">
        <v>42859</v>
      </c>
      <c r="O14" t="s">
        <v>113</v>
      </c>
      <c r="Q14" t="s">
        <v>97</v>
      </c>
      <c r="R14">
        <v>10</v>
      </c>
      <c r="S14" t="s">
        <v>98</v>
      </c>
      <c r="T14">
        <v>100</v>
      </c>
      <c r="U14" t="s">
        <v>99</v>
      </c>
    </row>
    <row r="15" spans="1:21" ht="18" customHeight="1" thickBot="1" x14ac:dyDescent="0.3">
      <c r="A15" s="34"/>
      <c r="B15" s="35"/>
      <c r="C15" s="35"/>
      <c r="D15" s="36"/>
    </row>
    <row r="16" spans="1:21" ht="19.5" customHeight="1" x14ac:dyDescent="0.25">
      <c r="A16" t="s">
        <v>95</v>
      </c>
      <c r="B16" t="s">
        <v>21</v>
      </c>
      <c r="C16" s="23">
        <v>42859</v>
      </c>
      <c r="D16" s="23">
        <v>42859</v>
      </c>
      <c r="E16" t="s">
        <v>113</v>
      </c>
      <c r="F16" t="s">
        <v>96</v>
      </c>
      <c r="G16">
        <v>51221000</v>
      </c>
      <c r="H16" t="s">
        <v>102</v>
      </c>
      <c r="J16" s="23">
        <v>42859</v>
      </c>
      <c r="L16" t="s">
        <v>113</v>
      </c>
      <c r="N16" t="s">
        <v>100</v>
      </c>
      <c r="O16">
        <v>10</v>
      </c>
      <c r="P16" t="s">
        <v>98</v>
      </c>
      <c r="Q16">
        <v>100</v>
      </c>
      <c r="R16" t="s">
        <v>99</v>
      </c>
    </row>
    <row r="17" spans="1:18" ht="18" customHeight="1" x14ac:dyDescent="0.25">
      <c r="A17" t="s">
        <v>95</v>
      </c>
      <c r="B17" t="s">
        <v>21</v>
      </c>
      <c r="C17" s="23">
        <v>42859</v>
      </c>
      <c r="D17" s="23">
        <v>42859</v>
      </c>
      <c r="E17" t="s">
        <v>114</v>
      </c>
      <c r="F17" t="s">
        <v>96</v>
      </c>
      <c r="G17">
        <v>46710000</v>
      </c>
      <c r="H17" t="s">
        <v>101</v>
      </c>
      <c r="I17" t="s">
        <v>29</v>
      </c>
      <c r="J17" s="23">
        <v>42859</v>
      </c>
      <c r="L17" t="s">
        <v>114</v>
      </c>
      <c r="N17" t="s">
        <v>97</v>
      </c>
      <c r="O17">
        <v>10</v>
      </c>
      <c r="P17" t="s">
        <v>98</v>
      </c>
      <c r="Q17">
        <v>100</v>
      </c>
      <c r="R17" t="s">
        <v>99</v>
      </c>
    </row>
    <row r="18" spans="1:18" ht="22.5" customHeight="1" x14ac:dyDescent="0.25">
      <c r="A18" t="s">
        <v>95</v>
      </c>
      <c r="B18" t="s">
        <v>21</v>
      </c>
      <c r="C18" s="23">
        <v>42859</v>
      </c>
      <c r="D18" s="23">
        <v>42859</v>
      </c>
      <c r="E18" t="s">
        <v>114</v>
      </c>
      <c r="F18" t="s">
        <v>96</v>
      </c>
      <c r="G18">
        <v>51221000</v>
      </c>
      <c r="H18" t="s">
        <v>102</v>
      </c>
      <c r="J18" s="23">
        <v>42859</v>
      </c>
      <c r="L18" t="s">
        <v>114</v>
      </c>
      <c r="N18" t="s">
        <v>100</v>
      </c>
      <c r="O18">
        <v>10</v>
      </c>
      <c r="P18" t="s">
        <v>98</v>
      </c>
      <c r="Q18">
        <v>100</v>
      </c>
      <c r="R18" t="s">
        <v>99</v>
      </c>
    </row>
    <row r="19" spans="1:18" ht="18" customHeight="1" x14ac:dyDescent="0.25"/>
    <row r="20" spans="1:18" ht="22.5" customHeight="1" x14ac:dyDescent="0.25">
      <c r="Q20" s="21"/>
    </row>
    <row r="21" spans="1:18" ht="18" customHeight="1" x14ac:dyDescent="0.25"/>
    <row r="22" spans="1:18" ht="22.5" customHeight="1" x14ac:dyDescent="0.25"/>
    <row r="23" spans="1:18" ht="18" customHeight="1" x14ac:dyDescent="0.25"/>
    <row r="24" spans="1:18" ht="22.5" customHeight="1" x14ac:dyDescent="0.25"/>
    <row r="25" spans="1:18" ht="18" customHeight="1" x14ac:dyDescent="0.25"/>
    <row r="26" spans="1:18" ht="22.5" customHeight="1" x14ac:dyDescent="0.25"/>
    <row r="27" spans="1:18" ht="18" customHeight="1" x14ac:dyDescent="0.25"/>
    <row r="28" spans="1:18" ht="22.5" customHeight="1" x14ac:dyDescent="0.25"/>
    <row r="29" spans="1:18" ht="18" customHeight="1" x14ac:dyDescent="0.25"/>
    <row r="30" spans="1:18" ht="22.5" customHeight="1" x14ac:dyDescent="0.25"/>
    <row r="31" spans="1:18" ht="18" customHeight="1" x14ac:dyDescent="0.25"/>
    <row r="32" spans="1:18" ht="22.5" customHeight="1" x14ac:dyDescent="0.25"/>
    <row r="33" ht="18" customHeight="1" x14ac:dyDescent="0.25"/>
    <row r="34" ht="22.5" customHeight="1" x14ac:dyDescent="0.25"/>
    <row r="35" ht="18" customHeight="1" x14ac:dyDescent="0.25"/>
    <row r="36" ht="22.5" customHeight="1" x14ac:dyDescent="0.25"/>
    <row r="37" ht="18" customHeight="1" x14ac:dyDescent="0.25"/>
    <row r="38" ht="22.5" customHeight="1" x14ac:dyDescent="0.25"/>
    <row r="39" ht="18" customHeight="1" x14ac:dyDescent="0.25"/>
    <row r="40" ht="22.5" customHeight="1" x14ac:dyDescent="0.25"/>
    <row r="41" ht="18" customHeight="1" x14ac:dyDescent="0.25"/>
    <row r="42" ht="22.5" customHeight="1" x14ac:dyDescent="0.25"/>
    <row r="43" ht="18" customHeight="1" x14ac:dyDescent="0.25"/>
    <row r="44" ht="22.5" customHeight="1" x14ac:dyDescent="0.25"/>
    <row r="45" ht="18" customHeight="1" x14ac:dyDescent="0.25"/>
    <row r="46" ht="22.5" customHeight="1" x14ac:dyDescent="0.25"/>
    <row r="47" ht="18" customHeight="1" x14ac:dyDescent="0.25"/>
    <row r="48" ht="22.5" customHeight="1" x14ac:dyDescent="0.25"/>
    <row r="49" ht="18" customHeight="1" x14ac:dyDescent="0.25"/>
    <row r="50" ht="22.5" customHeight="1" x14ac:dyDescent="0.25"/>
    <row r="51" ht="18" customHeight="1" x14ac:dyDescent="0.25"/>
    <row r="52" ht="22.5" customHeight="1" x14ac:dyDescent="0.25"/>
    <row r="53" ht="18" customHeight="1" x14ac:dyDescent="0.25"/>
    <row r="54" ht="22.5" customHeight="1" x14ac:dyDescent="0.25"/>
    <row r="55" ht="18" customHeight="1" x14ac:dyDescent="0.25"/>
    <row r="56" ht="22.5" customHeight="1" x14ac:dyDescent="0.25"/>
    <row r="57" ht="18" customHeight="1" x14ac:dyDescent="0.25"/>
    <row r="58" ht="22.5" customHeight="1" x14ac:dyDescent="0.25"/>
    <row r="59" ht="18" customHeight="1" x14ac:dyDescent="0.25"/>
    <row r="60" ht="22.5" customHeight="1" x14ac:dyDescent="0.25"/>
    <row r="61" ht="18" customHeight="1" x14ac:dyDescent="0.25"/>
    <row r="62" ht="22.5" customHeight="1" x14ac:dyDescent="0.25"/>
    <row r="63" ht="18" customHeight="1" x14ac:dyDescent="0.25"/>
    <row r="64" ht="22.5" customHeight="1" x14ac:dyDescent="0.25"/>
    <row r="65" ht="18" customHeight="1" x14ac:dyDescent="0.25"/>
    <row r="66" ht="22.5" customHeight="1" x14ac:dyDescent="0.25"/>
    <row r="67" ht="18" customHeight="1" x14ac:dyDescent="0.25"/>
    <row r="68" ht="22.5" customHeight="1" x14ac:dyDescent="0.25"/>
    <row r="69" ht="18" customHeight="1" x14ac:dyDescent="0.25"/>
    <row r="70" ht="22.5" customHeight="1" x14ac:dyDescent="0.25"/>
    <row r="71" ht="18" customHeight="1" x14ac:dyDescent="0.25"/>
    <row r="72" ht="22.5" customHeight="1" x14ac:dyDescent="0.25"/>
    <row r="73" ht="18" customHeight="1" x14ac:dyDescent="0.25"/>
    <row r="74" ht="22.5" customHeight="1" x14ac:dyDescent="0.25"/>
    <row r="75" ht="18" customHeight="1" x14ac:dyDescent="0.25"/>
    <row r="76" ht="22.5" customHeight="1" x14ac:dyDescent="0.25"/>
    <row r="77" ht="18" customHeight="1" x14ac:dyDescent="0.25"/>
    <row r="78" ht="22.5" customHeight="1" x14ac:dyDescent="0.25"/>
    <row r="79" ht="18" customHeight="1" x14ac:dyDescent="0.25"/>
    <row r="80" ht="22.5" customHeight="1" x14ac:dyDescent="0.25"/>
    <row r="81" ht="18" customHeight="1" x14ac:dyDescent="0.25"/>
    <row r="82" ht="22.5" customHeight="1" x14ac:dyDescent="0.25"/>
    <row r="83" ht="18" customHeight="1" x14ac:dyDescent="0.25"/>
    <row r="84" ht="22.5" customHeight="1" x14ac:dyDescent="0.25"/>
    <row r="85" ht="18" customHeight="1" x14ac:dyDescent="0.25"/>
    <row r="86" ht="22.5" customHeight="1" x14ac:dyDescent="0.25"/>
    <row r="87" ht="18" customHeight="1" x14ac:dyDescent="0.25"/>
    <row r="88" ht="22.5" customHeight="1" x14ac:dyDescent="0.25"/>
    <row r="89" ht="18" customHeight="1" x14ac:dyDescent="0.25"/>
    <row r="90" ht="22.5" customHeight="1" x14ac:dyDescent="0.25"/>
    <row r="91" ht="18" customHeight="1" x14ac:dyDescent="0.25"/>
    <row r="92" ht="22.5" customHeight="1" x14ac:dyDescent="0.25"/>
    <row r="93" ht="18" customHeight="1" x14ac:dyDescent="0.25"/>
    <row r="94" ht="22.5" customHeight="1" x14ac:dyDescent="0.25"/>
    <row r="95" ht="18" customHeight="1" x14ac:dyDescent="0.25"/>
    <row r="96" ht="22.5" customHeight="1" x14ac:dyDescent="0.25"/>
    <row r="97" ht="18" customHeight="1" x14ac:dyDescent="0.25"/>
    <row r="98" ht="22.5" customHeight="1" x14ac:dyDescent="0.25"/>
    <row r="99" ht="18" customHeight="1" x14ac:dyDescent="0.25"/>
  </sheetData>
  <sheetProtection selectLockedCells="1"/>
  <mergeCells count="5">
    <mergeCell ref="A6:D7"/>
    <mergeCell ref="A9:D10"/>
    <mergeCell ref="A14:D15"/>
    <mergeCell ref="H7:M8"/>
    <mergeCell ref="H9:M10"/>
  </mergeCells>
  <pageMargins left="0.7" right="0.7" top="0.75" bottom="0.75" header="0.3" footer="0.3"/>
  <pageSetup paperSize="9" scale="3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DITER_REMBOURSEMENT">
                <anchor moveWithCells="1" sizeWithCells="1">
                  <from>
                    <xdr:col>0</xdr:col>
                    <xdr:colOff>95250</xdr:colOff>
                    <xdr:row>20</xdr:row>
                    <xdr:rowOff>66675</xdr:rowOff>
                  </from>
                  <to>
                    <xdr:col>5</xdr:col>
                    <xdr:colOff>552450</xdr:colOff>
                    <xdr:row>24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EDITER_VIREMENT">
                <anchor moveWithCells="1" sizeWithCells="1">
                  <from>
                    <xdr:col>7</xdr:col>
                    <xdr:colOff>38100</xdr:colOff>
                    <xdr:row>20</xdr:row>
                    <xdr:rowOff>38100</xdr:rowOff>
                  </from>
                  <to>
                    <xdr:col>13</xdr:col>
                    <xdr:colOff>104775</xdr:colOff>
                    <xdr:row>24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xWindow="507" yWindow="200" count="1">
        <x14:dataValidation type="list" allowBlank="1" showInputMessage="1" showErrorMessage="1">
          <x14:formula1>
            <xm:f>'DONNEES VT'!$A$5:$A$34</xm:f>
          </x14:formula1>
          <xm:sqref>A9:D10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33"/>
  <sheetViews>
    <sheetView tabSelected="1" workbookViewId="0">
      <selection activeCell="E36" sqref="E36"/>
    </sheetView>
  </sheetViews>
  <sheetFormatPr baseColWidth="10" defaultRowHeight="15" x14ac:dyDescent="0.25"/>
  <cols>
    <col min="1" max="1" width="13.5703125" bestFit="1" customWidth="1"/>
    <col min="2" max="2" width="10.5703125" customWidth="1"/>
    <col min="3" max="3" width="12.85546875" bestFit="1" customWidth="1"/>
    <col min="4" max="4" width="14.7109375" bestFit="1" customWidth="1"/>
    <col min="5" max="5" width="34" bestFit="1" customWidth="1"/>
    <col min="6" max="6" width="10.5703125" bestFit="1" customWidth="1"/>
    <col min="7" max="7" width="15.140625" bestFit="1" customWidth="1"/>
    <col min="8" max="8" width="12.7109375" bestFit="1" customWidth="1"/>
    <col min="9" max="9" width="9.42578125" bestFit="1" customWidth="1"/>
    <col min="10" max="10" width="14.28515625" bestFit="1" customWidth="1"/>
    <col min="11" max="11" width="17.5703125" bestFit="1" customWidth="1"/>
    <col min="12" max="12" width="32.28515625" bestFit="1" customWidth="1"/>
    <col min="13" max="13" width="19.140625" bestFit="1" customWidth="1"/>
    <col min="14" max="14" width="5.140625" bestFit="1" customWidth="1"/>
    <col min="15" max="15" width="8.5703125" bestFit="1" customWidth="1"/>
    <col min="16" max="16" width="12.5703125" bestFit="1" customWidth="1"/>
    <col min="17" max="17" width="15.42578125" bestFit="1" customWidth="1"/>
    <col min="18" max="18" width="7" bestFit="1" customWidth="1"/>
    <col min="19" max="19" width="13.28515625" bestFit="1" customWidth="1"/>
    <col min="20" max="20" width="21.42578125" bestFit="1" customWidth="1"/>
    <col min="22" max="22" width="17.85546875" bestFit="1" customWidth="1"/>
  </cols>
  <sheetData>
    <row r="1" spans="1:22" ht="19.5" customHeight="1" thickTop="1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93</v>
      </c>
      <c r="F1" s="2" t="s">
        <v>4</v>
      </c>
      <c r="G1" s="4" t="s">
        <v>5</v>
      </c>
      <c r="H1" s="2" t="s">
        <v>6</v>
      </c>
      <c r="I1" s="2" t="s">
        <v>7</v>
      </c>
      <c r="J1" s="2" t="s">
        <v>8</v>
      </c>
      <c r="K1" s="5" t="s">
        <v>103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Q1" s="2" t="s">
        <v>15</v>
      </c>
      <c r="R1" s="2" t="s">
        <v>16</v>
      </c>
      <c r="S1" s="3" t="s">
        <v>17</v>
      </c>
      <c r="T1" s="3" t="s">
        <v>18</v>
      </c>
      <c r="U1" s="3" t="s">
        <v>19</v>
      </c>
      <c r="V1" s="3" t="s">
        <v>20</v>
      </c>
    </row>
    <row r="2" spans="1:22" x14ac:dyDescent="0.25">
      <c r="A2" t="s">
        <v>95</v>
      </c>
      <c r="B2" t="s">
        <v>21</v>
      </c>
      <c r="C2" s="23">
        <v>42852</v>
      </c>
      <c r="D2" s="23">
        <v>42852</v>
      </c>
      <c r="E2" t="s">
        <v>104</v>
      </c>
      <c r="F2" t="s">
        <v>96</v>
      </c>
      <c r="G2">
        <v>46710000</v>
      </c>
      <c r="H2" t="s">
        <v>101</v>
      </c>
      <c r="I2" t="s">
        <v>27</v>
      </c>
      <c r="J2" s="23">
        <v>42852</v>
      </c>
      <c r="K2">
        <v>1</v>
      </c>
      <c r="L2" t="s">
        <v>104</v>
      </c>
      <c r="N2" t="s">
        <v>97</v>
      </c>
      <c r="O2">
        <v>3502</v>
      </c>
      <c r="P2" t="s">
        <v>98</v>
      </c>
      <c r="Q2">
        <v>1713490</v>
      </c>
      <c r="R2" t="s">
        <v>99</v>
      </c>
    </row>
    <row r="3" spans="1:22" x14ac:dyDescent="0.25">
      <c r="A3" t="s">
        <v>95</v>
      </c>
      <c r="B3" t="s">
        <v>21</v>
      </c>
      <c r="C3" s="23">
        <v>42852</v>
      </c>
      <c r="D3" s="23">
        <v>42852</v>
      </c>
      <c r="E3" t="s">
        <v>104</v>
      </c>
      <c r="F3" t="s">
        <v>96</v>
      </c>
      <c r="G3">
        <v>51221000</v>
      </c>
      <c r="H3" t="s">
        <v>102</v>
      </c>
      <c r="J3" s="23">
        <v>42852</v>
      </c>
      <c r="K3">
        <v>2</v>
      </c>
      <c r="L3" t="s">
        <v>104</v>
      </c>
      <c r="N3" t="s">
        <v>100</v>
      </c>
      <c r="O3">
        <v>3502</v>
      </c>
      <c r="P3" t="s">
        <v>98</v>
      </c>
      <c r="Q3">
        <v>1713490</v>
      </c>
      <c r="R3" t="s">
        <v>99</v>
      </c>
    </row>
    <row r="4" spans="1:22" x14ac:dyDescent="0.25">
      <c r="A4" t="s">
        <v>95</v>
      </c>
      <c r="B4" t="s">
        <v>21</v>
      </c>
      <c r="C4" s="23">
        <v>42852</v>
      </c>
      <c r="D4" s="23">
        <v>42852</v>
      </c>
      <c r="E4" t="s">
        <v>105</v>
      </c>
      <c r="F4" t="s">
        <v>96</v>
      </c>
      <c r="G4">
        <v>46710000</v>
      </c>
      <c r="H4" t="s">
        <v>101</v>
      </c>
      <c r="I4" t="s">
        <v>27</v>
      </c>
      <c r="J4" s="23">
        <v>42852</v>
      </c>
      <c r="K4">
        <v>3</v>
      </c>
      <c r="L4" t="s">
        <v>105</v>
      </c>
      <c r="N4" t="s">
        <v>97</v>
      </c>
      <c r="O4">
        <v>2889</v>
      </c>
      <c r="P4" t="s">
        <v>98</v>
      </c>
      <c r="Q4">
        <v>1713491</v>
      </c>
      <c r="R4" t="s">
        <v>99</v>
      </c>
    </row>
    <row r="5" spans="1:22" x14ac:dyDescent="0.25">
      <c r="A5" t="s">
        <v>95</v>
      </c>
      <c r="B5" t="s">
        <v>21</v>
      </c>
      <c r="C5" s="23">
        <v>42852</v>
      </c>
      <c r="D5" s="23">
        <v>42852</v>
      </c>
      <c r="E5" t="s">
        <v>105</v>
      </c>
      <c r="F5" t="s">
        <v>96</v>
      </c>
      <c r="G5">
        <v>51221000</v>
      </c>
      <c r="H5" t="s">
        <v>102</v>
      </c>
      <c r="J5" s="23">
        <v>42852</v>
      </c>
      <c r="K5">
        <v>4</v>
      </c>
      <c r="L5" t="s">
        <v>105</v>
      </c>
      <c r="N5" t="s">
        <v>100</v>
      </c>
      <c r="O5">
        <v>2889</v>
      </c>
      <c r="P5" t="s">
        <v>98</v>
      </c>
      <c r="Q5">
        <v>1713491</v>
      </c>
      <c r="R5" t="s">
        <v>99</v>
      </c>
    </row>
    <row r="6" spans="1:22" x14ac:dyDescent="0.25">
      <c r="A6" t="s">
        <v>95</v>
      </c>
      <c r="B6" t="s">
        <v>21</v>
      </c>
      <c r="C6" s="23">
        <v>42852</v>
      </c>
      <c r="D6" s="23">
        <v>42852</v>
      </c>
      <c r="E6" t="s">
        <v>106</v>
      </c>
      <c r="F6" t="s">
        <v>96</v>
      </c>
      <c r="G6">
        <v>46710000</v>
      </c>
      <c r="H6" t="s">
        <v>101</v>
      </c>
      <c r="I6" t="s">
        <v>27</v>
      </c>
      <c r="J6" s="23">
        <v>42852</v>
      </c>
      <c r="K6">
        <v>5</v>
      </c>
      <c r="L6" t="s">
        <v>106</v>
      </c>
      <c r="N6" t="s">
        <v>97</v>
      </c>
      <c r="O6">
        <v>1874</v>
      </c>
      <c r="P6" t="s">
        <v>98</v>
      </c>
      <c r="Q6">
        <v>1713492</v>
      </c>
      <c r="R6" t="s">
        <v>99</v>
      </c>
    </row>
    <row r="7" spans="1:22" x14ac:dyDescent="0.25">
      <c r="A7" t="s">
        <v>95</v>
      </c>
      <c r="B7" t="s">
        <v>21</v>
      </c>
      <c r="C7" s="23">
        <v>42852</v>
      </c>
      <c r="D7" s="23">
        <v>42852</v>
      </c>
      <c r="E7" t="s">
        <v>106</v>
      </c>
      <c r="F7" t="s">
        <v>96</v>
      </c>
      <c r="G7">
        <v>51221000</v>
      </c>
      <c r="H7" t="s">
        <v>102</v>
      </c>
      <c r="J7" s="23">
        <v>42852</v>
      </c>
      <c r="K7">
        <v>6</v>
      </c>
      <c r="L7" t="s">
        <v>106</v>
      </c>
      <c r="N7" t="s">
        <v>100</v>
      </c>
      <c r="O7">
        <v>1874</v>
      </c>
      <c r="P7" t="s">
        <v>98</v>
      </c>
      <c r="Q7">
        <v>1713492</v>
      </c>
      <c r="R7" t="s">
        <v>99</v>
      </c>
    </row>
    <row r="8" spans="1:22" x14ac:dyDescent="0.25">
      <c r="A8" t="s">
        <v>95</v>
      </c>
      <c r="B8" t="s">
        <v>21</v>
      </c>
      <c r="C8" s="23">
        <v>42852</v>
      </c>
      <c r="D8" s="23">
        <v>42852</v>
      </c>
      <c r="E8" t="s">
        <v>107</v>
      </c>
      <c r="F8" t="s">
        <v>96</v>
      </c>
      <c r="G8">
        <v>46710000</v>
      </c>
      <c r="H8" t="s">
        <v>101</v>
      </c>
      <c r="I8" t="s">
        <v>27</v>
      </c>
      <c r="J8" s="23">
        <v>42852</v>
      </c>
      <c r="K8">
        <v>7</v>
      </c>
      <c r="L8" t="s">
        <v>107</v>
      </c>
      <c r="N8" t="s">
        <v>97</v>
      </c>
      <c r="O8">
        <v>2376.87</v>
      </c>
      <c r="P8" t="s">
        <v>98</v>
      </c>
      <c r="Q8">
        <v>1713493</v>
      </c>
      <c r="R8" t="s">
        <v>99</v>
      </c>
    </row>
    <row r="9" spans="1:22" x14ac:dyDescent="0.25">
      <c r="A9" t="s">
        <v>95</v>
      </c>
      <c r="B9" t="s">
        <v>21</v>
      </c>
      <c r="C9" s="23">
        <v>42852</v>
      </c>
      <c r="D9" s="23">
        <v>42852</v>
      </c>
      <c r="E9" t="s">
        <v>107</v>
      </c>
      <c r="F9" t="s">
        <v>96</v>
      </c>
      <c r="G9">
        <v>51221000</v>
      </c>
      <c r="H9" t="s">
        <v>102</v>
      </c>
      <c r="J9" s="23">
        <v>42852</v>
      </c>
      <c r="K9">
        <v>8</v>
      </c>
      <c r="L9" t="s">
        <v>107</v>
      </c>
      <c r="N9" t="s">
        <v>100</v>
      </c>
      <c r="O9">
        <v>2376.87</v>
      </c>
      <c r="P9" t="s">
        <v>98</v>
      </c>
      <c r="Q9">
        <v>1713493</v>
      </c>
      <c r="R9" t="s">
        <v>99</v>
      </c>
    </row>
    <row r="10" spans="1:22" x14ac:dyDescent="0.25">
      <c r="A10" t="s">
        <v>95</v>
      </c>
      <c r="B10" t="s">
        <v>21</v>
      </c>
      <c r="C10" s="23">
        <v>42852</v>
      </c>
      <c r="D10" s="23">
        <v>42852</v>
      </c>
      <c r="E10" t="s">
        <v>108</v>
      </c>
      <c r="F10" t="s">
        <v>96</v>
      </c>
      <c r="G10">
        <v>46710000</v>
      </c>
      <c r="H10" t="s">
        <v>101</v>
      </c>
      <c r="I10" t="s">
        <v>27</v>
      </c>
      <c r="J10" s="23">
        <v>42852</v>
      </c>
      <c r="K10">
        <v>9</v>
      </c>
      <c r="L10" t="s">
        <v>108</v>
      </c>
      <c r="N10" t="s">
        <v>97</v>
      </c>
      <c r="O10">
        <v>42</v>
      </c>
      <c r="P10" t="s">
        <v>98</v>
      </c>
      <c r="Q10">
        <v>1713494</v>
      </c>
      <c r="R10" t="s">
        <v>99</v>
      </c>
    </row>
    <row r="11" spans="1:22" x14ac:dyDescent="0.25">
      <c r="A11" t="s">
        <v>95</v>
      </c>
      <c r="B11" t="s">
        <v>21</v>
      </c>
      <c r="C11" s="23">
        <v>42852</v>
      </c>
      <c r="D11" s="23">
        <v>42852</v>
      </c>
      <c r="E11" t="s">
        <v>108</v>
      </c>
      <c r="F11" t="s">
        <v>96</v>
      </c>
      <c r="G11">
        <v>51221000</v>
      </c>
      <c r="H11" t="s">
        <v>102</v>
      </c>
      <c r="J11" s="23">
        <v>42852</v>
      </c>
      <c r="K11">
        <v>10</v>
      </c>
      <c r="L11" t="s">
        <v>108</v>
      </c>
      <c r="N11" t="s">
        <v>100</v>
      </c>
      <c r="O11">
        <v>42</v>
      </c>
      <c r="P11" t="s">
        <v>98</v>
      </c>
      <c r="Q11">
        <v>1713494</v>
      </c>
      <c r="R11" t="s">
        <v>99</v>
      </c>
    </row>
    <row r="12" spans="1:22" x14ac:dyDescent="0.25">
      <c r="A12" t="s">
        <v>95</v>
      </c>
      <c r="B12" t="s">
        <v>21</v>
      </c>
      <c r="C12" s="23">
        <v>42852</v>
      </c>
      <c r="D12" s="23">
        <v>42852</v>
      </c>
      <c r="E12" t="s">
        <v>109</v>
      </c>
      <c r="F12" t="s">
        <v>96</v>
      </c>
      <c r="G12">
        <v>46710000</v>
      </c>
      <c r="H12" t="s">
        <v>101</v>
      </c>
      <c r="I12" t="s">
        <v>27</v>
      </c>
      <c r="J12" s="23">
        <v>42852</v>
      </c>
      <c r="K12">
        <v>11</v>
      </c>
      <c r="L12" t="s">
        <v>109</v>
      </c>
      <c r="N12" t="s">
        <v>97</v>
      </c>
      <c r="O12">
        <v>98.54</v>
      </c>
      <c r="P12" t="s">
        <v>98</v>
      </c>
      <c r="Q12">
        <v>1713495</v>
      </c>
      <c r="R12" t="s">
        <v>99</v>
      </c>
    </row>
    <row r="13" spans="1:22" x14ac:dyDescent="0.25">
      <c r="A13" t="s">
        <v>95</v>
      </c>
      <c r="B13" t="s">
        <v>21</v>
      </c>
      <c r="C13" s="23">
        <v>42852</v>
      </c>
      <c r="D13" s="23">
        <v>42852</v>
      </c>
      <c r="E13" t="s">
        <v>109</v>
      </c>
      <c r="F13" t="s">
        <v>96</v>
      </c>
      <c r="G13">
        <v>51221000</v>
      </c>
      <c r="H13" t="s">
        <v>102</v>
      </c>
      <c r="J13" s="23">
        <v>42852</v>
      </c>
      <c r="K13">
        <v>12</v>
      </c>
      <c r="L13" t="s">
        <v>109</v>
      </c>
      <c r="N13" t="s">
        <v>100</v>
      </c>
      <c r="O13">
        <v>98.54</v>
      </c>
      <c r="P13" t="s">
        <v>98</v>
      </c>
      <c r="Q13">
        <v>1713495</v>
      </c>
      <c r="R13" t="s">
        <v>99</v>
      </c>
    </row>
    <row r="14" spans="1:22" x14ac:dyDescent="0.25">
      <c r="A14" t="s">
        <v>95</v>
      </c>
      <c r="B14" t="s">
        <v>21</v>
      </c>
      <c r="C14" s="23">
        <v>42852</v>
      </c>
      <c r="D14" s="23">
        <v>42852</v>
      </c>
      <c r="E14" t="s">
        <v>110</v>
      </c>
      <c r="F14" t="s">
        <v>96</v>
      </c>
      <c r="G14">
        <v>46710000</v>
      </c>
      <c r="H14" t="s">
        <v>101</v>
      </c>
      <c r="I14" t="s">
        <v>27</v>
      </c>
      <c r="J14" s="23">
        <v>42852</v>
      </c>
      <c r="K14">
        <v>13</v>
      </c>
      <c r="L14" t="s">
        <v>110</v>
      </c>
      <c r="N14" t="s">
        <v>97</v>
      </c>
      <c r="O14">
        <v>379</v>
      </c>
      <c r="P14" t="s">
        <v>98</v>
      </c>
      <c r="Q14">
        <v>1713496</v>
      </c>
      <c r="R14" t="s">
        <v>99</v>
      </c>
    </row>
    <row r="15" spans="1:22" x14ac:dyDescent="0.25">
      <c r="A15" t="s">
        <v>95</v>
      </c>
      <c r="B15" t="s">
        <v>21</v>
      </c>
      <c r="C15" s="23">
        <v>42852</v>
      </c>
      <c r="D15" s="23">
        <v>42852</v>
      </c>
      <c r="E15" t="s">
        <v>110</v>
      </c>
      <c r="F15" t="s">
        <v>96</v>
      </c>
      <c r="G15">
        <v>51221000</v>
      </c>
      <c r="H15" t="s">
        <v>102</v>
      </c>
      <c r="J15" s="23">
        <v>42852</v>
      </c>
      <c r="K15">
        <v>14</v>
      </c>
      <c r="L15" t="s">
        <v>110</v>
      </c>
      <c r="N15" t="s">
        <v>100</v>
      </c>
      <c r="O15">
        <v>379</v>
      </c>
      <c r="P15" t="s">
        <v>98</v>
      </c>
      <c r="Q15">
        <v>1713496</v>
      </c>
      <c r="R15" t="s">
        <v>99</v>
      </c>
    </row>
    <row r="16" spans="1:22" x14ac:dyDescent="0.25">
      <c r="A16" t="s">
        <v>95</v>
      </c>
      <c r="B16" t="s">
        <v>21</v>
      </c>
      <c r="C16" s="23">
        <v>42852</v>
      </c>
      <c r="D16" s="23">
        <v>42852</v>
      </c>
      <c r="E16" t="s">
        <v>111</v>
      </c>
      <c r="F16" t="s">
        <v>96</v>
      </c>
      <c r="G16">
        <v>46710000</v>
      </c>
      <c r="H16" t="s">
        <v>101</v>
      </c>
      <c r="I16" t="s">
        <v>27</v>
      </c>
      <c r="J16" s="23">
        <v>42852</v>
      </c>
      <c r="K16">
        <v>15</v>
      </c>
      <c r="L16" t="s">
        <v>111</v>
      </c>
      <c r="N16" t="s">
        <v>97</v>
      </c>
      <c r="O16">
        <v>98.54</v>
      </c>
      <c r="P16" t="s">
        <v>98</v>
      </c>
      <c r="Q16">
        <v>1713497</v>
      </c>
      <c r="R16" t="s">
        <v>99</v>
      </c>
    </row>
    <row r="17" spans="1:18" x14ac:dyDescent="0.25">
      <c r="A17" t="s">
        <v>95</v>
      </c>
      <c r="B17" t="s">
        <v>21</v>
      </c>
      <c r="C17" s="23">
        <v>42852</v>
      </c>
      <c r="D17" s="23">
        <v>42852</v>
      </c>
      <c r="E17" t="s">
        <v>111</v>
      </c>
      <c r="F17" t="s">
        <v>96</v>
      </c>
      <c r="G17">
        <v>51221000</v>
      </c>
      <c r="H17" t="s">
        <v>102</v>
      </c>
      <c r="J17" s="23">
        <v>42852</v>
      </c>
      <c r="K17">
        <v>16</v>
      </c>
      <c r="L17" t="s">
        <v>111</v>
      </c>
      <c r="N17" t="s">
        <v>100</v>
      </c>
      <c r="O17">
        <v>98.54</v>
      </c>
      <c r="P17" t="s">
        <v>98</v>
      </c>
      <c r="Q17">
        <v>1713497</v>
      </c>
      <c r="R17" t="s">
        <v>99</v>
      </c>
    </row>
    <row r="18" spans="1:18" x14ac:dyDescent="0.25">
      <c r="A18" t="s">
        <v>95</v>
      </c>
      <c r="B18" t="s">
        <v>21</v>
      </c>
      <c r="C18" s="23">
        <v>42852</v>
      </c>
      <c r="D18" s="23">
        <v>42852</v>
      </c>
      <c r="E18" t="s">
        <v>112</v>
      </c>
      <c r="F18" t="s">
        <v>96</v>
      </c>
      <c r="G18">
        <v>46710000</v>
      </c>
      <c r="H18" t="s">
        <v>101</v>
      </c>
      <c r="I18" t="s">
        <v>27</v>
      </c>
      <c r="J18" s="23">
        <v>42852</v>
      </c>
      <c r="K18">
        <v>17</v>
      </c>
      <c r="L18" t="s">
        <v>112</v>
      </c>
      <c r="N18" t="s">
        <v>97</v>
      </c>
      <c r="O18">
        <v>637.83000000000004</v>
      </c>
      <c r="P18" t="s">
        <v>98</v>
      </c>
      <c r="Q18">
        <v>1713498</v>
      </c>
      <c r="R18" t="s">
        <v>99</v>
      </c>
    </row>
    <row r="19" spans="1:18" x14ac:dyDescent="0.25">
      <c r="A19" t="s">
        <v>95</v>
      </c>
      <c r="B19" t="s">
        <v>21</v>
      </c>
      <c r="C19" s="23">
        <v>42852</v>
      </c>
      <c r="D19" s="23">
        <v>42852</v>
      </c>
      <c r="E19" t="s">
        <v>112</v>
      </c>
      <c r="F19" t="s">
        <v>96</v>
      </c>
      <c r="G19">
        <v>51221000</v>
      </c>
      <c r="H19" t="s">
        <v>102</v>
      </c>
      <c r="J19" s="23">
        <v>42852</v>
      </c>
      <c r="K19">
        <v>18</v>
      </c>
      <c r="L19" t="s">
        <v>112</v>
      </c>
      <c r="N19" t="s">
        <v>100</v>
      </c>
      <c r="O19">
        <v>637.83000000000004</v>
      </c>
      <c r="P19" t="s">
        <v>98</v>
      </c>
      <c r="Q19">
        <v>1713498</v>
      </c>
      <c r="R19" t="s">
        <v>99</v>
      </c>
    </row>
    <row r="20" spans="1:18" x14ac:dyDescent="0.25">
      <c r="A20" t="s">
        <v>95</v>
      </c>
      <c r="B20" t="s">
        <v>21</v>
      </c>
      <c r="C20" s="23">
        <v>42859</v>
      </c>
      <c r="D20" s="23">
        <v>42859</v>
      </c>
      <c r="E20" t="s">
        <v>116</v>
      </c>
      <c r="F20" t="s">
        <v>96</v>
      </c>
      <c r="G20">
        <v>46710000</v>
      </c>
      <c r="H20" t="s">
        <v>101</v>
      </c>
      <c r="I20" t="s">
        <v>68</v>
      </c>
      <c r="J20" s="23">
        <v>42859</v>
      </c>
      <c r="K20">
        <v>19</v>
      </c>
      <c r="L20" t="s">
        <v>116</v>
      </c>
      <c r="N20" t="s">
        <v>97</v>
      </c>
      <c r="O20">
        <v>10</v>
      </c>
      <c r="P20" t="s">
        <v>98</v>
      </c>
      <c r="Q20">
        <v>10</v>
      </c>
      <c r="R20" t="s">
        <v>99</v>
      </c>
    </row>
    <row r="21" spans="1:18" x14ac:dyDescent="0.25">
      <c r="A21" t="s">
        <v>95</v>
      </c>
      <c r="B21" t="s">
        <v>21</v>
      </c>
      <c r="C21" s="23">
        <v>42859</v>
      </c>
      <c r="D21" s="23">
        <v>42859</v>
      </c>
      <c r="E21" t="s">
        <v>116</v>
      </c>
      <c r="F21" t="s">
        <v>96</v>
      </c>
      <c r="G21">
        <v>51221000</v>
      </c>
      <c r="H21" t="s">
        <v>102</v>
      </c>
      <c r="J21" s="23">
        <v>42859</v>
      </c>
      <c r="K21">
        <v>20</v>
      </c>
      <c r="L21" t="s">
        <v>116</v>
      </c>
      <c r="N21" t="s">
        <v>100</v>
      </c>
      <c r="O21">
        <v>10</v>
      </c>
      <c r="P21" t="s">
        <v>98</v>
      </c>
      <c r="Q21">
        <v>10</v>
      </c>
      <c r="R21" t="s">
        <v>99</v>
      </c>
    </row>
    <row r="22" spans="1:18" x14ac:dyDescent="0.25">
      <c r="A22" t="s">
        <v>95</v>
      </c>
      <c r="B22" t="s">
        <v>21</v>
      </c>
      <c r="C22" s="23">
        <v>42859</v>
      </c>
      <c r="D22" s="23">
        <v>42859</v>
      </c>
      <c r="E22" t="s">
        <v>115</v>
      </c>
      <c r="F22" t="s">
        <v>96</v>
      </c>
      <c r="G22">
        <v>46710000</v>
      </c>
      <c r="H22" t="s">
        <v>101</v>
      </c>
      <c r="I22" t="s">
        <v>67</v>
      </c>
      <c r="J22" s="23">
        <v>42859</v>
      </c>
      <c r="K22">
        <v>21</v>
      </c>
      <c r="L22" t="s">
        <v>115</v>
      </c>
      <c r="N22" t="s">
        <v>97</v>
      </c>
      <c r="O22">
        <v>10</v>
      </c>
      <c r="P22" t="s">
        <v>98</v>
      </c>
      <c r="Q22">
        <v>100</v>
      </c>
      <c r="R22" t="s">
        <v>99</v>
      </c>
    </row>
    <row r="23" spans="1:18" x14ac:dyDescent="0.25">
      <c r="A23" t="s">
        <v>95</v>
      </c>
      <c r="B23" t="s">
        <v>21</v>
      </c>
      <c r="C23" s="23">
        <v>42859</v>
      </c>
      <c r="D23" s="23">
        <v>42859</v>
      </c>
      <c r="E23" t="s">
        <v>115</v>
      </c>
      <c r="F23" t="s">
        <v>96</v>
      </c>
      <c r="G23">
        <v>51221000</v>
      </c>
      <c r="H23" t="s">
        <v>102</v>
      </c>
      <c r="J23" s="23">
        <v>42859</v>
      </c>
      <c r="K23">
        <v>22</v>
      </c>
      <c r="L23" t="s">
        <v>115</v>
      </c>
      <c r="N23" t="s">
        <v>100</v>
      </c>
      <c r="O23">
        <v>10</v>
      </c>
      <c r="P23" t="s">
        <v>98</v>
      </c>
      <c r="Q23">
        <v>100</v>
      </c>
      <c r="R23" t="s">
        <v>99</v>
      </c>
    </row>
    <row r="24" spans="1:18" x14ac:dyDescent="0.25">
      <c r="A24" t="s">
        <v>95</v>
      </c>
      <c r="B24" t="s">
        <v>21</v>
      </c>
      <c r="C24" s="23">
        <v>42859</v>
      </c>
      <c r="D24" s="23">
        <v>42859</v>
      </c>
      <c r="E24" t="s">
        <v>117</v>
      </c>
      <c r="F24" t="s">
        <v>96</v>
      </c>
      <c r="G24">
        <v>46710000</v>
      </c>
      <c r="H24" t="s">
        <v>101</v>
      </c>
      <c r="I24" t="s">
        <v>37</v>
      </c>
      <c r="J24" s="23">
        <v>42859</v>
      </c>
      <c r="K24">
        <v>23</v>
      </c>
      <c r="L24" t="s">
        <v>117</v>
      </c>
      <c r="N24" t="s">
        <v>97</v>
      </c>
      <c r="O24">
        <v>10</v>
      </c>
      <c r="P24" t="s">
        <v>98</v>
      </c>
      <c r="Q24">
        <v>100</v>
      </c>
      <c r="R24" t="s">
        <v>99</v>
      </c>
    </row>
    <row r="25" spans="1:18" x14ac:dyDescent="0.25">
      <c r="A25" t="s">
        <v>95</v>
      </c>
      <c r="B25" t="s">
        <v>21</v>
      </c>
      <c r="C25" s="23">
        <v>42859</v>
      </c>
      <c r="D25" s="23">
        <v>42859</v>
      </c>
      <c r="E25" t="s">
        <v>117</v>
      </c>
      <c r="F25" t="s">
        <v>96</v>
      </c>
      <c r="G25">
        <v>51221000</v>
      </c>
      <c r="H25" t="s">
        <v>102</v>
      </c>
      <c r="J25" s="23">
        <v>42859</v>
      </c>
      <c r="K25">
        <v>24</v>
      </c>
      <c r="L25" t="s">
        <v>117</v>
      </c>
      <c r="N25" t="s">
        <v>100</v>
      </c>
      <c r="O25">
        <v>10</v>
      </c>
      <c r="P25" t="s">
        <v>98</v>
      </c>
      <c r="Q25">
        <v>100</v>
      </c>
      <c r="R25" t="s">
        <v>99</v>
      </c>
    </row>
    <row r="26" spans="1:18" x14ac:dyDescent="0.25">
      <c r="A26" t="s">
        <v>95</v>
      </c>
      <c r="B26" t="s">
        <v>42</v>
      </c>
      <c r="C26" s="23">
        <v>42859</v>
      </c>
      <c r="D26" s="23">
        <v>42859</v>
      </c>
      <c r="E26" t="s">
        <v>113</v>
      </c>
      <c r="F26" t="s">
        <v>96</v>
      </c>
      <c r="G26">
        <v>46710000</v>
      </c>
      <c r="H26" t="s">
        <v>101</v>
      </c>
      <c r="I26" t="s">
        <v>65</v>
      </c>
      <c r="J26" s="23">
        <v>42859</v>
      </c>
      <c r="L26" t="s">
        <v>113</v>
      </c>
      <c r="N26" t="s">
        <v>97</v>
      </c>
      <c r="O26">
        <v>10</v>
      </c>
      <c r="P26" t="s">
        <v>98</v>
      </c>
      <c r="Q26">
        <v>100</v>
      </c>
      <c r="R26" t="s">
        <v>99</v>
      </c>
    </row>
    <row r="27" spans="1:18" x14ac:dyDescent="0.25">
      <c r="A27" t="s">
        <v>95</v>
      </c>
      <c r="B27" t="s">
        <v>42</v>
      </c>
      <c r="C27" s="23">
        <v>42859</v>
      </c>
      <c r="D27" s="23">
        <v>42859</v>
      </c>
      <c r="E27" t="s">
        <v>113</v>
      </c>
      <c r="F27" t="s">
        <v>96</v>
      </c>
      <c r="G27">
        <v>51221000</v>
      </c>
      <c r="H27" t="s">
        <v>102</v>
      </c>
      <c r="J27" s="23">
        <v>42859</v>
      </c>
      <c r="L27" t="s">
        <v>113</v>
      </c>
      <c r="N27" t="s">
        <v>100</v>
      </c>
      <c r="O27">
        <v>10</v>
      </c>
      <c r="P27" t="s">
        <v>98</v>
      </c>
      <c r="Q27">
        <v>100</v>
      </c>
      <c r="R27" t="s">
        <v>99</v>
      </c>
    </row>
    <row r="28" spans="1:18" x14ac:dyDescent="0.25">
      <c r="A28" t="s">
        <v>95</v>
      </c>
      <c r="B28" t="s">
        <v>21</v>
      </c>
      <c r="C28" s="23">
        <v>42859</v>
      </c>
      <c r="D28" s="23">
        <v>42859</v>
      </c>
      <c r="E28" t="s">
        <v>118</v>
      </c>
      <c r="F28" t="s">
        <v>96</v>
      </c>
      <c r="G28">
        <v>46710000</v>
      </c>
      <c r="H28" t="s">
        <v>101</v>
      </c>
      <c r="I28" t="s">
        <v>29</v>
      </c>
      <c r="J28" s="23">
        <v>42859</v>
      </c>
      <c r="K28">
        <v>27</v>
      </c>
      <c r="L28" t="s">
        <v>118</v>
      </c>
      <c r="N28" t="s">
        <v>97</v>
      </c>
      <c r="O28">
        <v>10</v>
      </c>
      <c r="P28" t="s">
        <v>98</v>
      </c>
      <c r="Q28">
        <v>100</v>
      </c>
      <c r="R28" t="s">
        <v>99</v>
      </c>
    </row>
    <row r="29" spans="1:18" x14ac:dyDescent="0.25">
      <c r="A29" t="s">
        <v>95</v>
      </c>
      <c r="B29" t="s">
        <v>21</v>
      </c>
      <c r="C29" s="23">
        <v>42859</v>
      </c>
      <c r="D29" s="23">
        <v>42859</v>
      </c>
      <c r="E29" t="s">
        <v>118</v>
      </c>
      <c r="F29" t="s">
        <v>96</v>
      </c>
      <c r="G29">
        <v>51221000</v>
      </c>
      <c r="H29" t="s">
        <v>102</v>
      </c>
      <c r="J29" s="23">
        <v>42859</v>
      </c>
      <c r="K29">
        <v>28</v>
      </c>
      <c r="L29" t="s">
        <v>118</v>
      </c>
      <c r="N29" t="s">
        <v>100</v>
      </c>
      <c r="O29">
        <v>10</v>
      </c>
      <c r="P29" t="s">
        <v>98</v>
      </c>
      <c r="Q29">
        <v>100</v>
      </c>
      <c r="R29" t="s">
        <v>99</v>
      </c>
    </row>
    <row r="30" spans="1:18" x14ac:dyDescent="0.25">
      <c r="A30" t="s">
        <v>95</v>
      </c>
      <c r="B30" t="s">
        <v>21</v>
      </c>
      <c r="C30" s="23">
        <v>42859</v>
      </c>
      <c r="D30" s="23">
        <v>42859</v>
      </c>
      <c r="E30" t="s">
        <v>116</v>
      </c>
      <c r="F30" t="s">
        <v>96</v>
      </c>
      <c r="G30">
        <v>46710000</v>
      </c>
      <c r="H30" t="s">
        <v>101</v>
      </c>
      <c r="I30" t="s">
        <v>68</v>
      </c>
      <c r="J30" s="23">
        <v>42859</v>
      </c>
      <c r="K30">
        <v>29</v>
      </c>
      <c r="L30" t="s">
        <v>116</v>
      </c>
      <c r="N30" t="s">
        <v>97</v>
      </c>
      <c r="O30">
        <v>10</v>
      </c>
      <c r="P30" t="s">
        <v>98</v>
      </c>
      <c r="Q30">
        <v>100</v>
      </c>
      <c r="R30" t="s">
        <v>99</v>
      </c>
    </row>
    <row r="31" spans="1:18" x14ac:dyDescent="0.25">
      <c r="A31" t="s">
        <v>95</v>
      </c>
      <c r="B31" t="s">
        <v>21</v>
      </c>
      <c r="C31" s="23">
        <v>42859</v>
      </c>
      <c r="D31" s="23">
        <v>42859</v>
      </c>
      <c r="E31" t="s">
        <v>116</v>
      </c>
      <c r="F31" t="s">
        <v>96</v>
      </c>
      <c r="G31">
        <v>51221000</v>
      </c>
      <c r="H31" t="s">
        <v>102</v>
      </c>
      <c r="J31" s="23">
        <v>42859</v>
      </c>
      <c r="K31">
        <v>30</v>
      </c>
      <c r="L31" t="s">
        <v>116</v>
      </c>
      <c r="N31" t="s">
        <v>100</v>
      </c>
      <c r="O31">
        <v>10</v>
      </c>
      <c r="P31" t="s">
        <v>98</v>
      </c>
      <c r="Q31">
        <v>100</v>
      </c>
      <c r="R31" t="s">
        <v>99</v>
      </c>
    </row>
    <row r="32" spans="1:18" x14ac:dyDescent="0.25">
      <c r="K32">
        <v>31</v>
      </c>
    </row>
    <row r="33" spans="11:11" x14ac:dyDescent="0.25">
      <c r="K33">
        <v>32</v>
      </c>
    </row>
  </sheetData>
  <dataValidations count="1">
    <dataValidation type="custom" allowBlank="1" showInputMessage="1" showErrorMessage="1" sqref="Q1:Q1048576">
      <formula1>COUNTIF($Q$2:$Q$65012,Q1)=1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28"/>
  <sheetViews>
    <sheetView topLeftCell="A25" workbookViewId="0">
      <selection activeCell="G38" sqref="G38"/>
    </sheetView>
  </sheetViews>
  <sheetFormatPr baseColWidth="10" defaultRowHeight="15" x14ac:dyDescent="0.25"/>
  <cols>
    <col min="1" max="1" width="13.5703125" bestFit="1" customWidth="1"/>
    <col min="2" max="2" width="7.42578125" bestFit="1" customWidth="1"/>
    <col min="3" max="3" width="5.140625" bestFit="1" customWidth="1"/>
    <col min="4" max="4" width="14.7109375" bestFit="1" customWidth="1"/>
    <col min="5" max="5" width="12.140625" bestFit="1" customWidth="1"/>
    <col min="6" max="6" width="10.5703125" bestFit="1" customWidth="1"/>
    <col min="7" max="7" width="15.140625" bestFit="1" customWidth="1"/>
    <col min="8" max="8" width="12.7109375" bestFit="1" customWidth="1"/>
    <col min="9" max="9" width="9.42578125" bestFit="1" customWidth="1"/>
    <col min="10" max="10" width="14.28515625" bestFit="1" customWidth="1"/>
    <col min="11" max="11" width="17.5703125" bestFit="1" customWidth="1"/>
    <col min="12" max="12" width="14.42578125" bestFit="1" customWidth="1"/>
    <col min="13" max="13" width="19.140625" bestFit="1" customWidth="1"/>
    <col min="14" max="14" width="5.140625" bestFit="1" customWidth="1"/>
    <col min="15" max="15" width="8.5703125" bestFit="1" customWidth="1"/>
    <col min="16" max="16" width="12.5703125" bestFit="1" customWidth="1"/>
    <col min="17" max="17" width="15.42578125" bestFit="1" customWidth="1"/>
    <col min="18" max="18" width="7" bestFit="1" customWidth="1"/>
    <col min="19" max="19" width="13.28515625" bestFit="1" customWidth="1"/>
    <col min="20" max="20" width="21.42578125" bestFit="1" customWidth="1"/>
  </cols>
  <sheetData>
    <row r="1" spans="1:22" ht="19.5" customHeight="1" thickTop="1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93</v>
      </c>
      <c r="F1" s="2" t="s">
        <v>4</v>
      </c>
      <c r="G1" s="4" t="s">
        <v>5</v>
      </c>
      <c r="H1" s="2" t="s">
        <v>6</v>
      </c>
      <c r="I1" s="2" t="s">
        <v>7</v>
      </c>
      <c r="J1" s="2" t="s">
        <v>8</v>
      </c>
      <c r="K1" s="5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Q1" s="2" t="s">
        <v>15</v>
      </c>
      <c r="R1" s="2" t="s">
        <v>16</v>
      </c>
      <c r="S1" s="3" t="s">
        <v>17</v>
      </c>
      <c r="T1" s="3" t="s">
        <v>18</v>
      </c>
      <c r="U1" s="3" t="s">
        <v>19</v>
      </c>
      <c r="V1" s="3" t="s">
        <v>20</v>
      </c>
    </row>
    <row r="28" spans="8:10" x14ac:dyDescent="0.25">
      <c r="H28" t="s">
        <v>77</v>
      </c>
      <c r="J28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R38"/>
  <sheetViews>
    <sheetView workbookViewId="0">
      <selection activeCell="L20" sqref="L19:L20"/>
    </sheetView>
  </sheetViews>
  <sheetFormatPr baseColWidth="10" defaultRowHeight="15" x14ac:dyDescent="0.25"/>
  <cols>
    <col min="1" max="1" width="35.42578125" style="6" customWidth="1"/>
    <col min="2" max="2" width="23.5703125" style="6" customWidth="1"/>
    <col min="3" max="3" width="11.42578125" style="6"/>
    <col min="4" max="4" width="17.7109375" style="7" customWidth="1"/>
    <col min="5" max="7" width="11.42578125" style="6"/>
    <col min="8" max="8" width="11.42578125" style="8"/>
    <col min="9" max="16384" width="11.42578125" style="6"/>
  </cols>
  <sheetData>
    <row r="2" spans="1:18" ht="15.75" thickBot="1" x14ac:dyDescent="0.3"/>
    <row r="3" spans="1:18" x14ac:dyDescent="0.25">
      <c r="A3" s="59" t="s">
        <v>74</v>
      </c>
      <c r="B3" s="60"/>
      <c r="D3" s="59" t="s">
        <v>75</v>
      </c>
      <c r="E3" s="60"/>
      <c r="G3" s="50" t="s">
        <v>89</v>
      </c>
      <c r="H3" s="51"/>
      <c r="I3" s="51"/>
      <c r="J3" s="52"/>
      <c r="K3" s="50" t="s">
        <v>90</v>
      </c>
      <c r="L3" s="51"/>
      <c r="M3" s="51"/>
      <c r="N3" s="52"/>
      <c r="O3" s="50" t="s">
        <v>91</v>
      </c>
      <c r="P3" s="51"/>
      <c r="Q3" s="51"/>
      <c r="R3" s="52"/>
    </row>
    <row r="4" spans="1:18" ht="15.75" thickBot="1" x14ac:dyDescent="0.3">
      <c r="A4" s="61"/>
      <c r="B4" s="62"/>
      <c r="D4" s="61"/>
      <c r="E4" s="62"/>
      <c r="G4" s="53"/>
      <c r="H4" s="54"/>
      <c r="I4" s="54"/>
      <c r="J4" s="55"/>
      <c r="K4" s="53"/>
      <c r="L4" s="54"/>
      <c r="M4" s="54"/>
      <c r="N4" s="55"/>
      <c r="O4" s="53"/>
      <c r="P4" s="54"/>
      <c r="Q4" s="54"/>
      <c r="R4" s="55"/>
    </row>
    <row r="5" spans="1:18" ht="15.75" thickBot="1" x14ac:dyDescent="0.3"/>
    <row r="6" spans="1:18" ht="15.75" thickBot="1" x14ac:dyDescent="0.3">
      <c r="A6" s="9" t="s">
        <v>92</v>
      </c>
      <c r="B6" s="10" t="s">
        <v>25</v>
      </c>
      <c r="D6" s="7" t="s">
        <v>76</v>
      </c>
      <c r="E6" s="6" t="s">
        <v>42</v>
      </c>
      <c r="G6" s="11" t="str">
        <f>UPPER("VT APL "&amp;TEXT($K$12,"MMM/aaaa"))</f>
        <v>VT APL MARS/2017</v>
      </c>
      <c r="H6" s="12"/>
      <c r="I6" s="12"/>
      <c r="J6" s="13"/>
      <c r="K6" s="11" t="str">
        <f>UPPER("VT ALC "&amp;TEXT($K$12,"MMM/aaaa"))</f>
        <v>VT ALC MARS/2017</v>
      </c>
      <c r="L6" s="12"/>
      <c r="M6" s="12"/>
      <c r="N6" s="13"/>
      <c r="O6" s="14" t="str">
        <f>UPPER("VT ALS "&amp;TEXT($O$7,"MMM/aaaa"))</f>
        <v>VT ALS FÉVR/2017</v>
      </c>
      <c r="P6" s="12"/>
      <c r="Q6" s="12"/>
      <c r="R6" s="13"/>
    </row>
    <row r="7" spans="1:18" x14ac:dyDescent="0.25">
      <c r="A7" s="9" t="s">
        <v>43</v>
      </c>
      <c r="B7" s="10" t="s">
        <v>31</v>
      </c>
      <c r="C7" s="15"/>
      <c r="D7" s="7" t="s">
        <v>77</v>
      </c>
      <c r="E7" s="6" t="s">
        <v>21</v>
      </c>
      <c r="O7" s="20">
        <f>EDATE(K12,-1)</f>
        <v>42767</v>
      </c>
      <c r="P7" s="16"/>
    </row>
    <row r="8" spans="1:18" ht="15.75" thickBot="1" x14ac:dyDescent="0.3">
      <c r="A8" s="9" t="s">
        <v>44</v>
      </c>
      <c r="B8" s="10" t="s">
        <v>26</v>
      </c>
    </row>
    <row r="9" spans="1:18" ht="15.75" thickBot="1" x14ac:dyDescent="0.3">
      <c r="A9" s="9" t="s">
        <v>45</v>
      </c>
      <c r="B9" s="10" t="s">
        <v>65</v>
      </c>
      <c r="J9" s="50" t="s">
        <v>78</v>
      </c>
      <c r="K9" s="51"/>
      <c r="L9" s="51"/>
      <c r="M9" s="51"/>
      <c r="N9" s="51"/>
      <c r="O9" s="52"/>
    </row>
    <row r="10" spans="1:18" ht="15.75" thickBot="1" x14ac:dyDescent="0.3">
      <c r="A10" s="9" t="s">
        <v>46</v>
      </c>
      <c r="B10" s="10" t="s">
        <v>66</v>
      </c>
      <c r="D10" s="59" t="s">
        <v>79</v>
      </c>
      <c r="E10" s="60"/>
      <c r="J10" s="53"/>
      <c r="K10" s="54"/>
      <c r="L10" s="54"/>
      <c r="M10" s="54"/>
      <c r="N10" s="54"/>
      <c r="O10" s="55"/>
    </row>
    <row r="11" spans="1:18" ht="15.75" thickBot="1" x14ac:dyDescent="0.3">
      <c r="A11" s="9" t="s">
        <v>47</v>
      </c>
      <c r="B11" s="10" t="s">
        <v>37</v>
      </c>
      <c r="D11" s="61"/>
      <c r="E11" s="62"/>
    </row>
    <row r="12" spans="1:18" ht="18" thickBot="1" x14ac:dyDescent="0.3">
      <c r="A12" s="9" t="s">
        <v>88</v>
      </c>
      <c r="B12" s="10" t="s">
        <v>29</v>
      </c>
      <c r="K12" s="56">
        <v>42795</v>
      </c>
      <c r="L12" s="57"/>
      <c r="M12" s="57"/>
      <c r="N12" s="58"/>
    </row>
    <row r="13" spans="1:18" x14ac:dyDescent="0.25">
      <c r="A13" s="9" t="s">
        <v>86</v>
      </c>
      <c r="B13" s="10" t="s">
        <v>67</v>
      </c>
      <c r="D13" s="7" t="s">
        <v>80</v>
      </c>
      <c r="K13" s="49"/>
      <c r="L13" s="49"/>
      <c r="M13" s="49"/>
      <c r="N13" s="49"/>
    </row>
    <row r="14" spans="1:18" x14ac:dyDescent="0.25">
      <c r="A14" s="9" t="s">
        <v>48</v>
      </c>
      <c r="B14" s="10" t="s">
        <v>68</v>
      </c>
      <c r="D14" s="7" t="s">
        <v>81</v>
      </c>
      <c r="L14" s="17"/>
    </row>
    <row r="15" spans="1:18" x14ac:dyDescent="0.25">
      <c r="A15" s="9" t="s">
        <v>85</v>
      </c>
      <c r="B15" s="10" t="s">
        <v>38</v>
      </c>
      <c r="D15" s="7" t="s">
        <v>82</v>
      </c>
    </row>
    <row r="16" spans="1:18" x14ac:dyDescent="0.25">
      <c r="A16" s="9" t="s">
        <v>49</v>
      </c>
      <c r="B16" s="10" t="s">
        <v>22</v>
      </c>
    </row>
    <row r="17" spans="1:2" x14ac:dyDescent="0.25">
      <c r="A17" s="9" t="s">
        <v>50</v>
      </c>
      <c r="B17" s="10" t="s">
        <v>36</v>
      </c>
    </row>
    <row r="18" spans="1:2" x14ac:dyDescent="0.25">
      <c r="A18" s="9" t="s">
        <v>84</v>
      </c>
      <c r="B18" s="10" t="s">
        <v>39</v>
      </c>
    </row>
    <row r="19" spans="1:2" x14ac:dyDescent="0.25">
      <c r="A19" s="9" t="s">
        <v>51</v>
      </c>
      <c r="B19" s="10" t="s">
        <v>69</v>
      </c>
    </row>
    <row r="20" spans="1:2" x14ac:dyDescent="0.25">
      <c r="A20" s="9" t="s">
        <v>52</v>
      </c>
      <c r="B20" s="10" t="s">
        <v>33</v>
      </c>
    </row>
    <row r="21" spans="1:2" x14ac:dyDescent="0.25">
      <c r="A21" s="9" t="s">
        <v>83</v>
      </c>
      <c r="B21" s="10" t="s">
        <v>34</v>
      </c>
    </row>
    <row r="22" spans="1:2" x14ac:dyDescent="0.25">
      <c r="A22" s="9" t="s">
        <v>53</v>
      </c>
      <c r="B22" s="10" t="s">
        <v>27</v>
      </c>
    </row>
    <row r="23" spans="1:2" x14ac:dyDescent="0.25">
      <c r="A23" s="9" t="s">
        <v>63</v>
      </c>
      <c r="B23" s="10" t="s">
        <v>70</v>
      </c>
    </row>
    <row r="24" spans="1:2" x14ac:dyDescent="0.25">
      <c r="A24" s="9" t="s">
        <v>64</v>
      </c>
      <c r="B24" s="10" t="s">
        <v>40</v>
      </c>
    </row>
    <row r="25" spans="1:2" x14ac:dyDescent="0.25">
      <c r="A25" s="9" t="s">
        <v>54</v>
      </c>
      <c r="B25" s="10" t="s">
        <v>24</v>
      </c>
    </row>
    <row r="26" spans="1:2" x14ac:dyDescent="0.25">
      <c r="A26" s="9" t="s">
        <v>55</v>
      </c>
      <c r="B26" s="10" t="s">
        <v>28</v>
      </c>
    </row>
    <row r="27" spans="1:2" x14ac:dyDescent="0.25">
      <c r="A27" s="9" t="s">
        <v>56</v>
      </c>
      <c r="B27" s="10" t="s">
        <v>30</v>
      </c>
    </row>
    <row r="28" spans="1:2" x14ac:dyDescent="0.25">
      <c r="A28" s="9" t="s">
        <v>57</v>
      </c>
      <c r="B28" s="10" t="s">
        <v>32</v>
      </c>
    </row>
    <row r="29" spans="1:2" x14ac:dyDescent="0.25">
      <c r="A29" s="9" t="s">
        <v>58</v>
      </c>
      <c r="B29" s="10" t="s">
        <v>71</v>
      </c>
    </row>
    <row r="30" spans="1:2" x14ac:dyDescent="0.25">
      <c r="A30" s="9" t="s">
        <v>59</v>
      </c>
      <c r="B30" s="10" t="s">
        <v>23</v>
      </c>
    </row>
    <row r="31" spans="1:2" x14ac:dyDescent="0.25">
      <c r="A31" s="9" t="s">
        <v>60</v>
      </c>
      <c r="B31" s="10" t="s">
        <v>35</v>
      </c>
    </row>
    <row r="32" spans="1:2" x14ac:dyDescent="0.25">
      <c r="A32" s="9" t="s">
        <v>61</v>
      </c>
      <c r="B32" s="10" t="s">
        <v>72</v>
      </c>
    </row>
    <row r="33" spans="1:2" x14ac:dyDescent="0.25">
      <c r="A33" s="9" t="s">
        <v>62</v>
      </c>
      <c r="B33" s="10" t="s">
        <v>41</v>
      </c>
    </row>
    <row r="34" spans="1:2" x14ac:dyDescent="0.25">
      <c r="A34" s="9" t="s">
        <v>87</v>
      </c>
      <c r="B34" s="10" t="s">
        <v>73</v>
      </c>
    </row>
    <row r="35" spans="1:2" x14ac:dyDescent="0.25">
      <c r="A35" s="18"/>
      <c r="B35" s="19"/>
    </row>
    <row r="36" spans="1:2" x14ac:dyDescent="0.25">
      <c r="A36" s="18"/>
      <c r="B36" s="19"/>
    </row>
    <row r="37" spans="1:2" x14ac:dyDescent="0.25">
      <c r="A37" s="18"/>
      <c r="B37" s="19"/>
    </row>
    <row r="38" spans="1:2" x14ac:dyDescent="0.25">
      <c r="A38" s="18"/>
      <c r="B38" s="19"/>
    </row>
  </sheetData>
  <mergeCells count="9">
    <mergeCell ref="K13:N13"/>
    <mergeCell ref="J9:O10"/>
    <mergeCell ref="K12:N12"/>
    <mergeCell ref="A3:B4"/>
    <mergeCell ref="D10:E11"/>
    <mergeCell ref="G3:J4"/>
    <mergeCell ref="K3:N4"/>
    <mergeCell ref="O3:R4"/>
    <mergeCell ref="D3:E4"/>
  </mergeCell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Matrice de Saisie VIR</vt:lpstr>
      <vt:lpstr>Fichier Remboursements</vt:lpstr>
      <vt:lpstr>Fichier Virements</vt:lpstr>
      <vt:lpstr>DONNEES VT</vt:lpstr>
      <vt:lpstr>caf</vt:lpstr>
      <vt:lpstr>liste_annees</vt:lpstr>
      <vt:lpstr>liste_mois</vt:lpstr>
      <vt:lpstr>liste_prest</vt:lpstr>
      <vt:lpstr>'Matrice de Saisie VIR'!Zone_d_impression</vt:lpstr>
    </vt:vector>
  </TitlesOfParts>
  <Company>PARME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GEORGOPOULOS</dc:creator>
  <cp:lastModifiedBy>Martial IBOUANGA</cp:lastModifiedBy>
  <cp:lastPrinted>2016-07-19T16:50:26Z</cp:lastPrinted>
  <dcterms:created xsi:type="dcterms:W3CDTF">2016-07-12T15:31:55Z</dcterms:created>
  <dcterms:modified xsi:type="dcterms:W3CDTF">2017-05-04T13:05:03Z</dcterms:modified>
</cp:coreProperties>
</file>