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05" windowWidth="14805" windowHeight="8010" activeTab="3"/>
  </bookViews>
  <sheets>
    <sheet name="Prises Réseau et location" sheetId="3" r:id="rId1"/>
    <sheet name="Téléphonie" sheetId="1" r:id="rId2"/>
    <sheet name="Postes" sheetId="4" r:id="rId3"/>
    <sheet name="Imprimantes" sheetId="6" r:id="rId4"/>
    <sheet name="UPS" sheetId="7" r:id="rId5"/>
    <sheet name="IPad et autre" sheetId="8" r:id="rId6"/>
    <sheet name="Switches" sheetId="9" r:id="rId7"/>
    <sheet name="Outils" sheetId="10" r:id="rId8"/>
  </sheets>
  <externalReferences>
    <externalReference r:id="rId9"/>
  </externalReferences>
  <calcPr calcId="145621"/>
</workbook>
</file>

<file path=xl/calcChain.xml><?xml version="1.0" encoding="utf-8"?>
<calcChain xmlns="http://schemas.openxmlformats.org/spreadsheetml/2006/main">
  <c r="C17" i="3" l="1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9" i="3"/>
  <c r="C10" i="3"/>
  <c r="C11" i="3"/>
  <c r="C12" i="3"/>
  <c r="C13" i="3"/>
  <c r="C14" i="3"/>
  <c r="C15" i="3"/>
  <c r="C16" i="3"/>
  <c r="C8" i="3"/>
  <c r="C7" i="3"/>
  <c r="C6" i="3"/>
  <c r="C5" i="3"/>
  <c r="B405" i="3"/>
  <c r="B406" i="3"/>
  <c r="B407" i="3"/>
  <c r="B408" i="3"/>
  <c r="B409" i="3"/>
  <c r="B410" i="3"/>
  <c r="B411" i="3"/>
  <c r="B412" i="3"/>
  <c r="B413" i="3"/>
  <c r="B414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6" i="3"/>
  <c r="B7" i="3"/>
  <c r="B8" i="3"/>
  <c r="B9" i="3"/>
  <c r="B10" i="3"/>
  <c r="B5" i="3"/>
</calcChain>
</file>

<file path=xl/comments1.xml><?xml version="1.0" encoding="utf-8"?>
<comments xmlns="http://schemas.openxmlformats.org/spreadsheetml/2006/main">
  <authors>
    <author>Auteur</author>
  </authors>
  <commentList>
    <comment ref="A8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c'est a nous ?</t>
        </r>
      </text>
    </comment>
  </commentList>
</comments>
</file>

<file path=xl/sharedStrings.xml><?xml version="1.0" encoding="utf-8"?>
<sst xmlns="http://schemas.openxmlformats.org/spreadsheetml/2006/main" count="579" uniqueCount="362">
  <si>
    <t>Nom</t>
  </si>
  <si>
    <t>Prénom</t>
  </si>
  <si>
    <t>Patch Panel</t>
  </si>
  <si>
    <t>Téléphone</t>
  </si>
  <si>
    <t>Réseau</t>
  </si>
  <si>
    <t>Bureau</t>
  </si>
  <si>
    <t># Poste</t>
  </si>
  <si>
    <t># Prise</t>
  </si>
  <si>
    <t>Steve</t>
  </si>
  <si>
    <t>Fontaine</t>
  </si>
  <si>
    <t>Informations Utilisateurs</t>
  </si>
  <si>
    <t>Emplacement Téléphones Bureaux</t>
  </si>
  <si>
    <t>Affiche</t>
  </si>
  <si>
    <t>Reception</t>
  </si>
  <si>
    <t>Vicky</t>
  </si>
  <si>
    <t>Coulombe</t>
  </si>
  <si>
    <t>Jessy</t>
  </si>
  <si>
    <t>Bernier</t>
  </si>
  <si>
    <t>Jessie</t>
  </si>
  <si>
    <t>Isabelle</t>
  </si>
  <si>
    <t>Roy</t>
  </si>
  <si>
    <t>Micheline</t>
  </si>
  <si>
    <t>Campagna</t>
  </si>
  <si>
    <t>Marie</t>
  </si>
  <si>
    <t>Marie-Christine</t>
  </si>
  <si>
    <t>Desjardins</t>
  </si>
  <si>
    <t>Gino</t>
  </si>
  <si>
    <t>Labrie</t>
  </si>
  <si>
    <t>Magda</t>
  </si>
  <si>
    <t>Chamberland</t>
  </si>
  <si>
    <t>Richard</t>
  </si>
  <si>
    <t>Veilleux</t>
  </si>
  <si>
    <t>Andrée</t>
  </si>
  <si>
    <t>Fournier</t>
  </si>
  <si>
    <t>Marilyn</t>
  </si>
  <si>
    <t>Collin</t>
  </si>
  <si>
    <t>Sylvain</t>
  </si>
  <si>
    <t>Landry</t>
  </si>
  <si>
    <t>Tommy</t>
  </si>
  <si>
    <t>Moreau</t>
  </si>
  <si>
    <t>Marc</t>
  </si>
  <si>
    <t>France</t>
  </si>
  <si>
    <t>Delisle</t>
  </si>
  <si>
    <t>Gamache</t>
  </si>
  <si>
    <t>Pierre</t>
  </si>
  <si>
    <t>Fréchette</t>
  </si>
  <si>
    <t>SM74_5c</t>
  </si>
  <si>
    <t>Conference</t>
  </si>
  <si>
    <t>Claude</t>
  </si>
  <si>
    <t>Rioux</t>
  </si>
  <si>
    <t>Marilou</t>
  </si>
  <si>
    <t>Cloutier-Grenier</t>
  </si>
  <si>
    <t>Indigo</t>
  </si>
  <si>
    <t>Maurice</t>
  </si>
  <si>
    <t>SylvieC</t>
  </si>
  <si>
    <t>Sylvie</t>
  </si>
  <si>
    <t>Cloutier</t>
  </si>
  <si>
    <t>OCE1000</t>
  </si>
  <si>
    <t>SylvieP</t>
  </si>
  <si>
    <t>Poitras</t>
  </si>
  <si>
    <t>Martin</t>
  </si>
  <si>
    <t>Tremblay</t>
  </si>
  <si>
    <t>FranceG</t>
  </si>
  <si>
    <t>Note</t>
  </si>
  <si>
    <t>Francis</t>
  </si>
  <si>
    <t>Mercier</t>
  </si>
  <si>
    <t>HS</t>
  </si>
  <si>
    <t>ManonF</t>
  </si>
  <si>
    <t>Véronique</t>
  </si>
  <si>
    <t>Pas véronique..c'est cubicule vacant…poste a venir</t>
  </si>
  <si>
    <t>SylvieS</t>
  </si>
  <si>
    <t>Sylvia</t>
  </si>
  <si>
    <t>St-Pierre</t>
  </si>
  <si>
    <t>1face</t>
  </si>
  <si>
    <t>Nicolad</t>
  </si>
  <si>
    <t>MichelD</t>
  </si>
  <si>
    <t>Michel</t>
  </si>
  <si>
    <t>Dion</t>
  </si>
  <si>
    <t>Nicolas</t>
  </si>
  <si>
    <t>Huard</t>
  </si>
  <si>
    <t>MartinL</t>
  </si>
  <si>
    <t>Expédition</t>
  </si>
  <si>
    <t>Lizotte</t>
  </si>
  <si>
    <t>Sur telephonne toute lignes allument mais pas tonalité</t>
  </si>
  <si>
    <t>FAX</t>
  </si>
  <si>
    <t>DSL</t>
  </si>
  <si>
    <t>1-2nd</t>
  </si>
  <si>
    <t>2-2nd</t>
  </si>
  <si>
    <t>3-2nd</t>
  </si>
  <si>
    <t>4-2nd</t>
  </si>
  <si>
    <t>5-2nd</t>
  </si>
  <si>
    <t>6-2nd</t>
  </si>
  <si>
    <t>7-2nd</t>
  </si>
  <si>
    <t>8-2nd</t>
  </si>
  <si>
    <t>9-2nd</t>
  </si>
  <si>
    <t>10-2nd</t>
  </si>
  <si>
    <t>11-2nd</t>
  </si>
  <si>
    <t>12-2nd</t>
  </si>
  <si>
    <t>13-2nd</t>
  </si>
  <si>
    <t>14-2nd</t>
  </si>
  <si>
    <t>15-2nd</t>
  </si>
  <si>
    <t>16-2nd</t>
  </si>
  <si>
    <t>17-2nd</t>
  </si>
  <si>
    <t>18-2nd</t>
  </si>
  <si>
    <t>19-2nd</t>
  </si>
  <si>
    <t>20-2nd</t>
  </si>
  <si>
    <t>Département Imageuse</t>
  </si>
  <si>
    <t>Kolbus</t>
  </si>
  <si>
    <t>IO-C</t>
  </si>
  <si>
    <t>VQ</t>
  </si>
  <si>
    <t>Reliure</t>
  </si>
  <si>
    <t>3faces</t>
  </si>
  <si>
    <t>compact</t>
  </si>
  <si>
    <t>plieuse</t>
  </si>
  <si>
    <t>5 couleurs</t>
  </si>
  <si>
    <t>8 couleurs</t>
  </si>
  <si>
    <t>4 couleurs</t>
  </si>
  <si>
    <t>Lydia</t>
  </si>
  <si>
    <t>Ligne Disponible</t>
  </si>
  <si>
    <t>Caroline</t>
  </si>
  <si>
    <t>Laminoir (annie)</t>
  </si>
  <si>
    <t>XEROX</t>
  </si>
  <si>
    <t>Mfournier</t>
  </si>
  <si>
    <t>DISPONIBLE</t>
  </si>
  <si>
    <t>Bureau Claude Rioux</t>
  </si>
  <si>
    <t>118-119</t>
  </si>
  <si>
    <t>Caféteriat</t>
  </si>
  <si>
    <t>123-124</t>
  </si>
  <si>
    <t>Couteau 1 Face</t>
  </si>
  <si>
    <t>217-265-266</t>
  </si>
  <si>
    <t>Bureau Tommy Moreau / Pascal Paulin</t>
  </si>
  <si>
    <t>Claude Rioux</t>
  </si>
  <si>
    <t>Pascal Paulin</t>
  </si>
  <si>
    <t>MARQPTB033</t>
  </si>
  <si>
    <t>MARQPTB001</t>
  </si>
  <si>
    <t>Portable</t>
  </si>
  <si>
    <t>Type</t>
  </si>
  <si>
    <t>No. Marquis</t>
  </si>
  <si>
    <t>Usager</t>
  </si>
  <si>
    <t>Steve Fontaine</t>
  </si>
  <si>
    <t>MARQWST123</t>
  </si>
  <si>
    <t>Modèle</t>
  </si>
  <si>
    <t>Marque</t>
  </si>
  <si>
    <t>DELL</t>
  </si>
  <si>
    <t>Optiplex 990</t>
  </si>
  <si>
    <t>Windows 10 Pro</t>
  </si>
  <si>
    <t>RAM</t>
  </si>
  <si>
    <t>Stockage</t>
  </si>
  <si>
    <t>Serial/Service TAG</t>
  </si>
  <si>
    <t>7Q5XWV1</t>
  </si>
  <si>
    <t>V6YJN-HTFQG-J7TMH-WDYWB-CWF9F</t>
  </si>
  <si>
    <t>Marie-Eve</t>
  </si>
  <si>
    <t xml:space="preserve">Martine </t>
  </si>
  <si>
    <t>Dumas</t>
  </si>
  <si>
    <t>Libre</t>
  </si>
  <si>
    <t>Pascal</t>
  </si>
  <si>
    <t>Paulin</t>
  </si>
  <si>
    <t>n/a</t>
  </si>
  <si>
    <t>Changer pour Pascal Paulin</t>
  </si>
  <si>
    <t>Gars au fond</t>
  </si>
  <si>
    <t>Renommer pour iGen</t>
  </si>
  <si>
    <t>À changer pour Manon Fournier</t>
  </si>
  <si>
    <t>239 - Sans Fil (Nathalie Langlois) dans prise #205</t>
  </si>
  <si>
    <t>Location</t>
  </si>
  <si>
    <t>S2-A</t>
  </si>
  <si>
    <t>S3-A</t>
  </si>
  <si>
    <t>S3-B</t>
  </si>
  <si>
    <t>Tommy Moreau</t>
  </si>
  <si>
    <t>S1-C</t>
  </si>
  <si>
    <t>S1-B</t>
  </si>
  <si>
    <t>S1-A</t>
  </si>
  <si>
    <t>Martin Lizotte</t>
  </si>
  <si>
    <t>S4-A</t>
  </si>
  <si>
    <t>S4-B</t>
  </si>
  <si>
    <t>S4-C</t>
  </si>
  <si>
    <t>S4-D</t>
  </si>
  <si>
    <t>Cubicule 13</t>
  </si>
  <si>
    <t>MARQPTB012</t>
  </si>
  <si>
    <t>Cubicule 18</t>
  </si>
  <si>
    <t>Cubicule 16</t>
  </si>
  <si>
    <t>OS</t>
  </si>
  <si>
    <t># Licence Windows</t>
  </si>
  <si>
    <t>France Gamache</t>
  </si>
  <si>
    <t>MARQWST097</t>
  </si>
  <si>
    <t>MARQWST038</t>
  </si>
  <si>
    <t>MARQWST077</t>
  </si>
  <si>
    <t>MARQWST080</t>
  </si>
  <si>
    <t>Micro</t>
  </si>
  <si>
    <t>Table</t>
  </si>
  <si>
    <t>HP</t>
  </si>
  <si>
    <t>4520s</t>
  </si>
  <si>
    <t>Optiplex 780</t>
  </si>
  <si>
    <t>Optiplex 755</t>
  </si>
  <si>
    <t>CW695M1</t>
  </si>
  <si>
    <t>8HS7YH1</t>
  </si>
  <si>
    <t>7PMGKQ1</t>
  </si>
  <si>
    <t>Sylvie Poitras</t>
  </si>
  <si>
    <t>Andrée Fournier</t>
  </si>
  <si>
    <t>Vacant</t>
  </si>
  <si>
    <t>Cubicule 20</t>
  </si>
  <si>
    <t>Cubicule 14</t>
  </si>
  <si>
    <t>Mezzanines</t>
  </si>
  <si>
    <t>MARQWST115</t>
  </si>
  <si>
    <t>Optiplex 3020</t>
  </si>
  <si>
    <t>30H6GB2</t>
  </si>
  <si>
    <t>Réception 350</t>
  </si>
  <si>
    <t>PMARQ01</t>
  </si>
  <si>
    <t>platemaker8</t>
  </si>
  <si>
    <t>smarqAGFA02</t>
  </si>
  <si>
    <t>Serveur</t>
  </si>
  <si>
    <t>Proliant ML350e Gen8</t>
  </si>
  <si>
    <t>CTP350-1</t>
  </si>
  <si>
    <t>CPT350-2</t>
  </si>
  <si>
    <t>MARQTHN037</t>
  </si>
  <si>
    <t>Thin</t>
  </si>
  <si>
    <t>MXL418062B</t>
  </si>
  <si>
    <t>MARQWST119</t>
  </si>
  <si>
    <t>Optiplex 3040</t>
  </si>
  <si>
    <t>6N5CMF2</t>
  </si>
  <si>
    <t>7 Pro 64bits</t>
  </si>
  <si>
    <t>i3-6100T</t>
  </si>
  <si>
    <t>500gb 2.5"</t>
  </si>
  <si>
    <t>MARQWST140</t>
  </si>
  <si>
    <t>23HBXD2</t>
  </si>
  <si>
    <t>128gb SSD 2.5"</t>
  </si>
  <si>
    <t>MARQPTB011</t>
  </si>
  <si>
    <t>Acer</t>
  </si>
  <si>
    <t>TravelMate 6593</t>
  </si>
  <si>
    <t>7 Pro 32bits</t>
  </si>
  <si>
    <t>Core2Duo P8400</t>
  </si>
  <si>
    <t>Numérique</t>
  </si>
  <si>
    <t>Date Achat</t>
  </si>
  <si>
    <t>T510</t>
  </si>
  <si>
    <t>JX1FMM1</t>
  </si>
  <si>
    <t>Marie-Christine Desjardins</t>
  </si>
  <si>
    <t>Nathalie Langlois</t>
  </si>
  <si>
    <t>S5</t>
  </si>
  <si>
    <t>No Marquis</t>
  </si>
  <si>
    <t>Branché dans prise</t>
  </si>
  <si>
    <t># Série</t>
  </si>
  <si>
    <t>Note Supplémentaire sur location</t>
  </si>
  <si>
    <t>Qu'est-ce qui es branché dessus</t>
  </si>
  <si>
    <t>Modele</t>
  </si>
  <si>
    <t>No Serie</t>
  </si>
  <si>
    <t>aucun sont prêtés</t>
  </si>
  <si>
    <t>nmarqMGNsw24</t>
  </si>
  <si>
    <t>Procurve 2524</t>
  </si>
  <si>
    <t>innaccessible</t>
  </si>
  <si>
    <t>A1 à A10, 285, 286, 287, 288, 289, 290</t>
  </si>
  <si>
    <t>PMARQ04</t>
  </si>
  <si>
    <t>PMARQ36</t>
  </si>
  <si>
    <t>PMARQ017</t>
  </si>
  <si>
    <t>LaserJet Entreprise M506</t>
  </si>
  <si>
    <t>LaserJet Pro MFP M521dn</t>
  </si>
  <si>
    <t>LaserJet 4250dtn</t>
  </si>
  <si>
    <t>PHBGR11415</t>
  </si>
  <si>
    <t>CNGXG31245</t>
  </si>
  <si>
    <t>A9</t>
  </si>
  <si>
    <t>Entre bureau S4-A et S4-B, Branché dans une prise sans numéro</t>
  </si>
  <si>
    <t>a suivre…</t>
  </si>
  <si>
    <t>A-1</t>
  </si>
  <si>
    <t>Cubicule 1</t>
  </si>
  <si>
    <t>Réception</t>
  </si>
  <si>
    <t>Carole/Expédition 350</t>
  </si>
  <si>
    <t>MARQWST131</t>
  </si>
  <si>
    <t>Optiplex 3050</t>
  </si>
  <si>
    <t>390BYJ2</t>
  </si>
  <si>
    <t>i3-7100T</t>
  </si>
  <si>
    <t>Françis Mercier</t>
  </si>
  <si>
    <t>MARQWST109</t>
  </si>
  <si>
    <t>S4</t>
  </si>
  <si>
    <t>Docks</t>
  </si>
  <si>
    <t>PMARQ11</t>
  </si>
  <si>
    <t>LaserJet P2055dn</t>
  </si>
  <si>
    <t>CNB9746323</t>
  </si>
  <si>
    <t>PMARQ29</t>
  </si>
  <si>
    <t>LaserJet P4515tn</t>
  </si>
  <si>
    <t>CNDY812290</t>
  </si>
  <si>
    <t>Cubicule 34</t>
  </si>
  <si>
    <t>PMARQ99</t>
  </si>
  <si>
    <t>LaserJet Pro 401dne</t>
  </si>
  <si>
    <t>PHGFB88061</t>
  </si>
  <si>
    <t>PMARQ109</t>
  </si>
  <si>
    <t>CNDY340715</t>
  </si>
  <si>
    <t>Cubicule 31</t>
  </si>
  <si>
    <t>PMARQ07</t>
  </si>
  <si>
    <t>LaserJet 4200tn</t>
  </si>
  <si>
    <t>LaserJet P4015tn</t>
  </si>
  <si>
    <t>USGNP20629</t>
  </si>
  <si>
    <t>DOCKS</t>
  </si>
  <si>
    <t>PMARQ117</t>
  </si>
  <si>
    <t>Zebra</t>
  </si>
  <si>
    <t>ZT-410</t>
  </si>
  <si>
    <t>PMARQ95</t>
  </si>
  <si>
    <t>TSC</t>
  </si>
  <si>
    <t>TTP-244CE</t>
  </si>
  <si>
    <t>Inscrit : Propriété de DICOM</t>
  </si>
  <si>
    <t>Vers Nuages</t>
  </si>
  <si>
    <t>Renommer Maintenance</t>
  </si>
  <si>
    <t>Marie-Eve Fournier</t>
  </si>
  <si>
    <t>MARQWST130</t>
  </si>
  <si>
    <t>Optiplex</t>
  </si>
  <si>
    <t>95S9YJ2</t>
  </si>
  <si>
    <t>FFFD382</t>
  </si>
  <si>
    <t>10 Pro 64bits</t>
  </si>
  <si>
    <t>i3-4160T</t>
  </si>
  <si>
    <t>A2</t>
  </si>
  <si>
    <t>no prise</t>
  </si>
  <si>
    <t>MARQTHN59</t>
  </si>
  <si>
    <t>T520</t>
  </si>
  <si>
    <t>MXL550215R</t>
  </si>
  <si>
    <t>Cubicule 30</t>
  </si>
  <si>
    <t>240gb SSD 2.5"</t>
  </si>
  <si>
    <t>i7-2600</t>
  </si>
  <si>
    <t>Maintenance</t>
  </si>
  <si>
    <t>MARQTHN050</t>
  </si>
  <si>
    <t>MXL5160JF4</t>
  </si>
  <si>
    <t>Jessy Bernier</t>
  </si>
  <si>
    <t>Cubicule 2</t>
  </si>
  <si>
    <t>inconnu</t>
  </si>
  <si>
    <t>7Y87MM1</t>
  </si>
  <si>
    <t>?</t>
  </si>
  <si>
    <t>Magda Chamberland</t>
  </si>
  <si>
    <t>Cubicule 3</t>
  </si>
  <si>
    <t>MARQTHN061</t>
  </si>
  <si>
    <t>MXL6402ZW4</t>
  </si>
  <si>
    <t>MARQWST090</t>
  </si>
  <si>
    <t>7Y96MM1</t>
  </si>
  <si>
    <t>Cubicule 6</t>
  </si>
  <si>
    <t>MARQTHN060</t>
  </si>
  <si>
    <t>MXL6310YM4</t>
  </si>
  <si>
    <t>Cubicule 24</t>
  </si>
  <si>
    <t>PMARQ16</t>
  </si>
  <si>
    <t>LaserJet Pro MFP M477fdw</t>
  </si>
  <si>
    <t>VNB8H7X4NJ</t>
  </si>
  <si>
    <t>APC Pro 1500</t>
  </si>
  <si>
    <t>Nom étiquette</t>
  </si>
  <si>
    <t>Numéro Modèle</t>
  </si>
  <si>
    <t>No. Serie</t>
  </si>
  <si>
    <t>4B1404P39024</t>
  </si>
  <si>
    <t>BR1500G</t>
  </si>
  <si>
    <t>3B1047X01862</t>
  </si>
  <si>
    <t>Martin Tremblay</t>
  </si>
  <si>
    <t>Nicolad Huard</t>
  </si>
  <si>
    <t>Utilisateur présent</t>
  </si>
  <si>
    <t>APC XS 1300</t>
  </si>
  <si>
    <t>BX1300LCD-CN</t>
  </si>
  <si>
    <t>3B0939X13421</t>
  </si>
  <si>
    <t>S.Serveur</t>
  </si>
  <si>
    <t>Numérique.Small</t>
  </si>
  <si>
    <t>Dans le plafond. 288 pas branché dans la switch</t>
  </si>
  <si>
    <t>Quoi ?</t>
  </si>
  <si>
    <t>Emplacement</t>
  </si>
  <si>
    <t>A1</t>
  </si>
  <si>
    <t>A3</t>
  </si>
  <si>
    <t>A4</t>
  </si>
  <si>
    <t>A5</t>
  </si>
  <si>
    <t>A6</t>
  </si>
  <si>
    <t>A7</t>
  </si>
  <si>
    <t>A8</t>
  </si>
  <si>
    <t>A10</t>
  </si>
  <si>
    <t>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</si>
</sst>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color rgb="FF008000"/>
      <name val="Arial Rounded MT Bold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0" xfId="0" applyFill="1" applyBorder="1"/>
    <xf numFmtId="0" fontId="0" fillId="0" borderId="9" xfId="0" applyBorder="1"/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10" borderId="9" xfId="0" applyFill="1" applyBorder="1"/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/>
    <xf numFmtId="0" fontId="2" fillId="12" borderId="9" xfId="0" applyFont="1" applyFill="1" applyBorder="1" applyAlignment="1">
      <alignment horizontal="center"/>
    </xf>
    <xf numFmtId="0" fontId="2" fillId="12" borderId="16" xfId="0" applyFont="1" applyFill="1" applyBorder="1" applyAlignment="1">
      <alignment horizontal="center"/>
    </xf>
    <xf numFmtId="0" fontId="0" fillId="9" borderId="9" xfId="0" applyFill="1" applyBorder="1"/>
    <xf numFmtId="0" fontId="0" fillId="9" borderId="9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11" borderId="9" xfId="0" applyFill="1" applyBorder="1"/>
    <xf numFmtId="16" fontId="0" fillId="0" borderId="9" xfId="0" applyNumberFormat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1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2" fillId="12" borderId="22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6" xfId="0" applyBorder="1"/>
    <xf numFmtId="0" fontId="0" fillId="0" borderId="25" xfId="0" applyBorder="1"/>
    <xf numFmtId="0" fontId="0" fillId="0" borderId="22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15" fontId="0" fillId="0" borderId="5" xfId="0" applyNumberFormat="1" applyBorder="1"/>
    <xf numFmtId="15" fontId="0" fillId="0" borderId="7" xfId="0" applyNumberFormat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10" borderId="6" xfId="0" applyFill="1" applyBorder="1"/>
    <xf numFmtId="0" fontId="0" fillId="0" borderId="9" xfId="0" applyBorder="1" applyAlignment="1">
      <alignment horizontal="right"/>
    </xf>
    <xf numFmtId="0" fontId="0" fillId="0" borderId="33" xfId="0" applyBorder="1"/>
    <xf numFmtId="0" fontId="0" fillId="0" borderId="34" xfId="0" applyBorder="1"/>
    <xf numFmtId="0" fontId="0" fillId="0" borderId="21" xfId="0" applyBorder="1"/>
    <xf numFmtId="0" fontId="0" fillId="0" borderId="22" xfId="0" applyBorder="1" applyAlignment="1">
      <alignment horizontal="right"/>
    </xf>
    <xf numFmtId="0" fontId="0" fillId="0" borderId="35" xfId="0" applyBorder="1"/>
    <xf numFmtId="0" fontId="1" fillId="0" borderId="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8" borderId="1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37" xfId="0" applyBorder="1"/>
    <xf numFmtId="0" fontId="0" fillId="0" borderId="17" xfId="0" applyBorder="1"/>
    <xf numFmtId="0" fontId="0" fillId="0" borderId="16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20" xfId="0" applyBorder="1"/>
    <xf numFmtId="0" fontId="0" fillId="0" borderId="42" xfId="0" applyBorder="1"/>
    <xf numFmtId="0" fontId="0" fillId="10" borderId="17" xfId="0" applyFill="1" applyBorder="1"/>
    <xf numFmtId="0" fontId="0" fillId="9" borderId="17" xfId="0" applyFill="1" applyBorder="1"/>
    <xf numFmtId="0" fontId="2" fillId="12" borderId="17" xfId="0" applyFont="1" applyFill="1" applyBorder="1" applyAlignment="1">
      <alignment horizontal="center"/>
    </xf>
    <xf numFmtId="0" fontId="0" fillId="11" borderId="17" xfId="0" applyFill="1" applyBorder="1"/>
    <xf numFmtId="0" fontId="0" fillId="0" borderId="4" xfId="0" applyBorder="1"/>
    <xf numFmtId="0" fontId="0" fillId="9" borderId="4" xfId="0" applyFill="1" applyBorder="1"/>
    <xf numFmtId="0" fontId="0" fillId="0" borderId="43" xfId="0" applyBorder="1"/>
    <xf numFmtId="0" fontId="0" fillId="2" borderId="0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0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1" fillId="8" borderId="36" xfId="0" applyFont="1" applyFill="1" applyBorder="1" applyAlignment="1">
      <alignment horizontal="center"/>
    </xf>
    <xf numFmtId="0" fontId="0" fillId="0" borderId="19" xfId="0" applyFill="1" applyBorder="1" applyAlignment="1">
      <alignment horizontal="center"/>
    </xf>
  </cellXfs>
  <cellStyles count="1">
    <cellStyle name="Normal" xfId="0" builtinId="0"/>
  </cellStyles>
  <dxfs count="41">
    <dxf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</xdr:colOff>
          <xdr:row>2</xdr:row>
          <xdr:rowOff>9525</xdr:rowOff>
        </xdr:from>
        <xdr:to>
          <xdr:col>3</xdr:col>
          <xdr:colOff>285750</xdr:colOff>
          <xdr:row>4</xdr:row>
          <xdr:rowOff>104775</xdr:rowOff>
        </xdr:to>
        <xdr:sp macro="" textlink="">
          <xdr:nvSpPr>
            <xdr:cNvPr id="2049" name="BOUTON_FORMU_EXPORT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8000"/>
                  </a:solidFill>
                  <a:latin typeface="Arial Rounded MT Bold"/>
                </a:rPr>
                <a:t>EXPORTATION</a:t>
              </a:r>
            </a:p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8000"/>
                  </a:solidFill>
                  <a:latin typeface="Arial Rounded MT Bold"/>
                </a:rPr>
                <a:t>VERS .JPG / .PNG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fontaine/Downloads/koala_export_im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"/>
      <sheetName val="FAQ"/>
    </sheetNames>
    <definedNames>
      <definedName name="OUVRIR_EDITEUR"/>
    </defined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3" name="Tableau3" displayName="Tableau3" ref="B4:J73" totalsRowShown="0" tableBorderDxfId="9">
  <autoFilter ref="B4:J73"/>
  <tableColumns count="9">
    <tableColumn id="1" name="Prénom" dataDxfId="8"/>
    <tableColumn id="2" name="Nom" dataDxfId="7"/>
    <tableColumn id="3" name="Affiche" dataDxfId="6"/>
    <tableColumn id="4" name="Bureau" dataDxfId="5"/>
    <tableColumn id="5" name="Téléphone" dataDxfId="4"/>
    <tableColumn id="6" name="Réseau" dataDxfId="3"/>
    <tableColumn id="7" name="Prise" dataDxfId="2"/>
    <tableColumn id="8" name="# Poste" dataDxfId="1"/>
    <tableColumn id="9" name="Not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N41" totalsRowShown="0" headerRowDxfId="40" headerRowBorderDxfId="39" tableBorderDxfId="38">
  <autoFilter ref="A1:N41"/>
  <tableColumns count="14">
    <tableColumn id="1" name="Usager" dataDxfId="37"/>
    <tableColumn id="2" name="Location" dataDxfId="36"/>
    <tableColumn id="3" name="No. Marquis" dataDxfId="35"/>
    <tableColumn id="4" name="Type" dataDxfId="34"/>
    <tableColumn id="5" name="Marque" dataDxfId="33"/>
    <tableColumn id="6" name="Modèle" dataDxfId="32"/>
    <tableColumn id="7" name="Serial/Service TAG" dataDxfId="31"/>
    <tableColumn id="8" name="Date Achat" dataDxfId="30"/>
    <tableColumn id="9" name="RAM" dataDxfId="29"/>
    <tableColumn id="10" name="Stockage" dataDxfId="28"/>
    <tableColumn id="11" name="OS" dataDxfId="27"/>
    <tableColumn id="12" name="# Licence Windows" dataDxfId="26"/>
    <tableColumn id="13" name="Note" dataDxfId="25"/>
    <tableColumn id="14" name="no prise" dataDxfId="2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G35" totalsRowShown="0" headerRowDxfId="13" headerRowBorderDxfId="22" tableBorderDxfId="23" totalsRowBorderDxfId="21">
  <autoFilter ref="A1:G35"/>
  <tableColumns count="7">
    <tableColumn id="1" name="Location" dataDxfId="20"/>
    <tableColumn id="2" name="No Marquis" dataDxfId="19"/>
    <tableColumn id="3" name="Marque" dataDxfId="18"/>
    <tableColumn id="4" name="Modèle" dataDxfId="17"/>
    <tableColumn id="5" name="# Série" dataDxfId="16"/>
    <tableColumn id="6" name="Branché dans prise" dataDxfId="15"/>
    <tableColumn id="7" name="Note Supplémentaire sur location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P414"/>
  <sheetViews>
    <sheetView topLeftCell="A131" workbookViewId="0">
      <selection activeCell="B147" sqref="B147"/>
    </sheetView>
  </sheetViews>
  <sheetFormatPr baseColWidth="10" defaultColWidth="9.140625" defaultRowHeight="15" x14ac:dyDescent="0.25"/>
  <cols>
    <col min="1" max="1" width="6.85546875" bestFit="1" customWidth="1"/>
    <col min="2" max="2" width="28.5703125" customWidth="1"/>
    <col min="3" max="3" width="20.85546875" customWidth="1"/>
    <col min="4" max="4" width="24.7109375" bestFit="1" customWidth="1"/>
    <col min="5" max="5" width="12.85546875" bestFit="1" customWidth="1"/>
    <col min="6" max="6" width="14" customWidth="1"/>
  </cols>
  <sheetData>
    <row r="4" spans="1:16" x14ac:dyDescent="0.25">
      <c r="A4" t="s">
        <v>7</v>
      </c>
      <c r="B4" t="s">
        <v>351</v>
      </c>
      <c r="C4" t="s">
        <v>352</v>
      </c>
    </row>
    <row r="5" spans="1:16" x14ac:dyDescent="0.25">
      <c r="A5">
        <v>1</v>
      </c>
      <c r="B5" t="str">
        <f>IF(ISNUMBER(MATCH(A5,Téléphonie!$G$5:$G$730,0)),"Téléphone",IFERROR(INDEX(Tableau2[No. Marquis],MATCH(A5,Tableau2[no prise],0)),IFERROR(INDEX(Imprimantes!$D$2:$D$34,MATCH(A5,Imprimantes!$F$2:$F$34,0)),"")))</f>
        <v/>
      </c>
      <c r="C5" t="str">
        <f>IF(ISNUMBER(MATCH(A5,Téléphonie!$G$5:$G$730,0)),"Téléphone",IFERROR(INDEX(Tableau2[Location],MATCH(A5,Tableau2[no prise],0)),IFERROR(INDEX(Tableau2[Location],MATCH(A5,Tableau1[Branché dans prise],0)),"")))</f>
        <v/>
      </c>
    </row>
    <row r="6" spans="1:16" x14ac:dyDescent="0.25">
      <c r="A6">
        <v>2</v>
      </c>
      <c r="B6" t="str">
        <f>IF(ISNUMBER(MATCH(A6,Téléphonie!$G$5:$G$730,0)),"Téléphone",IFERROR(INDEX(Tableau2[No. Marquis],MATCH(A6,Tableau2[no prise],0)),IFERROR(INDEX(Imprimantes!$D$2:$D$34,MATCH(A6,Imprimantes!$F$2:$F$34,0)),"")))</f>
        <v/>
      </c>
      <c r="C6" t="str">
        <f>IF(ISNUMBER(MATCH(A6,Téléphonie!$G$5:$G$730,0)),"Téléphone",IFERROR(INDEX(Tableau2[Location],MATCH(A6,Tableau2[no prise],0)),IFERROR(INDEX(Tableau1[Location],MATCH(A6,Tableau1[Branché dans prise],0)),"")))</f>
        <v/>
      </c>
    </row>
    <row r="7" spans="1:16" x14ac:dyDescent="0.25">
      <c r="A7">
        <v>3</v>
      </c>
      <c r="B7" t="str">
        <f>IF(ISNUMBER(MATCH(A7,Téléphonie!$G$5:$G$730,0)),"Téléphone",IFERROR(INDEX(Tableau2[No. Marquis],MATCH(A7,Tableau2[no prise],0)),IFERROR(INDEX(Imprimantes!$D$2:$D$34,MATCH(A7,Imprimantes!$F$2:$F$34,0)),"")))</f>
        <v>Téléphone</v>
      </c>
      <c r="C7" t="str">
        <f>IF(ISNUMBER(MATCH(A7,Téléphonie!$G$5:$G$730,0)),"Téléphone",IFERROR(INDEX(Tableau2[Location],MATCH(A7,Tableau2[no prise],0)),IFERROR(INDEX(Tableau1[Location],MATCH(A7,Tableau1[Branché dans prise],0)),"")))</f>
        <v>Téléphone</v>
      </c>
    </row>
    <row r="8" spans="1:16" x14ac:dyDescent="0.25">
      <c r="A8">
        <v>4</v>
      </c>
      <c r="B8" t="str">
        <f>IF(ISNUMBER(MATCH(A8,Téléphonie!$G$5:$G$730,0)),"Téléphone",IFERROR(INDEX(Tableau2[No. Marquis],MATCH(A8,Tableau2[no prise],0)),IFERROR(INDEX(Imprimantes!$D$2:$D$34,MATCH(A8,Imprimantes!$F$2:$F$34,0)),"")))</f>
        <v>LaserJet P4015tn</v>
      </c>
      <c r="C8" t="str">
        <f>IF(ISNUMBER(MATCH(A8,Téléphonie!$G$5:$G$730,0)),"Téléphone",IFERROR(INDEX(Tableau2[Location],MATCH(A8,Tableau2[no prise],0)),IFERROR(INDEX(Tableau1[Location],MATCH(A8,Tableau1[Branché dans prise],0)),"")))</f>
        <v>Cubicule 1</v>
      </c>
    </row>
    <row r="9" spans="1:16" x14ac:dyDescent="0.25">
      <c r="A9">
        <v>5</v>
      </c>
      <c r="B9" t="str">
        <f>IF(ISNUMBER(MATCH(A9,Téléphonie!$G$5:$G$730,0)),"Téléphone",IFERROR(INDEX(Tableau2[No. Marquis],MATCH(A9,Tableau2[no prise],0)),IFERROR(INDEX(Imprimantes!$D$2:$D$34,MATCH(A9,Imprimantes!$F$2:$F$34,0)),"")))</f>
        <v/>
      </c>
      <c r="C9" t="str">
        <f>IF(ISNUMBER(MATCH(A9,Téléphonie!$G$5:$G$730,0)),"Téléphone",IFERROR(INDEX(Tableau2[Location],MATCH(A9,Tableau2[no prise],0)),IFERROR(INDEX(Tableau1[Location],MATCH(A9,Tableau1[Branché dans prise],0)),"")))</f>
        <v/>
      </c>
    </row>
    <row r="10" spans="1:16" x14ac:dyDescent="0.25">
      <c r="A10">
        <v>6</v>
      </c>
      <c r="B10" t="str">
        <f>IF(ISNUMBER(MATCH(A10,Téléphonie!$G$5:$G$730,0)),"Téléphone",IFERROR(INDEX(Tableau2[No. Marquis],MATCH(A10,Tableau2[no prise],0)),IFERROR(INDEX(Imprimantes!$D$2:$D$34,MATCH(A10,Imprimantes!$F$2:$F$34,0)),"")))</f>
        <v/>
      </c>
      <c r="C10" t="str">
        <f>IF(ISNUMBER(MATCH(A10,Téléphonie!$G$5:$G$730,0)),"Téléphone",IFERROR(INDEX(Tableau2[Location],MATCH(A10,Tableau2[no prise],0)),IFERROR(INDEX(Tableau1[Location],MATCH(A10,Tableau1[Branché dans prise],0)),"")))</f>
        <v/>
      </c>
    </row>
    <row r="11" spans="1:16" x14ac:dyDescent="0.25">
      <c r="A11">
        <v>7</v>
      </c>
      <c r="B11" t="str">
        <f>IF(ISNUMBER(MATCH(A11,Téléphonie!$G$5:$G$730,0)),"Téléphone",IFERROR(INDEX(Tableau2[No. Marquis],MATCH(A11,Tableau2[no prise],0)),IFERROR(INDEX(Imprimantes!$D$2:$D$34,MATCH(A11,Imprimantes!$F$2:$F$34,0)),"")))</f>
        <v/>
      </c>
      <c r="C11" t="str">
        <f>IF(ISNUMBER(MATCH(A11,Téléphonie!$G$5:$G$730,0)),"Téléphone",IFERROR(INDEX(Tableau2[Location],MATCH(A11,Tableau2[no prise],0)),IFERROR(INDEX(Tableau1[Location],MATCH(A11,Tableau1[Branché dans prise],0)),"")))</f>
        <v/>
      </c>
    </row>
    <row r="12" spans="1:16" x14ac:dyDescent="0.25">
      <c r="A12">
        <v>8</v>
      </c>
      <c r="B12" t="str">
        <f>IF(ISNUMBER(MATCH(A12,Téléphonie!$G$5:$G$730,0)),"Téléphone",IFERROR(INDEX(Tableau2[No. Marquis],MATCH(A12,Tableau2[no prise],0)),IFERROR(INDEX(Imprimantes!$D$2:$D$34,MATCH(A12,Imprimantes!$F$2:$F$34,0)),"")))</f>
        <v>MARQWST090</v>
      </c>
      <c r="C12" t="str">
        <f>IF(ISNUMBER(MATCH(A12,Téléphonie!$G$5:$G$730,0)),"Téléphone",IFERROR(INDEX(Tableau2[Location],MATCH(A12,Tableau2[no prise],0)),IFERROR(INDEX(Tableau1[Location],MATCH(A12,Tableau1[Branché dans prise],0)),"")))</f>
        <v>Cubicule 1</v>
      </c>
    </row>
    <row r="13" spans="1:16" x14ac:dyDescent="0.25">
      <c r="A13">
        <v>9</v>
      </c>
      <c r="B13" t="str">
        <f>IF(ISNUMBER(MATCH(A13,Téléphonie!$G$5:$G$730,0)),"Téléphone",IFERROR(INDEX(Tableau2[No. Marquis],MATCH(A13,Tableau2[no prise],0)),IFERROR(INDEX(Imprimantes!$D$2:$D$34,MATCH(A13,Imprimantes!$F$2:$F$34,0)),"")))</f>
        <v/>
      </c>
      <c r="C13" t="str">
        <f>IF(ISNUMBER(MATCH(A13,Téléphonie!$G$5:$G$730,0)),"Téléphone",IFERROR(INDEX(Tableau2[Location],MATCH(A13,Tableau2[no prise],0)),IFERROR(INDEX(Tableau1[Location],MATCH(A13,Tableau1[Branché dans prise],0)),"")))</f>
        <v/>
      </c>
    </row>
    <row r="14" spans="1:16" x14ac:dyDescent="0.25">
      <c r="A14">
        <v>10</v>
      </c>
      <c r="B14" t="str">
        <f>IF(ISNUMBER(MATCH(A14,Téléphonie!$G$5:$G$730,0)),"Téléphone",IFERROR(INDEX(Tableau2[No. Marquis],MATCH(A14,Tableau2[no prise],0)),IFERROR(INDEX(Imprimantes!$D$2:$D$34,MATCH(A14,Imprimantes!$F$2:$F$34,0)),"")))</f>
        <v/>
      </c>
      <c r="C14" t="str">
        <f>IF(ISNUMBER(MATCH(A14,Téléphonie!$G$5:$G$730,0)),"Téléphone",IFERROR(INDEX(Tableau2[Location],MATCH(A14,Tableau2[no prise],0)),IFERROR(INDEX(Tableau1[Location],MATCH(A14,Tableau1[Branché dans prise],0)),"")))</f>
        <v/>
      </c>
    </row>
    <row r="15" spans="1:16" x14ac:dyDescent="0.25">
      <c r="A15">
        <v>11</v>
      </c>
      <c r="B15" t="str">
        <f>IF(ISNUMBER(MATCH(A15,Téléphonie!$G$5:$G$730,0)),"Téléphone",IFERROR(INDEX(Tableau2[No. Marquis],MATCH(A15,Tableau2[no prise],0)),IFERROR(INDEX(Imprimantes!$D$2:$D$34,MATCH(A15,Imprimantes!$F$2:$F$34,0)),"")))</f>
        <v/>
      </c>
      <c r="C15" t="str">
        <f>IF(ISNUMBER(MATCH(A15,Téléphonie!$G$5:$G$730,0)),"Téléphone",IFERROR(INDEX(Tableau2[Location],MATCH(A15,Tableau2[no prise],0)),IFERROR(INDEX(Tableau1[Location],MATCH(A15,Tableau1[Branché dans prise],0)),"")))</f>
        <v/>
      </c>
      <c r="O15" t="s">
        <v>124</v>
      </c>
      <c r="P15" t="s">
        <v>125</v>
      </c>
    </row>
    <row r="16" spans="1:16" x14ac:dyDescent="0.25">
      <c r="A16">
        <v>12</v>
      </c>
      <c r="B16" t="str">
        <f>IF(ISNUMBER(MATCH(A16,Téléphonie!$G$5:$G$730,0)),"Téléphone",IFERROR(INDEX(Tableau2[No. Marquis],MATCH(A16,Tableau2[no prise],0)),IFERROR(INDEX(Imprimantes!$D$2:$D$34,MATCH(A16,Imprimantes!$F$2:$F$34,0)),"")))</f>
        <v>LaserJet P2055dn</v>
      </c>
      <c r="C16">
        <f>IF(ISNUMBER(MATCH(A16,Téléphonie!$G$5:$G$730,0)),"Téléphone",IFERROR(INDEX(Tableau2[Location],MATCH(A16,Tableau2[no prise],0)),IFERROR(INDEX(Tableau1[Location],MATCH(A16,Tableau1[Branché dans prise],0)),"")))</f>
        <v>2</v>
      </c>
      <c r="O16" t="s">
        <v>126</v>
      </c>
      <c r="P16" t="s">
        <v>127</v>
      </c>
    </row>
    <row r="17" spans="1:16" x14ac:dyDescent="0.25">
      <c r="A17">
        <v>13</v>
      </c>
      <c r="B17" t="str">
        <f>IF(ISNUMBER(MATCH(A17,Téléphonie!$G$5:$G$730,0)),"Téléphone",IFERROR(INDEX(Tableau2[No. Marquis],MATCH(A17,Tableau2[no prise],0)),IFERROR(INDEX(Imprimantes!$D$2:$D$34,MATCH(A17,Imprimantes!$F$2:$F$34,0)),"")))</f>
        <v>inconnu</v>
      </c>
      <c r="C17" t="str">
        <f>IF(ISNUMBER(MATCH(A17,Téléphonie!$G$5:$G$730,0)),"Téléphone",IFERROR(INDEX(Tableau2[Location],MATCH(A17,Tableau2[no prise],0)),IFERROR(INDEX(Tableau1[Location],MATCH(A17,Tableau1[Branché dans prise],0)),"")))</f>
        <v>Cubicule 2</v>
      </c>
      <c r="O17" t="s">
        <v>128</v>
      </c>
      <c r="P17" t="s">
        <v>129</v>
      </c>
    </row>
    <row r="18" spans="1:16" x14ac:dyDescent="0.25">
      <c r="A18">
        <v>14</v>
      </c>
      <c r="B18" t="str">
        <f>IF(ISNUMBER(MATCH(A18,Téléphonie!$G$5:$G$730,0)),"Téléphone",IFERROR(INDEX(Tableau2[No. Marquis],MATCH(A18,Tableau2[no prise],0)),IFERROR(INDEX(Imprimantes!$D$2:$D$34,MATCH(A18,Imprimantes!$F$2:$F$34,0)),"")))</f>
        <v>LaserJet P4515tn</v>
      </c>
      <c r="C18">
        <f>IF(ISNUMBER(MATCH(A18,Téléphonie!$G$5:$G$730,0)),"Téléphone",IFERROR(INDEX(Tableau2[Location],MATCH(A18,Tableau2[no prise],0)),IFERROR(INDEX(Tableau1[Location],MATCH(A18,Tableau1[Branché dans prise],0)),"")))</f>
        <v>3</v>
      </c>
      <c r="O18" t="s">
        <v>130</v>
      </c>
    </row>
    <row r="19" spans="1:16" x14ac:dyDescent="0.25">
      <c r="A19">
        <v>15</v>
      </c>
      <c r="B19" t="str">
        <f>IF(ISNUMBER(MATCH(A19,Téléphonie!$G$5:$G$730,0)),"Téléphone",IFERROR(INDEX(Tableau2[No. Marquis],MATCH(A19,Tableau2[no prise],0)),IFERROR(INDEX(Imprimantes!$D$2:$D$34,MATCH(A19,Imprimantes!$F$2:$F$34,0)),"")))</f>
        <v>Téléphone</v>
      </c>
      <c r="C19" t="str">
        <f>IF(ISNUMBER(MATCH(A19,Téléphonie!$G$5:$G$730,0)),"Téléphone",IFERROR(INDEX(Tableau2[Location],MATCH(A19,Tableau2[no prise],0)),IFERROR(INDEX(Tableau1[Location],MATCH(A19,Tableau1[Branché dans prise],0)),"")))</f>
        <v>Téléphone</v>
      </c>
    </row>
    <row r="20" spans="1:16" x14ac:dyDescent="0.25">
      <c r="A20">
        <v>16</v>
      </c>
      <c r="B20" t="str">
        <f>IF(ISNUMBER(MATCH(A20,Téléphonie!$G$5:$G$730,0)),"Téléphone",IFERROR(INDEX(Tableau2[No. Marquis],MATCH(A20,Tableau2[no prise],0)),IFERROR(INDEX(Imprimantes!$D$2:$D$34,MATCH(A20,Imprimantes!$F$2:$F$34,0)),"")))</f>
        <v/>
      </c>
      <c r="C20" t="str">
        <f>IF(ISNUMBER(MATCH(A20,Téléphonie!$G$5:$G$730,0)),"Téléphone",IFERROR(INDEX(Tableau2[Location],MATCH(A20,Tableau2[no prise],0)),IFERROR(INDEX(Tableau1[Location],MATCH(A20,Tableau1[Branché dans prise],0)),"")))</f>
        <v/>
      </c>
    </row>
    <row r="21" spans="1:16" x14ac:dyDescent="0.25">
      <c r="A21">
        <v>17</v>
      </c>
      <c r="B21" t="str">
        <f>IF(ISNUMBER(MATCH(A21,Téléphonie!$G$5:$G$730,0)),"Téléphone",IFERROR(INDEX(Tableau2[No. Marquis],MATCH(A21,Tableau2[no prise],0)),IFERROR(INDEX(Imprimantes!$D$2:$D$34,MATCH(A21,Imprimantes!$F$2:$F$34,0)),"")))</f>
        <v/>
      </c>
      <c r="C21" t="str">
        <f>IF(ISNUMBER(MATCH(A21,Téléphonie!$G$5:$G$730,0)),"Téléphone",IFERROR(INDEX(Tableau2[Location],MATCH(A21,Tableau2[no prise],0)),IFERROR(INDEX(Tableau1[Location],MATCH(A21,Tableau1[Branché dans prise],0)),"")))</f>
        <v/>
      </c>
    </row>
    <row r="22" spans="1:16" x14ac:dyDescent="0.25">
      <c r="A22">
        <v>18</v>
      </c>
      <c r="B22" t="str">
        <f>IF(ISNUMBER(MATCH(A22,Téléphonie!$G$5:$G$730,0)),"Téléphone",IFERROR(INDEX(Tableau2[No. Marquis],MATCH(A22,Tableau2[no prise],0)),IFERROR(INDEX(Imprimantes!$D$2:$D$34,MATCH(A22,Imprimantes!$F$2:$F$34,0)),"")))</f>
        <v/>
      </c>
      <c r="C22" t="str">
        <f>IF(ISNUMBER(MATCH(A22,Téléphonie!$G$5:$G$730,0)),"Téléphone",IFERROR(INDEX(Tableau2[Location],MATCH(A22,Tableau2[no prise],0)),IFERROR(INDEX(Tableau1[Location],MATCH(A22,Tableau1[Branché dans prise],0)),"")))</f>
        <v/>
      </c>
    </row>
    <row r="23" spans="1:16" x14ac:dyDescent="0.25">
      <c r="A23">
        <v>19</v>
      </c>
      <c r="B23" t="str">
        <f>IF(ISNUMBER(MATCH(A23,Téléphonie!$G$5:$G$730,0)),"Téléphone",IFERROR(INDEX(Tableau2[No. Marquis],MATCH(A23,Tableau2[no prise],0)),IFERROR(INDEX(Imprimantes!$D$2:$D$34,MATCH(A23,Imprimantes!$F$2:$F$34,0)),"")))</f>
        <v/>
      </c>
      <c r="C23" t="str">
        <f>IF(ISNUMBER(MATCH(A23,Téléphonie!$G$5:$G$730,0)),"Téléphone",IFERROR(INDEX(Tableau2[Location],MATCH(A23,Tableau2[no prise],0)),IFERROR(INDEX(Tableau1[Location],MATCH(A23,Tableau1[Branché dans prise],0)),"")))</f>
        <v/>
      </c>
    </row>
    <row r="24" spans="1:16" x14ac:dyDescent="0.25">
      <c r="A24">
        <v>20</v>
      </c>
      <c r="B24" t="str">
        <f>IF(ISNUMBER(MATCH(A24,Téléphonie!$G$5:$G$730,0)),"Téléphone",IFERROR(INDEX(Tableau2[No. Marquis],MATCH(A24,Tableau2[no prise],0)),IFERROR(INDEX(Imprimantes!$D$2:$D$34,MATCH(A24,Imprimantes!$F$2:$F$34,0)),"")))</f>
        <v>MARQTHN061</v>
      </c>
      <c r="C24" t="str">
        <f>IF(ISNUMBER(MATCH(A24,Téléphonie!$G$5:$G$730,0)),"Téléphone",IFERROR(INDEX(Tableau2[Location],MATCH(A24,Tableau2[no prise],0)),IFERROR(INDEX(Tableau1[Location],MATCH(A24,Tableau1[Branché dans prise],0)),"")))</f>
        <v>Cubicule 3</v>
      </c>
    </row>
    <row r="25" spans="1:16" x14ac:dyDescent="0.25">
      <c r="A25">
        <v>21</v>
      </c>
      <c r="B25" t="str">
        <f>IF(ISNUMBER(MATCH(A25,Téléphonie!$G$5:$G$730,0)),"Téléphone",IFERROR(INDEX(Tableau2[No. Marquis],MATCH(A25,Tableau2[no prise],0)),IFERROR(INDEX(Imprimantes!$D$2:$D$34,MATCH(A25,Imprimantes!$F$2:$F$34,0)),"")))</f>
        <v/>
      </c>
      <c r="C25" t="str">
        <f>IF(ISNUMBER(MATCH(A25,Téléphonie!$G$5:$G$730,0)),"Téléphone",IFERROR(INDEX(Tableau2[Location],MATCH(A25,Tableau2[no prise],0)),IFERROR(INDEX(Tableau1[Location],MATCH(A25,Tableau1[Branché dans prise],0)),"")))</f>
        <v/>
      </c>
    </row>
    <row r="26" spans="1:16" x14ac:dyDescent="0.25">
      <c r="A26">
        <v>22</v>
      </c>
      <c r="B26" t="str">
        <f>IF(ISNUMBER(MATCH(A26,Téléphonie!$G$5:$G$730,0)),"Téléphone",IFERROR(INDEX(Tableau2[No. Marquis],MATCH(A26,Tableau2[no prise],0)),IFERROR(INDEX(Imprimantes!$D$2:$D$34,MATCH(A26,Imprimantes!$F$2:$F$34,0)),"")))</f>
        <v/>
      </c>
      <c r="C26" t="str">
        <f>IF(ISNUMBER(MATCH(A26,Téléphonie!$G$5:$G$730,0)),"Téléphone",IFERROR(INDEX(Tableau2[Location],MATCH(A26,Tableau2[no prise],0)),IFERROR(INDEX(Tableau1[Location],MATCH(A26,Tableau1[Branché dans prise],0)),"")))</f>
        <v/>
      </c>
    </row>
    <row r="27" spans="1:16" x14ac:dyDescent="0.25">
      <c r="A27">
        <v>23</v>
      </c>
      <c r="B27" t="str">
        <f>IF(ISNUMBER(MATCH(A27,Téléphonie!$G$5:$G$730,0)),"Téléphone",IFERROR(INDEX(Tableau2[No. Marquis],MATCH(A27,Tableau2[no prise],0)),IFERROR(INDEX(Imprimantes!$D$2:$D$34,MATCH(A27,Imprimantes!$F$2:$F$34,0)),"")))</f>
        <v>Téléphone</v>
      </c>
      <c r="C27" t="str">
        <f>IF(ISNUMBER(MATCH(A27,Téléphonie!$G$5:$G$730,0)),"Téléphone",IFERROR(INDEX(Tableau2[Location],MATCH(A27,Tableau2[no prise],0)),IFERROR(INDEX(Tableau1[Location],MATCH(A27,Tableau1[Branché dans prise],0)),"")))</f>
        <v>Téléphone</v>
      </c>
    </row>
    <row r="28" spans="1:16" x14ac:dyDescent="0.25">
      <c r="A28">
        <v>24</v>
      </c>
      <c r="B28" t="str">
        <f>IF(ISNUMBER(MATCH(A28,Téléphonie!$G$5:$G$730,0)),"Téléphone",IFERROR(INDEX(Tableau2[No. Marquis],MATCH(A28,Tableau2[no prise],0)),IFERROR(INDEX(Imprimantes!$D$2:$D$34,MATCH(A28,Imprimantes!$F$2:$F$34,0)),"")))</f>
        <v/>
      </c>
      <c r="C28" t="str">
        <f>IF(ISNUMBER(MATCH(A28,Téléphonie!$G$5:$G$730,0)),"Téléphone",IFERROR(INDEX(Tableau2[Location],MATCH(A28,Tableau2[no prise],0)),IFERROR(INDEX(Tableau1[Location],MATCH(A28,Tableau1[Branché dans prise],0)),"")))</f>
        <v/>
      </c>
    </row>
    <row r="29" spans="1:16" x14ac:dyDescent="0.25">
      <c r="A29">
        <v>25</v>
      </c>
      <c r="B29" t="str">
        <f>IF(ISNUMBER(MATCH(A29,Téléphonie!$G$5:$G$730,0)),"Téléphone",IFERROR(INDEX(Tableau2[No. Marquis],MATCH(A29,Tableau2[no prise],0)),IFERROR(INDEX(Imprimantes!$D$2:$D$34,MATCH(A29,Imprimantes!$F$2:$F$34,0)),"")))</f>
        <v/>
      </c>
      <c r="C29" t="str">
        <f>IF(ISNUMBER(MATCH(A29,Téléphonie!$G$5:$G$730,0)),"Téléphone",IFERROR(INDEX(Tableau2[Location],MATCH(A29,Tableau2[no prise],0)),IFERROR(INDEX(Tableau1[Location],MATCH(A29,Tableau1[Branché dans prise],0)),"")))</f>
        <v/>
      </c>
    </row>
    <row r="30" spans="1:16" x14ac:dyDescent="0.25">
      <c r="A30">
        <v>26</v>
      </c>
      <c r="B30" t="str">
        <f>IF(ISNUMBER(MATCH(A30,Téléphonie!$G$5:$G$730,0)),"Téléphone",IFERROR(INDEX(Tableau2[No. Marquis],MATCH(A30,Tableau2[no prise],0)),IFERROR(INDEX(Imprimantes!$D$2:$D$34,MATCH(A30,Imprimantes!$F$2:$F$34,0)),"")))</f>
        <v>Téléphone</v>
      </c>
      <c r="C30" t="str">
        <f>IF(ISNUMBER(MATCH(A30,Téléphonie!$G$5:$G$730,0)),"Téléphone",IFERROR(INDEX(Tableau2[Location],MATCH(A30,Tableau2[no prise],0)),IFERROR(INDEX(Tableau1[Location],MATCH(A30,Tableau1[Branché dans prise],0)),"")))</f>
        <v>Téléphone</v>
      </c>
    </row>
    <row r="31" spans="1:16" x14ac:dyDescent="0.25">
      <c r="A31">
        <v>27</v>
      </c>
      <c r="B31" t="str">
        <f>IF(ISNUMBER(MATCH(A31,Téléphonie!$G$5:$G$730,0)),"Téléphone",IFERROR(INDEX(Tableau2[No. Marquis],MATCH(A31,Tableau2[no prise],0)),IFERROR(INDEX(Imprimantes!$D$2:$D$34,MATCH(A31,Imprimantes!$F$2:$F$34,0)),"")))</f>
        <v/>
      </c>
      <c r="C31" t="str">
        <f>IF(ISNUMBER(MATCH(A31,Téléphonie!$G$5:$G$730,0)),"Téléphone",IFERROR(INDEX(Tableau2[Location],MATCH(A31,Tableau2[no prise],0)),IFERROR(INDEX(Tableau1[Location],MATCH(A31,Tableau1[Branché dans prise],0)),"")))</f>
        <v/>
      </c>
    </row>
    <row r="32" spans="1:16" x14ac:dyDescent="0.25">
      <c r="A32">
        <v>28</v>
      </c>
      <c r="B32" t="str">
        <f>IF(ISNUMBER(MATCH(A32,Téléphonie!$G$5:$G$730,0)),"Téléphone",IFERROR(INDEX(Tableau2[No. Marquis],MATCH(A32,Tableau2[no prise],0)),IFERROR(INDEX(Imprimantes!$D$2:$D$34,MATCH(A32,Imprimantes!$F$2:$F$34,0)),"")))</f>
        <v/>
      </c>
      <c r="C32" t="str">
        <f>IF(ISNUMBER(MATCH(A32,Téléphonie!$G$5:$G$730,0)),"Téléphone",IFERROR(INDEX(Tableau2[Location],MATCH(A32,Tableau2[no prise],0)),IFERROR(INDEX(Tableau1[Location],MATCH(A32,Tableau1[Branché dans prise],0)),"")))</f>
        <v/>
      </c>
    </row>
    <row r="33" spans="1:3" x14ac:dyDescent="0.25">
      <c r="A33">
        <v>29</v>
      </c>
      <c r="B33" t="str">
        <f>IF(ISNUMBER(MATCH(A33,Téléphonie!$G$5:$G$730,0)),"Téléphone",IFERROR(INDEX(Tableau2[No. Marquis],MATCH(A33,Tableau2[no prise],0)),IFERROR(INDEX(Imprimantes!$D$2:$D$34,MATCH(A33,Imprimantes!$F$2:$F$34,0)),"")))</f>
        <v/>
      </c>
      <c r="C33" t="str">
        <f>IF(ISNUMBER(MATCH(A33,Téléphonie!$G$5:$G$730,0)),"Téléphone",IFERROR(INDEX(Tableau2[Location],MATCH(A33,Tableau2[no prise],0)),IFERROR(INDEX(Tableau1[Location],MATCH(A33,Tableau1[Branché dans prise],0)),"")))</f>
        <v/>
      </c>
    </row>
    <row r="34" spans="1:3" x14ac:dyDescent="0.25">
      <c r="A34">
        <v>30</v>
      </c>
      <c r="B34" t="str">
        <f>IF(ISNUMBER(MATCH(A34,Téléphonie!$G$5:$G$730,0)),"Téléphone",IFERROR(INDEX(Tableau2[No. Marquis],MATCH(A34,Tableau2[no prise],0)),IFERROR(INDEX(Imprimantes!$D$2:$D$34,MATCH(A34,Imprimantes!$F$2:$F$34,0)),"")))</f>
        <v/>
      </c>
      <c r="C34" t="str">
        <f>IF(ISNUMBER(MATCH(A34,Téléphonie!$G$5:$G$730,0)),"Téléphone",IFERROR(INDEX(Tableau2[Location],MATCH(A34,Tableau2[no prise],0)),IFERROR(INDEX(Tableau1[Location],MATCH(A34,Tableau1[Branché dans prise],0)),"")))</f>
        <v/>
      </c>
    </row>
    <row r="35" spans="1:3" x14ac:dyDescent="0.25">
      <c r="A35">
        <v>31</v>
      </c>
      <c r="B35" t="str">
        <f>IF(ISNUMBER(MATCH(A35,Téléphonie!$G$5:$G$730,0)),"Téléphone",IFERROR(INDEX(Tableau2[No. Marquis],MATCH(A35,Tableau2[no prise],0)),IFERROR(INDEX(Imprimantes!$D$2:$D$34,MATCH(A35,Imprimantes!$F$2:$F$34,0)),"")))</f>
        <v/>
      </c>
      <c r="C35" t="str">
        <f>IF(ISNUMBER(MATCH(A35,Téléphonie!$G$5:$G$730,0)),"Téléphone",IFERROR(INDEX(Tableau2[Location],MATCH(A35,Tableau2[no prise],0)),IFERROR(INDEX(Tableau1[Location],MATCH(A35,Tableau1[Branché dans prise],0)),"")))</f>
        <v/>
      </c>
    </row>
    <row r="36" spans="1:3" x14ac:dyDescent="0.25">
      <c r="A36">
        <v>32</v>
      </c>
      <c r="B36" t="str">
        <f>IF(ISNUMBER(MATCH(A36,Téléphonie!$G$5:$G$730,0)),"Téléphone",IFERROR(INDEX(Tableau2[No. Marquis],MATCH(A36,Tableau2[no prise],0)),IFERROR(INDEX(Imprimantes!$D$2:$D$34,MATCH(A36,Imprimantes!$F$2:$F$34,0)),"")))</f>
        <v/>
      </c>
      <c r="C36" t="str">
        <f>IF(ISNUMBER(MATCH(A36,Téléphonie!$G$5:$G$730,0)),"Téléphone",IFERROR(INDEX(Tableau2[Location],MATCH(A36,Tableau2[no prise],0)),IFERROR(INDEX(Tableau1[Location],MATCH(A36,Tableau1[Branché dans prise],0)),"")))</f>
        <v/>
      </c>
    </row>
    <row r="37" spans="1:3" x14ac:dyDescent="0.25">
      <c r="A37">
        <v>33</v>
      </c>
      <c r="B37" t="str">
        <f>IF(ISNUMBER(MATCH(A37,Téléphonie!$G$5:$G$730,0)),"Téléphone",IFERROR(INDEX(Tableau2[No. Marquis],MATCH(A37,Tableau2[no prise],0)),IFERROR(INDEX(Imprimantes!$D$2:$D$34,MATCH(A37,Imprimantes!$F$2:$F$34,0)),"")))</f>
        <v/>
      </c>
      <c r="C37" t="str">
        <f>IF(ISNUMBER(MATCH(A37,Téléphonie!$G$5:$G$730,0)),"Téléphone",IFERROR(INDEX(Tableau2[Location],MATCH(A37,Tableau2[no prise],0)),IFERROR(INDEX(Tableau1[Location],MATCH(A37,Tableau1[Branché dans prise],0)),"")))</f>
        <v/>
      </c>
    </row>
    <row r="38" spans="1:3" x14ac:dyDescent="0.25">
      <c r="A38">
        <v>34</v>
      </c>
      <c r="B38" t="str">
        <f>IF(ISNUMBER(MATCH(A38,Téléphonie!$G$5:$G$730,0)),"Téléphone",IFERROR(INDEX(Tableau2[No. Marquis],MATCH(A38,Tableau2[no prise],0)),IFERROR(INDEX(Imprimantes!$D$2:$D$34,MATCH(A38,Imprimantes!$F$2:$F$34,0)),"")))</f>
        <v>Téléphone</v>
      </c>
      <c r="C38" t="str">
        <f>IF(ISNUMBER(MATCH(A38,Téléphonie!$G$5:$G$730,0)),"Téléphone",IFERROR(INDEX(Tableau2[Location],MATCH(A38,Tableau2[no prise],0)),IFERROR(INDEX(Tableau1[Location],MATCH(A38,Tableau1[Branché dans prise],0)),"")))</f>
        <v>Téléphone</v>
      </c>
    </row>
    <row r="39" spans="1:3" x14ac:dyDescent="0.25">
      <c r="A39">
        <v>35</v>
      </c>
      <c r="B39" t="str">
        <f>IF(ISNUMBER(MATCH(A39,Téléphonie!$G$5:$G$730,0)),"Téléphone",IFERROR(INDEX(Tableau2[No. Marquis],MATCH(A39,Tableau2[no prise],0)),IFERROR(INDEX(Imprimantes!$D$2:$D$34,MATCH(A39,Imprimantes!$F$2:$F$34,0)),"")))</f>
        <v/>
      </c>
      <c r="C39" t="str">
        <f>IF(ISNUMBER(MATCH(A39,Téléphonie!$G$5:$G$730,0)),"Téléphone",IFERROR(INDEX(Tableau2[Location],MATCH(A39,Tableau2[no prise],0)),IFERROR(INDEX(Tableau1[Location],MATCH(A39,Tableau1[Branché dans prise],0)),"")))</f>
        <v/>
      </c>
    </row>
    <row r="40" spans="1:3" x14ac:dyDescent="0.25">
      <c r="A40">
        <v>36</v>
      </c>
      <c r="B40" t="str">
        <f>IF(ISNUMBER(MATCH(A40,Téléphonie!$G$5:$G$730,0)),"Téléphone",IFERROR(INDEX(Tableau2[No. Marquis],MATCH(A40,Tableau2[no prise],0)),IFERROR(INDEX(Imprimantes!$D$2:$D$34,MATCH(A40,Imprimantes!$F$2:$F$34,0)),"")))</f>
        <v/>
      </c>
      <c r="C40" t="str">
        <f>IF(ISNUMBER(MATCH(A40,Téléphonie!$G$5:$G$730,0)),"Téléphone",IFERROR(INDEX(Tableau2[Location],MATCH(A40,Tableau2[no prise],0)),IFERROR(INDEX(Tableau1[Location],MATCH(A40,Tableau1[Branché dans prise],0)),"")))</f>
        <v/>
      </c>
    </row>
    <row r="41" spans="1:3" x14ac:dyDescent="0.25">
      <c r="A41">
        <v>37</v>
      </c>
      <c r="B41" t="str">
        <f>IF(ISNUMBER(MATCH(A41,Téléphonie!$G$5:$G$730,0)),"Téléphone",IFERROR(INDEX(Tableau2[No. Marquis],MATCH(A41,Tableau2[no prise],0)),IFERROR(INDEX(Imprimantes!$D$2:$D$34,MATCH(A41,Imprimantes!$F$2:$F$34,0)),"")))</f>
        <v/>
      </c>
      <c r="C41" t="str">
        <f>IF(ISNUMBER(MATCH(A41,Téléphonie!$G$5:$G$730,0)),"Téléphone",IFERROR(INDEX(Tableau2[Location],MATCH(A41,Tableau2[no prise],0)),IFERROR(INDEX(Tableau1[Location],MATCH(A41,Tableau1[Branché dans prise],0)),"")))</f>
        <v/>
      </c>
    </row>
    <row r="42" spans="1:3" x14ac:dyDescent="0.25">
      <c r="A42">
        <v>38</v>
      </c>
      <c r="B42" t="str">
        <f>IF(ISNUMBER(MATCH(A42,Téléphonie!$G$5:$G$730,0)),"Téléphone",IFERROR(INDEX(Tableau2[No. Marquis],MATCH(A42,Tableau2[no prise],0)),IFERROR(INDEX(Imprimantes!$D$2:$D$34,MATCH(A42,Imprimantes!$F$2:$F$34,0)),"")))</f>
        <v/>
      </c>
      <c r="C42" t="str">
        <f>IF(ISNUMBER(MATCH(A42,Téléphonie!$G$5:$G$730,0)),"Téléphone",IFERROR(INDEX(Tableau2[Location],MATCH(A42,Tableau2[no prise],0)),IFERROR(INDEX(Tableau1[Location],MATCH(A42,Tableau1[Branché dans prise],0)),"")))</f>
        <v/>
      </c>
    </row>
    <row r="43" spans="1:3" x14ac:dyDescent="0.25">
      <c r="A43">
        <v>39</v>
      </c>
      <c r="B43" t="str">
        <f>IF(ISNUMBER(MATCH(A43,Téléphonie!$G$5:$G$730,0)),"Téléphone",IFERROR(INDEX(Tableau2[No. Marquis],MATCH(A43,Tableau2[no prise],0)),IFERROR(INDEX(Imprimantes!$D$2:$D$34,MATCH(A43,Imprimantes!$F$2:$F$34,0)),"")))</f>
        <v/>
      </c>
      <c r="C43" t="str">
        <f>IF(ISNUMBER(MATCH(A43,Téléphonie!$G$5:$G$730,0)),"Téléphone",IFERROR(INDEX(Tableau2[Location],MATCH(A43,Tableau2[no prise],0)),IFERROR(INDEX(Tableau1[Location],MATCH(A43,Tableau1[Branché dans prise],0)),"")))</f>
        <v/>
      </c>
    </row>
    <row r="44" spans="1:3" x14ac:dyDescent="0.25">
      <c r="A44">
        <v>40</v>
      </c>
      <c r="B44" t="str">
        <f>IF(ISNUMBER(MATCH(A44,Téléphonie!$G$5:$G$730,0)),"Téléphone",IFERROR(INDEX(Tableau2[No. Marquis],MATCH(A44,Tableau2[no prise],0)),IFERROR(INDEX(Imprimantes!$D$2:$D$34,MATCH(A44,Imprimantes!$F$2:$F$34,0)),"")))</f>
        <v/>
      </c>
      <c r="C44" t="str">
        <f>IF(ISNUMBER(MATCH(A44,Téléphonie!$G$5:$G$730,0)),"Téléphone",IFERROR(INDEX(Tableau2[Location],MATCH(A44,Tableau2[no prise],0)),IFERROR(INDEX(Tableau1[Location],MATCH(A44,Tableau1[Branché dans prise],0)),"")))</f>
        <v/>
      </c>
    </row>
    <row r="45" spans="1:3" x14ac:dyDescent="0.25">
      <c r="A45">
        <v>41</v>
      </c>
      <c r="B45" t="str">
        <f>IF(ISNUMBER(MATCH(A45,Téléphonie!$G$5:$G$730,0)),"Téléphone",IFERROR(INDEX(Tableau2[No. Marquis],MATCH(A45,Tableau2[no prise],0)),IFERROR(INDEX(Imprimantes!$D$2:$D$34,MATCH(A45,Imprimantes!$F$2:$F$34,0)),"")))</f>
        <v>Téléphone</v>
      </c>
      <c r="C45" t="str">
        <f>IF(ISNUMBER(MATCH(A45,Téléphonie!$G$5:$G$730,0)),"Téléphone",IFERROR(INDEX(Tableau2[Location],MATCH(A45,Tableau2[no prise],0)),IFERROR(INDEX(Tableau1[Location],MATCH(A45,Tableau1[Branché dans prise],0)),"")))</f>
        <v>Téléphone</v>
      </c>
    </row>
    <row r="46" spans="1:3" x14ac:dyDescent="0.25">
      <c r="A46">
        <v>42</v>
      </c>
      <c r="B46" t="str">
        <f>IF(ISNUMBER(MATCH(A46,Téléphonie!$G$5:$G$730,0)),"Téléphone",IFERROR(INDEX(Tableau2[No. Marquis],MATCH(A46,Tableau2[no prise],0)),IFERROR(INDEX(Imprimantes!$D$2:$D$34,MATCH(A46,Imprimantes!$F$2:$F$34,0)),"")))</f>
        <v/>
      </c>
      <c r="C46" t="str">
        <f>IF(ISNUMBER(MATCH(A46,Téléphonie!$G$5:$G$730,0)),"Téléphone",IFERROR(INDEX(Tableau2[Location],MATCH(A46,Tableau2[no prise],0)),IFERROR(INDEX(Tableau1[Location],MATCH(A46,Tableau1[Branché dans prise],0)),"")))</f>
        <v/>
      </c>
    </row>
    <row r="47" spans="1:3" x14ac:dyDescent="0.25">
      <c r="A47">
        <v>43</v>
      </c>
      <c r="B47" t="str">
        <f>IF(ISNUMBER(MATCH(A47,Téléphonie!$G$5:$G$730,0)),"Téléphone",IFERROR(INDEX(Tableau2[No. Marquis],MATCH(A47,Tableau2[no prise],0)),IFERROR(INDEX(Imprimantes!$D$2:$D$34,MATCH(A47,Imprimantes!$F$2:$F$34,0)),"")))</f>
        <v/>
      </c>
      <c r="C47" t="str">
        <f>IF(ISNUMBER(MATCH(A47,Téléphonie!$G$5:$G$730,0)),"Téléphone",IFERROR(INDEX(Tableau2[Location],MATCH(A47,Tableau2[no prise],0)),IFERROR(INDEX(Tableau1[Location],MATCH(A47,Tableau1[Branché dans prise],0)),"")))</f>
        <v/>
      </c>
    </row>
    <row r="48" spans="1:3" x14ac:dyDescent="0.25">
      <c r="A48">
        <v>44</v>
      </c>
      <c r="B48" t="str">
        <f>IF(ISNUMBER(MATCH(A48,Téléphonie!$G$5:$G$730,0)),"Téléphone",IFERROR(INDEX(Tableau2[No. Marquis],MATCH(A48,Tableau2[no prise],0)),IFERROR(INDEX(Imprimantes!$D$2:$D$34,MATCH(A48,Imprimantes!$F$2:$F$34,0)),"")))</f>
        <v>Téléphone</v>
      </c>
      <c r="C48" t="str">
        <f>IF(ISNUMBER(MATCH(A48,Téléphonie!$G$5:$G$730,0)),"Téléphone",IFERROR(INDEX(Tableau2[Location],MATCH(A48,Tableau2[no prise],0)),IFERROR(INDEX(Tableau1[Location],MATCH(A48,Tableau1[Branché dans prise],0)),"")))</f>
        <v>Téléphone</v>
      </c>
    </row>
    <row r="49" spans="1:3" x14ac:dyDescent="0.25">
      <c r="A49">
        <v>45</v>
      </c>
      <c r="B49" t="str">
        <f>IF(ISNUMBER(MATCH(A49,Téléphonie!$G$5:$G$730,0)),"Téléphone",IFERROR(INDEX(Tableau2[No. Marquis],MATCH(A49,Tableau2[no prise],0)),IFERROR(INDEX(Imprimantes!$D$2:$D$34,MATCH(A49,Imprimantes!$F$2:$F$34,0)),"")))</f>
        <v>Téléphone</v>
      </c>
      <c r="C49" t="str">
        <f>IF(ISNUMBER(MATCH(A49,Téléphonie!$G$5:$G$730,0)),"Téléphone",IFERROR(INDEX(Tableau2[Location],MATCH(A49,Tableau2[no prise],0)),IFERROR(INDEX(Tableau1[Location],MATCH(A49,Tableau1[Branché dans prise],0)),"")))</f>
        <v>Téléphone</v>
      </c>
    </row>
    <row r="50" spans="1:3" x14ac:dyDescent="0.25">
      <c r="A50">
        <v>46</v>
      </c>
      <c r="B50" t="str">
        <f>IF(ISNUMBER(MATCH(A50,Téléphonie!$G$5:$G$730,0)),"Téléphone",IFERROR(INDEX(Tableau2[No. Marquis],MATCH(A50,Tableau2[no prise],0)),IFERROR(INDEX(Imprimantes!$D$2:$D$34,MATCH(A50,Imprimantes!$F$2:$F$34,0)),"")))</f>
        <v>Téléphone</v>
      </c>
      <c r="C50" t="str">
        <f>IF(ISNUMBER(MATCH(A50,Téléphonie!$G$5:$G$730,0)),"Téléphone",IFERROR(INDEX(Tableau2[Location],MATCH(A50,Tableau2[no prise],0)),IFERROR(INDEX(Tableau1[Location],MATCH(A50,Tableau1[Branché dans prise],0)),"")))</f>
        <v>Téléphone</v>
      </c>
    </row>
    <row r="51" spans="1:3" x14ac:dyDescent="0.25">
      <c r="A51">
        <v>47</v>
      </c>
      <c r="B51" t="str">
        <f>IF(ISNUMBER(MATCH(A51,Téléphonie!$G$5:$G$730,0)),"Téléphone",IFERROR(INDEX(Tableau2[No. Marquis],MATCH(A51,Tableau2[no prise],0)),IFERROR(INDEX(Imprimantes!$D$2:$D$34,MATCH(A51,Imprimantes!$F$2:$F$34,0)),"")))</f>
        <v/>
      </c>
      <c r="C51" t="str">
        <f>IF(ISNUMBER(MATCH(A51,Téléphonie!$G$5:$G$730,0)),"Téléphone",IFERROR(INDEX(Tableau2[Location],MATCH(A51,Tableau2[no prise],0)),IFERROR(INDEX(Tableau1[Location],MATCH(A51,Tableau1[Branché dans prise],0)),"")))</f>
        <v/>
      </c>
    </row>
    <row r="52" spans="1:3" x14ac:dyDescent="0.25">
      <c r="A52">
        <v>48</v>
      </c>
      <c r="B52" t="str">
        <f>IF(ISNUMBER(MATCH(A52,Téléphonie!$G$5:$G$730,0)),"Téléphone",IFERROR(INDEX(Tableau2[No. Marquis],MATCH(A52,Tableau2[no prise],0)),IFERROR(INDEX(Imprimantes!$D$2:$D$34,MATCH(A52,Imprimantes!$F$2:$F$34,0)),"")))</f>
        <v/>
      </c>
      <c r="C52" t="str">
        <f>IF(ISNUMBER(MATCH(A52,Téléphonie!$G$5:$G$730,0)),"Téléphone",IFERROR(INDEX(Tableau2[Location],MATCH(A52,Tableau2[no prise],0)),IFERROR(INDEX(Tableau1[Location],MATCH(A52,Tableau1[Branché dans prise],0)),"")))</f>
        <v/>
      </c>
    </row>
    <row r="53" spans="1:3" x14ac:dyDescent="0.25">
      <c r="A53">
        <v>49</v>
      </c>
      <c r="B53" t="str">
        <f>IF(ISNUMBER(MATCH(A53,Téléphonie!$G$5:$G$730,0)),"Téléphone",IFERROR(INDEX(Tableau2[No. Marquis],MATCH(A53,Tableau2[no prise],0)),IFERROR(INDEX(Imprimantes!$D$2:$D$34,MATCH(A53,Imprimantes!$F$2:$F$34,0)),"")))</f>
        <v/>
      </c>
      <c r="C53" t="str">
        <f>IF(ISNUMBER(MATCH(A53,Téléphonie!$G$5:$G$730,0)),"Téléphone",IFERROR(INDEX(Tableau2[Location],MATCH(A53,Tableau2[no prise],0)),IFERROR(INDEX(Tableau1[Location],MATCH(A53,Tableau1[Branché dans prise],0)),"")))</f>
        <v/>
      </c>
    </row>
    <row r="54" spans="1:3" x14ac:dyDescent="0.25">
      <c r="A54">
        <v>50</v>
      </c>
      <c r="B54" t="str">
        <f>IF(ISNUMBER(MATCH(A54,Téléphonie!$G$5:$G$730,0)),"Téléphone",IFERROR(INDEX(Tableau2[No. Marquis],MATCH(A54,Tableau2[no prise],0)),IFERROR(INDEX(Imprimantes!$D$2:$D$34,MATCH(A54,Imprimantes!$F$2:$F$34,0)),"")))</f>
        <v/>
      </c>
      <c r="C54" t="str">
        <f>IF(ISNUMBER(MATCH(A54,Téléphonie!$G$5:$G$730,0)),"Téléphone",IFERROR(INDEX(Tableau2[Location],MATCH(A54,Tableau2[no prise],0)),IFERROR(INDEX(Tableau1[Location],MATCH(A54,Tableau1[Branché dans prise],0)),"")))</f>
        <v/>
      </c>
    </row>
    <row r="55" spans="1:3" x14ac:dyDescent="0.25">
      <c r="A55">
        <v>51</v>
      </c>
      <c r="B55" t="str">
        <f>IF(ISNUMBER(MATCH(A55,Téléphonie!$G$5:$G$730,0)),"Téléphone",IFERROR(INDEX(Tableau2[No. Marquis],MATCH(A55,Tableau2[no prise],0)),IFERROR(INDEX(Imprimantes!$D$2:$D$34,MATCH(A55,Imprimantes!$F$2:$F$34,0)),"")))</f>
        <v>Téléphone</v>
      </c>
      <c r="C55" t="str">
        <f>IF(ISNUMBER(MATCH(A55,Téléphonie!$G$5:$G$730,0)),"Téléphone",IFERROR(INDEX(Tableau2[Location],MATCH(A55,Tableau2[no prise],0)),IFERROR(INDEX(Tableau1[Location],MATCH(A55,Tableau1[Branché dans prise],0)),"")))</f>
        <v>Téléphone</v>
      </c>
    </row>
    <row r="56" spans="1:3" x14ac:dyDescent="0.25">
      <c r="A56">
        <v>52</v>
      </c>
      <c r="B56" t="str">
        <f>IF(ISNUMBER(MATCH(A56,Téléphonie!$G$5:$G$730,0)),"Téléphone",IFERROR(INDEX(Tableau2[No. Marquis],MATCH(A56,Tableau2[no prise],0)),IFERROR(INDEX(Imprimantes!$D$2:$D$34,MATCH(A56,Imprimantes!$F$2:$F$34,0)),"")))</f>
        <v>Téléphone</v>
      </c>
      <c r="C56" t="str">
        <f>IF(ISNUMBER(MATCH(A56,Téléphonie!$G$5:$G$730,0)),"Téléphone",IFERROR(INDEX(Tableau2[Location],MATCH(A56,Tableau2[no prise],0)),IFERROR(INDEX(Tableau1[Location],MATCH(A56,Tableau1[Branché dans prise],0)),"")))</f>
        <v>Téléphone</v>
      </c>
    </row>
    <row r="57" spans="1:3" x14ac:dyDescent="0.25">
      <c r="A57">
        <v>53</v>
      </c>
      <c r="B57" t="str">
        <f>IF(ISNUMBER(MATCH(A57,Téléphonie!$G$5:$G$730,0)),"Téléphone",IFERROR(INDEX(Tableau2[No. Marquis],MATCH(A57,Tableau2[no prise],0)),IFERROR(INDEX(Imprimantes!$D$2:$D$34,MATCH(A57,Imprimantes!$F$2:$F$34,0)),"")))</f>
        <v/>
      </c>
      <c r="C57" t="str">
        <f>IF(ISNUMBER(MATCH(A57,Téléphonie!$G$5:$G$730,0)),"Téléphone",IFERROR(INDEX(Tableau2[Location],MATCH(A57,Tableau2[no prise],0)),IFERROR(INDEX(Tableau1[Location],MATCH(A57,Tableau1[Branché dans prise],0)),"")))</f>
        <v/>
      </c>
    </row>
    <row r="58" spans="1:3" x14ac:dyDescent="0.25">
      <c r="A58">
        <v>54</v>
      </c>
      <c r="B58" t="str">
        <f>IF(ISNUMBER(MATCH(A58,Téléphonie!$G$5:$G$730,0)),"Téléphone",IFERROR(INDEX(Tableau2[No. Marquis],MATCH(A58,Tableau2[no prise],0)),IFERROR(INDEX(Imprimantes!$D$2:$D$34,MATCH(A58,Imprimantes!$F$2:$F$34,0)),"")))</f>
        <v/>
      </c>
      <c r="C58" t="str">
        <f>IF(ISNUMBER(MATCH(A58,Téléphonie!$G$5:$G$730,0)),"Téléphone",IFERROR(INDEX(Tableau2[Location],MATCH(A58,Tableau2[no prise],0)),IFERROR(INDEX(Tableau1[Location],MATCH(A58,Tableau1[Branché dans prise],0)),"")))</f>
        <v/>
      </c>
    </row>
    <row r="59" spans="1:3" x14ac:dyDescent="0.25">
      <c r="A59">
        <v>55</v>
      </c>
      <c r="B59" t="str">
        <f>IF(ISNUMBER(MATCH(A59,Téléphonie!$G$5:$G$730,0)),"Téléphone",IFERROR(INDEX(Tableau2[No. Marquis],MATCH(A59,Tableau2[no prise],0)),IFERROR(INDEX(Imprimantes!$D$2:$D$34,MATCH(A59,Imprimantes!$F$2:$F$34,0)),"")))</f>
        <v>Téléphone</v>
      </c>
      <c r="C59" t="str">
        <f>IF(ISNUMBER(MATCH(A59,Téléphonie!$G$5:$G$730,0)),"Téléphone",IFERROR(INDEX(Tableau2[Location],MATCH(A59,Tableau2[no prise],0)),IFERROR(INDEX(Tableau1[Location],MATCH(A59,Tableau1[Branché dans prise],0)),"")))</f>
        <v>Téléphone</v>
      </c>
    </row>
    <row r="60" spans="1:3" x14ac:dyDescent="0.25">
      <c r="A60">
        <v>56</v>
      </c>
      <c r="B60" t="str">
        <f>IF(ISNUMBER(MATCH(A60,Téléphonie!$G$5:$G$730,0)),"Téléphone",IFERROR(INDEX(Tableau2[No. Marquis],MATCH(A60,Tableau2[no prise],0)),IFERROR(INDEX(Imprimantes!$D$2:$D$34,MATCH(A60,Imprimantes!$F$2:$F$34,0)),"")))</f>
        <v/>
      </c>
      <c r="C60" t="str">
        <f>IF(ISNUMBER(MATCH(A60,Téléphonie!$G$5:$G$730,0)),"Téléphone",IFERROR(INDEX(Tableau2[Location],MATCH(A60,Tableau2[no prise],0)),IFERROR(INDEX(Tableau1[Location],MATCH(A60,Tableau1[Branché dans prise],0)),"")))</f>
        <v/>
      </c>
    </row>
    <row r="61" spans="1:3" x14ac:dyDescent="0.25">
      <c r="A61">
        <v>57</v>
      </c>
      <c r="B61" t="str">
        <f>IF(ISNUMBER(MATCH(A61,Téléphonie!$G$5:$G$730,0)),"Téléphone",IFERROR(INDEX(Tableau2[No. Marquis],MATCH(A61,Tableau2[no prise],0)),IFERROR(INDEX(Imprimantes!$D$2:$D$34,MATCH(A61,Imprimantes!$F$2:$F$34,0)),"")))</f>
        <v>Téléphone</v>
      </c>
      <c r="C61" t="str">
        <f>IF(ISNUMBER(MATCH(A61,Téléphonie!$G$5:$G$730,0)),"Téléphone",IFERROR(INDEX(Tableau2[Location],MATCH(A61,Tableau2[no prise],0)),IFERROR(INDEX(Tableau1[Location],MATCH(A61,Tableau1[Branché dans prise],0)),"")))</f>
        <v>Téléphone</v>
      </c>
    </row>
    <row r="62" spans="1:3" x14ac:dyDescent="0.25">
      <c r="A62">
        <v>58</v>
      </c>
      <c r="B62" t="str">
        <f>IF(ISNUMBER(MATCH(A62,Téléphonie!$G$5:$G$730,0)),"Téléphone",IFERROR(INDEX(Tableau2[No. Marquis],MATCH(A62,Tableau2[no prise],0)),IFERROR(INDEX(Imprimantes!$D$2:$D$34,MATCH(A62,Imprimantes!$F$2:$F$34,0)),"")))</f>
        <v/>
      </c>
      <c r="C62" t="str">
        <f>IF(ISNUMBER(MATCH(A62,Téléphonie!$G$5:$G$730,0)),"Téléphone",IFERROR(INDEX(Tableau2[Location],MATCH(A62,Tableau2[no prise],0)),IFERROR(INDEX(Tableau1[Location],MATCH(A62,Tableau1[Branché dans prise],0)),"")))</f>
        <v/>
      </c>
    </row>
    <row r="63" spans="1:3" x14ac:dyDescent="0.25">
      <c r="A63">
        <v>59</v>
      </c>
      <c r="B63" t="str">
        <f>IF(ISNUMBER(MATCH(A63,Téléphonie!$G$5:$G$730,0)),"Téléphone",IFERROR(INDEX(Tableau2[No. Marquis],MATCH(A63,Tableau2[no prise],0)),IFERROR(INDEX(Imprimantes!$D$2:$D$34,MATCH(A63,Imprimantes!$F$2:$F$34,0)),"")))</f>
        <v/>
      </c>
      <c r="C63" t="str">
        <f>IF(ISNUMBER(MATCH(A63,Téléphonie!$G$5:$G$730,0)),"Téléphone",IFERROR(INDEX(Tableau2[Location],MATCH(A63,Tableau2[no prise],0)),IFERROR(INDEX(Tableau1[Location],MATCH(A63,Tableau1[Branché dans prise],0)),"")))</f>
        <v/>
      </c>
    </row>
    <row r="64" spans="1:3" x14ac:dyDescent="0.25">
      <c r="A64">
        <v>60</v>
      </c>
      <c r="B64" t="str">
        <f>IF(ISNUMBER(MATCH(A64,Téléphonie!$G$5:$G$730,0)),"Téléphone",IFERROR(INDEX(Tableau2[No. Marquis],MATCH(A64,Tableau2[no prise],0)),IFERROR(INDEX(Imprimantes!$D$2:$D$34,MATCH(A64,Imprimantes!$F$2:$F$34,0)),"")))</f>
        <v/>
      </c>
      <c r="C64" t="str">
        <f>IF(ISNUMBER(MATCH(A64,Téléphonie!$G$5:$G$730,0)),"Téléphone",IFERROR(INDEX(Tableau2[Location],MATCH(A64,Tableau2[no prise],0)),IFERROR(INDEX(Tableau1[Location],MATCH(A64,Tableau1[Branché dans prise],0)),"")))</f>
        <v/>
      </c>
    </row>
    <row r="65" spans="1:3" x14ac:dyDescent="0.25">
      <c r="A65">
        <v>61</v>
      </c>
      <c r="B65" t="str">
        <f>IF(ISNUMBER(MATCH(A65,Téléphonie!$G$5:$G$730,0)),"Téléphone",IFERROR(INDEX(Tableau2[No. Marquis],MATCH(A65,Tableau2[no prise],0)),IFERROR(INDEX(Imprimantes!$D$2:$D$34,MATCH(A65,Imprimantes!$F$2:$F$34,0)),"")))</f>
        <v/>
      </c>
      <c r="C65" t="str">
        <f>IF(ISNUMBER(MATCH(A65,Téléphonie!$G$5:$G$730,0)),"Téléphone",IFERROR(INDEX(Tableau2[Location],MATCH(A65,Tableau2[no prise],0)),IFERROR(INDEX(Tableau1[Location],MATCH(A65,Tableau1[Branché dans prise],0)),"")))</f>
        <v/>
      </c>
    </row>
    <row r="66" spans="1:3" x14ac:dyDescent="0.25">
      <c r="A66">
        <v>62</v>
      </c>
      <c r="B66" t="str">
        <f>IF(ISNUMBER(MATCH(A66,Téléphonie!$G$5:$G$730,0)),"Téléphone",IFERROR(INDEX(Tableau2[No. Marquis],MATCH(A66,Tableau2[no prise],0)),IFERROR(INDEX(Imprimantes!$D$2:$D$34,MATCH(A66,Imprimantes!$F$2:$F$34,0)),"")))</f>
        <v/>
      </c>
      <c r="C66" t="str">
        <f>IF(ISNUMBER(MATCH(A66,Téléphonie!$G$5:$G$730,0)),"Téléphone",IFERROR(INDEX(Tableau2[Location],MATCH(A66,Tableau2[no prise],0)),IFERROR(INDEX(Tableau1[Location],MATCH(A66,Tableau1[Branché dans prise],0)),"")))</f>
        <v/>
      </c>
    </row>
    <row r="67" spans="1:3" x14ac:dyDescent="0.25">
      <c r="A67">
        <v>63</v>
      </c>
      <c r="B67" t="str">
        <f>IF(ISNUMBER(MATCH(A67,Téléphonie!$G$5:$G$730,0)),"Téléphone",IFERROR(INDEX(Tableau2[No. Marquis],MATCH(A67,Tableau2[no prise],0)),IFERROR(INDEX(Imprimantes!$D$2:$D$34,MATCH(A67,Imprimantes!$F$2:$F$34,0)),"")))</f>
        <v/>
      </c>
      <c r="C67" t="str">
        <f>IF(ISNUMBER(MATCH(A67,Téléphonie!$G$5:$G$730,0)),"Téléphone",IFERROR(INDEX(Tableau2[Location],MATCH(A67,Tableau2[no prise],0)),IFERROR(INDEX(Tableau1[Location],MATCH(A67,Tableau1[Branché dans prise],0)),"")))</f>
        <v/>
      </c>
    </row>
    <row r="68" spans="1:3" x14ac:dyDescent="0.25">
      <c r="A68">
        <v>64</v>
      </c>
      <c r="B68" t="str">
        <f>IF(ISNUMBER(MATCH(A68,Téléphonie!$G$5:$G$730,0)),"Téléphone",IFERROR(INDEX(Tableau2[No. Marquis],MATCH(A68,Tableau2[no prise],0)),IFERROR(INDEX(Imprimantes!$D$2:$D$34,MATCH(A68,Imprimantes!$F$2:$F$34,0)),"")))</f>
        <v/>
      </c>
      <c r="C68" t="str">
        <f>IF(ISNUMBER(MATCH(A68,Téléphonie!$G$5:$G$730,0)),"Téléphone",IFERROR(INDEX(Tableau2[Location],MATCH(A68,Tableau2[no prise],0)),IFERROR(INDEX(Tableau1[Location],MATCH(A68,Tableau1[Branché dans prise],0)),"")))</f>
        <v/>
      </c>
    </row>
    <row r="69" spans="1:3" x14ac:dyDescent="0.25">
      <c r="A69">
        <v>65</v>
      </c>
      <c r="B69" t="str">
        <f>IF(ISNUMBER(MATCH(A69,Téléphonie!$G$5:$G$730,0)),"Téléphone",IFERROR(INDEX(Tableau2[No. Marquis],MATCH(A69,Tableau2[no prise],0)),IFERROR(INDEX(Imprimantes!$D$2:$D$34,MATCH(A69,Imprimantes!$F$2:$F$34,0)),"")))</f>
        <v>Téléphone</v>
      </c>
      <c r="C69" t="str">
        <f>IF(ISNUMBER(MATCH(A69,Téléphonie!$G$5:$G$730,0)),"Téléphone",IFERROR(INDEX(Tableau2[Location],MATCH(A69,Tableau2[no prise],0)),IFERROR(INDEX(Tableau1[Location],MATCH(A69,Tableau1[Branché dans prise],0)),"")))</f>
        <v>Téléphone</v>
      </c>
    </row>
    <row r="70" spans="1:3" x14ac:dyDescent="0.25">
      <c r="A70">
        <v>66</v>
      </c>
      <c r="B70" t="str">
        <f>IF(ISNUMBER(MATCH(A70,Téléphonie!$G$5:$G$730,0)),"Téléphone",IFERROR(INDEX(Tableau2[No. Marquis],MATCH(A70,Tableau2[no prise],0)),IFERROR(INDEX(Imprimantes!$D$2:$D$34,MATCH(A70,Imprimantes!$F$2:$F$34,0)),"")))</f>
        <v/>
      </c>
      <c r="C70" t="str">
        <f>IF(ISNUMBER(MATCH(A70,Téléphonie!$G$5:$G$730,0)),"Téléphone",IFERROR(INDEX(Tableau2[Location],MATCH(A70,Tableau2[no prise],0)),IFERROR(INDEX(Tableau1[Location],MATCH(A70,Tableau1[Branché dans prise],0)),"")))</f>
        <v/>
      </c>
    </row>
    <row r="71" spans="1:3" x14ac:dyDescent="0.25">
      <c r="A71">
        <v>67</v>
      </c>
      <c r="B71" t="str">
        <f>IF(ISNUMBER(MATCH(A71,Téléphonie!$G$5:$G$730,0)),"Téléphone",IFERROR(INDEX(Tableau2[No. Marquis],MATCH(A71,Tableau2[no prise],0)),IFERROR(INDEX(Imprimantes!$D$2:$D$34,MATCH(A71,Imprimantes!$F$2:$F$34,0)),"")))</f>
        <v/>
      </c>
      <c r="C71" t="str">
        <f>IF(ISNUMBER(MATCH(A71,Téléphonie!$G$5:$G$730,0)),"Téléphone",IFERROR(INDEX(Tableau2[Location],MATCH(A71,Tableau2[no prise],0)),IFERROR(INDEX(Tableau1[Location],MATCH(A71,Tableau1[Branché dans prise],0)),"")))</f>
        <v/>
      </c>
    </row>
    <row r="72" spans="1:3" x14ac:dyDescent="0.25">
      <c r="A72">
        <v>68</v>
      </c>
      <c r="B72" t="str">
        <f>IF(ISNUMBER(MATCH(A72,Téléphonie!$G$5:$G$730,0)),"Téléphone",IFERROR(INDEX(Tableau2[No. Marquis],MATCH(A72,Tableau2[no prise],0)),IFERROR(INDEX(Imprimantes!$D$2:$D$34,MATCH(A72,Imprimantes!$F$2:$F$34,0)),"")))</f>
        <v/>
      </c>
      <c r="C72" t="str">
        <f>IF(ISNUMBER(MATCH(A72,Téléphonie!$G$5:$G$730,0)),"Téléphone",IFERROR(INDEX(Tableau2[Location],MATCH(A72,Tableau2[no prise],0)),IFERROR(INDEX(Tableau1[Location],MATCH(A72,Tableau1[Branché dans prise],0)),"")))</f>
        <v/>
      </c>
    </row>
    <row r="73" spans="1:3" x14ac:dyDescent="0.25">
      <c r="A73">
        <v>69</v>
      </c>
      <c r="B73" t="str">
        <f>IF(ISNUMBER(MATCH(A73,Téléphonie!$G$5:$G$730,0)),"Téléphone",IFERROR(INDEX(Tableau2[No. Marquis],MATCH(A73,Tableau2[no prise],0)),IFERROR(INDEX(Imprimantes!$D$2:$D$34,MATCH(A73,Imprimantes!$F$2:$F$34,0)),"")))</f>
        <v/>
      </c>
      <c r="C73" t="str">
        <f>IF(ISNUMBER(MATCH(A73,Téléphonie!$G$5:$G$730,0)),"Téléphone",IFERROR(INDEX(Tableau2[Location],MATCH(A73,Tableau2[no prise],0)),IFERROR(INDEX(Tableau1[Location],MATCH(A73,Tableau1[Branché dans prise],0)),"")))</f>
        <v/>
      </c>
    </row>
    <row r="74" spans="1:3" x14ac:dyDescent="0.25">
      <c r="A74">
        <v>70</v>
      </c>
      <c r="B74" t="str">
        <f>IF(ISNUMBER(MATCH(A74,Téléphonie!$G$5:$G$730,0)),"Téléphone",IFERROR(INDEX(Tableau2[No. Marquis],MATCH(A74,Tableau2[no prise],0)),IFERROR(INDEX(Imprimantes!$D$2:$D$34,MATCH(A74,Imprimantes!$F$2:$F$34,0)),"")))</f>
        <v/>
      </c>
      <c r="C74" t="str">
        <f>IF(ISNUMBER(MATCH(A74,Téléphonie!$G$5:$G$730,0)),"Téléphone",IFERROR(INDEX(Tableau2[Location],MATCH(A74,Tableau2[no prise],0)),IFERROR(INDEX(Tableau1[Location],MATCH(A74,Tableau1[Branché dans prise],0)),"")))</f>
        <v/>
      </c>
    </row>
    <row r="75" spans="1:3" x14ac:dyDescent="0.25">
      <c r="A75">
        <v>71</v>
      </c>
      <c r="B75" t="str">
        <f>IF(ISNUMBER(MATCH(A75,Téléphonie!$G$5:$G$730,0)),"Téléphone",IFERROR(INDEX(Tableau2[No. Marquis],MATCH(A75,Tableau2[no prise],0)),IFERROR(INDEX(Imprimantes!$D$2:$D$34,MATCH(A75,Imprimantes!$F$2:$F$34,0)),"")))</f>
        <v/>
      </c>
      <c r="C75" t="str">
        <f>IF(ISNUMBER(MATCH(A75,Téléphonie!$G$5:$G$730,0)),"Téléphone",IFERROR(INDEX(Tableau2[Location],MATCH(A75,Tableau2[no prise],0)),IFERROR(INDEX(Tableau1[Location],MATCH(A75,Tableau1[Branché dans prise],0)),"")))</f>
        <v/>
      </c>
    </row>
    <row r="76" spans="1:3" x14ac:dyDescent="0.25">
      <c r="A76">
        <v>72</v>
      </c>
      <c r="B76" t="str">
        <f>IF(ISNUMBER(MATCH(A76,Téléphonie!$G$5:$G$730,0)),"Téléphone",IFERROR(INDEX(Tableau2[No. Marquis],MATCH(A76,Tableau2[no prise],0)),IFERROR(INDEX(Imprimantes!$D$2:$D$34,MATCH(A76,Imprimantes!$F$2:$F$34,0)),"")))</f>
        <v>Téléphone</v>
      </c>
      <c r="C76" t="str">
        <f>IF(ISNUMBER(MATCH(A76,Téléphonie!$G$5:$G$730,0)),"Téléphone",IFERROR(INDEX(Tableau2[Location],MATCH(A76,Tableau2[no prise],0)),IFERROR(INDEX(Tableau1[Location],MATCH(A76,Tableau1[Branché dans prise],0)),"")))</f>
        <v>Téléphone</v>
      </c>
    </row>
    <row r="77" spans="1:3" x14ac:dyDescent="0.25">
      <c r="A77">
        <v>73</v>
      </c>
      <c r="B77" t="str">
        <f>IF(ISNUMBER(MATCH(A77,Téléphonie!$G$5:$G$730,0)),"Téléphone",IFERROR(INDEX(Tableau2[No. Marquis],MATCH(A77,Tableau2[no prise],0)),IFERROR(INDEX(Imprimantes!$D$2:$D$34,MATCH(A77,Imprimantes!$F$2:$F$34,0)),"")))</f>
        <v/>
      </c>
      <c r="C77" t="str">
        <f>IF(ISNUMBER(MATCH(A77,Téléphonie!$G$5:$G$730,0)),"Téléphone",IFERROR(INDEX(Tableau2[Location],MATCH(A77,Tableau2[no prise],0)),IFERROR(INDEX(Tableau1[Location],MATCH(A77,Tableau1[Branché dans prise],0)),"")))</f>
        <v/>
      </c>
    </row>
    <row r="78" spans="1:3" x14ac:dyDescent="0.25">
      <c r="A78">
        <v>74</v>
      </c>
      <c r="B78" t="str">
        <f>IF(ISNUMBER(MATCH(A78,Téléphonie!$G$5:$G$730,0)),"Téléphone",IFERROR(INDEX(Tableau2[No. Marquis],MATCH(A78,Tableau2[no prise],0)),IFERROR(INDEX(Imprimantes!$D$2:$D$34,MATCH(A78,Imprimantes!$F$2:$F$34,0)),"")))</f>
        <v/>
      </c>
      <c r="C78" t="str">
        <f>IF(ISNUMBER(MATCH(A78,Téléphonie!$G$5:$G$730,0)),"Téléphone",IFERROR(INDEX(Tableau2[Location],MATCH(A78,Tableau2[no prise],0)),IFERROR(INDEX(Tableau1[Location],MATCH(A78,Tableau1[Branché dans prise],0)),"")))</f>
        <v/>
      </c>
    </row>
    <row r="79" spans="1:3" x14ac:dyDescent="0.25">
      <c r="A79">
        <v>75</v>
      </c>
      <c r="B79" t="str">
        <f>IF(ISNUMBER(MATCH(A79,Téléphonie!$G$5:$G$730,0)),"Téléphone",IFERROR(INDEX(Tableau2[No. Marquis],MATCH(A79,Tableau2[no prise],0)),IFERROR(INDEX(Imprimantes!$D$2:$D$34,MATCH(A79,Imprimantes!$F$2:$F$34,0)),"")))</f>
        <v/>
      </c>
      <c r="C79" t="str">
        <f>IF(ISNUMBER(MATCH(A79,Téléphonie!$G$5:$G$730,0)),"Téléphone",IFERROR(INDEX(Tableau2[Location],MATCH(A79,Tableau2[no prise],0)),IFERROR(INDEX(Tableau1[Location],MATCH(A79,Tableau1[Branché dans prise],0)),"")))</f>
        <v/>
      </c>
    </row>
    <row r="80" spans="1:3" x14ac:dyDescent="0.25">
      <c r="A80">
        <v>76</v>
      </c>
      <c r="B80" t="str">
        <f>IF(ISNUMBER(MATCH(A80,Téléphonie!$G$5:$G$730,0)),"Téléphone",IFERROR(INDEX(Tableau2[No. Marquis],MATCH(A80,Tableau2[no prise],0)),IFERROR(INDEX(Imprimantes!$D$2:$D$34,MATCH(A80,Imprimantes!$F$2:$F$34,0)),"")))</f>
        <v/>
      </c>
      <c r="C80" t="str">
        <f>IF(ISNUMBER(MATCH(A80,Téléphonie!$G$5:$G$730,0)),"Téléphone",IFERROR(INDEX(Tableau2[Location],MATCH(A80,Tableau2[no prise],0)),IFERROR(INDEX(Tableau1[Location],MATCH(A80,Tableau1[Branché dans prise],0)),"")))</f>
        <v/>
      </c>
    </row>
    <row r="81" spans="1:3" x14ac:dyDescent="0.25">
      <c r="A81">
        <v>77</v>
      </c>
      <c r="B81" t="str">
        <f>IF(ISNUMBER(MATCH(A81,Téléphonie!$G$5:$G$730,0)),"Téléphone",IFERROR(INDEX(Tableau2[No. Marquis],MATCH(A81,Tableau2[no prise],0)),IFERROR(INDEX(Imprimantes!$D$2:$D$34,MATCH(A81,Imprimantes!$F$2:$F$34,0)),"")))</f>
        <v>LaserJet Pro MFP M477fdw</v>
      </c>
      <c r="C81" t="str">
        <f>IF(ISNUMBER(MATCH(A81,Téléphonie!$G$5:$G$730,0)),"Téléphone",IFERROR(INDEX(Tableau2[Location],MATCH(A81,Tableau2[no prise],0)),IFERROR(INDEX(Tableau1[Location],MATCH(A81,Tableau1[Branché dans prise],0)),"")))</f>
        <v>Cubicule 24</v>
      </c>
    </row>
    <row r="82" spans="1:3" x14ac:dyDescent="0.25">
      <c r="A82">
        <v>78</v>
      </c>
      <c r="B82" t="str">
        <f>IF(ISNUMBER(MATCH(A82,Téléphonie!$G$5:$G$730,0)),"Téléphone",IFERROR(INDEX(Tableau2[No. Marquis],MATCH(A82,Tableau2[no prise],0)),IFERROR(INDEX(Imprimantes!$D$2:$D$34,MATCH(A82,Imprimantes!$F$2:$F$34,0)),"")))</f>
        <v/>
      </c>
      <c r="C82" t="str">
        <f>IF(ISNUMBER(MATCH(A82,Téléphonie!$G$5:$G$730,0)),"Téléphone",IFERROR(INDEX(Tableau2[Location],MATCH(A82,Tableau2[no prise],0)),IFERROR(INDEX(Tableau1[Location],MATCH(A82,Tableau1[Branché dans prise],0)),"")))</f>
        <v/>
      </c>
    </row>
    <row r="83" spans="1:3" x14ac:dyDescent="0.25">
      <c r="A83">
        <v>79</v>
      </c>
      <c r="B83" t="str">
        <f>IF(ISNUMBER(MATCH(A83,Téléphonie!$G$5:$G$730,0)),"Téléphone",IFERROR(INDEX(Tableau2[No. Marquis],MATCH(A83,Tableau2[no prise],0)),IFERROR(INDEX(Imprimantes!$D$2:$D$34,MATCH(A83,Imprimantes!$F$2:$F$34,0)),"")))</f>
        <v/>
      </c>
      <c r="C83" t="str">
        <f>IF(ISNUMBER(MATCH(A83,Téléphonie!$G$5:$G$730,0)),"Téléphone",IFERROR(INDEX(Tableau2[Location],MATCH(A83,Tableau2[no prise],0)),IFERROR(INDEX(Tableau1[Location],MATCH(A83,Tableau1[Branché dans prise],0)),"")))</f>
        <v/>
      </c>
    </row>
    <row r="84" spans="1:3" x14ac:dyDescent="0.25">
      <c r="A84">
        <v>80</v>
      </c>
      <c r="B84" t="str">
        <f>IF(ISNUMBER(MATCH(A84,Téléphonie!$G$5:$G$730,0)),"Téléphone",IFERROR(INDEX(Tableau2[No. Marquis],MATCH(A84,Tableau2[no prise],0)),IFERROR(INDEX(Imprimantes!$D$2:$D$34,MATCH(A84,Imprimantes!$F$2:$F$34,0)),"")))</f>
        <v>Téléphone</v>
      </c>
      <c r="C84" t="str">
        <f>IF(ISNUMBER(MATCH(A84,Téléphonie!$G$5:$G$730,0)),"Téléphone",IFERROR(INDEX(Tableau2[Location],MATCH(A84,Tableau2[no prise],0)),IFERROR(INDEX(Tableau1[Location],MATCH(A84,Tableau1[Branché dans prise],0)),"")))</f>
        <v>Téléphone</v>
      </c>
    </row>
    <row r="85" spans="1:3" x14ac:dyDescent="0.25">
      <c r="A85">
        <v>81</v>
      </c>
      <c r="B85" t="str">
        <f>IF(ISNUMBER(MATCH(A85,Téléphonie!$G$5:$G$730,0)),"Téléphone",IFERROR(INDEX(Tableau2[No. Marquis],MATCH(A85,Tableau2[no prise],0)),IFERROR(INDEX(Imprimantes!$D$2:$D$34,MATCH(A85,Imprimantes!$F$2:$F$34,0)),"")))</f>
        <v/>
      </c>
      <c r="C85" t="str">
        <f>IF(ISNUMBER(MATCH(A85,Téléphonie!$G$5:$G$730,0)),"Téléphone",IFERROR(INDEX(Tableau2[Location],MATCH(A85,Tableau2[no prise],0)),IFERROR(INDEX(Tableau1[Location],MATCH(A85,Tableau1[Branché dans prise],0)),"")))</f>
        <v/>
      </c>
    </row>
    <row r="86" spans="1:3" x14ac:dyDescent="0.25">
      <c r="A86">
        <v>82</v>
      </c>
      <c r="B86" t="str">
        <f>IF(ISNUMBER(MATCH(A86,Téléphonie!$G$5:$G$730,0)),"Téléphone",IFERROR(INDEX(Tableau2[No. Marquis],MATCH(A86,Tableau2[no prise],0)),IFERROR(INDEX(Imprimantes!$D$2:$D$34,MATCH(A86,Imprimantes!$F$2:$F$34,0)),"")))</f>
        <v/>
      </c>
      <c r="C86" t="str">
        <f>IF(ISNUMBER(MATCH(A86,Téléphonie!$G$5:$G$730,0)),"Téléphone",IFERROR(INDEX(Tableau2[Location],MATCH(A86,Tableau2[no prise],0)),IFERROR(INDEX(Tableau1[Location],MATCH(A86,Tableau1[Branché dans prise],0)),"")))</f>
        <v/>
      </c>
    </row>
    <row r="87" spans="1:3" x14ac:dyDescent="0.25">
      <c r="A87">
        <v>83</v>
      </c>
      <c r="B87" t="str">
        <f>IF(ISNUMBER(MATCH(A87,Téléphonie!$G$5:$G$730,0)),"Téléphone",IFERROR(INDEX(Tableau2[No. Marquis],MATCH(A87,Tableau2[no prise],0)),IFERROR(INDEX(Imprimantes!$D$2:$D$34,MATCH(A87,Imprimantes!$F$2:$F$34,0)),"")))</f>
        <v/>
      </c>
      <c r="C87" t="str">
        <f>IF(ISNUMBER(MATCH(A87,Téléphonie!$G$5:$G$730,0)),"Téléphone",IFERROR(INDEX(Tableau2[Location],MATCH(A87,Tableau2[no prise],0)),IFERROR(INDEX(Tableau1[Location],MATCH(A87,Tableau1[Branché dans prise],0)),"")))</f>
        <v/>
      </c>
    </row>
    <row r="88" spans="1:3" x14ac:dyDescent="0.25">
      <c r="A88">
        <v>84</v>
      </c>
      <c r="B88" t="str">
        <f>IF(ISNUMBER(MATCH(A88,Téléphonie!$G$5:$G$730,0)),"Téléphone",IFERROR(INDEX(Tableau2[No. Marquis],MATCH(A88,Tableau2[no prise],0)),IFERROR(INDEX(Imprimantes!$D$2:$D$34,MATCH(A88,Imprimantes!$F$2:$F$34,0)),"")))</f>
        <v/>
      </c>
      <c r="C88" t="str">
        <f>IF(ISNUMBER(MATCH(A88,Téléphonie!$G$5:$G$730,0)),"Téléphone",IFERROR(INDEX(Tableau2[Location],MATCH(A88,Tableau2[no prise],0)),IFERROR(INDEX(Tableau1[Location],MATCH(A88,Tableau1[Branché dans prise],0)),"")))</f>
        <v/>
      </c>
    </row>
    <row r="89" spans="1:3" x14ac:dyDescent="0.25">
      <c r="A89">
        <v>85</v>
      </c>
      <c r="B89" t="str">
        <f>IF(ISNUMBER(MATCH(A89,Téléphonie!$G$5:$G$730,0)),"Téléphone",IFERROR(INDEX(Tableau2[No. Marquis],MATCH(A89,Tableau2[no prise],0)),IFERROR(INDEX(Imprimantes!$D$2:$D$34,MATCH(A89,Imprimantes!$F$2:$F$34,0)),"")))</f>
        <v/>
      </c>
      <c r="C89" t="str">
        <f>IF(ISNUMBER(MATCH(A89,Téléphonie!$G$5:$G$730,0)),"Téléphone",IFERROR(INDEX(Tableau2[Location],MATCH(A89,Tableau2[no prise],0)),IFERROR(INDEX(Tableau1[Location],MATCH(A89,Tableau1[Branché dans prise],0)),"")))</f>
        <v/>
      </c>
    </row>
    <row r="90" spans="1:3" x14ac:dyDescent="0.25">
      <c r="A90">
        <v>86</v>
      </c>
      <c r="B90" t="str">
        <f>IF(ISNUMBER(MATCH(A90,Téléphonie!$G$5:$G$730,0)),"Téléphone",IFERROR(INDEX(Tableau2[No. Marquis],MATCH(A90,Tableau2[no prise],0)),IFERROR(INDEX(Imprimantes!$D$2:$D$34,MATCH(A90,Imprimantes!$F$2:$F$34,0)),"")))</f>
        <v/>
      </c>
      <c r="C90" t="str">
        <f>IF(ISNUMBER(MATCH(A90,Téléphonie!$G$5:$G$730,0)),"Téléphone",IFERROR(INDEX(Tableau2[Location],MATCH(A90,Tableau2[no prise],0)),IFERROR(INDEX(Tableau1[Location],MATCH(A90,Tableau1[Branché dans prise],0)),"")))</f>
        <v/>
      </c>
    </row>
    <row r="91" spans="1:3" x14ac:dyDescent="0.25">
      <c r="A91">
        <v>87</v>
      </c>
      <c r="B91" t="str">
        <f>IF(ISNUMBER(MATCH(A91,Téléphonie!$G$5:$G$730,0)),"Téléphone",IFERROR(INDEX(Tableau2[No. Marquis],MATCH(A91,Tableau2[no prise],0)),IFERROR(INDEX(Imprimantes!$D$2:$D$34,MATCH(A91,Imprimantes!$F$2:$F$34,0)),"")))</f>
        <v/>
      </c>
      <c r="C91" t="str">
        <f>IF(ISNUMBER(MATCH(A91,Téléphonie!$G$5:$G$730,0)),"Téléphone",IFERROR(INDEX(Tableau2[Location],MATCH(A91,Tableau2[no prise],0)),IFERROR(INDEX(Tableau1[Location],MATCH(A91,Tableau1[Branché dans prise],0)),"")))</f>
        <v/>
      </c>
    </row>
    <row r="92" spans="1:3" x14ac:dyDescent="0.25">
      <c r="A92">
        <v>88</v>
      </c>
      <c r="B92" t="str">
        <f>IF(ISNUMBER(MATCH(A92,Téléphonie!$G$5:$G$730,0)),"Téléphone",IFERROR(INDEX(Tableau2[No. Marquis],MATCH(A92,Tableau2[no prise],0)),IFERROR(INDEX(Imprimantes!$D$2:$D$34,MATCH(A92,Imprimantes!$F$2:$F$34,0)),"")))</f>
        <v/>
      </c>
      <c r="C92" t="str">
        <f>IF(ISNUMBER(MATCH(A92,Téléphonie!$G$5:$G$730,0)),"Téléphone",IFERROR(INDEX(Tableau2[Location],MATCH(A92,Tableau2[no prise],0)),IFERROR(INDEX(Tableau1[Location],MATCH(A92,Tableau1[Branché dans prise],0)),"")))</f>
        <v/>
      </c>
    </row>
    <row r="93" spans="1:3" x14ac:dyDescent="0.25">
      <c r="A93">
        <v>89</v>
      </c>
      <c r="B93" t="str">
        <f>IF(ISNUMBER(MATCH(A93,Téléphonie!$G$5:$G$730,0)),"Téléphone",IFERROR(INDEX(Tableau2[No. Marquis],MATCH(A93,Tableau2[no prise],0)),IFERROR(INDEX(Imprimantes!$D$2:$D$34,MATCH(A93,Imprimantes!$F$2:$F$34,0)),"")))</f>
        <v/>
      </c>
      <c r="C93" t="str">
        <f>IF(ISNUMBER(MATCH(A93,Téléphonie!$G$5:$G$730,0)),"Téléphone",IFERROR(INDEX(Tableau2[Location],MATCH(A93,Tableau2[no prise],0)),IFERROR(INDEX(Tableau1[Location],MATCH(A93,Tableau1[Branché dans prise],0)),"")))</f>
        <v/>
      </c>
    </row>
    <row r="94" spans="1:3" x14ac:dyDescent="0.25">
      <c r="A94">
        <v>90</v>
      </c>
      <c r="B94" t="str">
        <f>IF(ISNUMBER(MATCH(A94,Téléphonie!$G$5:$G$730,0)),"Téléphone",IFERROR(INDEX(Tableau2[No. Marquis],MATCH(A94,Tableau2[no prise],0)),IFERROR(INDEX(Imprimantes!$D$2:$D$34,MATCH(A94,Imprimantes!$F$2:$F$34,0)),"")))</f>
        <v/>
      </c>
      <c r="C94" t="str">
        <f>IF(ISNUMBER(MATCH(A94,Téléphonie!$G$5:$G$730,0)),"Téléphone",IFERROR(INDEX(Tableau2[Location],MATCH(A94,Tableau2[no prise],0)),IFERROR(INDEX(Tableau1[Location],MATCH(A94,Tableau1[Branché dans prise],0)),"")))</f>
        <v/>
      </c>
    </row>
    <row r="95" spans="1:3" x14ac:dyDescent="0.25">
      <c r="A95">
        <v>91</v>
      </c>
      <c r="B95" t="str">
        <f>IF(ISNUMBER(MATCH(A95,Téléphonie!$G$5:$G$730,0)),"Téléphone",IFERROR(INDEX(Tableau2[No. Marquis],MATCH(A95,Tableau2[no prise],0)),IFERROR(INDEX(Imprimantes!$D$2:$D$34,MATCH(A95,Imprimantes!$F$2:$F$34,0)),"")))</f>
        <v/>
      </c>
      <c r="C95" t="str">
        <f>IF(ISNUMBER(MATCH(A95,Téléphonie!$G$5:$G$730,0)),"Téléphone",IFERROR(INDEX(Tableau2[Location],MATCH(A95,Tableau2[no prise],0)),IFERROR(INDEX(Tableau1[Location],MATCH(A95,Tableau1[Branché dans prise],0)),"")))</f>
        <v/>
      </c>
    </row>
    <row r="96" spans="1:3" x14ac:dyDescent="0.25">
      <c r="A96">
        <v>92</v>
      </c>
      <c r="B96" t="str">
        <f>IF(ISNUMBER(MATCH(A96,Téléphonie!$G$5:$G$730,0)),"Téléphone",IFERROR(INDEX(Tableau2[No. Marquis],MATCH(A96,Tableau2[no prise],0)),IFERROR(INDEX(Imprimantes!$D$2:$D$34,MATCH(A96,Imprimantes!$F$2:$F$34,0)),"")))</f>
        <v>Téléphone</v>
      </c>
      <c r="C96" t="str">
        <f>IF(ISNUMBER(MATCH(A96,Téléphonie!$G$5:$G$730,0)),"Téléphone",IFERROR(INDEX(Tableau2[Location],MATCH(A96,Tableau2[no prise],0)),IFERROR(INDEX(Tableau1[Location],MATCH(A96,Tableau1[Branché dans prise],0)),"")))</f>
        <v>Téléphone</v>
      </c>
    </row>
    <row r="97" spans="1:3" x14ac:dyDescent="0.25">
      <c r="A97">
        <v>93</v>
      </c>
      <c r="B97" t="str">
        <f>IF(ISNUMBER(MATCH(A97,Téléphonie!$G$5:$G$730,0)),"Téléphone",IFERROR(INDEX(Tableau2[No. Marquis],MATCH(A97,Tableau2[no prise],0)),IFERROR(INDEX(Imprimantes!$D$2:$D$34,MATCH(A97,Imprimantes!$F$2:$F$34,0)),"")))</f>
        <v/>
      </c>
      <c r="C97" t="str">
        <f>IF(ISNUMBER(MATCH(A97,Téléphonie!$G$5:$G$730,0)),"Téléphone",IFERROR(INDEX(Tableau2[Location],MATCH(A97,Tableau2[no prise],0)),IFERROR(INDEX(Tableau1[Location],MATCH(A97,Tableau1[Branché dans prise],0)),"")))</f>
        <v/>
      </c>
    </row>
    <row r="98" spans="1:3" x14ac:dyDescent="0.25">
      <c r="A98">
        <v>94</v>
      </c>
      <c r="B98" t="str">
        <f>IF(ISNUMBER(MATCH(A98,Téléphonie!$G$5:$G$730,0)),"Téléphone",IFERROR(INDEX(Tableau2[No. Marquis],MATCH(A98,Tableau2[no prise],0)),IFERROR(INDEX(Imprimantes!$D$2:$D$34,MATCH(A98,Imprimantes!$F$2:$F$34,0)),"")))</f>
        <v/>
      </c>
      <c r="C98" t="str">
        <f>IF(ISNUMBER(MATCH(A98,Téléphonie!$G$5:$G$730,0)),"Téléphone",IFERROR(INDEX(Tableau2[Location],MATCH(A98,Tableau2[no prise],0)),IFERROR(INDEX(Tableau1[Location],MATCH(A98,Tableau1[Branché dans prise],0)),"")))</f>
        <v/>
      </c>
    </row>
    <row r="99" spans="1:3" x14ac:dyDescent="0.25">
      <c r="A99">
        <v>95</v>
      </c>
      <c r="B99" t="str">
        <f>IF(ISNUMBER(MATCH(A99,Téléphonie!$G$5:$G$730,0)),"Téléphone",IFERROR(INDEX(Tableau2[No. Marquis],MATCH(A99,Tableau2[no prise],0)),IFERROR(INDEX(Imprimantes!$D$2:$D$34,MATCH(A99,Imprimantes!$F$2:$F$34,0)),"")))</f>
        <v/>
      </c>
      <c r="C99" t="str">
        <f>IF(ISNUMBER(MATCH(A99,Téléphonie!$G$5:$G$730,0)),"Téléphone",IFERROR(INDEX(Tableau2[Location],MATCH(A99,Tableau2[no prise],0)),IFERROR(INDEX(Tableau1[Location],MATCH(A99,Tableau1[Branché dans prise],0)),"")))</f>
        <v/>
      </c>
    </row>
    <row r="100" spans="1:3" x14ac:dyDescent="0.25">
      <c r="A100">
        <v>96</v>
      </c>
      <c r="B100" t="str">
        <f>IF(ISNUMBER(MATCH(A100,Téléphonie!$G$5:$G$730,0)),"Téléphone",IFERROR(INDEX(Tableau2[No. Marquis],MATCH(A100,Tableau2[no prise],0)),IFERROR(INDEX(Imprimantes!$D$2:$D$34,MATCH(A100,Imprimantes!$F$2:$F$34,0)),"")))</f>
        <v/>
      </c>
      <c r="C100" t="str">
        <f>IF(ISNUMBER(MATCH(A100,Téléphonie!$G$5:$G$730,0)),"Téléphone",IFERROR(INDEX(Tableau2[Location],MATCH(A100,Tableau2[no prise],0)),IFERROR(INDEX(Tableau1[Location],MATCH(A100,Tableau1[Branché dans prise],0)),"")))</f>
        <v/>
      </c>
    </row>
    <row r="101" spans="1:3" x14ac:dyDescent="0.25">
      <c r="A101">
        <v>97</v>
      </c>
      <c r="B101" t="str">
        <f>IF(ISNUMBER(MATCH(A101,Téléphonie!$G$5:$G$730,0)),"Téléphone",IFERROR(INDEX(Tableau2[No. Marquis],MATCH(A101,Tableau2[no prise],0)),IFERROR(INDEX(Imprimantes!$D$2:$D$34,MATCH(A101,Imprimantes!$F$2:$F$34,0)),"")))</f>
        <v/>
      </c>
      <c r="C101" t="str">
        <f>IF(ISNUMBER(MATCH(A101,Téléphonie!$G$5:$G$730,0)),"Téléphone",IFERROR(INDEX(Tableau2[Location],MATCH(A101,Tableau2[no prise],0)),IFERROR(INDEX(Tableau1[Location],MATCH(A101,Tableau1[Branché dans prise],0)),"")))</f>
        <v/>
      </c>
    </row>
    <row r="102" spans="1:3" x14ac:dyDescent="0.25">
      <c r="A102">
        <v>98</v>
      </c>
      <c r="B102" t="str">
        <f>IF(ISNUMBER(MATCH(A102,Téléphonie!$G$5:$G$730,0)),"Téléphone",IFERROR(INDEX(Tableau2[No. Marquis],MATCH(A102,Tableau2[no prise],0)),IFERROR(INDEX(Imprimantes!$D$2:$D$34,MATCH(A102,Imprimantes!$F$2:$F$34,0)),"")))</f>
        <v/>
      </c>
      <c r="C102" t="str">
        <f>IF(ISNUMBER(MATCH(A102,Téléphonie!$G$5:$G$730,0)),"Téléphone",IFERROR(INDEX(Tableau2[Location],MATCH(A102,Tableau2[no prise],0)),IFERROR(INDEX(Tableau1[Location],MATCH(A102,Tableau1[Branché dans prise],0)),"")))</f>
        <v/>
      </c>
    </row>
    <row r="103" spans="1:3" x14ac:dyDescent="0.25">
      <c r="A103">
        <v>99</v>
      </c>
      <c r="B103" t="str">
        <f>IF(ISNUMBER(MATCH(A103,Téléphonie!$G$5:$G$730,0)),"Téléphone",IFERROR(INDEX(Tableau2[No. Marquis],MATCH(A103,Tableau2[no prise],0)),IFERROR(INDEX(Imprimantes!$D$2:$D$34,MATCH(A103,Imprimantes!$F$2:$F$34,0)),"")))</f>
        <v/>
      </c>
      <c r="C103" t="str">
        <f>IF(ISNUMBER(MATCH(A103,Téléphonie!$G$5:$G$730,0)),"Téléphone",IFERROR(INDEX(Tableau2[Location],MATCH(A103,Tableau2[no prise],0)),IFERROR(INDEX(Tableau1[Location],MATCH(A103,Tableau1[Branché dans prise],0)),"")))</f>
        <v/>
      </c>
    </row>
    <row r="104" spans="1:3" x14ac:dyDescent="0.25">
      <c r="A104">
        <v>100</v>
      </c>
      <c r="B104" t="str">
        <f>IF(ISNUMBER(MATCH(A104,Téléphonie!$G$5:$G$730,0)),"Téléphone",IFERROR(INDEX(Tableau2[No. Marquis],MATCH(A104,Tableau2[no prise],0)),IFERROR(INDEX(Imprimantes!$D$2:$D$34,MATCH(A104,Imprimantes!$F$2:$F$34,0)),"")))</f>
        <v>Téléphone</v>
      </c>
      <c r="C104" t="str">
        <f>IF(ISNUMBER(MATCH(A104,Téléphonie!$G$5:$G$730,0)),"Téléphone",IFERROR(INDEX(Tableau2[Location],MATCH(A104,Tableau2[no prise],0)),IFERROR(INDEX(Tableau1[Location],MATCH(A104,Tableau1[Branché dans prise],0)),"")))</f>
        <v>Téléphone</v>
      </c>
    </row>
    <row r="105" spans="1:3" x14ac:dyDescent="0.25">
      <c r="A105">
        <v>101</v>
      </c>
      <c r="B105" t="str">
        <f>IF(ISNUMBER(MATCH(A105,Téléphonie!$G$5:$G$730,0)),"Téléphone",IFERROR(INDEX(Tableau2[No. Marquis],MATCH(A105,Tableau2[no prise],0)),IFERROR(INDEX(Imprimantes!$D$2:$D$34,MATCH(A105,Imprimantes!$F$2:$F$34,0)),"")))</f>
        <v/>
      </c>
      <c r="C105" t="str">
        <f>IF(ISNUMBER(MATCH(A105,Téléphonie!$G$5:$G$730,0)),"Téléphone",IFERROR(INDEX(Tableau2[Location],MATCH(A105,Tableau2[no prise],0)),IFERROR(INDEX(Tableau1[Location],MATCH(A105,Tableau1[Branché dans prise],0)),"")))</f>
        <v/>
      </c>
    </row>
    <row r="106" spans="1:3" x14ac:dyDescent="0.25">
      <c r="A106">
        <v>102</v>
      </c>
      <c r="B106" t="str">
        <f>IF(ISNUMBER(MATCH(A106,Téléphonie!$G$5:$G$730,0)),"Téléphone",IFERROR(INDEX(Tableau2[No. Marquis],MATCH(A106,Tableau2[no prise],0)),IFERROR(INDEX(Imprimantes!$D$2:$D$34,MATCH(A106,Imprimantes!$F$2:$F$34,0)),"")))</f>
        <v>Téléphone</v>
      </c>
      <c r="C106" t="str">
        <f>IF(ISNUMBER(MATCH(A106,Téléphonie!$G$5:$G$730,0)),"Téléphone",IFERROR(INDEX(Tableau2[Location],MATCH(A106,Tableau2[no prise],0)),IFERROR(INDEX(Tableau1[Location],MATCH(A106,Tableau1[Branché dans prise],0)),"")))</f>
        <v>Téléphone</v>
      </c>
    </row>
    <row r="107" spans="1:3" x14ac:dyDescent="0.25">
      <c r="A107">
        <v>103</v>
      </c>
      <c r="B107" t="str">
        <f>IF(ISNUMBER(MATCH(A107,Téléphonie!$G$5:$G$730,0)),"Téléphone",IFERROR(INDEX(Tableau2[No. Marquis],MATCH(A107,Tableau2[no prise],0)),IFERROR(INDEX(Imprimantes!$D$2:$D$34,MATCH(A107,Imprimantes!$F$2:$F$34,0)),"")))</f>
        <v/>
      </c>
      <c r="C107" t="str">
        <f>IF(ISNUMBER(MATCH(A107,Téléphonie!$G$5:$G$730,0)),"Téléphone",IFERROR(INDEX(Tableau2[Location],MATCH(A107,Tableau2[no prise],0)),IFERROR(INDEX(Tableau1[Location],MATCH(A107,Tableau1[Branché dans prise],0)),"")))</f>
        <v/>
      </c>
    </row>
    <row r="108" spans="1:3" x14ac:dyDescent="0.25">
      <c r="A108">
        <v>104</v>
      </c>
      <c r="B108" t="str">
        <f>IF(ISNUMBER(MATCH(A108,Téléphonie!$G$5:$G$730,0)),"Téléphone",IFERROR(INDEX(Tableau2[No. Marquis],MATCH(A108,Tableau2[no prise],0)),IFERROR(INDEX(Imprimantes!$D$2:$D$34,MATCH(A108,Imprimantes!$F$2:$F$34,0)),"")))</f>
        <v/>
      </c>
      <c r="C108" t="str">
        <f>IF(ISNUMBER(MATCH(A108,Téléphonie!$G$5:$G$730,0)),"Téléphone",IFERROR(INDEX(Tableau2[Location],MATCH(A108,Tableau2[no prise],0)),IFERROR(INDEX(Tableau1[Location],MATCH(A108,Tableau1[Branché dans prise],0)),"")))</f>
        <v/>
      </c>
    </row>
    <row r="109" spans="1:3" x14ac:dyDescent="0.25">
      <c r="A109">
        <v>105</v>
      </c>
      <c r="B109" t="str">
        <f>IF(ISNUMBER(MATCH(A109,Téléphonie!$G$5:$G$730,0)),"Téléphone",IFERROR(INDEX(Tableau2[No. Marquis],MATCH(A109,Tableau2[no prise],0)),IFERROR(INDEX(Imprimantes!$D$2:$D$34,MATCH(A109,Imprimantes!$F$2:$F$34,0)),"")))</f>
        <v/>
      </c>
      <c r="C109" t="str">
        <f>IF(ISNUMBER(MATCH(A109,Téléphonie!$G$5:$G$730,0)),"Téléphone",IFERROR(INDEX(Tableau2[Location],MATCH(A109,Tableau2[no prise],0)),IFERROR(INDEX(Tableau1[Location],MATCH(A109,Tableau1[Branché dans prise],0)),"")))</f>
        <v/>
      </c>
    </row>
    <row r="110" spans="1:3" x14ac:dyDescent="0.25">
      <c r="A110">
        <v>106</v>
      </c>
      <c r="B110" t="str">
        <f>IF(ISNUMBER(MATCH(A110,Téléphonie!$G$5:$G$730,0)),"Téléphone",IFERROR(INDEX(Tableau2[No. Marquis],MATCH(A110,Tableau2[no prise],0)),IFERROR(INDEX(Imprimantes!$D$2:$D$34,MATCH(A110,Imprimantes!$F$2:$F$34,0)),"")))</f>
        <v/>
      </c>
      <c r="C110" t="str">
        <f>IF(ISNUMBER(MATCH(A110,Téléphonie!$G$5:$G$730,0)),"Téléphone",IFERROR(INDEX(Tableau2[Location],MATCH(A110,Tableau2[no prise],0)),IFERROR(INDEX(Tableau1[Location],MATCH(A110,Tableau1[Branché dans prise],0)),"")))</f>
        <v/>
      </c>
    </row>
    <row r="111" spans="1:3" x14ac:dyDescent="0.25">
      <c r="A111">
        <v>107</v>
      </c>
      <c r="B111" t="str">
        <f>IF(ISNUMBER(MATCH(A111,Téléphonie!$G$5:$G$730,0)),"Téléphone",IFERROR(INDEX(Tableau2[No. Marquis],MATCH(A111,Tableau2[no prise],0)),IFERROR(INDEX(Imprimantes!$D$2:$D$34,MATCH(A111,Imprimantes!$F$2:$F$34,0)),"")))</f>
        <v>Téléphone</v>
      </c>
      <c r="C111" t="str">
        <f>IF(ISNUMBER(MATCH(A111,Téléphonie!$G$5:$G$730,0)),"Téléphone",IFERROR(INDEX(Tableau2[Location],MATCH(A111,Tableau2[no prise],0)),IFERROR(INDEX(Tableau1[Location],MATCH(A111,Tableau1[Branché dans prise],0)),"")))</f>
        <v>Téléphone</v>
      </c>
    </row>
    <row r="112" spans="1:3" x14ac:dyDescent="0.25">
      <c r="A112">
        <v>108</v>
      </c>
      <c r="B112" t="str">
        <f>IF(ISNUMBER(MATCH(A112,Téléphonie!$G$5:$G$730,0)),"Téléphone",IFERROR(INDEX(Tableau2[No. Marquis],MATCH(A112,Tableau2[no prise],0)),IFERROR(INDEX(Imprimantes!$D$2:$D$34,MATCH(A112,Imprimantes!$F$2:$F$34,0)),"")))</f>
        <v>Téléphone</v>
      </c>
      <c r="C112" t="str">
        <f>IF(ISNUMBER(MATCH(A112,Téléphonie!$G$5:$G$730,0)),"Téléphone",IFERROR(INDEX(Tableau2[Location],MATCH(A112,Tableau2[no prise],0)),IFERROR(INDEX(Tableau1[Location],MATCH(A112,Tableau1[Branché dans prise],0)),"")))</f>
        <v>Téléphone</v>
      </c>
    </row>
    <row r="113" spans="1:3" x14ac:dyDescent="0.25">
      <c r="A113">
        <v>109</v>
      </c>
      <c r="B113" t="str">
        <f>IF(ISNUMBER(MATCH(A113,Téléphonie!$G$5:$G$730,0)),"Téléphone",IFERROR(INDEX(Tableau2[No. Marquis],MATCH(A113,Tableau2[no prise],0)),IFERROR(INDEX(Imprimantes!$D$2:$D$34,MATCH(A113,Imprimantes!$F$2:$F$34,0)),"")))</f>
        <v/>
      </c>
      <c r="C113" t="str">
        <f>IF(ISNUMBER(MATCH(A113,Téléphonie!$G$5:$G$730,0)),"Téléphone",IFERROR(INDEX(Tableau2[Location],MATCH(A113,Tableau2[no prise],0)),IFERROR(INDEX(Tableau1[Location],MATCH(A113,Tableau1[Branché dans prise],0)),"")))</f>
        <v/>
      </c>
    </row>
    <row r="114" spans="1:3" x14ac:dyDescent="0.25">
      <c r="A114">
        <v>110</v>
      </c>
      <c r="B114" t="str">
        <f>IF(ISNUMBER(MATCH(A114,Téléphonie!$G$5:$G$730,0)),"Téléphone",IFERROR(INDEX(Tableau2[No. Marquis],MATCH(A114,Tableau2[no prise],0)),IFERROR(INDEX(Imprimantes!$D$2:$D$34,MATCH(A114,Imprimantes!$F$2:$F$34,0)),"")))</f>
        <v>Téléphone</v>
      </c>
      <c r="C114" t="str">
        <f>IF(ISNUMBER(MATCH(A114,Téléphonie!$G$5:$G$730,0)),"Téléphone",IFERROR(INDEX(Tableau2[Location],MATCH(A114,Tableau2[no prise],0)),IFERROR(INDEX(Tableau1[Location],MATCH(A114,Tableau1[Branché dans prise],0)),"")))</f>
        <v>Téléphone</v>
      </c>
    </row>
    <row r="115" spans="1:3" x14ac:dyDescent="0.25">
      <c r="A115">
        <v>111</v>
      </c>
      <c r="B115" t="str">
        <f>IF(ISNUMBER(MATCH(A115,Téléphonie!$G$5:$G$730,0)),"Téléphone",IFERROR(INDEX(Tableau2[No. Marquis],MATCH(A115,Tableau2[no prise],0)),IFERROR(INDEX(Imprimantes!$D$2:$D$34,MATCH(A115,Imprimantes!$F$2:$F$34,0)),"")))</f>
        <v>Téléphone</v>
      </c>
      <c r="C115" t="str">
        <f>IF(ISNUMBER(MATCH(A115,Téléphonie!$G$5:$G$730,0)),"Téléphone",IFERROR(INDEX(Tableau2[Location],MATCH(A115,Tableau2[no prise],0)),IFERROR(INDEX(Tableau1[Location],MATCH(A115,Tableau1[Branché dans prise],0)),"")))</f>
        <v>Téléphone</v>
      </c>
    </row>
    <row r="116" spans="1:3" x14ac:dyDescent="0.25">
      <c r="A116">
        <v>112</v>
      </c>
      <c r="B116" t="str">
        <f>IF(ISNUMBER(MATCH(A116,Téléphonie!$G$5:$G$730,0)),"Téléphone",IFERROR(INDEX(Tableau2[No. Marquis],MATCH(A116,Tableau2[no prise],0)),IFERROR(INDEX(Imprimantes!$D$2:$D$34,MATCH(A116,Imprimantes!$F$2:$F$34,0)),"")))</f>
        <v/>
      </c>
      <c r="C116" t="str">
        <f>IF(ISNUMBER(MATCH(A116,Téléphonie!$G$5:$G$730,0)),"Téléphone",IFERROR(INDEX(Tableau2[Location],MATCH(A116,Tableau2[no prise],0)),IFERROR(INDEX(Tableau1[Location],MATCH(A116,Tableau1[Branché dans prise],0)),"")))</f>
        <v/>
      </c>
    </row>
    <row r="117" spans="1:3" x14ac:dyDescent="0.25">
      <c r="A117">
        <v>113</v>
      </c>
      <c r="B117" t="str">
        <f>IF(ISNUMBER(MATCH(A117,Téléphonie!$G$5:$G$730,0)),"Téléphone",IFERROR(INDEX(Tableau2[No. Marquis],MATCH(A117,Tableau2[no prise],0)),IFERROR(INDEX(Imprimantes!$D$2:$D$34,MATCH(A117,Imprimantes!$F$2:$F$34,0)),"")))</f>
        <v/>
      </c>
      <c r="C117" t="str">
        <f>IF(ISNUMBER(MATCH(A117,Téléphonie!$G$5:$G$730,0)),"Téléphone",IFERROR(INDEX(Tableau2[Location],MATCH(A117,Tableau2[no prise],0)),IFERROR(INDEX(Tableau1[Location],MATCH(A117,Tableau1[Branché dans prise],0)),"")))</f>
        <v/>
      </c>
    </row>
    <row r="118" spans="1:3" x14ac:dyDescent="0.25">
      <c r="A118">
        <v>114</v>
      </c>
      <c r="B118" t="str">
        <f>IF(ISNUMBER(MATCH(A118,Téléphonie!$G$5:$G$730,0)),"Téléphone",IFERROR(INDEX(Tableau2[No. Marquis],MATCH(A118,Tableau2[no prise],0)),IFERROR(INDEX(Imprimantes!$D$2:$D$34,MATCH(A118,Imprimantes!$F$2:$F$34,0)),"")))</f>
        <v>Téléphone</v>
      </c>
      <c r="C118" t="str">
        <f>IF(ISNUMBER(MATCH(A118,Téléphonie!$G$5:$G$730,0)),"Téléphone",IFERROR(INDEX(Tableau2[Location],MATCH(A118,Tableau2[no prise],0)),IFERROR(INDEX(Tableau1[Location],MATCH(A118,Tableau1[Branché dans prise],0)),"")))</f>
        <v>Téléphone</v>
      </c>
    </row>
    <row r="119" spans="1:3" x14ac:dyDescent="0.25">
      <c r="A119">
        <v>115</v>
      </c>
      <c r="B119" t="str">
        <f>IF(ISNUMBER(MATCH(A119,Téléphonie!$G$5:$G$730,0)),"Téléphone",IFERROR(INDEX(Tableau2[No. Marquis],MATCH(A119,Tableau2[no prise],0)),IFERROR(INDEX(Imprimantes!$D$2:$D$34,MATCH(A119,Imprimantes!$F$2:$F$34,0)),"")))</f>
        <v/>
      </c>
      <c r="C119" t="str">
        <f>IF(ISNUMBER(MATCH(A119,Téléphonie!$G$5:$G$730,0)),"Téléphone",IFERROR(INDEX(Tableau2[Location],MATCH(A119,Tableau2[no prise],0)),IFERROR(INDEX(Tableau1[Location],MATCH(A119,Tableau1[Branché dans prise],0)),"")))</f>
        <v/>
      </c>
    </row>
    <row r="120" spans="1:3" x14ac:dyDescent="0.25">
      <c r="A120">
        <v>116</v>
      </c>
      <c r="B120" t="str">
        <f>IF(ISNUMBER(MATCH(A120,Téléphonie!$G$5:$G$730,0)),"Téléphone",IFERROR(INDEX(Tableau2[No. Marquis],MATCH(A120,Tableau2[no prise],0)),IFERROR(INDEX(Imprimantes!$D$2:$D$34,MATCH(A120,Imprimantes!$F$2:$F$34,0)),"")))</f>
        <v/>
      </c>
      <c r="C120" t="str">
        <f>IF(ISNUMBER(MATCH(A120,Téléphonie!$G$5:$G$730,0)),"Téléphone",IFERROR(INDEX(Tableau2[Location],MATCH(A120,Tableau2[no prise],0)),IFERROR(INDEX(Tableau1[Location],MATCH(A120,Tableau1[Branché dans prise],0)),"")))</f>
        <v/>
      </c>
    </row>
    <row r="121" spans="1:3" x14ac:dyDescent="0.25">
      <c r="A121">
        <v>117</v>
      </c>
      <c r="B121" t="str">
        <f>IF(ISNUMBER(MATCH(A121,Téléphonie!$G$5:$G$730,0)),"Téléphone",IFERROR(INDEX(Tableau2[No. Marquis],MATCH(A121,Tableau2[no prise],0)),IFERROR(INDEX(Imprimantes!$D$2:$D$34,MATCH(A121,Imprimantes!$F$2:$F$34,0)),"")))</f>
        <v/>
      </c>
      <c r="C121" t="str">
        <f>IF(ISNUMBER(MATCH(A121,Téléphonie!$G$5:$G$730,0)),"Téléphone",IFERROR(INDEX(Tableau2[Location],MATCH(A121,Tableau2[no prise],0)),IFERROR(INDEX(Tableau1[Location],MATCH(A121,Tableau1[Branché dans prise],0)),"")))</f>
        <v/>
      </c>
    </row>
    <row r="122" spans="1:3" x14ac:dyDescent="0.25">
      <c r="A122">
        <v>118</v>
      </c>
      <c r="B122" t="str">
        <f>IF(ISNUMBER(MATCH(A122,Téléphonie!$G$5:$G$730,0)),"Téléphone",IFERROR(INDEX(Tableau2[No. Marquis],MATCH(A122,Tableau2[no prise],0)),IFERROR(INDEX(Imprimantes!$D$2:$D$34,MATCH(A122,Imprimantes!$F$2:$F$34,0)),"")))</f>
        <v/>
      </c>
      <c r="C122" t="str">
        <f>IF(ISNUMBER(MATCH(A122,Téléphonie!$G$5:$G$730,0)),"Téléphone",IFERROR(INDEX(Tableau2[Location],MATCH(A122,Tableau2[no prise],0)),IFERROR(INDEX(Tableau1[Location],MATCH(A122,Tableau1[Branché dans prise],0)),"")))</f>
        <v/>
      </c>
    </row>
    <row r="123" spans="1:3" x14ac:dyDescent="0.25">
      <c r="A123">
        <v>119</v>
      </c>
      <c r="B123" t="str">
        <f>IF(ISNUMBER(MATCH(A123,Téléphonie!$G$5:$G$730,0)),"Téléphone",IFERROR(INDEX(Tableau2[No. Marquis],MATCH(A123,Tableau2[no prise],0)),IFERROR(INDEX(Imprimantes!$D$2:$D$34,MATCH(A123,Imprimantes!$F$2:$F$34,0)),"")))</f>
        <v/>
      </c>
      <c r="C123" t="str">
        <f>IF(ISNUMBER(MATCH(A123,Téléphonie!$G$5:$G$730,0)),"Téléphone",IFERROR(INDEX(Tableau2[Location],MATCH(A123,Tableau2[no prise],0)),IFERROR(INDEX(Tableau1[Location],MATCH(A123,Tableau1[Branché dans prise],0)),"")))</f>
        <v/>
      </c>
    </row>
    <row r="124" spans="1:3" x14ac:dyDescent="0.25">
      <c r="A124">
        <v>120</v>
      </c>
      <c r="B124" t="str">
        <f>IF(ISNUMBER(MATCH(A124,Téléphonie!$G$5:$G$730,0)),"Téléphone",IFERROR(INDEX(Tableau2[No. Marquis],MATCH(A124,Tableau2[no prise],0)),IFERROR(INDEX(Imprimantes!$D$2:$D$34,MATCH(A124,Imprimantes!$F$2:$F$34,0)),"")))</f>
        <v/>
      </c>
      <c r="C124" t="str">
        <f>IF(ISNUMBER(MATCH(A124,Téléphonie!$G$5:$G$730,0)),"Téléphone",IFERROR(INDEX(Tableau2[Location],MATCH(A124,Tableau2[no prise],0)),IFERROR(INDEX(Tableau1[Location],MATCH(A124,Tableau1[Branché dans prise],0)),"")))</f>
        <v/>
      </c>
    </row>
    <row r="125" spans="1:3" x14ac:dyDescent="0.25">
      <c r="A125">
        <v>121</v>
      </c>
      <c r="B125" t="str">
        <f>IF(ISNUMBER(MATCH(A125,Téléphonie!$G$5:$G$730,0)),"Téléphone",IFERROR(INDEX(Tableau2[No. Marquis],MATCH(A125,Tableau2[no prise],0)),IFERROR(INDEX(Imprimantes!$D$2:$D$34,MATCH(A125,Imprimantes!$F$2:$F$34,0)),"")))</f>
        <v/>
      </c>
      <c r="C125" t="str">
        <f>IF(ISNUMBER(MATCH(A125,Téléphonie!$G$5:$G$730,0)),"Téléphone",IFERROR(INDEX(Tableau2[Location],MATCH(A125,Tableau2[no prise],0)),IFERROR(INDEX(Tableau1[Location],MATCH(A125,Tableau1[Branché dans prise],0)),"")))</f>
        <v/>
      </c>
    </row>
    <row r="126" spans="1:3" x14ac:dyDescent="0.25">
      <c r="A126">
        <v>122</v>
      </c>
      <c r="B126" t="str">
        <f>IF(ISNUMBER(MATCH(A126,Téléphonie!$G$5:$G$730,0)),"Téléphone",IFERROR(INDEX(Tableau2[No. Marquis],MATCH(A126,Tableau2[no prise],0)),IFERROR(INDEX(Imprimantes!$D$2:$D$34,MATCH(A126,Imprimantes!$F$2:$F$34,0)),"")))</f>
        <v/>
      </c>
      <c r="C126" t="str">
        <f>IF(ISNUMBER(MATCH(A126,Téléphonie!$G$5:$G$730,0)),"Téléphone",IFERROR(INDEX(Tableau2[Location],MATCH(A126,Tableau2[no prise],0)),IFERROR(INDEX(Tableau1[Location],MATCH(A126,Tableau1[Branché dans prise],0)),"")))</f>
        <v/>
      </c>
    </row>
    <row r="127" spans="1:3" x14ac:dyDescent="0.25">
      <c r="A127">
        <v>123</v>
      </c>
      <c r="B127" t="str">
        <f>IF(ISNUMBER(MATCH(A127,Téléphonie!$G$5:$G$730,0)),"Téléphone",IFERROR(INDEX(Tableau2[No. Marquis],MATCH(A127,Tableau2[no prise],0)),IFERROR(INDEX(Imprimantes!$D$2:$D$34,MATCH(A127,Imprimantes!$F$2:$F$34,0)),"")))</f>
        <v/>
      </c>
      <c r="C127" t="str">
        <f>IF(ISNUMBER(MATCH(A127,Téléphonie!$G$5:$G$730,0)),"Téléphone",IFERROR(INDEX(Tableau2[Location],MATCH(A127,Tableau2[no prise],0)),IFERROR(INDEX(Tableau1[Location],MATCH(A127,Tableau1[Branché dans prise],0)),"")))</f>
        <v/>
      </c>
    </row>
    <row r="128" spans="1:3" x14ac:dyDescent="0.25">
      <c r="A128">
        <v>124</v>
      </c>
      <c r="B128" t="str">
        <f>IF(ISNUMBER(MATCH(A128,Téléphonie!$G$5:$G$730,0)),"Téléphone",IFERROR(INDEX(Tableau2[No. Marquis],MATCH(A128,Tableau2[no prise],0)),IFERROR(INDEX(Imprimantes!$D$2:$D$34,MATCH(A128,Imprimantes!$F$2:$F$34,0)),"")))</f>
        <v/>
      </c>
      <c r="C128" t="str">
        <f>IF(ISNUMBER(MATCH(A128,Téléphonie!$G$5:$G$730,0)),"Téléphone",IFERROR(INDEX(Tableau2[Location],MATCH(A128,Tableau2[no prise],0)),IFERROR(INDEX(Tableau1[Location],MATCH(A128,Tableau1[Branché dans prise],0)),"")))</f>
        <v/>
      </c>
    </row>
    <row r="129" spans="1:3" x14ac:dyDescent="0.25">
      <c r="A129">
        <v>125</v>
      </c>
      <c r="B129" t="str">
        <f>IF(ISNUMBER(MATCH(A129,Téléphonie!$G$5:$G$730,0)),"Téléphone",IFERROR(INDEX(Tableau2[No. Marquis],MATCH(A129,Tableau2[no prise],0)),IFERROR(INDEX(Imprimantes!$D$2:$D$34,MATCH(A129,Imprimantes!$F$2:$F$34,0)),"")))</f>
        <v/>
      </c>
      <c r="C129" t="str">
        <f>IF(ISNUMBER(MATCH(A129,Téléphonie!$G$5:$G$730,0)),"Téléphone",IFERROR(INDEX(Tableau2[Location],MATCH(A129,Tableau2[no prise],0)),IFERROR(INDEX(Tableau1[Location],MATCH(A129,Tableau1[Branché dans prise],0)),"")))</f>
        <v/>
      </c>
    </row>
    <row r="130" spans="1:3" x14ac:dyDescent="0.25">
      <c r="A130">
        <v>126</v>
      </c>
      <c r="B130" t="str">
        <f>IF(ISNUMBER(MATCH(A130,Téléphonie!$G$5:$G$730,0)),"Téléphone",IFERROR(INDEX(Tableau2[No. Marquis],MATCH(A130,Tableau2[no prise],0)),IFERROR(INDEX(Imprimantes!$D$2:$D$34,MATCH(A130,Imprimantes!$F$2:$F$34,0)),"")))</f>
        <v/>
      </c>
      <c r="C130" t="str">
        <f>IF(ISNUMBER(MATCH(A130,Téléphonie!$G$5:$G$730,0)),"Téléphone",IFERROR(INDEX(Tableau2[Location],MATCH(A130,Tableau2[no prise],0)),IFERROR(INDEX(Tableau1[Location],MATCH(A130,Tableau1[Branché dans prise],0)),"")))</f>
        <v/>
      </c>
    </row>
    <row r="131" spans="1:3" x14ac:dyDescent="0.25">
      <c r="A131">
        <v>127</v>
      </c>
      <c r="B131" t="str">
        <f>IF(ISNUMBER(MATCH(A131,Téléphonie!$G$5:$G$730,0)),"Téléphone",IFERROR(INDEX(Tableau2[No. Marquis],MATCH(A131,Tableau2[no prise],0)),IFERROR(INDEX(Imprimantes!$D$2:$D$34,MATCH(A131,Imprimantes!$F$2:$F$34,0)),"")))</f>
        <v/>
      </c>
      <c r="C131" t="str">
        <f>IF(ISNUMBER(MATCH(A131,Téléphonie!$G$5:$G$730,0)),"Téléphone",IFERROR(INDEX(Tableau2[Location],MATCH(A131,Tableau2[no prise],0)),IFERROR(INDEX(Tableau1[Location],MATCH(A131,Tableau1[Branché dans prise],0)),"")))</f>
        <v/>
      </c>
    </row>
    <row r="132" spans="1:3" x14ac:dyDescent="0.25">
      <c r="A132">
        <v>128</v>
      </c>
      <c r="B132" t="str">
        <f>IF(ISNUMBER(MATCH(A132,Téléphonie!$G$5:$G$730,0)),"Téléphone",IFERROR(INDEX(Tableau2[No. Marquis],MATCH(A132,Tableau2[no prise],0)),IFERROR(INDEX(Imprimantes!$D$2:$D$34,MATCH(A132,Imprimantes!$F$2:$F$34,0)),"")))</f>
        <v>Téléphone</v>
      </c>
      <c r="C132" t="str">
        <f>IF(ISNUMBER(MATCH(A132,Téléphonie!$G$5:$G$730,0)),"Téléphone",IFERROR(INDEX(Tableau2[Location],MATCH(A132,Tableau2[no prise],0)),IFERROR(INDEX(Tableau1[Location],MATCH(A132,Tableau1[Branché dans prise],0)),"")))</f>
        <v>Téléphone</v>
      </c>
    </row>
    <row r="133" spans="1:3" x14ac:dyDescent="0.25">
      <c r="A133">
        <v>129</v>
      </c>
      <c r="B133" t="str">
        <f>IF(ISNUMBER(MATCH(A133,Téléphonie!$G$5:$G$730,0)),"Téléphone",IFERROR(INDEX(Tableau2[No. Marquis],MATCH(A133,Tableau2[no prise],0)),IFERROR(INDEX(Imprimantes!$D$2:$D$34,MATCH(A133,Imprimantes!$F$2:$F$34,0)),"")))</f>
        <v/>
      </c>
      <c r="C133" t="str">
        <f>IF(ISNUMBER(MATCH(A133,Téléphonie!$G$5:$G$730,0)),"Téléphone",IFERROR(INDEX(Tableau2[Location],MATCH(A133,Tableau2[no prise],0)),IFERROR(INDEX(Tableau1[Location],MATCH(A133,Tableau1[Branché dans prise],0)),"")))</f>
        <v/>
      </c>
    </row>
    <row r="134" spans="1:3" x14ac:dyDescent="0.25">
      <c r="A134">
        <v>130</v>
      </c>
      <c r="B134" t="str">
        <f>IF(ISNUMBER(MATCH(A134,Téléphonie!$G$5:$G$730,0)),"Téléphone",IFERROR(INDEX(Tableau2[No. Marquis],MATCH(A134,Tableau2[no prise],0)),IFERROR(INDEX(Imprimantes!$D$2:$D$34,MATCH(A134,Imprimantes!$F$2:$F$34,0)),"")))</f>
        <v>Téléphone</v>
      </c>
      <c r="C134" t="str">
        <f>IF(ISNUMBER(MATCH(A134,Téléphonie!$G$5:$G$730,0)),"Téléphone",IFERROR(INDEX(Tableau2[Location],MATCH(A134,Tableau2[no prise],0)),IFERROR(INDEX(Tableau1[Location],MATCH(A134,Tableau1[Branché dans prise],0)),"")))</f>
        <v>Téléphone</v>
      </c>
    </row>
    <row r="135" spans="1:3" x14ac:dyDescent="0.25">
      <c r="A135">
        <v>131</v>
      </c>
      <c r="B135" t="str">
        <f>IF(ISNUMBER(MATCH(A135,Téléphonie!$G$5:$G$730,0)),"Téléphone",IFERROR(INDEX(Tableau2[No. Marquis],MATCH(A135,Tableau2[no prise],0)),IFERROR(INDEX(Imprimantes!$D$2:$D$34,MATCH(A135,Imprimantes!$F$2:$F$34,0)),"")))</f>
        <v/>
      </c>
      <c r="C135" t="str">
        <f>IF(ISNUMBER(MATCH(A135,Téléphonie!$G$5:$G$730,0)),"Téléphone",IFERROR(INDEX(Tableau2[Location],MATCH(A135,Tableau2[no prise],0)),IFERROR(INDEX(Tableau1[Location],MATCH(A135,Tableau1[Branché dans prise],0)),"")))</f>
        <v/>
      </c>
    </row>
    <row r="136" spans="1:3" x14ac:dyDescent="0.25">
      <c r="A136">
        <v>132</v>
      </c>
      <c r="B136" t="str">
        <f>IF(ISNUMBER(MATCH(A136,Téléphonie!$G$5:$G$730,0)),"Téléphone",IFERROR(INDEX(Tableau2[No. Marquis],MATCH(A136,Tableau2[no prise],0)),IFERROR(INDEX(Imprimantes!$D$2:$D$34,MATCH(A136,Imprimantes!$F$2:$F$34,0)),"")))</f>
        <v/>
      </c>
      <c r="C136" t="str">
        <f>IF(ISNUMBER(MATCH(A136,Téléphonie!$G$5:$G$730,0)),"Téléphone",IFERROR(INDEX(Tableau2[Location],MATCH(A136,Tableau2[no prise],0)),IFERROR(INDEX(Tableau1[Location],MATCH(A136,Tableau1[Branché dans prise],0)),"")))</f>
        <v/>
      </c>
    </row>
    <row r="137" spans="1:3" x14ac:dyDescent="0.25">
      <c r="A137">
        <v>133</v>
      </c>
      <c r="B137" t="str">
        <f>IF(ISNUMBER(MATCH(A137,Téléphonie!$G$5:$G$730,0)),"Téléphone",IFERROR(INDEX(Tableau2[No. Marquis],MATCH(A137,Tableau2[no prise],0)),IFERROR(INDEX(Imprimantes!$D$2:$D$34,MATCH(A137,Imprimantes!$F$2:$F$34,0)),"")))</f>
        <v/>
      </c>
      <c r="C137" t="str">
        <f>IF(ISNUMBER(MATCH(A137,Téléphonie!$G$5:$G$730,0)),"Téléphone",IFERROR(INDEX(Tableau2[Location],MATCH(A137,Tableau2[no prise],0)),IFERROR(INDEX(Tableau1[Location],MATCH(A137,Tableau1[Branché dans prise],0)),"")))</f>
        <v/>
      </c>
    </row>
    <row r="138" spans="1:3" x14ac:dyDescent="0.25">
      <c r="A138">
        <v>134</v>
      </c>
      <c r="B138" t="str">
        <f>IF(ISNUMBER(MATCH(A138,Téléphonie!$G$5:$G$730,0)),"Téléphone",IFERROR(INDEX(Tableau2[No. Marquis],MATCH(A138,Tableau2[no prise],0)),IFERROR(INDEX(Imprimantes!$D$2:$D$34,MATCH(A138,Imprimantes!$F$2:$F$34,0)),"")))</f>
        <v>Téléphone</v>
      </c>
      <c r="C138" t="str">
        <f>IF(ISNUMBER(MATCH(A138,Téléphonie!$G$5:$G$730,0)),"Téléphone",IFERROR(INDEX(Tableau2[Location],MATCH(A138,Tableau2[no prise],0)),IFERROR(INDEX(Tableau1[Location],MATCH(A138,Tableau1[Branché dans prise],0)),"")))</f>
        <v>Téléphone</v>
      </c>
    </row>
    <row r="139" spans="1:3" x14ac:dyDescent="0.25">
      <c r="A139">
        <v>135</v>
      </c>
      <c r="B139" t="str">
        <f>IF(ISNUMBER(MATCH(A139,Téléphonie!$G$5:$G$730,0)),"Téléphone",IFERROR(INDEX(Tableau2[No. Marquis],MATCH(A139,Tableau2[no prise],0)),IFERROR(INDEX(Imprimantes!$D$2:$D$34,MATCH(A139,Imprimantes!$F$2:$F$34,0)),"")))</f>
        <v/>
      </c>
      <c r="C139" t="str">
        <f>IF(ISNUMBER(MATCH(A139,Téléphonie!$G$5:$G$730,0)),"Téléphone",IFERROR(INDEX(Tableau2[Location],MATCH(A139,Tableau2[no prise],0)),IFERROR(INDEX(Tableau1[Location],MATCH(A139,Tableau1[Branché dans prise],0)),"")))</f>
        <v/>
      </c>
    </row>
    <row r="140" spans="1:3" x14ac:dyDescent="0.25">
      <c r="A140">
        <v>136</v>
      </c>
      <c r="B140" t="str">
        <f>IF(ISNUMBER(MATCH(A140,Téléphonie!$G$5:$G$730,0)),"Téléphone",IFERROR(INDEX(Tableau2[No. Marquis],MATCH(A140,Tableau2[no prise],0)),IFERROR(INDEX(Imprimantes!$D$2:$D$34,MATCH(A140,Imprimantes!$F$2:$F$34,0)),"")))</f>
        <v/>
      </c>
      <c r="C140" t="str">
        <f>IF(ISNUMBER(MATCH(A140,Téléphonie!$G$5:$G$730,0)),"Téléphone",IFERROR(INDEX(Tableau2[Location],MATCH(A140,Tableau2[no prise],0)),IFERROR(INDEX(Tableau1[Location],MATCH(A140,Tableau1[Branché dans prise],0)),"")))</f>
        <v/>
      </c>
    </row>
    <row r="141" spans="1:3" x14ac:dyDescent="0.25">
      <c r="A141">
        <v>137</v>
      </c>
      <c r="B141" t="str">
        <f>IF(ISNUMBER(MATCH(A141,Téléphonie!$G$5:$G$730,0)),"Téléphone",IFERROR(INDEX(Tableau2[No. Marquis],MATCH(A141,Tableau2[no prise],0)),IFERROR(INDEX(Imprimantes!$D$2:$D$34,MATCH(A141,Imprimantes!$F$2:$F$34,0)),"")))</f>
        <v/>
      </c>
      <c r="C141" t="str">
        <f>IF(ISNUMBER(MATCH(A141,Téléphonie!$G$5:$G$730,0)),"Téléphone",IFERROR(INDEX(Tableau2[Location],MATCH(A141,Tableau2[no prise],0)),IFERROR(INDEX(Tableau1[Location],MATCH(A141,Tableau1[Branché dans prise],0)),"")))</f>
        <v/>
      </c>
    </row>
    <row r="142" spans="1:3" x14ac:dyDescent="0.25">
      <c r="A142">
        <v>138</v>
      </c>
      <c r="B142" t="str">
        <f>IF(ISNUMBER(MATCH(A142,Téléphonie!$G$5:$G$730,0)),"Téléphone",IFERROR(INDEX(Tableau2[No. Marquis],MATCH(A142,Tableau2[no prise],0)),IFERROR(INDEX(Imprimantes!$D$2:$D$34,MATCH(A142,Imprimantes!$F$2:$F$34,0)),"")))</f>
        <v/>
      </c>
      <c r="C142" t="str">
        <f>IF(ISNUMBER(MATCH(A142,Téléphonie!$G$5:$G$730,0)),"Téléphone",IFERROR(INDEX(Tableau2[Location],MATCH(A142,Tableau2[no prise],0)),IFERROR(INDEX(Tableau1[Location],MATCH(A142,Tableau1[Branché dans prise],0)),"")))</f>
        <v/>
      </c>
    </row>
    <row r="143" spans="1:3" x14ac:dyDescent="0.25">
      <c r="A143">
        <v>139</v>
      </c>
      <c r="B143" t="str">
        <f>IF(ISNUMBER(MATCH(A143,Téléphonie!$G$5:$G$730,0)),"Téléphone",IFERROR(INDEX(Tableau2[No. Marquis],MATCH(A143,Tableau2[no prise],0)),IFERROR(INDEX(Imprimantes!$D$2:$D$34,MATCH(A143,Imprimantes!$F$2:$F$34,0)),"")))</f>
        <v/>
      </c>
      <c r="C143" t="str">
        <f>IF(ISNUMBER(MATCH(A143,Téléphonie!$G$5:$G$730,0)),"Téléphone",IFERROR(INDEX(Tableau2[Location],MATCH(A143,Tableau2[no prise],0)),IFERROR(INDEX(Tableau1[Location],MATCH(A143,Tableau1[Branché dans prise],0)),"")))</f>
        <v/>
      </c>
    </row>
    <row r="144" spans="1:3" x14ac:dyDescent="0.25">
      <c r="A144">
        <v>140</v>
      </c>
      <c r="B144" t="str">
        <f>IF(ISNUMBER(MATCH(A144,Téléphonie!$G$5:$G$730,0)),"Téléphone",IFERROR(INDEX(Tableau2[No. Marquis],MATCH(A144,Tableau2[no prise],0)),IFERROR(INDEX(Imprimantes!$D$2:$D$34,MATCH(A144,Imprimantes!$F$2:$F$34,0)),"")))</f>
        <v/>
      </c>
      <c r="C144" t="str">
        <f>IF(ISNUMBER(MATCH(A144,Téléphonie!$G$5:$G$730,0)),"Téléphone",IFERROR(INDEX(Tableau2[Location],MATCH(A144,Tableau2[no prise],0)),IFERROR(INDEX(Tableau1[Location],MATCH(A144,Tableau1[Branché dans prise],0)),"")))</f>
        <v/>
      </c>
    </row>
    <row r="145" spans="1:3" x14ac:dyDescent="0.25">
      <c r="A145">
        <v>141</v>
      </c>
      <c r="B145" t="str">
        <f>IF(ISNUMBER(MATCH(A145,Téléphonie!$G$5:$G$730,0)),"Téléphone",IFERROR(INDEX(Tableau2[No. Marquis],MATCH(A145,Tableau2[no prise],0)),IFERROR(INDEX(Imprimantes!$D$2:$D$34,MATCH(A145,Imprimantes!$F$2:$F$34,0)),"")))</f>
        <v/>
      </c>
      <c r="C145" t="str">
        <f>IF(ISNUMBER(MATCH(A145,Téléphonie!$G$5:$G$730,0)),"Téléphone",IFERROR(INDEX(Tableau2[Location],MATCH(A145,Tableau2[no prise],0)),IFERROR(INDEX(Tableau1[Location],MATCH(A145,Tableau1[Branché dans prise],0)),"")))</f>
        <v/>
      </c>
    </row>
    <row r="146" spans="1:3" x14ac:dyDescent="0.25">
      <c r="A146">
        <v>142</v>
      </c>
      <c r="B146" t="str">
        <f>IF(ISNUMBER(MATCH(A146,Téléphonie!$G$5:$G$730,0)),"Téléphone",IFERROR(INDEX(Tableau2[No. Marquis],MATCH(A146,Tableau2[no prise],0)),IFERROR(INDEX(Imprimantes!$D$2:$D$34,MATCH(A146,Imprimantes!$F$2:$F$34,0)),"")))</f>
        <v>Téléphone</v>
      </c>
      <c r="C146" t="str">
        <f>IF(ISNUMBER(MATCH(A146,Téléphonie!$G$5:$G$730,0)),"Téléphone",IFERROR(INDEX(Tableau2[Location],MATCH(A146,Tableau2[no prise],0)),IFERROR(INDEX(Tableau1[Location],MATCH(A146,Tableau1[Branché dans prise],0)),"")))</f>
        <v>Téléphone</v>
      </c>
    </row>
    <row r="147" spans="1:3" x14ac:dyDescent="0.25">
      <c r="A147">
        <v>143</v>
      </c>
      <c r="B147" t="str">
        <f>IF(ISNUMBER(MATCH(A147,Téléphonie!$G$5:$G$730,0)),"Téléphone",IFERROR(INDEX(Tableau2[No. Marquis],MATCH(A147,Tableau2[no prise],0)),IFERROR(INDEX(Imprimantes!$D$2:$D$34,MATCH(A147,Imprimantes!$F$2:$F$34,0)),"")))</f>
        <v>LaserJet Pro 401dne</v>
      </c>
      <c r="C147" t="str">
        <f>IF(ISNUMBER(MATCH(A147,Téléphonie!$G$5:$G$730,0)),"Téléphone",IFERROR(INDEX(Tableau2[Location],MATCH(A147,Tableau2[no prise],0)),IFERROR(INDEX(Tableau1[Location],MATCH(A147,Tableau1[Branché dans prise],0)),"")))</f>
        <v>Cubicule 34</v>
      </c>
    </row>
    <row r="148" spans="1:3" x14ac:dyDescent="0.25">
      <c r="A148">
        <v>144</v>
      </c>
      <c r="B148" t="str">
        <f>IF(ISNUMBER(MATCH(A148,Téléphonie!$G$5:$G$730,0)),"Téléphone",IFERROR(INDEX(Tableau2[No. Marquis],MATCH(A148,Tableau2[no prise],0)),IFERROR(INDEX(Imprimantes!$D$2:$D$34,MATCH(A148,Imprimantes!$F$2:$F$34,0)),"")))</f>
        <v/>
      </c>
      <c r="C148" t="str">
        <f>IF(ISNUMBER(MATCH(A148,Téléphonie!$G$5:$G$730,0)),"Téléphone",IFERROR(INDEX(Tableau2[Location],MATCH(A148,Tableau2[no prise],0)),IFERROR(INDEX(Tableau1[Location],MATCH(A148,Tableau1[Branché dans prise],0)),"")))</f>
        <v/>
      </c>
    </row>
    <row r="149" spans="1:3" x14ac:dyDescent="0.25">
      <c r="A149">
        <v>145</v>
      </c>
      <c r="B149" t="str">
        <f>IF(ISNUMBER(MATCH(A149,Téléphonie!$G$5:$G$730,0)),"Téléphone",IFERROR(INDEX(Tableau2[No. Marquis],MATCH(A149,Tableau2[no prise],0)),IFERROR(INDEX(Imprimantes!$D$2:$D$34,MATCH(A149,Imprimantes!$F$2:$F$34,0)),"")))</f>
        <v/>
      </c>
      <c r="C149" t="str">
        <f>IF(ISNUMBER(MATCH(A149,Téléphonie!$G$5:$G$730,0)),"Téléphone",IFERROR(INDEX(Tableau2[Location],MATCH(A149,Tableau2[no prise],0)),IFERROR(INDEX(Tableau1[Location],MATCH(A149,Tableau1[Branché dans prise],0)),"")))</f>
        <v/>
      </c>
    </row>
    <row r="150" spans="1:3" x14ac:dyDescent="0.25">
      <c r="A150">
        <v>146</v>
      </c>
      <c r="B150" t="str">
        <f>IF(ISNUMBER(MATCH(A150,Téléphonie!$G$5:$G$730,0)),"Téléphone",IFERROR(INDEX(Tableau2[No. Marquis],MATCH(A150,Tableau2[no prise],0)),IFERROR(INDEX(Imprimantes!$D$2:$D$34,MATCH(A150,Imprimantes!$F$2:$F$34,0)),"")))</f>
        <v>Téléphone</v>
      </c>
      <c r="C150" t="str">
        <f>IF(ISNUMBER(MATCH(A150,Téléphonie!$G$5:$G$730,0)),"Téléphone",IFERROR(INDEX(Tableau2[Location],MATCH(A150,Tableau2[no prise],0)),IFERROR(INDEX(Tableau1[Location],MATCH(A150,Tableau1[Branché dans prise],0)),"")))</f>
        <v>Téléphone</v>
      </c>
    </row>
    <row r="151" spans="1:3" x14ac:dyDescent="0.25">
      <c r="A151">
        <v>147</v>
      </c>
      <c r="B151" t="str">
        <f>IF(ISNUMBER(MATCH(A151,Téléphonie!$G$5:$G$730,0)),"Téléphone",IFERROR(INDEX(Tableau2[No. Marquis],MATCH(A151,Tableau2[no prise],0)),IFERROR(INDEX(Imprimantes!$D$2:$D$34,MATCH(A151,Imprimantes!$F$2:$F$34,0)),"")))</f>
        <v/>
      </c>
      <c r="C151" t="str">
        <f>IF(ISNUMBER(MATCH(A151,Téléphonie!$G$5:$G$730,0)),"Téléphone",IFERROR(INDEX(Tableau2[Location],MATCH(A151,Tableau2[no prise],0)),IFERROR(INDEX(Tableau1[Location],MATCH(A151,Tableau1[Branché dans prise],0)),"")))</f>
        <v/>
      </c>
    </row>
    <row r="152" spans="1:3" x14ac:dyDescent="0.25">
      <c r="A152">
        <v>148</v>
      </c>
      <c r="B152" t="str">
        <f>IF(ISNUMBER(MATCH(A152,Téléphonie!$G$5:$G$730,0)),"Téléphone",IFERROR(INDEX(Tableau2[No. Marquis],MATCH(A152,Tableau2[no prise],0)),IFERROR(INDEX(Imprimantes!$D$2:$D$34,MATCH(A152,Imprimantes!$F$2:$F$34,0)),"")))</f>
        <v/>
      </c>
      <c r="C152" t="str">
        <f>IF(ISNUMBER(MATCH(A152,Téléphonie!$G$5:$G$730,0)),"Téléphone",IFERROR(INDEX(Tableau2[Location],MATCH(A152,Tableau2[no prise],0)),IFERROR(INDEX(Tableau1[Location],MATCH(A152,Tableau1[Branché dans prise],0)),"")))</f>
        <v/>
      </c>
    </row>
    <row r="153" spans="1:3" x14ac:dyDescent="0.25">
      <c r="A153">
        <v>149</v>
      </c>
      <c r="B153" t="str">
        <f>IF(ISNUMBER(MATCH(A153,Téléphonie!$G$5:$G$730,0)),"Téléphone",IFERROR(INDEX(Tableau2[No. Marquis],MATCH(A153,Tableau2[no prise],0)),IFERROR(INDEX(Imprimantes!$D$2:$D$34,MATCH(A153,Imprimantes!$F$2:$F$34,0)),"")))</f>
        <v/>
      </c>
      <c r="C153" t="str">
        <f>IF(ISNUMBER(MATCH(A153,Téléphonie!$G$5:$G$730,0)),"Téléphone",IFERROR(INDEX(Tableau2[Location],MATCH(A153,Tableau2[no prise],0)),IFERROR(INDEX(Tableau1[Location],MATCH(A153,Tableau1[Branché dans prise],0)),"")))</f>
        <v/>
      </c>
    </row>
    <row r="154" spans="1:3" x14ac:dyDescent="0.25">
      <c r="A154">
        <v>150</v>
      </c>
      <c r="B154" t="str">
        <f>IF(ISNUMBER(MATCH(A154,Téléphonie!$G$5:$G$730,0)),"Téléphone",IFERROR(INDEX(Tableau2[No. Marquis],MATCH(A154,Tableau2[no prise],0)),IFERROR(INDEX(Imprimantes!$D$2:$D$34,MATCH(A154,Imprimantes!$F$2:$F$34,0)),"")))</f>
        <v/>
      </c>
      <c r="C154" t="str">
        <f>IF(ISNUMBER(MATCH(A154,Téléphonie!$G$5:$G$730,0)),"Téléphone",IFERROR(INDEX(Tableau2[Location],MATCH(A154,Tableau2[no prise],0)),IFERROR(INDEX(Tableau1[Location],MATCH(A154,Tableau1[Branché dans prise],0)),"")))</f>
        <v/>
      </c>
    </row>
    <row r="155" spans="1:3" x14ac:dyDescent="0.25">
      <c r="A155">
        <v>151</v>
      </c>
      <c r="B155" t="str">
        <f>IF(ISNUMBER(MATCH(A155,Téléphonie!$G$5:$G$730,0)),"Téléphone",IFERROR(INDEX(Tableau2[No. Marquis],MATCH(A155,Tableau2[no prise],0)),IFERROR(INDEX(Imprimantes!$D$2:$D$34,MATCH(A155,Imprimantes!$F$2:$F$34,0)),"")))</f>
        <v/>
      </c>
      <c r="C155" t="str">
        <f>IF(ISNUMBER(MATCH(A155,Téléphonie!$G$5:$G$730,0)),"Téléphone",IFERROR(INDEX(Tableau2[Location],MATCH(A155,Tableau2[no prise],0)),IFERROR(INDEX(Tableau1[Location],MATCH(A155,Tableau1[Branché dans prise],0)),"")))</f>
        <v/>
      </c>
    </row>
    <row r="156" spans="1:3" x14ac:dyDescent="0.25">
      <c r="A156">
        <v>152</v>
      </c>
      <c r="B156" t="str">
        <f>IF(ISNUMBER(MATCH(A156,Téléphonie!$G$5:$G$730,0)),"Téléphone",IFERROR(INDEX(Tableau2[No. Marquis],MATCH(A156,Tableau2[no prise],0)),IFERROR(INDEX(Imprimantes!$D$2:$D$34,MATCH(A156,Imprimantes!$F$2:$F$34,0)),"")))</f>
        <v/>
      </c>
      <c r="C156" t="str">
        <f>IF(ISNUMBER(MATCH(A156,Téléphonie!$G$5:$G$730,0)),"Téléphone",IFERROR(INDEX(Tableau2[Location],MATCH(A156,Tableau2[no prise],0)),IFERROR(INDEX(Tableau1[Location],MATCH(A156,Tableau1[Branché dans prise],0)),"")))</f>
        <v/>
      </c>
    </row>
    <row r="157" spans="1:3" x14ac:dyDescent="0.25">
      <c r="A157">
        <v>153</v>
      </c>
      <c r="B157" t="str">
        <f>IF(ISNUMBER(MATCH(A157,Téléphonie!$G$5:$G$730,0)),"Téléphone",IFERROR(INDEX(Tableau2[No. Marquis],MATCH(A157,Tableau2[no prise],0)),IFERROR(INDEX(Imprimantes!$D$2:$D$34,MATCH(A157,Imprimantes!$F$2:$F$34,0)),"")))</f>
        <v/>
      </c>
      <c r="C157" t="str">
        <f>IF(ISNUMBER(MATCH(A157,Téléphonie!$G$5:$G$730,0)),"Téléphone",IFERROR(INDEX(Tableau2[Location],MATCH(A157,Tableau2[no prise],0)),IFERROR(INDEX(Tableau1[Location],MATCH(A157,Tableau1[Branché dans prise],0)),"")))</f>
        <v/>
      </c>
    </row>
    <row r="158" spans="1:3" x14ac:dyDescent="0.25">
      <c r="A158">
        <v>154</v>
      </c>
      <c r="B158" t="str">
        <f>IF(ISNUMBER(MATCH(A158,Téléphonie!$G$5:$G$730,0)),"Téléphone",IFERROR(INDEX(Tableau2[No. Marquis],MATCH(A158,Tableau2[no prise],0)),IFERROR(INDEX(Imprimantes!$D$2:$D$34,MATCH(A158,Imprimantes!$F$2:$F$34,0)),"")))</f>
        <v/>
      </c>
      <c r="C158" t="str">
        <f>IF(ISNUMBER(MATCH(A158,Téléphonie!$G$5:$G$730,0)),"Téléphone",IFERROR(INDEX(Tableau2[Location],MATCH(A158,Tableau2[no prise],0)),IFERROR(INDEX(Tableau1[Location],MATCH(A158,Tableau1[Branché dans prise],0)),"")))</f>
        <v/>
      </c>
    </row>
    <row r="159" spans="1:3" x14ac:dyDescent="0.25">
      <c r="A159">
        <v>155</v>
      </c>
      <c r="B159" t="str">
        <f>IF(ISNUMBER(MATCH(A159,Téléphonie!$G$5:$G$730,0)),"Téléphone",IFERROR(INDEX(Tableau2[No. Marquis],MATCH(A159,Tableau2[no prise],0)),IFERROR(INDEX(Imprimantes!$D$2:$D$34,MATCH(A159,Imprimantes!$F$2:$F$34,0)),"")))</f>
        <v/>
      </c>
      <c r="C159" t="str">
        <f>IF(ISNUMBER(MATCH(A159,Téléphonie!$G$5:$G$730,0)),"Téléphone",IFERROR(INDEX(Tableau2[Location],MATCH(A159,Tableau2[no prise],0)),IFERROR(INDEX(Tableau1[Location],MATCH(A159,Tableau1[Branché dans prise],0)),"")))</f>
        <v/>
      </c>
    </row>
    <row r="160" spans="1:3" x14ac:dyDescent="0.25">
      <c r="A160">
        <v>156</v>
      </c>
      <c r="B160" t="str">
        <f>IF(ISNUMBER(MATCH(A160,Téléphonie!$G$5:$G$730,0)),"Téléphone",IFERROR(INDEX(Tableau2[No. Marquis],MATCH(A160,Tableau2[no prise],0)),IFERROR(INDEX(Imprimantes!$D$2:$D$34,MATCH(A160,Imprimantes!$F$2:$F$34,0)),"")))</f>
        <v/>
      </c>
      <c r="C160" t="str">
        <f>IF(ISNUMBER(MATCH(A160,Téléphonie!$G$5:$G$730,0)),"Téléphone",IFERROR(INDEX(Tableau2[Location],MATCH(A160,Tableau2[no prise],0)),IFERROR(INDEX(Tableau1[Location],MATCH(A160,Tableau1[Branché dans prise],0)),"")))</f>
        <v/>
      </c>
    </row>
    <row r="161" spans="1:3" x14ac:dyDescent="0.25">
      <c r="A161">
        <v>157</v>
      </c>
      <c r="B161" t="str">
        <f>IF(ISNUMBER(MATCH(A161,Téléphonie!$G$5:$G$730,0)),"Téléphone",IFERROR(INDEX(Tableau2[No. Marquis],MATCH(A161,Tableau2[no prise],0)),IFERROR(INDEX(Imprimantes!$D$2:$D$34,MATCH(A161,Imprimantes!$F$2:$F$34,0)),"")))</f>
        <v/>
      </c>
      <c r="C161" t="str">
        <f>IF(ISNUMBER(MATCH(A161,Téléphonie!$G$5:$G$730,0)),"Téléphone",IFERROR(INDEX(Tableau2[Location],MATCH(A161,Tableau2[no prise],0)),IFERROR(INDEX(Tableau1[Location],MATCH(A161,Tableau1[Branché dans prise],0)),"")))</f>
        <v/>
      </c>
    </row>
    <row r="162" spans="1:3" x14ac:dyDescent="0.25">
      <c r="A162">
        <v>158</v>
      </c>
      <c r="B162" t="str">
        <f>IF(ISNUMBER(MATCH(A162,Téléphonie!$G$5:$G$730,0)),"Téléphone",IFERROR(INDEX(Tableau2[No. Marquis],MATCH(A162,Tableau2[no prise],0)),IFERROR(INDEX(Imprimantes!$D$2:$D$34,MATCH(A162,Imprimantes!$F$2:$F$34,0)),"")))</f>
        <v>Téléphone</v>
      </c>
      <c r="C162" t="str">
        <f>IF(ISNUMBER(MATCH(A162,Téléphonie!$G$5:$G$730,0)),"Téléphone",IFERROR(INDEX(Tableau2[Location],MATCH(A162,Tableau2[no prise],0)),IFERROR(INDEX(Tableau1[Location],MATCH(A162,Tableau1[Branché dans prise],0)),"")))</f>
        <v>Téléphone</v>
      </c>
    </row>
    <row r="163" spans="1:3" x14ac:dyDescent="0.25">
      <c r="A163">
        <v>159</v>
      </c>
      <c r="B163" t="str">
        <f>IF(ISNUMBER(MATCH(A163,Téléphonie!$G$5:$G$730,0)),"Téléphone",IFERROR(INDEX(Tableau2[No. Marquis],MATCH(A163,Tableau2[no prise],0)),IFERROR(INDEX(Imprimantes!$D$2:$D$34,MATCH(A163,Imprimantes!$F$2:$F$34,0)),"")))</f>
        <v/>
      </c>
      <c r="C163" t="str">
        <f>IF(ISNUMBER(MATCH(A163,Téléphonie!$G$5:$G$730,0)),"Téléphone",IFERROR(INDEX(Tableau2[Location],MATCH(A163,Tableau2[no prise],0)),IFERROR(INDEX(Tableau1[Location],MATCH(A163,Tableau1[Branché dans prise],0)),"")))</f>
        <v/>
      </c>
    </row>
    <row r="164" spans="1:3" x14ac:dyDescent="0.25">
      <c r="A164">
        <v>160</v>
      </c>
      <c r="B164" t="str">
        <f>IF(ISNUMBER(MATCH(A164,Téléphonie!$G$5:$G$730,0)),"Téléphone",IFERROR(INDEX(Tableau2[No. Marquis],MATCH(A164,Tableau2[no prise],0)),IFERROR(INDEX(Imprimantes!$D$2:$D$34,MATCH(A164,Imprimantes!$F$2:$F$34,0)),"")))</f>
        <v/>
      </c>
      <c r="C164" t="str">
        <f>IF(ISNUMBER(MATCH(A164,Téléphonie!$G$5:$G$730,0)),"Téléphone",IFERROR(INDEX(Tableau2[Location],MATCH(A164,Tableau2[no prise],0)),IFERROR(INDEX(Tableau1[Location],MATCH(A164,Tableau1[Branché dans prise],0)),"")))</f>
        <v/>
      </c>
    </row>
    <row r="165" spans="1:3" x14ac:dyDescent="0.25">
      <c r="A165">
        <v>161</v>
      </c>
      <c r="B165" t="str">
        <f>IF(ISNUMBER(MATCH(A165,Téléphonie!$G$5:$G$730,0)),"Téléphone",IFERROR(INDEX(Tableau2[No. Marquis],MATCH(A165,Tableau2[no prise],0)),IFERROR(INDEX(Imprimantes!$D$2:$D$34,MATCH(A165,Imprimantes!$F$2:$F$34,0)),"")))</f>
        <v>LaserJet 4200tn</v>
      </c>
      <c r="C165" t="str">
        <f>IF(ISNUMBER(MATCH(A165,Téléphonie!$G$5:$G$730,0)),"Téléphone",IFERROR(INDEX(Tableau2[Location],MATCH(A165,Tableau2[no prise],0)),IFERROR(INDEX(Tableau1[Location],MATCH(A165,Tableau1[Branché dans prise],0)),"")))</f>
        <v>Cubicule 31</v>
      </c>
    </row>
    <row r="166" spans="1:3" x14ac:dyDescent="0.25">
      <c r="A166">
        <v>162</v>
      </c>
      <c r="B166" t="str">
        <f>IF(ISNUMBER(MATCH(A166,Téléphonie!$G$5:$G$730,0)),"Téléphone",IFERROR(INDEX(Tableau2[No. Marquis],MATCH(A166,Tableau2[no prise],0)),IFERROR(INDEX(Imprimantes!$D$2:$D$34,MATCH(A166,Imprimantes!$F$2:$F$34,0)),"")))</f>
        <v/>
      </c>
      <c r="C166" t="str">
        <f>IF(ISNUMBER(MATCH(A166,Téléphonie!$G$5:$G$730,0)),"Téléphone",IFERROR(INDEX(Tableau2[Location],MATCH(A166,Tableau2[no prise],0)),IFERROR(INDEX(Tableau1[Location],MATCH(A166,Tableau1[Branché dans prise],0)),"")))</f>
        <v/>
      </c>
    </row>
    <row r="167" spans="1:3" x14ac:dyDescent="0.25">
      <c r="A167">
        <v>163</v>
      </c>
      <c r="B167" t="str">
        <f>IF(ISNUMBER(MATCH(A167,Téléphonie!$G$5:$G$730,0)),"Téléphone",IFERROR(INDEX(Tableau2[No. Marquis],MATCH(A167,Tableau2[no prise],0)),IFERROR(INDEX(Imprimantes!$D$2:$D$34,MATCH(A167,Imprimantes!$F$2:$F$34,0)),"")))</f>
        <v/>
      </c>
      <c r="C167" t="str">
        <f>IF(ISNUMBER(MATCH(A167,Téléphonie!$G$5:$G$730,0)),"Téléphone",IFERROR(INDEX(Tableau2[Location],MATCH(A167,Tableau2[no prise],0)),IFERROR(INDEX(Tableau1[Location],MATCH(A167,Tableau1[Branché dans prise],0)),"")))</f>
        <v/>
      </c>
    </row>
    <row r="168" spans="1:3" x14ac:dyDescent="0.25">
      <c r="A168">
        <v>164</v>
      </c>
      <c r="B168" t="str">
        <f>IF(ISNUMBER(MATCH(A168,Téléphonie!$G$5:$G$730,0)),"Téléphone",IFERROR(INDEX(Tableau2[No. Marquis],MATCH(A168,Tableau2[no prise],0)),IFERROR(INDEX(Imprimantes!$D$2:$D$34,MATCH(A168,Imprimantes!$F$2:$F$34,0)),"")))</f>
        <v/>
      </c>
      <c r="C168" t="str">
        <f>IF(ISNUMBER(MATCH(A168,Téléphonie!$G$5:$G$730,0)),"Téléphone",IFERROR(INDEX(Tableau2[Location],MATCH(A168,Tableau2[no prise],0)),IFERROR(INDEX(Tableau1[Location],MATCH(A168,Tableau1[Branché dans prise],0)),"")))</f>
        <v/>
      </c>
    </row>
    <row r="169" spans="1:3" x14ac:dyDescent="0.25">
      <c r="A169">
        <v>165</v>
      </c>
      <c r="B169" t="str">
        <f>IF(ISNUMBER(MATCH(A169,Téléphonie!$G$5:$G$730,0)),"Téléphone",IFERROR(INDEX(Tableau2[No. Marquis],MATCH(A169,Tableau2[no prise],0)),IFERROR(INDEX(Imprimantes!$D$2:$D$34,MATCH(A169,Imprimantes!$F$2:$F$34,0)),"")))</f>
        <v/>
      </c>
      <c r="C169" t="str">
        <f>IF(ISNUMBER(MATCH(A169,Téléphonie!$G$5:$G$730,0)),"Téléphone",IFERROR(INDEX(Tableau2[Location],MATCH(A169,Tableau2[no prise],0)),IFERROR(INDEX(Tableau1[Location],MATCH(A169,Tableau1[Branché dans prise],0)),"")))</f>
        <v/>
      </c>
    </row>
    <row r="170" spans="1:3" x14ac:dyDescent="0.25">
      <c r="A170">
        <v>166</v>
      </c>
      <c r="B170" t="str">
        <f>IF(ISNUMBER(MATCH(A170,Téléphonie!$G$5:$G$730,0)),"Téléphone",IFERROR(INDEX(Tableau2[No. Marquis],MATCH(A170,Tableau2[no prise],0)),IFERROR(INDEX(Imprimantes!$D$2:$D$34,MATCH(A170,Imprimantes!$F$2:$F$34,0)),"")))</f>
        <v/>
      </c>
      <c r="C170" t="str">
        <f>IF(ISNUMBER(MATCH(A170,Téléphonie!$G$5:$G$730,0)),"Téléphone",IFERROR(INDEX(Tableau2[Location],MATCH(A170,Tableau2[no prise],0)),IFERROR(INDEX(Tableau1[Location],MATCH(A170,Tableau1[Branché dans prise],0)),"")))</f>
        <v/>
      </c>
    </row>
    <row r="171" spans="1:3" x14ac:dyDescent="0.25">
      <c r="A171">
        <v>167</v>
      </c>
      <c r="B171" t="str">
        <f>IF(ISNUMBER(MATCH(A171,Téléphonie!$G$5:$G$730,0)),"Téléphone",IFERROR(INDEX(Tableau2[No. Marquis],MATCH(A171,Tableau2[no prise],0)),IFERROR(INDEX(Imprimantes!$D$2:$D$34,MATCH(A171,Imprimantes!$F$2:$F$34,0)),"")))</f>
        <v>Téléphone</v>
      </c>
      <c r="C171" t="str">
        <f>IF(ISNUMBER(MATCH(A171,Téléphonie!$G$5:$G$730,0)),"Téléphone",IFERROR(INDEX(Tableau2[Location],MATCH(A171,Tableau2[no prise],0)),IFERROR(INDEX(Tableau1[Location],MATCH(A171,Tableau1[Branché dans prise],0)),"")))</f>
        <v>Téléphone</v>
      </c>
    </row>
    <row r="172" spans="1:3" x14ac:dyDescent="0.25">
      <c r="A172">
        <v>168</v>
      </c>
      <c r="B172" t="str">
        <f>IF(ISNUMBER(MATCH(A172,Téléphonie!$G$5:$G$730,0)),"Téléphone",IFERROR(INDEX(Tableau2[No. Marquis],MATCH(A172,Tableau2[no prise],0)),IFERROR(INDEX(Imprimantes!$D$2:$D$34,MATCH(A172,Imprimantes!$F$2:$F$34,0)),"")))</f>
        <v/>
      </c>
      <c r="C172" t="str">
        <f>IF(ISNUMBER(MATCH(A172,Téléphonie!$G$5:$G$730,0)),"Téléphone",IFERROR(INDEX(Tableau2[Location],MATCH(A172,Tableau2[no prise],0)),IFERROR(INDEX(Tableau1[Location],MATCH(A172,Tableau1[Branché dans prise],0)),"")))</f>
        <v/>
      </c>
    </row>
    <row r="173" spans="1:3" x14ac:dyDescent="0.25">
      <c r="A173">
        <v>169</v>
      </c>
      <c r="B173" t="str">
        <f>IF(ISNUMBER(MATCH(A173,Téléphonie!$G$5:$G$730,0)),"Téléphone",IFERROR(INDEX(Tableau2[No. Marquis],MATCH(A173,Tableau2[no prise],0)),IFERROR(INDEX(Imprimantes!$D$2:$D$34,MATCH(A173,Imprimantes!$F$2:$F$34,0)),"")))</f>
        <v/>
      </c>
      <c r="C173" t="str">
        <f>IF(ISNUMBER(MATCH(A173,Téléphonie!$G$5:$G$730,0)),"Téléphone",IFERROR(INDEX(Tableau2[Location],MATCH(A173,Tableau2[no prise],0)),IFERROR(INDEX(Tableau1[Location],MATCH(A173,Tableau1[Branché dans prise],0)),"")))</f>
        <v/>
      </c>
    </row>
    <row r="174" spans="1:3" x14ac:dyDescent="0.25">
      <c r="A174">
        <v>170</v>
      </c>
      <c r="B174" t="str">
        <f>IF(ISNUMBER(MATCH(A174,Téléphonie!$G$5:$G$730,0)),"Téléphone",IFERROR(INDEX(Tableau2[No. Marquis],MATCH(A174,Tableau2[no prise],0)),IFERROR(INDEX(Imprimantes!$D$2:$D$34,MATCH(A174,Imprimantes!$F$2:$F$34,0)),"")))</f>
        <v/>
      </c>
      <c r="C174" t="str">
        <f>IF(ISNUMBER(MATCH(A174,Téléphonie!$G$5:$G$730,0)),"Téléphone",IFERROR(INDEX(Tableau2[Location],MATCH(A174,Tableau2[no prise],0)),IFERROR(INDEX(Tableau1[Location],MATCH(A174,Tableau1[Branché dans prise],0)),"")))</f>
        <v/>
      </c>
    </row>
    <row r="175" spans="1:3" x14ac:dyDescent="0.25">
      <c r="A175">
        <v>171</v>
      </c>
      <c r="B175" t="str">
        <f>IF(ISNUMBER(MATCH(A175,Téléphonie!$G$5:$G$730,0)),"Téléphone",IFERROR(INDEX(Tableau2[No. Marquis],MATCH(A175,Tableau2[no prise],0)),IFERROR(INDEX(Imprimantes!$D$2:$D$34,MATCH(A175,Imprimantes!$F$2:$F$34,0)),"")))</f>
        <v/>
      </c>
      <c r="C175" t="str">
        <f>IF(ISNUMBER(MATCH(A175,Téléphonie!$G$5:$G$730,0)),"Téléphone",IFERROR(INDEX(Tableau2[Location],MATCH(A175,Tableau2[no prise],0)),IFERROR(INDEX(Tableau1[Location],MATCH(A175,Tableau1[Branché dans prise],0)),"")))</f>
        <v/>
      </c>
    </row>
    <row r="176" spans="1:3" x14ac:dyDescent="0.25">
      <c r="A176">
        <v>172</v>
      </c>
      <c r="B176" t="str">
        <f>IF(ISNUMBER(MATCH(A176,Téléphonie!$G$5:$G$730,0)),"Téléphone",IFERROR(INDEX(Tableau2[No. Marquis],MATCH(A176,Tableau2[no prise],0)),IFERROR(INDEX(Imprimantes!$D$2:$D$34,MATCH(A176,Imprimantes!$F$2:$F$34,0)),"")))</f>
        <v/>
      </c>
      <c r="C176" t="str">
        <f>IF(ISNUMBER(MATCH(A176,Téléphonie!$G$5:$G$730,0)),"Téléphone",IFERROR(INDEX(Tableau2[Location],MATCH(A176,Tableau2[no prise],0)),IFERROR(INDEX(Tableau1[Location],MATCH(A176,Tableau1[Branché dans prise],0)),"")))</f>
        <v/>
      </c>
    </row>
    <row r="177" spans="1:3" x14ac:dyDescent="0.25">
      <c r="A177">
        <v>173</v>
      </c>
      <c r="B177" t="str">
        <f>IF(ISNUMBER(MATCH(A177,Téléphonie!$G$5:$G$730,0)),"Téléphone",IFERROR(INDEX(Tableau2[No. Marquis],MATCH(A177,Tableau2[no prise],0)),IFERROR(INDEX(Imprimantes!$D$2:$D$34,MATCH(A177,Imprimantes!$F$2:$F$34,0)),"")))</f>
        <v/>
      </c>
      <c r="C177" t="str">
        <f>IF(ISNUMBER(MATCH(A177,Téléphonie!$G$5:$G$730,0)),"Téléphone",IFERROR(INDEX(Tableau2[Location],MATCH(A177,Tableau2[no prise],0)),IFERROR(INDEX(Tableau1[Location],MATCH(A177,Tableau1[Branché dans prise],0)),"")))</f>
        <v/>
      </c>
    </row>
    <row r="178" spans="1:3" x14ac:dyDescent="0.25">
      <c r="A178">
        <v>174</v>
      </c>
      <c r="B178" t="str">
        <f>IF(ISNUMBER(MATCH(A178,Téléphonie!$G$5:$G$730,0)),"Téléphone",IFERROR(INDEX(Tableau2[No. Marquis],MATCH(A178,Tableau2[no prise],0)),IFERROR(INDEX(Imprimantes!$D$2:$D$34,MATCH(A178,Imprimantes!$F$2:$F$34,0)),"")))</f>
        <v/>
      </c>
      <c r="C178" t="str">
        <f>IF(ISNUMBER(MATCH(A178,Téléphonie!$G$5:$G$730,0)),"Téléphone",IFERROR(INDEX(Tableau2[Location],MATCH(A178,Tableau2[no prise],0)),IFERROR(INDEX(Tableau1[Location],MATCH(A178,Tableau1[Branché dans prise],0)),"")))</f>
        <v/>
      </c>
    </row>
    <row r="179" spans="1:3" x14ac:dyDescent="0.25">
      <c r="A179">
        <v>175</v>
      </c>
      <c r="B179" t="str">
        <f>IF(ISNUMBER(MATCH(A179,Téléphonie!$G$5:$G$730,0)),"Téléphone",IFERROR(INDEX(Tableau2[No. Marquis],MATCH(A179,Tableau2[no prise],0)),IFERROR(INDEX(Imprimantes!$D$2:$D$34,MATCH(A179,Imprimantes!$F$2:$F$34,0)),"")))</f>
        <v/>
      </c>
      <c r="C179" t="str">
        <f>IF(ISNUMBER(MATCH(A179,Téléphonie!$G$5:$G$730,0)),"Téléphone",IFERROR(INDEX(Tableau2[Location],MATCH(A179,Tableau2[no prise],0)),IFERROR(INDEX(Tableau1[Location],MATCH(A179,Tableau1[Branché dans prise],0)),"")))</f>
        <v/>
      </c>
    </row>
    <row r="180" spans="1:3" x14ac:dyDescent="0.25">
      <c r="A180">
        <v>176</v>
      </c>
      <c r="B180" t="str">
        <f>IF(ISNUMBER(MATCH(A180,Téléphonie!$G$5:$G$730,0)),"Téléphone",IFERROR(INDEX(Tableau2[No. Marquis],MATCH(A180,Tableau2[no prise],0)),IFERROR(INDEX(Imprimantes!$D$2:$D$34,MATCH(A180,Imprimantes!$F$2:$F$34,0)),"")))</f>
        <v/>
      </c>
      <c r="C180" t="str">
        <f>IF(ISNUMBER(MATCH(A180,Téléphonie!$G$5:$G$730,0)),"Téléphone",IFERROR(INDEX(Tableau2[Location],MATCH(A180,Tableau2[no prise],0)),IFERROR(INDEX(Tableau1[Location],MATCH(A180,Tableau1[Branché dans prise],0)),"")))</f>
        <v/>
      </c>
    </row>
    <row r="181" spans="1:3" x14ac:dyDescent="0.25">
      <c r="A181">
        <v>177</v>
      </c>
      <c r="B181" t="str">
        <f>IF(ISNUMBER(MATCH(A181,Téléphonie!$G$5:$G$730,0)),"Téléphone",IFERROR(INDEX(Tableau2[No. Marquis],MATCH(A181,Tableau2[no prise],0)),IFERROR(INDEX(Imprimantes!$D$2:$D$34,MATCH(A181,Imprimantes!$F$2:$F$34,0)),"")))</f>
        <v/>
      </c>
      <c r="C181" t="str">
        <f>IF(ISNUMBER(MATCH(A181,Téléphonie!$G$5:$G$730,0)),"Téléphone",IFERROR(INDEX(Tableau2[Location],MATCH(A181,Tableau2[no prise],0)),IFERROR(INDEX(Tableau1[Location],MATCH(A181,Tableau1[Branché dans prise],0)),"")))</f>
        <v/>
      </c>
    </row>
    <row r="182" spans="1:3" x14ac:dyDescent="0.25">
      <c r="A182">
        <v>178</v>
      </c>
      <c r="B182" t="str">
        <f>IF(ISNUMBER(MATCH(A182,Téléphonie!$G$5:$G$730,0)),"Téléphone",IFERROR(INDEX(Tableau2[No. Marquis],MATCH(A182,Tableau2[no prise],0)),IFERROR(INDEX(Imprimantes!$D$2:$D$34,MATCH(A182,Imprimantes!$F$2:$F$34,0)),"")))</f>
        <v>Téléphone</v>
      </c>
      <c r="C182" t="str">
        <f>IF(ISNUMBER(MATCH(A182,Téléphonie!$G$5:$G$730,0)),"Téléphone",IFERROR(INDEX(Tableau2[Location],MATCH(A182,Tableau2[no prise],0)),IFERROR(INDEX(Tableau1[Location],MATCH(A182,Tableau1[Branché dans prise],0)),"")))</f>
        <v>Téléphone</v>
      </c>
    </row>
    <row r="183" spans="1:3" x14ac:dyDescent="0.25">
      <c r="A183">
        <v>179</v>
      </c>
      <c r="B183" t="str">
        <f>IF(ISNUMBER(MATCH(A183,Téléphonie!$G$5:$G$730,0)),"Téléphone",IFERROR(INDEX(Tableau2[No. Marquis],MATCH(A183,Tableau2[no prise],0)),IFERROR(INDEX(Imprimantes!$D$2:$D$34,MATCH(A183,Imprimantes!$F$2:$F$34,0)),"")))</f>
        <v/>
      </c>
      <c r="C183" t="str">
        <f>IF(ISNUMBER(MATCH(A183,Téléphonie!$G$5:$G$730,0)),"Téléphone",IFERROR(INDEX(Tableau2[Location],MATCH(A183,Tableau2[no prise],0)),IFERROR(INDEX(Tableau1[Location],MATCH(A183,Tableau1[Branché dans prise],0)),"")))</f>
        <v/>
      </c>
    </row>
    <row r="184" spans="1:3" x14ac:dyDescent="0.25">
      <c r="A184">
        <v>180</v>
      </c>
      <c r="B184" t="str">
        <f>IF(ISNUMBER(MATCH(A184,Téléphonie!$G$5:$G$730,0)),"Téléphone",IFERROR(INDEX(Tableau2[No. Marquis],MATCH(A184,Tableau2[no prise],0)),IFERROR(INDEX(Imprimantes!$D$2:$D$34,MATCH(A184,Imprimantes!$F$2:$F$34,0)),"")))</f>
        <v/>
      </c>
      <c r="C184" t="str">
        <f>IF(ISNUMBER(MATCH(A184,Téléphonie!$G$5:$G$730,0)),"Téléphone",IFERROR(INDEX(Tableau2[Location],MATCH(A184,Tableau2[no prise],0)),IFERROR(INDEX(Tableau1[Location],MATCH(A184,Tableau1[Branché dans prise],0)),"")))</f>
        <v/>
      </c>
    </row>
    <row r="185" spans="1:3" x14ac:dyDescent="0.25">
      <c r="A185">
        <v>181</v>
      </c>
      <c r="B185" t="str">
        <f>IF(ISNUMBER(MATCH(A185,Téléphonie!$G$5:$G$730,0)),"Téléphone",IFERROR(INDEX(Tableau2[No. Marquis],MATCH(A185,Tableau2[no prise],0)),IFERROR(INDEX(Imprimantes!$D$2:$D$34,MATCH(A185,Imprimantes!$F$2:$F$34,0)),"")))</f>
        <v>Téléphone</v>
      </c>
      <c r="C185" t="str">
        <f>IF(ISNUMBER(MATCH(A185,Téléphonie!$G$5:$G$730,0)),"Téléphone",IFERROR(INDEX(Tableau2[Location],MATCH(A185,Tableau2[no prise],0)),IFERROR(INDEX(Tableau1[Location],MATCH(A185,Tableau1[Branché dans prise],0)),"")))</f>
        <v>Téléphone</v>
      </c>
    </row>
    <row r="186" spans="1:3" x14ac:dyDescent="0.25">
      <c r="A186">
        <v>182</v>
      </c>
      <c r="B186" t="str">
        <f>IF(ISNUMBER(MATCH(A186,Téléphonie!$G$5:$G$730,0)),"Téléphone",IFERROR(INDEX(Tableau2[No. Marquis],MATCH(A186,Tableau2[no prise],0)),IFERROR(INDEX(Imprimantes!$D$2:$D$34,MATCH(A186,Imprimantes!$F$2:$F$34,0)),"")))</f>
        <v/>
      </c>
      <c r="C186" t="str">
        <f>IF(ISNUMBER(MATCH(A186,Téléphonie!$G$5:$G$730,0)),"Téléphone",IFERROR(INDEX(Tableau2[Location],MATCH(A186,Tableau2[no prise],0)),IFERROR(INDEX(Tableau1[Location],MATCH(A186,Tableau1[Branché dans prise],0)),"")))</f>
        <v/>
      </c>
    </row>
    <row r="187" spans="1:3" x14ac:dyDescent="0.25">
      <c r="A187">
        <v>183</v>
      </c>
      <c r="B187" t="str">
        <f>IF(ISNUMBER(MATCH(A187,Téléphonie!$G$5:$G$730,0)),"Téléphone",IFERROR(INDEX(Tableau2[No. Marquis],MATCH(A187,Tableau2[no prise],0)),IFERROR(INDEX(Imprimantes!$D$2:$D$34,MATCH(A187,Imprimantes!$F$2:$F$34,0)),"")))</f>
        <v/>
      </c>
      <c r="C187" t="str">
        <f>IF(ISNUMBER(MATCH(A187,Téléphonie!$G$5:$G$730,0)),"Téléphone",IFERROR(INDEX(Tableau2[Location],MATCH(A187,Tableau2[no prise],0)),IFERROR(INDEX(Tableau1[Location],MATCH(A187,Tableau1[Branché dans prise],0)),"")))</f>
        <v/>
      </c>
    </row>
    <row r="188" spans="1:3" x14ac:dyDescent="0.25">
      <c r="A188">
        <v>184</v>
      </c>
      <c r="B188" t="str">
        <f>IF(ISNUMBER(MATCH(A188,Téléphonie!$G$5:$G$730,0)),"Téléphone",IFERROR(INDEX(Tableau2[No. Marquis],MATCH(A188,Tableau2[no prise],0)),IFERROR(INDEX(Imprimantes!$D$2:$D$34,MATCH(A188,Imprimantes!$F$2:$F$34,0)),"")))</f>
        <v/>
      </c>
      <c r="C188" t="str">
        <f>IF(ISNUMBER(MATCH(A188,Téléphonie!$G$5:$G$730,0)),"Téléphone",IFERROR(INDEX(Tableau2[Location],MATCH(A188,Tableau2[no prise],0)),IFERROR(INDEX(Tableau1[Location],MATCH(A188,Tableau1[Branché dans prise],0)),"")))</f>
        <v/>
      </c>
    </row>
    <row r="189" spans="1:3" x14ac:dyDescent="0.25">
      <c r="A189">
        <v>185</v>
      </c>
      <c r="B189" t="str">
        <f>IF(ISNUMBER(MATCH(A189,Téléphonie!$G$5:$G$730,0)),"Téléphone",IFERROR(INDEX(Tableau2[No. Marquis],MATCH(A189,Tableau2[no prise],0)),IFERROR(INDEX(Imprimantes!$D$2:$D$34,MATCH(A189,Imprimantes!$F$2:$F$34,0)),"")))</f>
        <v/>
      </c>
      <c r="C189" t="str">
        <f>IF(ISNUMBER(MATCH(A189,Téléphonie!$G$5:$G$730,0)),"Téléphone",IFERROR(INDEX(Tableau2[Location],MATCH(A189,Tableau2[no prise],0)),IFERROR(INDEX(Tableau1[Location],MATCH(A189,Tableau1[Branché dans prise],0)),"")))</f>
        <v/>
      </c>
    </row>
    <row r="190" spans="1:3" x14ac:dyDescent="0.25">
      <c r="A190">
        <v>186</v>
      </c>
      <c r="B190" t="str">
        <f>IF(ISNUMBER(MATCH(A190,Téléphonie!$G$5:$G$730,0)),"Téléphone",IFERROR(INDEX(Tableau2[No. Marquis],MATCH(A190,Tableau2[no prise],0)),IFERROR(INDEX(Imprimantes!$D$2:$D$34,MATCH(A190,Imprimantes!$F$2:$F$34,0)),"")))</f>
        <v/>
      </c>
      <c r="C190" t="str">
        <f>IF(ISNUMBER(MATCH(A190,Téléphonie!$G$5:$G$730,0)),"Téléphone",IFERROR(INDEX(Tableau2[Location],MATCH(A190,Tableau2[no prise],0)),IFERROR(INDEX(Tableau1[Location],MATCH(A190,Tableau1[Branché dans prise],0)),"")))</f>
        <v/>
      </c>
    </row>
    <row r="191" spans="1:3" x14ac:dyDescent="0.25">
      <c r="A191">
        <v>187</v>
      </c>
      <c r="B191" t="str">
        <f>IF(ISNUMBER(MATCH(A191,Téléphonie!$G$5:$G$730,0)),"Téléphone",IFERROR(INDEX(Tableau2[No. Marquis],MATCH(A191,Tableau2[no prise],0)),IFERROR(INDEX(Imprimantes!$D$2:$D$34,MATCH(A191,Imprimantes!$F$2:$F$34,0)),"")))</f>
        <v>Téléphone</v>
      </c>
      <c r="C191" t="str">
        <f>IF(ISNUMBER(MATCH(A191,Téléphonie!$G$5:$G$730,0)),"Téléphone",IFERROR(INDEX(Tableau2[Location],MATCH(A191,Tableau2[no prise],0)),IFERROR(INDEX(Tableau1[Location],MATCH(A191,Tableau1[Branché dans prise],0)),"")))</f>
        <v>Téléphone</v>
      </c>
    </row>
    <row r="192" spans="1:3" x14ac:dyDescent="0.25">
      <c r="A192">
        <v>188</v>
      </c>
      <c r="B192" t="str">
        <f>IF(ISNUMBER(MATCH(A192,Téléphonie!$G$5:$G$730,0)),"Téléphone",IFERROR(INDEX(Tableau2[No. Marquis],MATCH(A192,Tableau2[no prise],0)),IFERROR(INDEX(Imprimantes!$D$2:$D$34,MATCH(A192,Imprimantes!$F$2:$F$34,0)),"")))</f>
        <v/>
      </c>
      <c r="C192" t="str">
        <f>IF(ISNUMBER(MATCH(A192,Téléphonie!$G$5:$G$730,0)),"Téléphone",IFERROR(INDEX(Tableau2[Location],MATCH(A192,Tableau2[no prise],0)),IFERROR(INDEX(Tableau1[Location],MATCH(A192,Tableau1[Branché dans prise],0)),"")))</f>
        <v/>
      </c>
    </row>
    <row r="193" spans="1:3" x14ac:dyDescent="0.25">
      <c r="A193">
        <v>189</v>
      </c>
      <c r="B193" t="str">
        <f>IF(ISNUMBER(MATCH(A193,Téléphonie!$G$5:$G$730,0)),"Téléphone",IFERROR(INDEX(Tableau2[No. Marquis],MATCH(A193,Tableau2[no prise],0)),IFERROR(INDEX(Imprimantes!$D$2:$D$34,MATCH(A193,Imprimantes!$F$2:$F$34,0)),"")))</f>
        <v/>
      </c>
      <c r="C193" t="str">
        <f>IF(ISNUMBER(MATCH(A193,Téléphonie!$G$5:$G$730,0)),"Téléphone",IFERROR(INDEX(Tableau2[Location],MATCH(A193,Tableau2[no prise],0)),IFERROR(INDEX(Tableau1[Location],MATCH(A193,Tableau1[Branché dans prise],0)),"")))</f>
        <v/>
      </c>
    </row>
    <row r="194" spans="1:3" x14ac:dyDescent="0.25">
      <c r="A194">
        <v>190</v>
      </c>
      <c r="B194" t="str">
        <f>IF(ISNUMBER(MATCH(A194,Téléphonie!$G$5:$G$730,0)),"Téléphone",IFERROR(INDEX(Tableau2[No. Marquis],MATCH(A194,Tableau2[no prise],0)),IFERROR(INDEX(Imprimantes!$D$2:$D$34,MATCH(A194,Imprimantes!$F$2:$F$34,0)),"")))</f>
        <v/>
      </c>
      <c r="C194" t="str">
        <f>IF(ISNUMBER(MATCH(A194,Téléphonie!$G$5:$G$730,0)),"Téléphone",IFERROR(INDEX(Tableau2[Location],MATCH(A194,Tableau2[no prise],0)),IFERROR(INDEX(Tableau1[Location],MATCH(A194,Tableau1[Branché dans prise],0)),"")))</f>
        <v/>
      </c>
    </row>
    <row r="195" spans="1:3" x14ac:dyDescent="0.25">
      <c r="A195">
        <v>191</v>
      </c>
      <c r="B195" t="str">
        <f>IF(ISNUMBER(MATCH(A195,Téléphonie!$G$5:$G$730,0)),"Téléphone",IFERROR(INDEX(Tableau2[No. Marquis],MATCH(A195,Tableau2[no prise],0)),IFERROR(INDEX(Imprimantes!$D$2:$D$34,MATCH(A195,Imprimantes!$F$2:$F$34,0)),"")))</f>
        <v/>
      </c>
      <c r="C195" t="str">
        <f>IF(ISNUMBER(MATCH(A195,Téléphonie!$G$5:$G$730,0)),"Téléphone",IFERROR(INDEX(Tableau2[Location],MATCH(A195,Tableau2[no prise],0)),IFERROR(INDEX(Tableau1[Location],MATCH(A195,Tableau1[Branché dans prise],0)),"")))</f>
        <v/>
      </c>
    </row>
    <row r="196" spans="1:3" x14ac:dyDescent="0.25">
      <c r="A196">
        <v>192</v>
      </c>
      <c r="B196" t="str">
        <f>IF(ISNUMBER(MATCH(A196,Téléphonie!$G$5:$G$730,0)),"Téléphone",IFERROR(INDEX(Tableau2[No. Marquis],MATCH(A196,Tableau2[no prise],0)),IFERROR(INDEX(Imprimantes!$D$2:$D$34,MATCH(A196,Imprimantes!$F$2:$F$34,0)),"")))</f>
        <v/>
      </c>
      <c r="C196" t="str">
        <f>IF(ISNUMBER(MATCH(A196,Téléphonie!$G$5:$G$730,0)),"Téléphone",IFERROR(INDEX(Tableau2[Location],MATCH(A196,Tableau2[no prise],0)),IFERROR(INDEX(Tableau1[Location],MATCH(A196,Tableau1[Branché dans prise],0)),"")))</f>
        <v/>
      </c>
    </row>
    <row r="197" spans="1:3" x14ac:dyDescent="0.25">
      <c r="A197">
        <v>193</v>
      </c>
      <c r="B197" t="str">
        <f>IF(ISNUMBER(MATCH(A197,Téléphonie!$G$5:$G$730,0)),"Téléphone",IFERROR(INDEX(Tableau2[No. Marquis],MATCH(A197,Tableau2[no prise],0)),IFERROR(INDEX(Imprimantes!$D$2:$D$34,MATCH(A197,Imprimantes!$F$2:$F$34,0)),"")))</f>
        <v/>
      </c>
      <c r="C197" t="str">
        <f>IF(ISNUMBER(MATCH(A197,Téléphonie!$G$5:$G$730,0)),"Téléphone",IFERROR(INDEX(Tableau2[Location],MATCH(A197,Tableau2[no prise],0)),IFERROR(INDEX(Tableau1[Location],MATCH(A197,Tableau1[Branché dans prise],0)),"")))</f>
        <v/>
      </c>
    </row>
    <row r="198" spans="1:3" x14ac:dyDescent="0.25">
      <c r="A198">
        <v>194</v>
      </c>
      <c r="B198" t="str">
        <f>IF(ISNUMBER(MATCH(A198,Téléphonie!$G$5:$G$730,0)),"Téléphone",IFERROR(INDEX(Tableau2[No. Marquis],MATCH(A198,Tableau2[no prise],0)),IFERROR(INDEX(Imprimantes!$D$2:$D$34,MATCH(A198,Imprimantes!$F$2:$F$34,0)),"")))</f>
        <v/>
      </c>
      <c r="C198" t="str">
        <f>IF(ISNUMBER(MATCH(A198,Téléphonie!$G$5:$G$730,0)),"Téléphone",IFERROR(INDEX(Tableau2[Location],MATCH(A198,Tableau2[no prise],0)),IFERROR(INDEX(Tableau1[Location],MATCH(A198,Tableau1[Branché dans prise],0)),"")))</f>
        <v/>
      </c>
    </row>
    <row r="199" spans="1:3" x14ac:dyDescent="0.25">
      <c r="A199">
        <v>195</v>
      </c>
      <c r="B199" t="str">
        <f>IF(ISNUMBER(MATCH(A199,Téléphonie!$G$5:$G$730,0)),"Téléphone",IFERROR(INDEX(Tableau2[No. Marquis],MATCH(A199,Tableau2[no prise],0)),IFERROR(INDEX(Imprimantes!$D$2:$D$34,MATCH(A199,Imprimantes!$F$2:$F$34,0)),"")))</f>
        <v/>
      </c>
      <c r="C199" t="str">
        <f>IF(ISNUMBER(MATCH(A199,Téléphonie!$G$5:$G$730,0)),"Téléphone",IFERROR(INDEX(Tableau2[Location],MATCH(A199,Tableau2[no prise],0)),IFERROR(INDEX(Tableau1[Location],MATCH(A199,Tableau1[Branché dans prise],0)),"")))</f>
        <v/>
      </c>
    </row>
    <row r="200" spans="1:3" x14ac:dyDescent="0.25">
      <c r="A200">
        <v>196</v>
      </c>
      <c r="B200" t="str">
        <f>IF(ISNUMBER(MATCH(A200,Téléphonie!$G$5:$G$730,0)),"Téléphone",IFERROR(INDEX(Tableau2[No. Marquis],MATCH(A200,Tableau2[no prise],0)),IFERROR(INDEX(Imprimantes!$D$2:$D$34,MATCH(A200,Imprimantes!$F$2:$F$34,0)),"")))</f>
        <v/>
      </c>
      <c r="C200" t="str">
        <f>IF(ISNUMBER(MATCH(A200,Téléphonie!$G$5:$G$730,0)),"Téléphone",IFERROR(INDEX(Tableau2[Location],MATCH(A200,Tableau2[no prise],0)),IFERROR(INDEX(Tableau1[Location],MATCH(A200,Tableau1[Branché dans prise],0)),"")))</f>
        <v/>
      </c>
    </row>
    <row r="201" spans="1:3" x14ac:dyDescent="0.25">
      <c r="A201">
        <v>197</v>
      </c>
      <c r="B201" t="str">
        <f>IF(ISNUMBER(MATCH(A201,Téléphonie!$G$5:$G$730,0)),"Téléphone",IFERROR(INDEX(Tableau2[No. Marquis],MATCH(A201,Tableau2[no prise],0)),IFERROR(INDEX(Imprimantes!$D$2:$D$34,MATCH(A201,Imprimantes!$F$2:$F$34,0)),"")))</f>
        <v/>
      </c>
      <c r="C201" t="str">
        <f>IF(ISNUMBER(MATCH(A201,Téléphonie!$G$5:$G$730,0)),"Téléphone",IFERROR(INDEX(Tableau2[Location],MATCH(A201,Tableau2[no prise],0)),IFERROR(INDEX(Tableau1[Location],MATCH(A201,Tableau1[Branché dans prise],0)),"")))</f>
        <v/>
      </c>
    </row>
    <row r="202" spans="1:3" x14ac:dyDescent="0.25">
      <c r="A202">
        <v>198</v>
      </c>
      <c r="B202" t="str">
        <f>IF(ISNUMBER(MATCH(A202,Téléphonie!$G$5:$G$730,0)),"Téléphone",IFERROR(INDEX(Tableau2[No. Marquis],MATCH(A202,Tableau2[no prise],0)),IFERROR(INDEX(Imprimantes!$D$2:$D$34,MATCH(A202,Imprimantes!$F$2:$F$34,0)),"")))</f>
        <v/>
      </c>
      <c r="C202" t="str">
        <f>IF(ISNUMBER(MATCH(A202,Téléphonie!$G$5:$G$730,0)),"Téléphone",IFERROR(INDEX(Tableau2[Location],MATCH(A202,Tableau2[no prise],0)),IFERROR(INDEX(Tableau1[Location],MATCH(A202,Tableau1[Branché dans prise],0)),"")))</f>
        <v/>
      </c>
    </row>
    <row r="203" spans="1:3" x14ac:dyDescent="0.25">
      <c r="A203">
        <v>199</v>
      </c>
      <c r="B203" t="str">
        <f>IF(ISNUMBER(MATCH(A203,Téléphonie!$G$5:$G$730,0)),"Téléphone",IFERROR(INDEX(Tableau2[No. Marquis],MATCH(A203,Tableau2[no prise],0)),IFERROR(INDEX(Imprimantes!$D$2:$D$34,MATCH(A203,Imprimantes!$F$2:$F$34,0)),"")))</f>
        <v>Téléphone</v>
      </c>
      <c r="C203" t="str">
        <f>IF(ISNUMBER(MATCH(A203,Téléphonie!$G$5:$G$730,0)),"Téléphone",IFERROR(INDEX(Tableau2[Location],MATCH(A203,Tableau2[no prise],0)),IFERROR(INDEX(Tableau1[Location],MATCH(A203,Tableau1[Branché dans prise],0)),"")))</f>
        <v>Téléphone</v>
      </c>
    </row>
    <row r="204" spans="1:3" x14ac:dyDescent="0.25">
      <c r="A204">
        <v>200</v>
      </c>
      <c r="B204" t="str">
        <f>IF(ISNUMBER(MATCH(A204,Téléphonie!$G$5:$G$730,0)),"Téléphone",IFERROR(INDEX(Tableau2[No. Marquis],MATCH(A204,Tableau2[no prise],0)),IFERROR(INDEX(Imprimantes!$D$2:$D$34,MATCH(A204,Imprimantes!$F$2:$F$34,0)),"")))</f>
        <v>MARQTHN050</v>
      </c>
      <c r="C204" t="str">
        <f>IF(ISNUMBER(MATCH(A204,Téléphonie!$G$5:$G$730,0)),"Téléphone",IFERROR(INDEX(Tableau2[Location],MATCH(A204,Tableau2[no prise],0)),IFERROR(INDEX(Tableau1[Location],MATCH(A204,Tableau1[Branché dans prise],0)),"")))</f>
        <v>Maintenance</v>
      </c>
    </row>
    <row r="205" spans="1:3" x14ac:dyDescent="0.25">
      <c r="A205">
        <v>201</v>
      </c>
      <c r="B205" t="str">
        <f>IF(ISNUMBER(MATCH(A205,Téléphonie!$G$5:$G$730,0)),"Téléphone",IFERROR(INDEX(Tableau2[No. Marquis],MATCH(A205,Tableau2[no prise],0)),IFERROR(INDEX(Imprimantes!$D$2:$D$34,MATCH(A205,Imprimantes!$F$2:$F$34,0)),"")))</f>
        <v/>
      </c>
      <c r="C205" t="str">
        <f>IF(ISNUMBER(MATCH(A205,Téléphonie!$G$5:$G$730,0)),"Téléphone",IFERROR(INDEX(Tableau2[Location],MATCH(A205,Tableau2[no prise],0)),IFERROR(INDEX(Tableau1[Location],MATCH(A205,Tableau1[Branché dans prise],0)),"")))</f>
        <v/>
      </c>
    </row>
    <row r="206" spans="1:3" x14ac:dyDescent="0.25">
      <c r="A206">
        <v>202</v>
      </c>
      <c r="B206" t="str">
        <f>IF(ISNUMBER(MATCH(A206,Téléphonie!$G$5:$G$730,0)),"Téléphone",IFERROR(INDEX(Tableau2[No. Marquis],MATCH(A206,Tableau2[no prise],0)),IFERROR(INDEX(Imprimantes!$D$2:$D$34,MATCH(A206,Imprimantes!$F$2:$F$34,0)),"")))</f>
        <v/>
      </c>
      <c r="C206" t="str">
        <f>IF(ISNUMBER(MATCH(A206,Téléphonie!$G$5:$G$730,0)),"Téléphone",IFERROR(INDEX(Tableau2[Location],MATCH(A206,Tableau2[no prise],0)),IFERROR(INDEX(Tableau1[Location],MATCH(A206,Tableau1[Branché dans prise],0)),"")))</f>
        <v/>
      </c>
    </row>
    <row r="207" spans="1:3" x14ac:dyDescent="0.25">
      <c r="A207">
        <v>203</v>
      </c>
      <c r="B207" t="str">
        <f>IF(ISNUMBER(MATCH(A207,Téléphonie!$G$5:$G$730,0)),"Téléphone",IFERROR(INDEX(Tableau2[No. Marquis],MATCH(A207,Tableau2[no prise],0)),IFERROR(INDEX(Imprimantes!$D$2:$D$34,MATCH(A207,Imprimantes!$F$2:$F$34,0)),"")))</f>
        <v/>
      </c>
      <c r="C207" t="str">
        <f>IF(ISNUMBER(MATCH(A207,Téléphonie!$G$5:$G$730,0)),"Téléphone",IFERROR(INDEX(Tableau2[Location],MATCH(A207,Tableau2[no prise],0)),IFERROR(INDEX(Tableau1[Location],MATCH(A207,Tableau1[Branché dans prise],0)),"")))</f>
        <v/>
      </c>
    </row>
    <row r="208" spans="1:3" x14ac:dyDescent="0.25">
      <c r="A208">
        <v>204</v>
      </c>
      <c r="B208" t="str">
        <f>IF(ISNUMBER(MATCH(A208,Téléphonie!$G$5:$G$730,0)),"Téléphone",IFERROR(INDEX(Tableau2[No. Marquis],MATCH(A208,Tableau2[no prise],0)),IFERROR(INDEX(Imprimantes!$D$2:$D$34,MATCH(A208,Imprimantes!$F$2:$F$34,0)),"")))</f>
        <v/>
      </c>
      <c r="C208" t="str">
        <f>IF(ISNUMBER(MATCH(A208,Téléphonie!$G$5:$G$730,0)),"Téléphone",IFERROR(INDEX(Tableau2[Location],MATCH(A208,Tableau2[no prise],0)),IFERROR(INDEX(Tableau1[Location],MATCH(A208,Tableau1[Branché dans prise],0)),"")))</f>
        <v/>
      </c>
    </row>
    <row r="209" spans="1:3" x14ac:dyDescent="0.25">
      <c r="A209">
        <v>205</v>
      </c>
      <c r="B209" t="str">
        <f>IF(ISNUMBER(MATCH(A209,Téléphonie!$G$5:$G$730,0)),"Téléphone",IFERROR(INDEX(Tableau2[No. Marquis],MATCH(A209,Tableau2[no prise],0)),IFERROR(INDEX(Imprimantes!$D$2:$D$34,MATCH(A209,Imprimantes!$F$2:$F$34,0)),"")))</f>
        <v/>
      </c>
      <c r="C209" t="str">
        <f>IF(ISNUMBER(MATCH(A209,Téléphonie!$G$5:$G$730,0)),"Téléphone",IFERROR(INDEX(Tableau2[Location],MATCH(A209,Tableau2[no prise],0)),IFERROR(INDEX(Tableau1[Location],MATCH(A209,Tableau1[Branché dans prise],0)),"")))</f>
        <v/>
      </c>
    </row>
    <row r="210" spans="1:3" x14ac:dyDescent="0.25">
      <c r="A210">
        <v>206</v>
      </c>
      <c r="B210" t="str">
        <f>IF(ISNUMBER(MATCH(A210,Téléphonie!$G$5:$G$730,0)),"Téléphone",IFERROR(INDEX(Tableau2[No. Marquis],MATCH(A210,Tableau2[no prise],0)),IFERROR(INDEX(Imprimantes!$D$2:$D$34,MATCH(A210,Imprimantes!$F$2:$F$34,0)),"")))</f>
        <v>Téléphone</v>
      </c>
      <c r="C210" t="str">
        <f>IF(ISNUMBER(MATCH(A210,Téléphonie!$G$5:$G$730,0)),"Téléphone",IFERROR(INDEX(Tableau2[Location],MATCH(A210,Tableau2[no prise],0)),IFERROR(INDEX(Tableau1[Location],MATCH(A210,Tableau1[Branché dans prise],0)),"")))</f>
        <v>Téléphone</v>
      </c>
    </row>
    <row r="211" spans="1:3" x14ac:dyDescent="0.25">
      <c r="A211">
        <v>207</v>
      </c>
      <c r="B211" t="str">
        <f>IF(ISNUMBER(MATCH(A211,Téléphonie!$G$5:$G$730,0)),"Téléphone",IFERROR(INDEX(Tableau2[No. Marquis],MATCH(A211,Tableau2[no prise],0)),IFERROR(INDEX(Imprimantes!$D$2:$D$34,MATCH(A211,Imprimantes!$F$2:$F$34,0)),"")))</f>
        <v/>
      </c>
      <c r="C211" t="str">
        <f>IF(ISNUMBER(MATCH(A211,Téléphonie!$G$5:$G$730,0)),"Téléphone",IFERROR(INDEX(Tableau2[Location],MATCH(A211,Tableau2[no prise],0)),IFERROR(INDEX(Tableau1[Location],MATCH(A211,Tableau1[Branché dans prise],0)),"")))</f>
        <v/>
      </c>
    </row>
    <row r="212" spans="1:3" x14ac:dyDescent="0.25">
      <c r="A212">
        <v>208</v>
      </c>
      <c r="B212" t="str">
        <f>IF(ISNUMBER(MATCH(A212,Téléphonie!$G$5:$G$730,0)),"Téléphone",IFERROR(INDEX(Tableau2[No. Marquis],MATCH(A212,Tableau2[no prise],0)),IFERROR(INDEX(Imprimantes!$D$2:$D$34,MATCH(A212,Imprimantes!$F$2:$F$34,0)),"")))</f>
        <v/>
      </c>
      <c r="C212" t="str">
        <f>IF(ISNUMBER(MATCH(A212,Téléphonie!$G$5:$G$730,0)),"Téléphone",IFERROR(INDEX(Tableau2[Location],MATCH(A212,Tableau2[no prise],0)),IFERROR(INDEX(Tableau1[Location],MATCH(A212,Tableau1[Branché dans prise],0)),"")))</f>
        <v/>
      </c>
    </row>
    <row r="213" spans="1:3" x14ac:dyDescent="0.25">
      <c r="A213">
        <v>209</v>
      </c>
      <c r="B213" t="str">
        <f>IF(ISNUMBER(MATCH(A213,Téléphonie!$G$5:$G$730,0)),"Téléphone",IFERROR(INDEX(Tableau2[No. Marquis],MATCH(A213,Tableau2[no prise],0)),IFERROR(INDEX(Imprimantes!$D$2:$D$34,MATCH(A213,Imprimantes!$F$2:$F$34,0)),"")))</f>
        <v/>
      </c>
      <c r="C213" t="str">
        <f>IF(ISNUMBER(MATCH(A213,Téléphonie!$G$5:$G$730,0)),"Téléphone",IFERROR(INDEX(Tableau2[Location],MATCH(A213,Tableau2[no prise],0)),IFERROR(INDEX(Tableau1[Location],MATCH(A213,Tableau1[Branché dans prise],0)),"")))</f>
        <v/>
      </c>
    </row>
    <row r="214" spans="1:3" x14ac:dyDescent="0.25">
      <c r="A214">
        <v>210</v>
      </c>
      <c r="B214" t="str">
        <f>IF(ISNUMBER(MATCH(A214,Téléphonie!$G$5:$G$730,0)),"Téléphone",IFERROR(INDEX(Tableau2[No. Marquis],MATCH(A214,Tableau2[no prise],0)),IFERROR(INDEX(Imprimantes!$D$2:$D$34,MATCH(A214,Imprimantes!$F$2:$F$34,0)),"")))</f>
        <v/>
      </c>
      <c r="C214" t="str">
        <f>IF(ISNUMBER(MATCH(A214,Téléphonie!$G$5:$G$730,0)),"Téléphone",IFERROR(INDEX(Tableau2[Location],MATCH(A214,Tableau2[no prise],0)),IFERROR(INDEX(Tableau1[Location],MATCH(A214,Tableau1[Branché dans prise],0)),"")))</f>
        <v/>
      </c>
    </row>
    <row r="215" spans="1:3" x14ac:dyDescent="0.25">
      <c r="A215">
        <v>211</v>
      </c>
      <c r="B215" t="str">
        <f>IF(ISNUMBER(MATCH(A215,Téléphonie!$G$5:$G$730,0)),"Téléphone",IFERROR(INDEX(Tableau2[No. Marquis],MATCH(A215,Tableau2[no prise],0)),IFERROR(INDEX(Imprimantes!$D$2:$D$34,MATCH(A215,Imprimantes!$F$2:$F$34,0)),"")))</f>
        <v/>
      </c>
      <c r="C215" t="str">
        <f>IF(ISNUMBER(MATCH(A215,Téléphonie!$G$5:$G$730,0)),"Téléphone",IFERROR(INDEX(Tableau2[Location],MATCH(A215,Tableau2[no prise],0)),IFERROR(INDEX(Tableau1[Location],MATCH(A215,Tableau1[Branché dans prise],0)),"")))</f>
        <v/>
      </c>
    </row>
    <row r="216" spans="1:3" x14ac:dyDescent="0.25">
      <c r="A216">
        <v>212</v>
      </c>
      <c r="B216" t="str">
        <f>IF(ISNUMBER(MATCH(A216,Téléphonie!$G$5:$G$730,0)),"Téléphone",IFERROR(INDEX(Tableau2[No. Marquis],MATCH(A216,Tableau2[no prise],0)),IFERROR(INDEX(Imprimantes!$D$2:$D$34,MATCH(A216,Imprimantes!$F$2:$F$34,0)),"")))</f>
        <v/>
      </c>
      <c r="C216" t="str">
        <f>IF(ISNUMBER(MATCH(A216,Téléphonie!$G$5:$G$730,0)),"Téléphone",IFERROR(INDEX(Tableau2[Location],MATCH(A216,Tableau2[no prise],0)),IFERROR(INDEX(Tableau1[Location],MATCH(A216,Tableau1[Branché dans prise],0)),"")))</f>
        <v/>
      </c>
    </row>
    <row r="217" spans="1:3" x14ac:dyDescent="0.25">
      <c r="A217">
        <v>213</v>
      </c>
      <c r="B217" t="str">
        <f>IF(ISNUMBER(MATCH(A217,Téléphonie!$G$5:$G$730,0)),"Téléphone",IFERROR(INDEX(Tableau2[No. Marquis],MATCH(A217,Tableau2[no prise],0)),IFERROR(INDEX(Imprimantes!$D$2:$D$34,MATCH(A217,Imprimantes!$F$2:$F$34,0)),"")))</f>
        <v/>
      </c>
      <c r="C217" t="str">
        <f>IF(ISNUMBER(MATCH(A217,Téléphonie!$G$5:$G$730,0)),"Téléphone",IFERROR(INDEX(Tableau2[Location],MATCH(A217,Tableau2[no prise],0)),IFERROR(INDEX(Tableau1[Location],MATCH(A217,Tableau1[Branché dans prise],0)),"")))</f>
        <v/>
      </c>
    </row>
    <row r="218" spans="1:3" x14ac:dyDescent="0.25">
      <c r="A218">
        <v>214</v>
      </c>
      <c r="B218" t="str">
        <f>IF(ISNUMBER(MATCH(A218,Téléphonie!$G$5:$G$730,0)),"Téléphone",IFERROR(INDEX(Tableau2[No. Marquis],MATCH(A218,Tableau2[no prise],0)),IFERROR(INDEX(Imprimantes!$D$2:$D$34,MATCH(A218,Imprimantes!$F$2:$F$34,0)),"")))</f>
        <v/>
      </c>
      <c r="C218" t="str">
        <f>IF(ISNUMBER(MATCH(A218,Téléphonie!$G$5:$G$730,0)),"Téléphone",IFERROR(INDEX(Tableau2[Location],MATCH(A218,Tableau2[no prise],0)),IFERROR(INDEX(Tableau1[Location],MATCH(A218,Tableau1[Branché dans prise],0)),"")))</f>
        <v/>
      </c>
    </row>
    <row r="219" spans="1:3" x14ac:dyDescent="0.25">
      <c r="A219">
        <v>215</v>
      </c>
      <c r="B219" t="str">
        <f>IF(ISNUMBER(MATCH(A219,Téléphonie!$G$5:$G$730,0)),"Téléphone",IFERROR(INDEX(Tableau2[No. Marquis],MATCH(A219,Tableau2[no prise],0)),IFERROR(INDEX(Imprimantes!$D$2:$D$34,MATCH(A219,Imprimantes!$F$2:$F$34,0)),"")))</f>
        <v/>
      </c>
      <c r="C219" t="str">
        <f>IF(ISNUMBER(MATCH(A219,Téléphonie!$G$5:$G$730,0)),"Téléphone",IFERROR(INDEX(Tableau2[Location],MATCH(A219,Tableau2[no prise],0)),IFERROR(INDEX(Tableau1[Location],MATCH(A219,Tableau1[Branché dans prise],0)),"")))</f>
        <v/>
      </c>
    </row>
    <row r="220" spans="1:3" x14ac:dyDescent="0.25">
      <c r="A220">
        <v>216</v>
      </c>
      <c r="B220" t="str">
        <f>IF(ISNUMBER(MATCH(A220,Téléphonie!$G$5:$G$730,0)),"Téléphone",IFERROR(INDEX(Tableau2[No. Marquis],MATCH(A220,Tableau2[no prise],0)),IFERROR(INDEX(Imprimantes!$D$2:$D$34,MATCH(A220,Imprimantes!$F$2:$F$34,0)),"")))</f>
        <v/>
      </c>
      <c r="C220" t="str">
        <f>IF(ISNUMBER(MATCH(A220,Téléphonie!$G$5:$G$730,0)),"Téléphone",IFERROR(INDEX(Tableau2[Location],MATCH(A220,Tableau2[no prise],0)),IFERROR(INDEX(Tableau1[Location],MATCH(A220,Tableau1[Branché dans prise],0)),"")))</f>
        <v/>
      </c>
    </row>
    <row r="221" spans="1:3" x14ac:dyDescent="0.25">
      <c r="A221">
        <v>217</v>
      </c>
      <c r="B221" t="str">
        <f>IF(ISNUMBER(MATCH(A221,Téléphonie!$G$5:$G$730,0)),"Téléphone",IFERROR(INDEX(Tableau2[No. Marquis],MATCH(A221,Tableau2[no prise],0)),IFERROR(INDEX(Imprimantes!$D$2:$D$34,MATCH(A221,Imprimantes!$F$2:$F$34,0)),"")))</f>
        <v/>
      </c>
      <c r="C221" t="str">
        <f>IF(ISNUMBER(MATCH(A221,Téléphonie!$G$5:$G$730,0)),"Téléphone",IFERROR(INDEX(Tableau2[Location],MATCH(A221,Tableau2[no prise],0)),IFERROR(INDEX(Tableau1[Location],MATCH(A221,Tableau1[Branché dans prise],0)),"")))</f>
        <v/>
      </c>
    </row>
    <row r="222" spans="1:3" x14ac:dyDescent="0.25">
      <c r="A222">
        <v>218</v>
      </c>
      <c r="B222" t="str">
        <f>IF(ISNUMBER(MATCH(A222,Téléphonie!$G$5:$G$730,0)),"Téléphone",IFERROR(INDEX(Tableau2[No. Marquis],MATCH(A222,Tableau2[no prise],0)),IFERROR(INDEX(Imprimantes!$D$2:$D$34,MATCH(A222,Imprimantes!$F$2:$F$34,0)),"")))</f>
        <v/>
      </c>
      <c r="C222" t="str">
        <f>IF(ISNUMBER(MATCH(A222,Téléphonie!$G$5:$G$730,0)),"Téléphone",IFERROR(INDEX(Tableau2[Location],MATCH(A222,Tableau2[no prise],0)),IFERROR(INDEX(Tableau1[Location],MATCH(A222,Tableau1[Branché dans prise],0)),"")))</f>
        <v/>
      </c>
    </row>
    <row r="223" spans="1:3" x14ac:dyDescent="0.25">
      <c r="A223">
        <v>219</v>
      </c>
      <c r="B223" t="str">
        <f>IF(ISNUMBER(MATCH(A223,Téléphonie!$G$5:$G$730,0)),"Téléphone",IFERROR(INDEX(Tableau2[No. Marquis],MATCH(A223,Tableau2[no prise],0)),IFERROR(INDEX(Imprimantes!$D$2:$D$34,MATCH(A223,Imprimantes!$F$2:$F$34,0)),"")))</f>
        <v/>
      </c>
      <c r="C223" t="str">
        <f>IF(ISNUMBER(MATCH(A223,Téléphonie!$G$5:$G$730,0)),"Téléphone",IFERROR(INDEX(Tableau2[Location],MATCH(A223,Tableau2[no prise],0)),IFERROR(INDEX(Tableau1[Location],MATCH(A223,Tableau1[Branché dans prise],0)),"")))</f>
        <v/>
      </c>
    </row>
    <row r="224" spans="1:3" x14ac:dyDescent="0.25">
      <c r="A224">
        <v>220</v>
      </c>
      <c r="B224" t="str">
        <f>IF(ISNUMBER(MATCH(A224,Téléphonie!$G$5:$G$730,0)),"Téléphone",IFERROR(INDEX(Tableau2[No. Marquis],MATCH(A224,Tableau2[no prise],0)),IFERROR(INDEX(Imprimantes!$D$2:$D$34,MATCH(A224,Imprimantes!$F$2:$F$34,0)),"")))</f>
        <v/>
      </c>
      <c r="C224" t="str">
        <f>IF(ISNUMBER(MATCH(A224,Téléphonie!$G$5:$G$730,0)),"Téléphone",IFERROR(INDEX(Tableau2[Location],MATCH(A224,Tableau2[no prise],0)),IFERROR(INDEX(Tableau1[Location],MATCH(A224,Tableau1[Branché dans prise],0)),"")))</f>
        <v/>
      </c>
    </row>
    <row r="225" spans="1:3" x14ac:dyDescent="0.25">
      <c r="A225">
        <v>221</v>
      </c>
      <c r="B225" t="str">
        <f>IF(ISNUMBER(MATCH(A225,Téléphonie!$G$5:$G$730,0)),"Téléphone",IFERROR(INDEX(Tableau2[No. Marquis],MATCH(A225,Tableau2[no prise],0)),IFERROR(INDEX(Imprimantes!$D$2:$D$34,MATCH(A225,Imprimantes!$F$2:$F$34,0)),"")))</f>
        <v/>
      </c>
      <c r="C225" t="str">
        <f>IF(ISNUMBER(MATCH(A225,Téléphonie!$G$5:$G$730,0)),"Téléphone",IFERROR(INDEX(Tableau2[Location],MATCH(A225,Tableau2[no prise],0)),IFERROR(INDEX(Tableau1[Location],MATCH(A225,Tableau1[Branché dans prise],0)),"")))</f>
        <v/>
      </c>
    </row>
    <row r="226" spans="1:3" x14ac:dyDescent="0.25">
      <c r="A226">
        <v>222</v>
      </c>
      <c r="B226" t="str">
        <f>IF(ISNUMBER(MATCH(A226,Téléphonie!$G$5:$G$730,0)),"Téléphone",IFERROR(INDEX(Tableau2[No. Marquis],MATCH(A226,Tableau2[no prise],0)),IFERROR(INDEX(Imprimantes!$D$2:$D$34,MATCH(A226,Imprimantes!$F$2:$F$34,0)),"")))</f>
        <v/>
      </c>
      <c r="C226" t="str">
        <f>IF(ISNUMBER(MATCH(A226,Téléphonie!$G$5:$G$730,0)),"Téléphone",IFERROR(INDEX(Tableau2[Location],MATCH(A226,Tableau2[no prise],0)),IFERROR(INDEX(Tableau1[Location],MATCH(A226,Tableau1[Branché dans prise],0)),"")))</f>
        <v/>
      </c>
    </row>
    <row r="227" spans="1:3" x14ac:dyDescent="0.25">
      <c r="A227">
        <v>223</v>
      </c>
      <c r="B227" t="str">
        <f>IF(ISNUMBER(MATCH(A227,Téléphonie!$G$5:$G$730,0)),"Téléphone",IFERROR(INDEX(Tableau2[No. Marquis],MATCH(A227,Tableau2[no prise],0)),IFERROR(INDEX(Imprimantes!$D$2:$D$34,MATCH(A227,Imprimantes!$F$2:$F$34,0)),"")))</f>
        <v/>
      </c>
      <c r="C227" t="str">
        <f>IF(ISNUMBER(MATCH(A227,Téléphonie!$G$5:$G$730,0)),"Téléphone",IFERROR(INDEX(Tableau2[Location],MATCH(A227,Tableau2[no prise],0)),IFERROR(INDEX(Tableau1[Location],MATCH(A227,Tableau1[Branché dans prise],0)),"")))</f>
        <v/>
      </c>
    </row>
    <row r="228" spans="1:3" x14ac:dyDescent="0.25">
      <c r="A228">
        <v>224</v>
      </c>
      <c r="B228" t="str">
        <f>IF(ISNUMBER(MATCH(A228,Téléphonie!$G$5:$G$730,0)),"Téléphone",IFERROR(INDEX(Tableau2[No. Marquis],MATCH(A228,Tableau2[no prise],0)),IFERROR(INDEX(Imprimantes!$D$2:$D$34,MATCH(A228,Imprimantes!$F$2:$F$34,0)),"")))</f>
        <v/>
      </c>
      <c r="C228" t="str">
        <f>IF(ISNUMBER(MATCH(A228,Téléphonie!$G$5:$G$730,0)),"Téléphone",IFERROR(INDEX(Tableau2[Location],MATCH(A228,Tableau2[no prise],0)),IFERROR(INDEX(Tableau1[Location],MATCH(A228,Tableau1[Branché dans prise],0)),"")))</f>
        <v/>
      </c>
    </row>
    <row r="229" spans="1:3" x14ac:dyDescent="0.25">
      <c r="A229">
        <v>225</v>
      </c>
      <c r="B229" t="str">
        <f>IF(ISNUMBER(MATCH(A229,Téléphonie!$G$5:$G$730,0)),"Téléphone",IFERROR(INDEX(Tableau2[No. Marquis],MATCH(A229,Tableau2[no prise],0)),IFERROR(INDEX(Imprimantes!$D$2:$D$34,MATCH(A229,Imprimantes!$F$2:$F$34,0)),"")))</f>
        <v/>
      </c>
      <c r="C229" t="str">
        <f>IF(ISNUMBER(MATCH(A229,Téléphonie!$G$5:$G$730,0)),"Téléphone",IFERROR(INDEX(Tableau2[Location],MATCH(A229,Tableau2[no prise],0)),IFERROR(INDEX(Tableau1[Location],MATCH(A229,Tableau1[Branché dans prise],0)),"")))</f>
        <v/>
      </c>
    </row>
    <row r="230" spans="1:3" x14ac:dyDescent="0.25">
      <c r="A230">
        <v>226</v>
      </c>
      <c r="B230" t="str">
        <f>IF(ISNUMBER(MATCH(A230,Téléphonie!$G$5:$G$730,0)),"Téléphone",IFERROR(INDEX(Tableau2[No. Marquis],MATCH(A230,Tableau2[no prise],0)),IFERROR(INDEX(Imprimantes!$D$2:$D$34,MATCH(A230,Imprimantes!$F$2:$F$34,0)),"")))</f>
        <v/>
      </c>
      <c r="C230" t="str">
        <f>IF(ISNUMBER(MATCH(A230,Téléphonie!$G$5:$G$730,0)),"Téléphone",IFERROR(INDEX(Tableau2[Location],MATCH(A230,Tableau2[no prise],0)),IFERROR(INDEX(Tableau1[Location],MATCH(A230,Tableau1[Branché dans prise],0)),"")))</f>
        <v/>
      </c>
    </row>
    <row r="231" spans="1:3" x14ac:dyDescent="0.25">
      <c r="A231">
        <v>227</v>
      </c>
      <c r="B231" t="str">
        <f>IF(ISNUMBER(MATCH(A231,Téléphonie!$G$5:$G$730,0)),"Téléphone",IFERROR(INDEX(Tableau2[No. Marquis],MATCH(A231,Tableau2[no prise],0)),IFERROR(INDEX(Imprimantes!$D$2:$D$34,MATCH(A231,Imprimantes!$F$2:$F$34,0)),"")))</f>
        <v/>
      </c>
      <c r="C231" t="str">
        <f>IF(ISNUMBER(MATCH(A231,Téléphonie!$G$5:$G$730,0)),"Téléphone",IFERROR(INDEX(Tableau2[Location],MATCH(A231,Tableau2[no prise],0)),IFERROR(INDEX(Tableau1[Location],MATCH(A231,Tableau1[Branché dans prise],0)),"")))</f>
        <v/>
      </c>
    </row>
    <row r="232" spans="1:3" x14ac:dyDescent="0.25">
      <c r="A232">
        <v>228</v>
      </c>
      <c r="B232" t="str">
        <f>IF(ISNUMBER(MATCH(A232,Téléphonie!$G$5:$G$730,0)),"Téléphone",IFERROR(INDEX(Tableau2[No. Marquis],MATCH(A232,Tableau2[no prise],0)),IFERROR(INDEX(Imprimantes!$D$2:$D$34,MATCH(A232,Imprimantes!$F$2:$F$34,0)),"")))</f>
        <v/>
      </c>
      <c r="C232" t="str">
        <f>IF(ISNUMBER(MATCH(A232,Téléphonie!$G$5:$G$730,0)),"Téléphone",IFERROR(INDEX(Tableau2[Location],MATCH(A232,Tableau2[no prise],0)),IFERROR(INDEX(Tableau1[Location],MATCH(A232,Tableau1[Branché dans prise],0)),"")))</f>
        <v/>
      </c>
    </row>
    <row r="233" spans="1:3" x14ac:dyDescent="0.25">
      <c r="A233">
        <v>229</v>
      </c>
      <c r="B233" t="str">
        <f>IF(ISNUMBER(MATCH(A233,Téléphonie!$G$5:$G$730,0)),"Téléphone",IFERROR(INDEX(Tableau2[No. Marquis],MATCH(A233,Tableau2[no prise],0)),IFERROR(INDEX(Imprimantes!$D$2:$D$34,MATCH(A233,Imprimantes!$F$2:$F$34,0)),"")))</f>
        <v/>
      </c>
      <c r="C233" t="str">
        <f>IF(ISNUMBER(MATCH(A233,Téléphonie!$G$5:$G$730,0)),"Téléphone",IFERROR(INDEX(Tableau2[Location],MATCH(A233,Tableau2[no prise],0)),IFERROR(INDEX(Tableau1[Location],MATCH(A233,Tableau1[Branché dans prise],0)),"")))</f>
        <v/>
      </c>
    </row>
    <row r="234" spans="1:3" x14ac:dyDescent="0.25">
      <c r="A234">
        <v>230</v>
      </c>
      <c r="B234" t="str">
        <f>IF(ISNUMBER(MATCH(A234,Téléphonie!$G$5:$G$730,0)),"Téléphone",IFERROR(INDEX(Tableau2[No. Marquis],MATCH(A234,Tableau2[no prise],0)),IFERROR(INDEX(Imprimantes!$D$2:$D$34,MATCH(A234,Imprimantes!$F$2:$F$34,0)),"")))</f>
        <v/>
      </c>
      <c r="C234" t="str">
        <f>IF(ISNUMBER(MATCH(A234,Téléphonie!$G$5:$G$730,0)),"Téléphone",IFERROR(INDEX(Tableau2[Location],MATCH(A234,Tableau2[no prise],0)),IFERROR(INDEX(Tableau1[Location],MATCH(A234,Tableau1[Branché dans prise],0)),"")))</f>
        <v/>
      </c>
    </row>
    <row r="235" spans="1:3" x14ac:dyDescent="0.25">
      <c r="A235">
        <v>231</v>
      </c>
      <c r="B235" t="str">
        <f>IF(ISNUMBER(MATCH(A235,Téléphonie!$G$5:$G$730,0)),"Téléphone",IFERROR(INDEX(Tableau2[No. Marquis],MATCH(A235,Tableau2[no prise],0)),IFERROR(INDEX(Imprimantes!$D$2:$D$34,MATCH(A235,Imprimantes!$F$2:$F$34,0)),"")))</f>
        <v/>
      </c>
      <c r="C235" t="str">
        <f>IF(ISNUMBER(MATCH(A235,Téléphonie!$G$5:$G$730,0)),"Téléphone",IFERROR(INDEX(Tableau2[Location],MATCH(A235,Tableau2[no prise],0)),IFERROR(INDEX(Tableau1[Location],MATCH(A235,Tableau1[Branché dans prise],0)),"")))</f>
        <v/>
      </c>
    </row>
    <row r="236" spans="1:3" x14ac:dyDescent="0.25">
      <c r="A236">
        <v>232</v>
      </c>
      <c r="B236" t="str">
        <f>IF(ISNUMBER(MATCH(A236,Téléphonie!$G$5:$G$730,0)),"Téléphone",IFERROR(INDEX(Tableau2[No. Marquis],MATCH(A236,Tableau2[no prise],0)),IFERROR(INDEX(Imprimantes!$D$2:$D$34,MATCH(A236,Imprimantes!$F$2:$F$34,0)),"")))</f>
        <v/>
      </c>
      <c r="C236" t="str">
        <f>IF(ISNUMBER(MATCH(A236,Téléphonie!$G$5:$G$730,0)),"Téléphone",IFERROR(INDEX(Tableau2[Location],MATCH(A236,Tableau2[no prise],0)),IFERROR(INDEX(Tableau1[Location],MATCH(A236,Tableau1[Branché dans prise],0)),"")))</f>
        <v/>
      </c>
    </row>
    <row r="237" spans="1:3" x14ac:dyDescent="0.25">
      <c r="A237">
        <v>233</v>
      </c>
      <c r="B237" t="str">
        <f>IF(ISNUMBER(MATCH(A237,Téléphonie!$G$5:$G$730,0)),"Téléphone",IFERROR(INDEX(Tableau2[No. Marquis],MATCH(A237,Tableau2[no prise],0)),IFERROR(INDEX(Imprimantes!$D$2:$D$34,MATCH(A237,Imprimantes!$F$2:$F$34,0)),"")))</f>
        <v/>
      </c>
      <c r="C237" t="str">
        <f>IF(ISNUMBER(MATCH(A237,Téléphonie!$G$5:$G$730,0)),"Téléphone",IFERROR(INDEX(Tableau2[Location],MATCH(A237,Tableau2[no prise],0)),IFERROR(INDEX(Tableau1[Location],MATCH(A237,Tableau1[Branché dans prise],0)),"")))</f>
        <v/>
      </c>
    </row>
    <row r="238" spans="1:3" x14ac:dyDescent="0.25">
      <c r="A238">
        <v>234</v>
      </c>
      <c r="B238" t="str">
        <f>IF(ISNUMBER(MATCH(A238,Téléphonie!$G$5:$G$730,0)),"Téléphone",IFERROR(INDEX(Tableau2[No. Marquis],MATCH(A238,Tableau2[no prise],0)),IFERROR(INDEX(Imprimantes!$D$2:$D$34,MATCH(A238,Imprimantes!$F$2:$F$34,0)),"")))</f>
        <v/>
      </c>
      <c r="C238" t="str">
        <f>IF(ISNUMBER(MATCH(A238,Téléphonie!$G$5:$G$730,0)),"Téléphone",IFERROR(INDEX(Tableau2[Location],MATCH(A238,Tableau2[no prise],0)),IFERROR(INDEX(Tableau1[Location],MATCH(A238,Tableau1[Branché dans prise],0)),"")))</f>
        <v/>
      </c>
    </row>
    <row r="239" spans="1:3" x14ac:dyDescent="0.25">
      <c r="A239">
        <v>235</v>
      </c>
      <c r="B239" t="str">
        <f>IF(ISNUMBER(MATCH(A239,Téléphonie!$G$5:$G$730,0)),"Téléphone",IFERROR(INDEX(Tableau2[No. Marquis],MATCH(A239,Tableau2[no prise],0)),IFERROR(INDEX(Imprimantes!$D$2:$D$34,MATCH(A239,Imprimantes!$F$2:$F$34,0)),"")))</f>
        <v/>
      </c>
      <c r="C239" t="str">
        <f>IF(ISNUMBER(MATCH(A239,Téléphonie!$G$5:$G$730,0)),"Téléphone",IFERROR(INDEX(Tableau2[Location],MATCH(A239,Tableau2[no prise],0)),IFERROR(INDEX(Tableau1[Location],MATCH(A239,Tableau1[Branché dans prise],0)),"")))</f>
        <v/>
      </c>
    </row>
    <row r="240" spans="1:3" x14ac:dyDescent="0.25">
      <c r="A240">
        <v>236</v>
      </c>
      <c r="B240" t="str">
        <f>IF(ISNUMBER(MATCH(A240,Téléphonie!$G$5:$G$730,0)),"Téléphone",IFERROR(INDEX(Tableau2[No. Marquis],MATCH(A240,Tableau2[no prise],0)),IFERROR(INDEX(Imprimantes!$D$2:$D$34,MATCH(A240,Imprimantes!$F$2:$F$34,0)),"")))</f>
        <v/>
      </c>
      <c r="C240" t="str">
        <f>IF(ISNUMBER(MATCH(A240,Téléphonie!$G$5:$G$730,0)),"Téléphone",IFERROR(INDEX(Tableau2[Location],MATCH(A240,Tableau2[no prise],0)),IFERROR(INDEX(Tableau1[Location],MATCH(A240,Tableau1[Branché dans prise],0)),"")))</f>
        <v/>
      </c>
    </row>
    <row r="241" spans="1:3" x14ac:dyDescent="0.25">
      <c r="A241">
        <v>237</v>
      </c>
      <c r="B241" t="str">
        <f>IF(ISNUMBER(MATCH(A241,Téléphonie!$G$5:$G$730,0)),"Téléphone",IFERROR(INDEX(Tableau2[No. Marquis],MATCH(A241,Tableau2[no prise],0)),IFERROR(INDEX(Imprimantes!$D$2:$D$34,MATCH(A241,Imprimantes!$F$2:$F$34,0)),"")))</f>
        <v/>
      </c>
      <c r="C241" t="str">
        <f>IF(ISNUMBER(MATCH(A241,Téléphonie!$G$5:$G$730,0)),"Téléphone",IFERROR(INDEX(Tableau2[Location],MATCH(A241,Tableau2[no prise],0)),IFERROR(INDEX(Tableau1[Location],MATCH(A241,Tableau1[Branché dans prise],0)),"")))</f>
        <v/>
      </c>
    </row>
    <row r="242" spans="1:3" x14ac:dyDescent="0.25">
      <c r="A242">
        <v>238</v>
      </c>
      <c r="B242" t="str">
        <f>IF(ISNUMBER(MATCH(A242,Téléphonie!$G$5:$G$730,0)),"Téléphone",IFERROR(INDEX(Tableau2[No. Marquis],MATCH(A242,Tableau2[no prise],0)),IFERROR(INDEX(Imprimantes!$D$2:$D$34,MATCH(A242,Imprimantes!$F$2:$F$34,0)),"")))</f>
        <v/>
      </c>
      <c r="C242" t="str">
        <f>IF(ISNUMBER(MATCH(A242,Téléphonie!$G$5:$G$730,0)),"Téléphone",IFERROR(INDEX(Tableau2[Location],MATCH(A242,Tableau2[no prise],0)),IFERROR(INDEX(Tableau1[Location],MATCH(A242,Tableau1[Branché dans prise],0)),"")))</f>
        <v/>
      </c>
    </row>
    <row r="243" spans="1:3" x14ac:dyDescent="0.25">
      <c r="A243">
        <v>239</v>
      </c>
      <c r="B243" t="str">
        <f>IF(ISNUMBER(MATCH(A243,Téléphonie!$G$5:$G$730,0)),"Téléphone",IFERROR(INDEX(Tableau2[No. Marquis],MATCH(A243,Tableau2[no prise],0)),IFERROR(INDEX(Imprimantes!$D$2:$D$34,MATCH(A243,Imprimantes!$F$2:$F$34,0)),"")))</f>
        <v/>
      </c>
      <c r="C243" t="str">
        <f>IF(ISNUMBER(MATCH(A243,Téléphonie!$G$5:$G$730,0)),"Téléphone",IFERROR(INDEX(Tableau2[Location],MATCH(A243,Tableau2[no prise],0)),IFERROR(INDEX(Tableau1[Location],MATCH(A243,Tableau1[Branché dans prise],0)),"")))</f>
        <v/>
      </c>
    </row>
    <row r="244" spans="1:3" x14ac:dyDescent="0.25">
      <c r="A244">
        <v>240</v>
      </c>
      <c r="B244" t="str">
        <f>IF(ISNUMBER(MATCH(A244,Téléphonie!$G$5:$G$730,0)),"Téléphone",IFERROR(INDEX(Tableau2[No. Marquis],MATCH(A244,Tableau2[no prise],0)),IFERROR(INDEX(Imprimantes!$D$2:$D$34,MATCH(A244,Imprimantes!$F$2:$F$34,0)),"")))</f>
        <v/>
      </c>
      <c r="C244" t="str">
        <f>IF(ISNUMBER(MATCH(A244,Téléphonie!$G$5:$G$730,0)),"Téléphone",IFERROR(INDEX(Tableau2[Location],MATCH(A244,Tableau2[no prise],0)),IFERROR(INDEX(Tableau1[Location],MATCH(A244,Tableau1[Branché dans prise],0)),"")))</f>
        <v/>
      </c>
    </row>
    <row r="245" spans="1:3" x14ac:dyDescent="0.25">
      <c r="A245">
        <v>241</v>
      </c>
      <c r="B245" t="str">
        <f>IF(ISNUMBER(MATCH(A245,Téléphonie!$G$5:$G$730,0)),"Téléphone",IFERROR(INDEX(Tableau2[No. Marquis],MATCH(A245,Tableau2[no prise],0)),IFERROR(INDEX(Imprimantes!$D$2:$D$34,MATCH(A245,Imprimantes!$F$2:$F$34,0)),"")))</f>
        <v>Téléphone</v>
      </c>
      <c r="C245" t="str">
        <f>IF(ISNUMBER(MATCH(A245,Téléphonie!$G$5:$G$730,0)),"Téléphone",IFERROR(INDEX(Tableau2[Location],MATCH(A245,Tableau2[no prise],0)),IFERROR(INDEX(Tableau1[Location],MATCH(A245,Tableau1[Branché dans prise],0)),"")))</f>
        <v>Téléphone</v>
      </c>
    </row>
    <row r="246" spans="1:3" x14ac:dyDescent="0.25">
      <c r="A246">
        <v>242</v>
      </c>
      <c r="B246" t="str">
        <f>IF(ISNUMBER(MATCH(A246,Téléphonie!$G$5:$G$730,0)),"Téléphone",IFERROR(INDEX(Tableau2[No. Marquis],MATCH(A246,Tableau2[no prise],0)),IFERROR(INDEX(Imprimantes!$D$2:$D$34,MATCH(A246,Imprimantes!$F$2:$F$34,0)),"")))</f>
        <v/>
      </c>
      <c r="C246" t="str">
        <f>IF(ISNUMBER(MATCH(A246,Téléphonie!$G$5:$G$730,0)),"Téléphone",IFERROR(INDEX(Tableau2[Location],MATCH(A246,Tableau2[no prise],0)),IFERROR(INDEX(Tableau1[Location],MATCH(A246,Tableau1[Branché dans prise],0)),"")))</f>
        <v/>
      </c>
    </row>
    <row r="247" spans="1:3" x14ac:dyDescent="0.25">
      <c r="A247">
        <v>243</v>
      </c>
      <c r="B247" t="str">
        <f>IF(ISNUMBER(MATCH(A247,Téléphonie!$G$5:$G$730,0)),"Téléphone",IFERROR(INDEX(Tableau2[No. Marquis],MATCH(A247,Tableau2[no prise],0)),IFERROR(INDEX(Imprimantes!$D$2:$D$34,MATCH(A247,Imprimantes!$F$2:$F$34,0)),"")))</f>
        <v>Téléphone</v>
      </c>
      <c r="C247" t="str">
        <f>IF(ISNUMBER(MATCH(A247,Téléphonie!$G$5:$G$730,0)),"Téléphone",IFERROR(INDEX(Tableau2[Location],MATCH(A247,Tableau2[no prise],0)),IFERROR(INDEX(Tableau1[Location],MATCH(A247,Tableau1[Branché dans prise],0)),"")))</f>
        <v>Téléphone</v>
      </c>
    </row>
    <row r="248" spans="1:3" x14ac:dyDescent="0.25">
      <c r="A248">
        <v>244</v>
      </c>
      <c r="B248" t="str">
        <f>IF(ISNUMBER(MATCH(A248,Téléphonie!$G$5:$G$730,0)),"Téléphone",IFERROR(INDEX(Tableau2[No. Marquis],MATCH(A248,Tableau2[no prise],0)),IFERROR(INDEX(Imprimantes!$D$2:$D$34,MATCH(A248,Imprimantes!$F$2:$F$34,0)),"")))</f>
        <v/>
      </c>
      <c r="C248" t="str">
        <f>IF(ISNUMBER(MATCH(A248,Téléphonie!$G$5:$G$730,0)),"Téléphone",IFERROR(INDEX(Tableau2[Location],MATCH(A248,Tableau2[no prise],0)),IFERROR(INDEX(Tableau1[Location],MATCH(A248,Tableau1[Branché dans prise],0)),"")))</f>
        <v/>
      </c>
    </row>
    <row r="249" spans="1:3" x14ac:dyDescent="0.25">
      <c r="A249">
        <v>245</v>
      </c>
      <c r="B249" t="str">
        <f>IF(ISNUMBER(MATCH(A249,Téléphonie!$G$5:$G$730,0)),"Téléphone",IFERROR(INDEX(Tableau2[No. Marquis],MATCH(A249,Tableau2[no prise],0)),IFERROR(INDEX(Imprimantes!$D$2:$D$34,MATCH(A249,Imprimantes!$F$2:$F$34,0)),"")))</f>
        <v>Téléphone</v>
      </c>
      <c r="C249" t="str">
        <f>IF(ISNUMBER(MATCH(A249,Téléphonie!$G$5:$G$730,0)),"Téléphone",IFERROR(INDEX(Tableau2[Location],MATCH(A249,Tableau2[no prise],0)),IFERROR(INDEX(Tableau1[Location],MATCH(A249,Tableau1[Branché dans prise],0)),"")))</f>
        <v>Téléphone</v>
      </c>
    </row>
    <row r="250" spans="1:3" x14ac:dyDescent="0.25">
      <c r="A250">
        <v>246</v>
      </c>
      <c r="B250" t="str">
        <f>IF(ISNUMBER(MATCH(A250,Téléphonie!$G$5:$G$730,0)),"Téléphone",IFERROR(INDEX(Tableau2[No. Marquis],MATCH(A250,Tableau2[no prise],0)),IFERROR(INDEX(Imprimantes!$D$2:$D$34,MATCH(A250,Imprimantes!$F$2:$F$34,0)),"")))</f>
        <v/>
      </c>
      <c r="C250" t="str">
        <f>IF(ISNUMBER(MATCH(A250,Téléphonie!$G$5:$G$730,0)),"Téléphone",IFERROR(INDEX(Tableau2[Location],MATCH(A250,Tableau2[no prise],0)),IFERROR(INDEX(Tableau1[Location],MATCH(A250,Tableau1[Branché dans prise],0)),"")))</f>
        <v/>
      </c>
    </row>
    <row r="251" spans="1:3" x14ac:dyDescent="0.25">
      <c r="A251">
        <v>247</v>
      </c>
      <c r="B251" t="str">
        <f>IF(ISNUMBER(MATCH(A251,Téléphonie!$G$5:$G$730,0)),"Téléphone",IFERROR(INDEX(Tableau2[No. Marquis],MATCH(A251,Tableau2[no prise],0)),IFERROR(INDEX(Imprimantes!$D$2:$D$34,MATCH(A251,Imprimantes!$F$2:$F$34,0)),"")))</f>
        <v>Téléphone</v>
      </c>
      <c r="C251" t="str">
        <f>IF(ISNUMBER(MATCH(A251,Téléphonie!$G$5:$G$730,0)),"Téléphone",IFERROR(INDEX(Tableau2[Location],MATCH(A251,Tableau2[no prise],0)),IFERROR(INDEX(Tableau1[Location],MATCH(A251,Tableau1[Branché dans prise],0)),"")))</f>
        <v>Téléphone</v>
      </c>
    </row>
    <row r="252" spans="1:3" x14ac:dyDescent="0.25">
      <c r="A252">
        <v>248</v>
      </c>
      <c r="B252" t="str">
        <f>IF(ISNUMBER(MATCH(A252,Téléphonie!$G$5:$G$730,0)),"Téléphone",IFERROR(INDEX(Tableau2[No. Marquis],MATCH(A252,Tableau2[no prise],0)),IFERROR(INDEX(Imprimantes!$D$2:$D$34,MATCH(A252,Imprimantes!$F$2:$F$34,0)),"")))</f>
        <v/>
      </c>
      <c r="C252" t="str">
        <f>IF(ISNUMBER(MATCH(A252,Téléphonie!$G$5:$G$730,0)),"Téléphone",IFERROR(INDEX(Tableau2[Location],MATCH(A252,Tableau2[no prise],0)),IFERROR(INDEX(Tableau1[Location],MATCH(A252,Tableau1[Branché dans prise],0)),"")))</f>
        <v/>
      </c>
    </row>
    <row r="253" spans="1:3" x14ac:dyDescent="0.25">
      <c r="A253">
        <v>249</v>
      </c>
      <c r="B253" t="str">
        <f>IF(ISNUMBER(MATCH(A253,Téléphonie!$G$5:$G$730,0)),"Téléphone",IFERROR(INDEX(Tableau2[No. Marquis],MATCH(A253,Tableau2[no prise],0)),IFERROR(INDEX(Imprimantes!$D$2:$D$34,MATCH(A253,Imprimantes!$F$2:$F$34,0)),"")))</f>
        <v>Téléphone</v>
      </c>
      <c r="C253" t="str">
        <f>IF(ISNUMBER(MATCH(A253,Téléphonie!$G$5:$G$730,0)),"Téléphone",IFERROR(INDEX(Tableau2[Location],MATCH(A253,Tableau2[no prise],0)),IFERROR(INDEX(Tableau1[Location],MATCH(A253,Tableau1[Branché dans prise],0)),"")))</f>
        <v>Téléphone</v>
      </c>
    </row>
    <row r="254" spans="1:3" x14ac:dyDescent="0.25">
      <c r="A254">
        <v>250</v>
      </c>
      <c r="B254" t="str">
        <f>IF(ISNUMBER(MATCH(A254,Téléphonie!$G$5:$G$730,0)),"Téléphone",IFERROR(INDEX(Tableau2[No. Marquis],MATCH(A254,Tableau2[no prise],0)),IFERROR(INDEX(Imprimantes!$D$2:$D$34,MATCH(A254,Imprimantes!$F$2:$F$34,0)),"")))</f>
        <v/>
      </c>
      <c r="C254" t="str">
        <f>IF(ISNUMBER(MATCH(A254,Téléphonie!$G$5:$G$730,0)),"Téléphone",IFERROR(INDEX(Tableau2[Location],MATCH(A254,Tableau2[no prise],0)),IFERROR(INDEX(Tableau1[Location],MATCH(A254,Tableau1[Branché dans prise],0)),"")))</f>
        <v/>
      </c>
    </row>
    <row r="255" spans="1:3" x14ac:dyDescent="0.25">
      <c r="A255">
        <v>251</v>
      </c>
      <c r="B255" t="str">
        <f>IF(ISNUMBER(MATCH(A255,Téléphonie!$G$5:$G$730,0)),"Téléphone",IFERROR(INDEX(Tableau2[No. Marquis],MATCH(A255,Tableau2[no prise],0)),IFERROR(INDEX(Imprimantes!$D$2:$D$34,MATCH(A255,Imprimantes!$F$2:$F$34,0)),"")))</f>
        <v/>
      </c>
      <c r="C255" t="str">
        <f>IF(ISNUMBER(MATCH(A255,Téléphonie!$G$5:$G$730,0)),"Téléphone",IFERROR(INDEX(Tableau2[Location],MATCH(A255,Tableau2[no prise],0)),IFERROR(INDEX(Tableau1[Location],MATCH(A255,Tableau1[Branché dans prise],0)),"")))</f>
        <v/>
      </c>
    </row>
    <row r="256" spans="1:3" x14ac:dyDescent="0.25">
      <c r="A256">
        <v>252</v>
      </c>
      <c r="B256" t="str">
        <f>IF(ISNUMBER(MATCH(A256,Téléphonie!$G$5:$G$730,0)),"Téléphone",IFERROR(INDEX(Tableau2[No. Marquis],MATCH(A256,Tableau2[no prise],0)),IFERROR(INDEX(Imprimantes!$D$2:$D$34,MATCH(A256,Imprimantes!$F$2:$F$34,0)),"")))</f>
        <v/>
      </c>
      <c r="C256" t="str">
        <f>IF(ISNUMBER(MATCH(A256,Téléphonie!$G$5:$G$730,0)),"Téléphone",IFERROR(INDEX(Tableau2[Location],MATCH(A256,Tableau2[no prise],0)),IFERROR(INDEX(Tableau1[Location],MATCH(A256,Tableau1[Branché dans prise],0)),"")))</f>
        <v/>
      </c>
    </row>
    <row r="257" spans="1:3" x14ac:dyDescent="0.25">
      <c r="A257">
        <v>253</v>
      </c>
      <c r="B257" t="str">
        <f>IF(ISNUMBER(MATCH(A257,Téléphonie!$G$5:$G$730,0)),"Téléphone",IFERROR(INDEX(Tableau2[No. Marquis],MATCH(A257,Tableau2[no prise],0)),IFERROR(INDEX(Imprimantes!$D$2:$D$34,MATCH(A257,Imprimantes!$F$2:$F$34,0)),"")))</f>
        <v/>
      </c>
      <c r="C257" t="str">
        <f>IF(ISNUMBER(MATCH(A257,Téléphonie!$G$5:$G$730,0)),"Téléphone",IFERROR(INDEX(Tableau2[Location],MATCH(A257,Tableau2[no prise],0)),IFERROR(INDEX(Tableau1[Location],MATCH(A257,Tableau1[Branché dans prise],0)),"")))</f>
        <v/>
      </c>
    </row>
    <row r="258" spans="1:3" x14ac:dyDescent="0.25">
      <c r="A258">
        <v>254</v>
      </c>
      <c r="B258" t="str">
        <f>IF(ISNUMBER(MATCH(A258,Téléphonie!$G$5:$G$730,0)),"Téléphone",IFERROR(INDEX(Tableau2[No. Marquis],MATCH(A258,Tableau2[no prise],0)),IFERROR(INDEX(Imprimantes!$D$2:$D$34,MATCH(A258,Imprimantes!$F$2:$F$34,0)),"")))</f>
        <v/>
      </c>
      <c r="C258" t="str">
        <f>IF(ISNUMBER(MATCH(A258,Téléphonie!$G$5:$G$730,0)),"Téléphone",IFERROR(INDEX(Tableau2[Location],MATCH(A258,Tableau2[no prise],0)),IFERROR(INDEX(Tableau1[Location],MATCH(A258,Tableau1[Branché dans prise],0)),"")))</f>
        <v/>
      </c>
    </row>
    <row r="259" spans="1:3" x14ac:dyDescent="0.25">
      <c r="A259">
        <v>255</v>
      </c>
      <c r="B259" t="str">
        <f>IF(ISNUMBER(MATCH(A259,Téléphonie!$G$5:$G$730,0)),"Téléphone",IFERROR(INDEX(Tableau2[No. Marquis],MATCH(A259,Tableau2[no prise],0)),IFERROR(INDEX(Imprimantes!$D$2:$D$34,MATCH(A259,Imprimantes!$F$2:$F$34,0)),"")))</f>
        <v>Téléphone</v>
      </c>
      <c r="C259" t="str">
        <f>IF(ISNUMBER(MATCH(A259,Téléphonie!$G$5:$G$730,0)),"Téléphone",IFERROR(INDEX(Tableau2[Location],MATCH(A259,Tableau2[no prise],0)),IFERROR(INDEX(Tableau1[Location],MATCH(A259,Tableau1[Branché dans prise],0)),"")))</f>
        <v>Téléphone</v>
      </c>
    </row>
    <row r="260" spans="1:3" x14ac:dyDescent="0.25">
      <c r="A260">
        <v>256</v>
      </c>
      <c r="B260" t="str">
        <f>IF(ISNUMBER(MATCH(A260,Téléphonie!$G$5:$G$730,0)),"Téléphone",IFERROR(INDEX(Tableau2[No. Marquis],MATCH(A260,Tableau2[no prise],0)),IFERROR(INDEX(Imprimantes!$D$2:$D$34,MATCH(A260,Imprimantes!$F$2:$F$34,0)),"")))</f>
        <v/>
      </c>
      <c r="C260" t="str">
        <f>IF(ISNUMBER(MATCH(A260,Téléphonie!$G$5:$G$730,0)),"Téléphone",IFERROR(INDEX(Tableau2[Location],MATCH(A260,Tableau2[no prise],0)),IFERROR(INDEX(Tableau1[Location],MATCH(A260,Tableau1[Branché dans prise],0)),"")))</f>
        <v/>
      </c>
    </row>
    <row r="261" spans="1:3" x14ac:dyDescent="0.25">
      <c r="A261">
        <v>257</v>
      </c>
      <c r="B261" t="str">
        <f>IF(ISNUMBER(MATCH(A261,Téléphonie!$G$5:$G$730,0)),"Téléphone",IFERROR(INDEX(Tableau2[No. Marquis],MATCH(A261,Tableau2[no prise],0)),IFERROR(INDEX(Imprimantes!$D$2:$D$34,MATCH(A261,Imprimantes!$F$2:$F$34,0)),"")))</f>
        <v>Téléphone</v>
      </c>
      <c r="C261" t="str">
        <f>IF(ISNUMBER(MATCH(A261,Téléphonie!$G$5:$G$730,0)),"Téléphone",IFERROR(INDEX(Tableau2[Location],MATCH(A261,Tableau2[no prise],0)),IFERROR(INDEX(Tableau1[Location],MATCH(A261,Tableau1[Branché dans prise],0)),"")))</f>
        <v>Téléphone</v>
      </c>
    </row>
    <row r="262" spans="1:3" x14ac:dyDescent="0.25">
      <c r="A262">
        <v>258</v>
      </c>
      <c r="B262" t="str">
        <f>IF(ISNUMBER(MATCH(A262,Téléphonie!$G$5:$G$730,0)),"Téléphone",IFERROR(INDEX(Tableau2[No. Marquis],MATCH(A262,Tableau2[no prise],0)),IFERROR(INDEX(Imprimantes!$D$2:$D$34,MATCH(A262,Imprimantes!$F$2:$F$34,0)),"")))</f>
        <v/>
      </c>
      <c r="C262" t="str">
        <f>IF(ISNUMBER(MATCH(A262,Téléphonie!$G$5:$G$730,0)),"Téléphone",IFERROR(INDEX(Tableau2[Location],MATCH(A262,Tableau2[no prise],0)),IFERROR(INDEX(Tableau1[Location],MATCH(A262,Tableau1[Branché dans prise],0)),"")))</f>
        <v/>
      </c>
    </row>
    <row r="263" spans="1:3" x14ac:dyDescent="0.25">
      <c r="A263">
        <v>259</v>
      </c>
      <c r="B263" t="str">
        <f>IF(ISNUMBER(MATCH(A263,Téléphonie!$G$5:$G$730,0)),"Téléphone",IFERROR(INDEX(Tableau2[No. Marquis],MATCH(A263,Tableau2[no prise],0)),IFERROR(INDEX(Imprimantes!$D$2:$D$34,MATCH(A263,Imprimantes!$F$2:$F$34,0)),"")))</f>
        <v/>
      </c>
      <c r="C263" t="str">
        <f>IF(ISNUMBER(MATCH(A263,Téléphonie!$G$5:$G$730,0)),"Téléphone",IFERROR(INDEX(Tableau2[Location],MATCH(A263,Tableau2[no prise],0)),IFERROR(INDEX(Tableau1[Location],MATCH(A263,Tableau1[Branché dans prise],0)),"")))</f>
        <v/>
      </c>
    </row>
    <row r="264" spans="1:3" x14ac:dyDescent="0.25">
      <c r="A264">
        <v>260</v>
      </c>
      <c r="B264" t="str">
        <f>IF(ISNUMBER(MATCH(A264,Téléphonie!$G$5:$G$730,0)),"Téléphone",IFERROR(INDEX(Tableau2[No. Marquis],MATCH(A264,Tableau2[no prise],0)),IFERROR(INDEX(Imprimantes!$D$2:$D$34,MATCH(A264,Imprimantes!$F$2:$F$34,0)),"")))</f>
        <v>Téléphone</v>
      </c>
      <c r="C264" t="str">
        <f>IF(ISNUMBER(MATCH(A264,Téléphonie!$G$5:$G$730,0)),"Téléphone",IFERROR(INDEX(Tableau2[Location],MATCH(A264,Tableau2[no prise],0)),IFERROR(INDEX(Tableau1[Location],MATCH(A264,Tableau1[Branché dans prise],0)),"")))</f>
        <v>Téléphone</v>
      </c>
    </row>
    <row r="265" spans="1:3" x14ac:dyDescent="0.25">
      <c r="A265">
        <v>261</v>
      </c>
      <c r="B265" t="str">
        <f>IF(ISNUMBER(MATCH(A265,Téléphonie!$G$5:$G$730,0)),"Téléphone",IFERROR(INDEX(Tableau2[No. Marquis],MATCH(A265,Tableau2[no prise],0)),IFERROR(INDEX(Imprimantes!$D$2:$D$34,MATCH(A265,Imprimantes!$F$2:$F$34,0)),"")))</f>
        <v>Téléphone</v>
      </c>
      <c r="C265" t="str">
        <f>IF(ISNUMBER(MATCH(A265,Téléphonie!$G$5:$G$730,0)),"Téléphone",IFERROR(INDEX(Tableau2[Location],MATCH(A265,Tableau2[no prise],0)),IFERROR(INDEX(Tableau1[Location],MATCH(A265,Tableau1[Branché dans prise],0)),"")))</f>
        <v>Téléphone</v>
      </c>
    </row>
    <row r="266" spans="1:3" x14ac:dyDescent="0.25">
      <c r="A266">
        <v>262</v>
      </c>
      <c r="B266" t="str">
        <f>IF(ISNUMBER(MATCH(A266,Téléphonie!$G$5:$G$730,0)),"Téléphone",IFERROR(INDEX(Tableau2[No. Marquis],MATCH(A266,Tableau2[no prise],0)),IFERROR(INDEX(Imprimantes!$D$2:$D$34,MATCH(A266,Imprimantes!$F$2:$F$34,0)),"")))</f>
        <v/>
      </c>
      <c r="C266" t="str">
        <f>IF(ISNUMBER(MATCH(A266,Téléphonie!$G$5:$G$730,0)),"Téléphone",IFERROR(INDEX(Tableau2[Location],MATCH(A266,Tableau2[no prise],0)),IFERROR(INDEX(Tableau1[Location],MATCH(A266,Tableau1[Branché dans prise],0)),"")))</f>
        <v/>
      </c>
    </row>
    <row r="267" spans="1:3" x14ac:dyDescent="0.25">
      <c r="A267">
        <v>263</v>
      </c>
      <c r="B267" t="str">
        <f>IF(ISNUMBER(MATCH(A267,Téléphonie!$G$5:$G$730,0)),"Téléphone",IFERROR(INDEX(Tableau2[No. Marquis],MATCH(A267,Tableau2[no prise],0)),IFERROR(INDEX(Imprimantes!$D$2:$D$34,MATCH(A267,Imprimantes!$F$2:$F$34,0)),"")))</f>
        <v>Téléphone</v>
      </c>
      <c r="C267" t="str">
        <f>IF(ISNUMBER(MATCH(A267,Téléphonie!$G$5:$G$730,0)),"Téléphone",IFERROR(INDEX(Tableau2[Location],MATCH(A267,Tableau2[no prise],0)),IFERROR(INDEX(Tableau1[Location],MATCH(A267,Tableau1[Branché dans prise],0)),"")))</f>
        <v>Téléphone</v>
      </c>
    </row>
    <row r="268" spans="1:3" x14ac:dyDescent="0.25">
      <c r="A268">
        <v>264</v>
      </c>
      <c r="B268" t="str">
        <f>IF(ISNUMBER(MATCH(A268,Téléphonie!$G$5:$G$730,0)),"Téléphone",IFERROR(INDEX(Tableau2[No. Marquis],MATCH(A268,Tableau2[no prise],0)),IFERROR(INDEX(Imprimantes!$D$2:$D$34,MATCH(A268,Imprimantes!$F$2:$F$34,0)),"")))</f>
        <v/>
      </c>
      <c r="C268" t="str">
        <f>IF(ISNUMBER(MATCH(A268,Téléphonie!$G$5:$G$730,0)),"Téléphone",IFERROR(INDEX(Tableau2[Location],MATCH(A268,Tableau2[no prise],0)),IFERROR(INDEX(Tableau1[Location],MATCH(A268,Tableau1[Branché dans prise],0)),"")))</f>
        <v/>
      </c>
    </row>
    <row r="269" spans="1:3" x14ac:dyDescent="0.25">
      <c r="A269">
        <v>265</v>
      </c>
      <c r="B269" t="str">
        <f>IF(ISNUMBER(MATCH(A269,Téléphonie!$G$5:$G$730,0)),"Téléphone",IFERROR(INDEX(Tableau2[No. Marquis],MATCH(A269,Tableau2[no prise],0)),IFERROR(INDEX(Imprimantes!$D$2:$D$34,MATCH(A269,Imprimantes!$F$2:$F$34,0)),"")))</f>
        <v>Téléphone</v>
      </c>
      <c r="C269" t="str">
        <f>IF(ISNUMBER(MATCH(A269,Téléphonie!$G$5:$G$730,0)),"Téléphone",IFERROR(INDEX(Tableau2[Location],MATCH(A269,Tableau2[no prise],0)),IFERROR(INDEX(Tableau1[Location],MATCH(A269,Tableau1[Branché dans prise],0)),"")))</f>
        <v>Téléphone</v>
      </c>
    </row>
    <row r="270" spans="1:3" x14ac:dyDescent="0.25">
      <c r="A270">
        <v>266</v>
      </c>
      <c r="B270" t="str">
        <f>IF(ISNUMBER(MATCH(A270,Téléphonie!$G$5:$G$730,0)),"Téléphone",IFERROR(INDEX(Tableau2[No. Marquis],MATCH(A270,Tableau2[no prise],0)),IFERROR(INDEX(Imprimantes!$D$2:$D$34,MATCH(A270,Imprimantes!$F$2:$F$34,0)),"")))</f>
        <v/>
      </c>
      <c r="C270" t="str">
        <f>IF(ISNUMBER(MATCH(A270,Téléphonie!$G$5:$G$730,0)),"Téléphone",IFERROR(INDEX(Tableau2[Location],MATCH(A270,Tableau2[no prise],0)),IFERROR(INDEX(Tableau1[Location],MATCH(A270,Tableau1[Branché dans prise],0)),"")))</f>
        <v/>
      </c>
    </row>
    <row r="271" spans="1:3" x14ac:dyDescent="0.25">
      <c r="A271">
        <v>267</v>
      </c>
      <c r="B271" t="str">
        <f>IF(ISNUMBER(MATCH(A271,Téléphonie!$G$5:$G$730,0)),"Téléphone",IFERROR(INDEX(Tableau2[No. Marquis],MATCH(A271,Tableau2[no prise],0)),IFERROR(INDEX(Imprimantes!$D$2:$D$34,MATCH(A271,Imprimantes!$F$2:$F$34,0)),"")))</f>
        <v/>
      </c>
      <c r="C271" t="str">
        <f>IF(ISNUMBER(MATCH(A271,Téléphonie!$G$5:$G$730,0)),"Téléphone",IFERROR(INDEX(Tableau2[Location],MATCH(A271,Tableau2[no prise],0)),IFERROR(INDEX(Tableau1[Location],MATCH(A271,Tableau1[Branché dans prise],0)),"")))</f>
        <v/>
      </c>
    </row>
    <row r="272" spans="1:3" x14ac:dyDescent="0.25">
      <c r="A272">
        <v>268</v>
      </c>
      <c r="B272" t="str">
        <f>IF(ISNUMBER(MATCH(A272,Téléphonie!$G$5:$G$730,0)),"Téléphone",IFERROR(INDEX(Tableau2[No. Marquis],MATCH(A272,Tableau2[no prise],0)),IFERROR(INDEX(Imprimantes!$D$2:$D$34,MATCH(A272,Imprimantes!$F$2:$F$34,0)),"")))</f>
        <v/>
      </c>
      <c r="C272" t="str">
        <f>IF(ISNUMBER(MATCH(A272,Téléphonie!$G$5:$G$730,0)),"Téléphone",IFERROR(INDEX(Tableau2[Location],MATCH(A272,Tableau2[no prise],0)),IFERROR(INDEX(Tableau1[Location],MATCH(A272,Tableau1[Branché dans prise],0)),"")))</f>
        <v/>
      </c>
    </row>
    <row r="273" spans="1:3" x14ac:dyDescent="0.25">
      <c r="A273">
        <v>269</v>
      </c>
      <c r="B273" t="str">
        <f>IF(ISNUMBER(MATCH(A273,Téléphonie!$G$5:$G$730,0)),"Téléphone",IFERROR(INDEX(Tableau2[No. Marquis],MATCH(A273,Tableau2[no prise],0)),IFERROR(INDEX(Imprimantes!$D$2:$D$34,MATCH(A273,Imprimantes!$F$2:$F$34,0)),"")))</f>
        <v/>
      </c>
      <c r="C273" t="str">
        <f>IF(ISNUMBER(MATCH(A273,Téléphonie!$G$5:$G$730,0)),"Téléphone",IFERROR(INDEX(Tableau2[Location],MATCH(A273,Tableau2[no prise],0)),IFERROR(INDEX(Tableau1[Location],MATCH(A273,Tableau1[Branché dans prise],0)),"")))</f>
        <v/>
      </c>
    </row>
    <row r="274" spans="1:3" x14ac:dyDescent="0.25">
      <c r="A274">
        <v>270</v>
      </c>
      <c r="B274" t="str">
        <f>IF(ISNUMBER(MATCH(A274,Téléphonie!$G$5:$G$730,0)),"Téléphone",IFERROR(INDEX(Tableau2[No. Marquis],MATCH(A274,Tableau2[no prise],0)),IFERROR(INDEX(Imprimantes!$D$2:$D$34,MATCH(A274,Imprimantes!$F$2:$F$34,0)),"")))</f>
        <v/>
      </c>
      <c r="C274" t="str">
        <f>IF(ISNUMBER(MATCH(A274,Téléphonie!$G$5:$G$730,0)),"Téléphone",IFERROR(INDEX(Tableau2[Location],MATCH(A274,Tableau2[no prise],0)),IFERROR(INDEX(Tableau1[Location],MATCH(A274,Tableau1[Branché dans prise],0)),"")))</f>
        <v/>
      </c>
    </row>
    <row r="275" spans="1:3" x14ac:dyDescent="0.25">
      <c r="A275">
        <v>271</v>
      </c>
      <c r="B275" t="str">
        <f>IF(ISNUMBER(MATCH(A275,Téléphonie!$G$5:$G$730,0)),"Téléphone",IFERROR(INDEX(Tableau2[No. Marquis],MATCH(A275,Tableau2[no prise],0)),IFERROR(INDEX(Imprimantes!$D$2:$D$34,MATCH(A275,Imprimantes!$F$2:$F$34,0)),"")))</f>
        <v/>
      </c>
      <c r="C275" t="str">
        <f>IF(ISNUMBER(MATCH(A275,Téléphonie!$G$5:$G$730,0)),"Téléphone",IFERROR(INDEX(Tableau2[Location],MATCH(A275,Tableau2[no prise],0)),IFERROR(INDEX(Tableau1[Location],MATCH(A275,Tableau1[Branché dans prise],0)),"")))</f>
        <v/>
      </c>
    </row>
    <row r="276" spans="1:3" x14ac:dyDescent="0.25">
      <c r="A276">
        <v>272</v>
      </c>
      <c r="B276" t="str">
        <f>IF(ISNUMBER(MATCH(A276,Téléphonie!$G$5:$G$730,0)),"Téléphone",IFERROR(INDEX(Tableau2[No. Marquis],MATCH(A276,Tableau2[no prise],0)),IFERROR(INDEX(Imprimantes!$D$2:$D$34,MATCH(A276,Imprimantes!$F$2:$F$34,0)),"")))</f>
        <v/>
      </c>
      <c r="C276" t="str">
        <f>IF(ISNUMBER(MATCH(A276,Téléphonie!$G$5:$G$730,0)),"Téléphone",IFERROR(INDEX(Tableau2[Location],MATCH(A276,Tableau2[no prise],0)),IFERROR(INDEX(Tableau1[Location],MATCH(A276,Tableau1[Branché dans prise],0)),"")))</f>
        <v/>
      </c>
    </row>
    <row r="277" spans="1:3" x14ac:dyDescent="0.25">
      <c r="A277">
        <v>273</v>
      </c>
      <c r="B277" t="str">
        <f>IF(ISNUMBER(MATCH(A277,Téléphonie!$G$5:$G$730,0)),"Téléphone",IFERROR(INDEX(Tableau2[No. Marquis],MATCH(A277,Tableau2[no prise],0)),IFERROR(INDEX(Imprimantes!$D$2:$D$34,MATCH(A277,Imprimantes!$F$2:$F$34,0)),"")))</f>
        <v/>
      </c>
      <c r="C277" t="str">
        <f>IF(ISNUMBER(MATCH(A277,Téléphonie!$G$5:$G$730,0)),"Téléphone",IFERROR(INDEX(Tableau2[Location],MATCH(A277,Tableau2[no prise],0)),IFERROR(INDEX(Tableau1[Location],MATCH(A277,Tableau1[Branché dans prise],0)),"")))</f>
        <v/>
      </c>
    </row>
    <row r="278" spans="1:3" x14ac:dyDescent="0.25">
      <c r="A278">
        <v>274</v>
      </c>
      <c r="B278" t="str">
        <f>IF(ISNUMBER(MATCH(A278,Téléphonie!$G$5:$G$730,0)),"Téléphone",IFERROR(INDEX(Tableau2[No. Marquis],MATCH(A278,Tableau2[no prise],0)),IFERROR(INDEX(Imprimantes!$D$2:$D$34,MATCH(A278,Imprimantes!$F$2:$F$34,0)),"")))</f>
        <v/>
      </c>
      <c r="C278" t="str">
        <f>IF(ISNUMBER(MATCH(A278,Téléphonie!$G$5:$G$730,0)),"Téléphone",IFERROR(INDEX(Tableau2[Location],MATCH(A278,Tableau2[no prise],0)),IFERROR(INDEX(Tableau1[Location],MATCH(A278,Tableau1[Branché dans prise],0)),"")))</f>
        <v/>
      </c>
    </row>
    <row r="279" spans="1:3" x14ac:dyDescent="0.25">
      <c r="A279">
        <v>275</v>
      </c>
      <c r="B279" t="str">
        <f>IF(ISNUMBER(MATCH(A279,Téléphonie!$G$5:$G$730,0)),"Téléphone",IFERROR(INDEX(Tableau2[No. Marquis],MATCH(A279,Tableau2[no prise],0)),IFERROR(INDEX(Imprimantes!$D$2:$D$34,MATCH(A279,Imprimantes!$F$2:$F$34,0)),"")))</f>
        <v/>
      </c>
      <c r="C279" t="str">
        <f>IF(ISNUMBER(MATCH(A279,Téléphonie!$G$5:$G$730,0)),"Téléphone",IFERROR(INDEX(Tableau2[Location],MATCH(A279,Tableau2[no prise],0)),IFERROR(INDEX(Tableau1[Location],MATCH(A279,Tableau1[Branché dans prise],0)),"")))</f>
        <v/>
      </c>
    </row>
    <row r="280" spans="1:3" x14ac:dyDescent="0.25">
      <c r="A280">
        <v>276</v>
      </c>
      <c r="B280" t="str">
        <f>IF(ISNUMBER(MATCH(A280,Téléphonie!$G$5:$G$730,0)),"Téléphone",IFERROR(INDEX(Tableau2[No. Marquis],MATCH(A280,Tableau2[no prise],0)),IFERROR(INDEX(Imprimantes!$D$2:$D$34,MATCH(A280,Imprimantes!$F$2:$F$34,0)),"")))</f>
        <v/>
      </c>
      <c r="C280" t="str">
        <f>IF(ISNUMBER(MATCH(A280,Téléphonie!$G$5:$G$730,0)),"Téléphone",IFERROR(INDEX(Tableau2[Location],MATCH(A280,Tableau2[no prise],0)),IFERROR(INDEX(Tableau1[Location],MATCH(A280,Tableau1[Branché dans prise],0)),"")))</f>
        <v/>
      </c>
    </row>
    <row r="281" spans="1:3" x14ac:dyDescent="0.25">
      <c r="A281">
        <v>277</v>
      </c>
      <c r="B281" t="str">
        <f>IF(ISNUMBER(MATCH(A281,Téléphonie!$G$5:$G$730,0)),"Téléphone",IFERROR(INDEX(Tableau2[No. Marquis],MATCH(A281,Tableau2[no prise],0)),IFERROR(INDEX(Imprimantes!$D$2:$D$34,MATCH(A281,Imprimantes!$F$2:$F$34,0)),"")))</f>
        <v>Téléphone</v>
      </c>
      <c r="C281" t="str">
        <f>IF(ISNUMBER(MATCH(A281,Téléphonie!$G$5:$G$730,0)),"Téléphone",IFERROR(INDEX(Tableau2[Location],MATCH(A281,Tableau2[no prise],0)),IFERROR(INDEX(Tableau1[Location],MATCH(A281,Tableau1[Branché dans prise],0)),"")))</f>
        <v>Téléphone</v>
      </c>
    </row>
    <row r="282" spans="1:3" x14ac:dyDescent="0.25">
      <c r="A282">
        <v>278</v>
      </c>
      <c r="B282" t="str">
        <f>IF(ISNUMBER(MATCH(A282,Téléphonie!$G$5:$G$730,0)),"Téléphone",IFERROR(INDEX(Tableau2[No. Marquis],MATCH(A282,Tableau2[no prise],0)),IFERROR(INDEX(Imprimantes!$D$2:$D$34,MATCH(A282,Imprimantes!$F$2:$F$34,0)),"")))</f>
        <v>LaserJet 4250dtn</v>
      </c>
      <c r="C282" t="str">
        <f>IF(ISNUMBER(MATCH(A282,Téléphonie!$G$5:$G$730,0)),"Téléphone",IFERROR(INDEX(Tableau2[Location],MATCH(A282,Tableau2[no prise],0)),IFERROR(INDEX(Tableau1[Location],MATCH(A282,Tableau1[Branché dans prise],0)),"")))</f>
        <v>Docks</v>
      </c>
    </row>
    <row r="283" spans="1:3" x14ac:dyDescent="0.25">
      <c r="A283">
        <v>279</v>
      </c>
      <c r="B283" t="str">
        <f>IF(ISNUMBER(MATCH(A283,Téléphonie!$G$5:$G$730,0)),"Téléphone",IFERROR(INDEX(Tableau2[No. Marquis],MATCH(A283,Tableau2[no prise],0)),IFERROR(INDEX(Imprimantes!$D$2:$D$34,MATCH(A283,Imprimantes!$F$2:$F$34,0)),"")))</f>
        <v>MARQTHN59</v>
      </c>
      <c r="C283" t="str">
        <f>IF(ISNUMBER(MATCH(A283,Téléphonie!$G$5:$G$730,0)),"Téléphone",IFERROR(INDEX(Tableau2[Location],MATCH(A283,Tableau2[no prise],0)),IFERROR(INDEX(Tableau1[Location],MATCH(A283,Tableau1[Branché dans prise],0)),"")))</f>
        <v>DOCKS</v>
      </c>
    </row>
    <row r="284" spans="1:3" x14ac:dyDescent="0.25">
      <c r="A284">
        <v>280</v>
      </c>
      <c r="B284" t="str">
        <f>IF(ISNUMBER(MATCH(A284,Téléphonie!$G$5:$G$730,0)),"Téléphone",IFERROR(INDEX(Tableau2[No. Marquis],MATCH(A284,Tableau2[no prise],0)),IFERROR(INDEX(Imprimantes!$D$2:$D$34,MATCH(A284,Imprimantes!$F$2:$F$34,0)),"")))</f>
        <v/>
      </c>
      <c r="C284" t="str">
        <f>IF(ISNUMBER(MATCH(A284,Téléphonie!$G$5:$G$730,0)),"Téléphone",IFERROR(INDEX(Tableau2[Location],MATCH(A284,Tableau2[no prise],0)),IFERROR(INDEX(Tableau1[Location],MATCH(A284,Tableau1[Branché dans prise],0)),"")))</f>
        <v/>
      </c>
    </row>
    <row r="285" spans="1:3" x14ac:dyDescent="0.25">
      <c r="A285">
        <v>281</v>
      </c>
      <c r="B285" t="str">
        <f>IF(ISNUMBER(MATCH(A285,Téléphonie!$G$5:$G$730,0)),"Téléphone",IFERROR(INDEX(Tableau2[No. Marquis],MATCH(A285,Tableau2[no prise],0)),IFERROR(INDEX(Imprimantes!$D$2:$D$34,MATCH(A285,Imprimantes!$F$2:$F$34,0)),"")))</f>
        <v/>
      </c>
    </row>
    <row r="286" spans="1:3" x14ac:dyDescent="0.25">
      <c r="A286">
        <v>282</v>
      </c>
      <c r="B286" t="str">
        <f>IF(ISNUMBER(MATCH(A286,Téléphonie!$G$5:$G$730,0)),"Téléphone",IFERROR(INDEX(Tableau2[No. Marquis],MATCH(A286,Tableau2[no prise],0)),IFERROR(INDEX(Imprimantes!$D$2:$D$34,MATCH(A286,Imprimantes!$F$2:$F$34,0)),"")))</f>
        <v/>
      </c>
    </row>
    <row r="287" spans="1:3" x14ac:dyDescent="0.25">
      <c r="A287">
        <v>283</v>
      </c>
      <c r="B287" t="str">
        <f>IF(ISNUMBER(MATCH(A287,Téléphonie!$G$5:$G$730,0)),"Téléphone",IFERROR(INDEX(Tableau2[No. Marquis],MATCH(A287,Tableau2[no prise],0)),IFERROR(INDEX(Imprimantes!$D$2:$D$34,MATCH(A287,Imprimantes!$F$2:$F$34,0)),"")))</f>
        <v/>
      </c>
    </row>
    <row r="288" spans="1:3" x14ac:dyDescent="0.25">
      <c r="A288">
        <v>284</v>
      </c>
      <c r="B288" t="str">
        <f>IF(ISNUMBER(MATCH(A288,Téléphonie!$G$5:$G$730,0)),"Téléphone",IFERROR(INDEX(Tableau2[No. Marquis],MATCH(A288,Tableau2[no prise],0)),IFERROR(INDEX(Imprimantes!$D$2:$D$34,MATCH(A288,Imprimantes!$F$2:$F$34,0)),"")))</f>
        <v/>
      </c>
    </row>
    <row r="289" spans="1:2" x14ac:dyDescent="0.25">
      <c r="A289">
        <v>285</v>
      </c>
      <c r="B289" t="str">
        <f>IF(ISNUMBER(MATCH(A289,Téléphonie!$G$5:$G$730,0)),"Téléphone",IFERROR(INDEX(Tableau2[No. Marquis],MATCH(A289,Tableau2[no prise],0)),IFERROR(INDEX(Imprimantes!$D$2:$D$34,MATCH(A289,Imprimantes!$F$2:$F$34,0)),"")))</f>
        <v>Téléphone</v>
      </c>
    </row>
    <row r="290" spans="1:2" x14ac:dyDescent="0.25">
      <c r="A290">
        <v>286</v>
      </c>
      <c r="B290" t="str">
        <f>IF(ISNUMBER(MATCH(A290,Téléphonie!$G$5:$G$730,0)),"Téléphone",IFERROR(INDEX(Tableau2[No. Marquis],MATCH(A290,Tableau2[no prise],0)),IFERROR(INDEX(Imprimantes!$D$2:$D$34,MATCH(A290,Imprimantes!$F$2:$F$34,0)),"")))</f>
        <v>Téléphone</v>
      </c>
    </row>
    <row r="291" spans="1:2" x14ac:dyDescent="0.25">
      <c r="A291">
        <v>287</v>
      </c>
      <c r="B291" t="str">
        <f>IF(ISNUMBER(MATCH(A291,Téléphonie!$G$5:$G$730,0)),"Téléphone",IFERROR(INDEX(Tableau2[No. Marquis],MATCH(A291,Tableau2[no prise],0)),IFERROR(INDEX(Imprimantes!$D$2:$D$34,MATCH(A291,Imprimantes!$F$2:$F$34,0)),"")))</f>
        <v>Téléphone</v>
      </c>
    </row>
    <row r="292" spans="1:2" x14ac:dyDescent="0.25">
      <c r="A292">
        <v>288</v>
      </c>
      <c r="B292" t="str">
        <f>IF(ISNUMBER(MATCH(A292,Téléphonie!$G$5:$G$730,0)),"Téléphone",IFERROR(INDEX(Tableau2[No. Marquis],MATCH(A292,Tableau2[no prise],0)),IFERROR(INDEX(Imprimantes!$D$2:$D$34,MATCH(A292,Imprimantes!$F$2:$F$34,0)),"")))</f>
        <v/>
      </c>
    </row>
    <row r="293" spans="1:2" x14ac:dyDescent="0.25">
      <c r="A293">
        <v>289</v>
      </c>
      <c r="B293" t="str">
        <f>IF(ISNUMBER(MATCH(A293,Téléphonie!$G$5:$G$730,0)),"Téléphone",IFERROR(INDEX(Tableau2[No. Marquis],MATCH(A293,Tableau2[no prise],0)),IFERROR(INDEX(Imprimantes!$D$2:$D$34,MATCH(A293,Imprimantes!$F$2:$F$34,0)),"")))</f>
        <v/>
      </c>
    </row>
    <row r="294" spans="1:2" x14ac:dyDescent="0.25">
      <c r="A294">
        <v>290</v>
      </c>
      <c r="B294" t="str">
        <f>IF(ISNUMBER(MATCH(A294,Téléphonie!$G$5:$G$730,0)),"Téléphone",IFERROR(INDEX(Tableau2[No. Marquis],MATCH(A294,Tableau2[no prise],0)),IFERROR(INDEX(Imprimantes!$D$2:$D$34,MATCH(A294,Imprimantes!$F$2:$F$34,0)),"")))</f>
        <v/>
      </c>
    </row>
    <row r="295" spans="1:2" x14ac:dyDescent="0.25">
      <c r="A295">
        <v>291</v>
      </c>
      <c r="B295" t="str">
        <f>IF(ISNUMBER(MATCH(A295,Téléphonie!$G$5:$G$730,0)),"Téléphone",IFERROR(INDEX(Tableau2[No. Marquis],MATCH(A295,Tableau2[no prise],0)),IFERROR(INDEX(Imprimantes!$D$2:$D$34,MATCH(A295,Imprimantes!$F$2:$F$34,0)),"")))</f>
        <v/>
      </c>
    </row>
    <row r="296" spans="1:2" x14ac:dyDescent="0.25">
      <c r="A296">
        <v>292</v>
      </c>
      <c r="B296" t="str">
        <f>IF(ISNUMBER(MATCH(A296,Téléphonie!$G$5:$G$730,0)),"Téléphone",IFERROR(INDEX(Tableau2[No. Marquis],MATCH(A296,Tableau2[no prise],0)),IFERROR(INDEX(Imprimantes!$D$2:$D$34,MATCH(A296,Imprimantes!$F$2:$F$34,0)),"")))</f>
        <v/>
      </c>
    </row>
    <row r="297" spans="1:2" x14ac:dyDescent="0.25">
      <c r="A297">
        <v>293</v>
      </c>
      <c r="B297" t="str">
        <f>IF(ISNUMBER(MATCH(A297,Téléphonie!$G$5:$G$730,0)),"Téléphone",IFERROR(INDEX(Tableau2[No. Marquis],MATCH(A297,Tableau2[no prise],0)),IFERROR(INDEX(Imprimantes!$D$2:$D$34,MATCH(A297,Imprimantes!$F$2:$F$34,0)),"")))</f>
        <v>Téléphone</v>
      </c>
    </row>
    <row r="298" spans="1:2" x14ac:dyDescent="0.25">
      <c r="A298">
        <v>294</v>
      </c>
      <c r="B298" t="str">
        <f>IF(ISNUMBER(MATCH(A298,Téléphonie!$G$5:$G$730,0)),"Téléphone",IFERROR(INDEX(Tableau2[No. Marquis],MATCH(A298,Tableau2[no prise],0)),IFERROR(INDEX(Imprimantes!$D$2:$D$34,MATCH(A298,Imprimantes!$F$2:$F$34,0)),"")))</f>
        <v/>
      </c>
    </row>
    <row r="299" spans="1:2" x14ac:dyDescent="0.25">
      <c r="A299">
        <v>295</v>
      </c>
      <c r="B299" t="str">
        <f>IF(ISNUMBER(MATCH(A299,Téléphonie!$G$5:$G$730,0)),"Téléphone",IFERROR(INDEX(Tableau2[No. Marquis],MATCH(A299,Tableau2[no prise],0)),IFERROR(INDEX(Imprimantes!$D$2:$D$34,MATCH(A299,Imprimantes!$F$2:$F$34,0)),"")))</f>
        <v/>
      </c>
    </row>
    <row r="300" spans="1:2" x14ac:dyDescent="0.25">
      <c r="A300">
        <v>296</v>
      </c>
      <c r="B300" t="str">
        <f>IF(ISNUMBER(MATCH(A300,Téléphonie!$G$5:$G$730,0)),"Téléphone",IFERROR(INDEX(Tableau2[No. Marquis],MATCH(A300,Tableau2[no prise],0)),IFERROR(INDEX(Imprimantes!$D$2:$D$34,MATCH(A300,Imprimantes!$F$2:$F$34,0)),"")))</f>
        <v/>
      </c>
    </row>
    <row r="301" spans="1:2" x14ac:dyDescent="0.25">
      <c r="A301">
        <v>297</v>
      </c>
      <c r="B301" t="str">
        <f>IF(ISNUMBER(MATCH(A301,Téléphonie!$G$5:$G$730,0)),"Téléphone",IFERROR(INDEX(Tableau2[No. Marquis],MATCH(A301,Tableau2[no prise],0)),IFERROR(INDEX(Imprimantes!$D$2:$D$34,MATCH(A301,Imprimantes!$F$2:$F$34,0)),"")))</f>
        <v/>
      </c>
    </row>
    <row r="302" spans="1:2" x14ac:dyDescent="0.25">
      <c r="A302">
        <v>298</v>
      </c>
      <c r="B302" t="str">
        <f>IF(ISNUMBER(MATCH(A302,Téléphonie!$G$5:$G$730,0)),"Téléphone",IFERROR(INDEX(Tableau2[No. Marquis],MATCH(A302,Tableau2[no prise],0)),IFERROR(INDEX(Imprimantes!$D$2:$D$34,MATCH(A302,Imprimantes!$F$2:$F$34,0)),"")))</f>
        <v/>
      </c>
    </row>
    <row r="303" spans="1:2" x14ac:dyDescent="0.25">
      <c r="A303">
        <v>299</v>
      </c>
      <c r="B303" t="str">
        <f>IF(ISNUMBER(MATCH(A303,Téléphonie!$G$5:$G$730,0)),"Téléphone",IFERROR(INDEX(Tableau2[No. Marquis],MATCH(A303,Tableau2[no prise],0)),IFERROR(INDEX(Imprimantes!$D$2:$D$34,MATCH(A303,Imprimantes!$F$2:$F$34,0)),"")))</f>
        <v/>
      </c>
    </row>
    <row r="304" spans="1:2" x14ac:dyDescent="0.25">
      <c r="A304">
        <v>300</v>
      </c>
      <c r="B304" t="str">
        <f>IF(ISNUMBER(MATCH(A304,Téléphonie!$G$5:$G$730,0)),"Téléphone",IFERROR(INDEX(Tableau2[No. Marquis],MATCH(A304,Tableau2[no prise],0)),IFERROR(INDEX(Imprimantes!$D$2:$D$34,MATCH(A304,Imprimantes!$F$2:$F$34,0)),"")))</f>
        <v/>
      </c>
    </row>
    <row r="305" spans="1:2" x14ac:dyDescent="0.25">
      <c r="A305">
        <v>301</v>
      </c>
      <c r="B305" t="str">
        <f>IF(ISNUMBER(MATCH(A305,Téléphonie!$G$5:$G$730,0)),"Téléphone",IFERROR(INDEX(Tableau2[No. Marquis],MATCH(A305,Tableau2[no prise],0)),IFERROR(INDEX(Imprimantes!$D$2:$D$34,MATCH(A305,Imprimantes!$F$2:$F$34,0)),"")))</f>
        <v/>
      </c>
    </row>
    <row r="306" spans="1:2" x14ac:dyDescent="0.25">
      <c r="A306">
        <v>302</v>
      </c>
      <c r="B306" t="str">
        <f>IF(ISNUMBER(MATCH(A306,Téléphonie!$G$5:$G$730,0)),"Téléphone",IFERROR(INDEX(Tableau2[No. Marquis],MATCH(A306,Tableau2[no prise],0)),IFERROR(INDEX(Imprimantes!$D$2:$D$34,MATCH(A306,Imprimantes!$F$2:$F$34,0)),"")))</f>
        <v/>
      </c>
    </row>
    <row r="307" spans="1:2" x14ac:dyDescent="0.25">
      <c r="A307">
        <v>303</v>
      </c>
      <c r="B307" t="str">
        <f>IF(ISNUMBER(MATCH(A307,Téléphonie!$G$5:$G$730,0)),"Téléphone",IFERROR(INDEX(Tableau2[No. Marquis],MATCH(A307,Tableau2[no prise],0)),IFERROR(INDEX(Imprimantes!$D$2:$D$34,MATCH(A307,Imprimantes!$F$2:$F$34,0)),"")))</f>
        <v/>
      </c>
    </row>
    <row r="308" spans="1:2" x14ac:dyDescent="0.25">
      <c r="A308">
        <v>304</v>
      </c>
      <c r="B308" t="str">
        <f>IF(ISNUMBER(MATCH(A308,Téléphonie!$G$5:$G$730,0)),"Téléphone",IFERROR(INDEX(Tableau2[No. Marquis],MATCH(A308,Tableau2[no prise],0)),IFERROR(INDEX(Imprimantes!$D$2:$D$34,MATCH(A308,Imprimantes!$F$2:$F$34,0)),"")))</f>
        <v/>
      </c>
    </row>
    <row r="309" spans="1:2" x14ac:dyDescent="0.25">
      <c r="A309">
        <v>305</v>
      </c>
      <c r="B309" t="str">
        <f>IF(ISNUMBER(MATCH(A309,Téléphonie!$G$5:$G$730,0)),"Téléphone",IFERROR(INDEX(Tableau2[No. Marquis],MATCH(A309,Tableau2[no prise],0)),IFERROR(INDEX(Imprimantes!$D$2:$D$34,MATCH(A309,Imprimantes!$F$2:$F$34,0)),"")))</f>
        <v/>
      </c>
    </row>
    <row r="310" spans="1:2" x14ac:dyDescent="0.25">
      <c r="A310">
        <v>306</v>
      </c>
      <c r="B310" t="str">
        <f>IF(ISNUMBER(MATCH(A310,Téléphonie!$G$5:$G$730,0)),"Téléphone",IFERROR(INDEX(Tableau2[No. Marquis],MATCH(A310,Tableau2[no prise],0)),IFERROR(INDEX(Imprimantes!$D$2:$D$34,MATCH(A310,Imprimantes!$F$2:$F$34,0)),"")))</f>
        <v/>
      </c>
    </row>
    <row r="311" spans="1:2" x14ac:dyDescent="0.25">
      <c r="A311">
        <v>307</v>
      </c>
      <c r="B311" t="str">
        <f>IF(ISNUMBER(MATCH(A311,Téléphonie!$G$5:$G$730,0)),"Téléphone",IFERROR(INDEX(Tableau2[No. Marquis],MATCH(A311,Tableau2[no prise],0)),IFERROR(INDEX(Imprimantes!$D$2:$D$34,MATCH(A311,Imprimantes!$F$2:$F$34,0)),"")))</f>
        <v/>
      </c>
    </row>
    <row r="312" spans="1:2" x14ac:dyDescent="0.25">
      <c r="A312">
        <v>308</v>
      </c>
      <c r="B312" t="str">
        <f>IF(ISNUMBER(MATCH(A312,Téléphonie!$G$5:$G$730,0)),"Téléphone",IFERROR(INDEX(Tableau2[No. Marquis],MATCH(A312,Tableau2[no prise],0)),IFERROR(INDEX(Imprimantes!$D$2:$D$34,MATCH(A312,Imprimantes!$F$2:$F$34,0)),"")))</f>
        <v/>
      </c>
    </row>
    <row r="313" spans="1:2" x14ac:dyDescent="0.25">
      <c r="A313">
        <v>309</v>
      </c>
      <c r="B313" t="str">
        <f>IF(ISNUMBER(MATCH(A313,Téléphonie!$G$5:$G$730,0)),"Téléphone",IFERROR(INDEX(Tableau2[No. Marquis],MATCH(A313,Tableau2[no prise],0)),IFERROR(INDEX(Imprimantes!$D$2:$D$34,MATCH(A313,Imprimantes!$F$2:$F$34,0)),"")))</f>
        <v/>
      </c>
    </row>
    <row r="314" spans="1:2" x14ac:dyDescent="0.25">
      <c r="A314">
        <v>310</v>
      </c>
      <c r="B314" t="str">
        <f>IF(ISNUMBER(MATCH(A314,Téléphonie!$G$5:$G$730,0)),"Téléphone",IFERROR(INDEX(Tableau2[No. Marquis],MATCH(A314,Tableau2[no prise],0)),IFERROR(INDEX(Imprimantes!$D$2:$D$34,MATCH(A314,Imprimantes!$F$2:$F$34,0)),"")))</f>
        <v/>
      </c>
    </row>
    <row r="315" spans="1:2" x14ac:dyDescent="0.25">
      <c r="A315">
        <v>311</v>
      </c>
      <c r="B315" t="str">
        <f>IF(ISNUMBER(MATCH(A315,Téléphonie!$G$5:$G$730,0)),"Téléphone",IFERROR(INDEX(Tableau2[No. Marquis],MATCH(A315,Tableau2[no prise],0)),IFERROR(INDEX(Imprimantes!$D$2:$D$34,MATCH(A315,Imprimantes!$F$2:$F$34,0)),"")))</f>
        <v/>
      </c>
    </row>
    <row r="316" spans="1:2" x14ac:dyDescent="0.25">
      <c r="A316">
        <v>312</v>
      </c>
      <c r="B316" t="str">
        <f>IF(ISNUMBER(MATCH(A316,Téléphonie!$G$5:$G$730,0)),"Téléphone",IFERROR(INDEX(Tableau2[No. Marquis],MATCH(A316,Tableau2[no prise],0)),IFERROR(INDEX(Imprimantes!$D$2:$D$34,MATCH(A316,Imprimantes!$F$2:$F$34,0)),"")))</f>
        <v/>
      </c>
    </row>
    <row r="317" spans="1:2" x14ac:dyDescent="0.25">
      <c r="A317">
        <v>313</v>
      </c>
      <c r="B317" t="str">
        <f>IF(ISNUMBER(MATCH(A317,Téléphonie!$G$5:$G$730,0)),"Téléphone",IFERROR(INDEX(Tableau2[No. Marquis],MATCH(A317,Tableau2[no prise],0)),IFERROR(INDEX(Imprimantes!$D$2:$D$34,MATCH(A317,Imprimantes!$F$2:$F$34,0)),"")))</f>
        <v/>
      </c>
    </row>
    <row r="318" spans="1:2" x14ac:dyDescent="0.25">
      <c r="A318">
        <v>314</v>
      </c>
      <c r="B318" t="str">
        <f>IF(ISNUMBER(MATCH(A318,Téléphonie!$G$5:$G$730,0)),"Téléphone",IFERROR(INDEX(Tableau2[No. Marquis],MATCH(A318,Tableau2[no prise],0)),IFERROR(INDEX(Imprimantes!$D$2:$D$34,MATCH(A318,Imprimantes!$F$2:$F$34,0)),"")))</f>
        <v/>
      </c>
    </row>
    <row r="319" spans="1:2" x14ac:dyDescent="0.25">
      <c r="A319">
        <v>315</v>
      </c>
      <c r="B319" t="str">
        <f>IF(ISNUMBER(MATCH(A319,Téléphonie!$G$5:$G$730,0)),"Téléphone",IFERROR(INDEX(Tableau2[No. Marquis],MATCH(A319,Tableau2[no prise],0)),IFERROR(INDEX(Imprimantes!$D$2:$D$34,MATCH(A319,Imprimantes!$F$2:$F$34,0)),"")))</f>
        <v/>
      </c>
    </row>
    <row r="320" spans="1:2" x14ac:dyDescent="0.25">
      <c r="A320">
        <v>316</v>
      </c>
      <c r="B320" t="str">
        <f>IF(ISNUMBER(MATCH(A320,Téléphonie!$G$5:$G$730,0)),"Téléphone",IFERROR(INDEX(Tableau2[No. Marquis],MATCH(A320,Tableau2[no prise],0)),IFERROR(INDEX(Imprimantes!$D$2:$D$34,MATCH(A320,Imprimantes!$F$2:$F$34,0)),"")))</f>
        <v/>
      </c>
    </row>
    <row r="321" spans="1:2" x14ac:dyDescent="0.25">
      <c r="A321">
        <v>317</v>
      </c>
      <c r="B321" t="str">
        <f>IF(ISNUMBER(MATCH(A321,Téléphonie!$G$5:$G$730,0)),"Téléphone",IFERROR(INDEX(Tableau2[No. Marquis],MATCH(A321,Tableau2[no prise],0)),IFERROR(INDEX(Imprimantes!$D$2:$D$34,MATCH(A321,Imprimantes!$F$2:$F$34,0)),"")))</f>
        <v/>
      </c>
    </row>
    <row r="322" spans="1:2" x14ac:dyDescent="0.25">
      <c r="A322">
        <v>318</v>
      </c>
      <c r="B322" t="str">
        <f>IF(ISNUMBER(MATCH(A322,Téléphonie!$G$5:$G$730,0)),"Téléphone",IFERROR(INDEX(Tableau2[No. Marquis],MATCH(A322,Tableau2[no prise],0)),IFERROR(INDEX(Imprimantes!$D$2:$D$34,MATCH(A322,Imprimantes!$F$2:$F$34,0)),"")))</f>
        <v/>
      </c>
    </row>
    <row r="323" spans="1:2" x14ac:dyDescent="0.25">
      <c r="A323">
        <v>319</v>
      </c>
      <c r="B323" t="str">
        <f>IF(ISNUMBER(MATCH(A323,Téléphonie!$G$5:$G$730,0)),"Téléphone",IFERROR(INDEX(Tableau2[No. Marquis],MATCH(A323,Tableau2[no prise],0)),IFERROR(INDEX(Imprimantes!$D$2:$D$34,MATCH(A323,Imprimantes!$F$2:$F$34,0)),"")))</f>
        <v/>
      </c>
    </row>
    <row r="324" spans="1:2" x14ac:dyDescent="0.25">
      <c r="A324">
        <v>320</v>
      </c>
      <c r="B324" t="str">
        <f>IF(ISNUMBER(MATCH(A324,Téléphonie!$G$5:$G$730,0)),"Téléphone",IFERROR(INDEX(Tableau2[No. Marquis],MATCH(A324,Tableau2[no prise],0)),IFERROR(INDEX(Imprimantes!$D$2:$D$34,MATCH(A324,Imprimantes!$F$2:$F$34,0)),"")))</f>
        <v/>
      </c>
    </row>
    <row r="325" spans="1:2" x14ac:dyDescent="0.25">
      <c r="A325">
        <v>321</v>
      </c>
      <c r="B325" t="str">
        <f>IF(ISNUMBER(MATCH(A325,Téléphonie!$G$5:$G$730,0)),"Téléphone",IFERROR(INDEX(Tableau2[No. Marquis],MATCH(A325,Tableau2[no prise],0)),IFERROR(INDEX(Imprimantes!$D$2:$D$34,MATCH(A325,Imprimantes!$F$2:$F$34,0)),"")))</f>
        <v/>
      </c>
    </row>
    <row r="326" spans="1:2" x14ac:dyDescent="0.25">
      <c r="A326">
        <v>322</v>
      </c>
      <c r="B326" t="str">
        <f>IF(ISNUMBER(MATCH(A326,Téléphonie!$G$5:$G$730,0)),"Téléphone",IFERROR(INDEX(Tableau2[No. Marquis],MATCH(A326,Tableau2[no prise],0)),IFERROR(INDEX(Imprimantes!$D$2:$D$34,MATCH(A326,Imprimantes!$F$2:$F$34,0)),"")))</f>
        <v/>
      </c>
    </row>
    <row r="327" spans="1:2" x14ac:dyDescent="0.25">
      <c r="A327">
        <v>323</v>
      </c>
      <c r="B327" t="str">
        <f>IF(ISNUMBER(MATCH(A327,Téléphonie!$G$5:$G$730,0)),"Téléphone",IFERROR(INDEX(Tableau2[No. Marquis],MATCH(A327,Tableau2[no prise],0)),IFERROR(INDEX(Imprimantes!$D$2:$D$34,MATCH(A327,Imprimantes!$F$2:$F$34,0)),"")))</f>
        <v/>
      </c>
    </row>
    <row r="328" spans="1:2" x14ac:dyDescent="0.25">
      <c r="A328">
        <v>324</v>
      </c>
      <c r="B328" t="str">
        <f>IF(ISNUMBER(MATCH(A328,Téléphonie!$G$5:$G$730,0)),"Téléphone",IFERROR(INDEX(Tableau2[No. Marquis],MATCH(A328,Tableau2[no prise],0)),IFERROR(INDEX(Imprimantes!$D$2:$D$34,MATCH(A328,Imprimantes!$F$2:$F$34,0)),"")))</f>
        <v/>
      </c>
    </row>
    <row r="329" spans="1:2" x14ac:dyDescent="0.25">
      <c r="A329">
        <v>325</v>
      </c>
      <c r="B329" t="str">
        <f>IF(ISNUMBER(MATCH(A329,Téléphonie!$G$5:$G$730,0)),"Téléphone",IFERROR(INDEX(Tableau2[No. Marquis],MATCH(A329,Tableau2[no prise],0)),IFERROR(INDEX(Imprimantes!$D$2:$D$34,MATCH(A329,Imprimantes!$F$2:$F$34,0)),"")))</f>
        <v/>
      </c>
    </row>
    <row r="330" spans="1:2" x14ac:dyDescent="0.25">
      <c r="A330">
        <v>326</v>
      </c>
      <c r="B330" t="str">
        <f>IF(ISNUMBER(MATCH(A330,Téléphonie!$G$5:$G$730,0)),"Téléphone",IFERROR(INDEX(Tableau2[No. Marquis],MATCH(A330,Tableau2[no prise],0)),IFERROR(INDEX(Imprimantes!$D$2:$D$34,MATCH(A330,Imprimantes!$F$2:$F$34,0)),"")))</f>
        <v/>
      </c>
    </row>
    <row r="331" spans="1:2" x14ac:dyDescent="0.25">
      <c r="A331">
        <v>327</v>
      </c>
      <c r="B331" t="str">
        <f>IF(ISNUMBER(MATCH(A331,Téléphonie!$G$5:$G$730,0)),"Téléphone",IFERROR(INDEX(Tableau2[No. Marquis],MATCH(A331,Tableau2[no prise],0)),IFERROR(INDEX(Imprimantes!$D$2:$D$34,MATCH(A331,Imprimantes!$F$2:$F$34,0)),"")))</f>
        <v/>
      </c>
    </row>
    <row r="332" spans="1:2" x14ac:dyDescent="0.25">
      <c r="A332">
        <v>328</v>
      </c>
      <c r="B332" t="str">
        <f>IF(ISNUMBER(MATCH(A332,Téléphonie!$G$5:$G$730,0)),"Téléphone",IFERROR(INDEX(Tableau2[No. Marquis],MATCH(A332,Tableau2[no prise],0)),IFERROR(INDEX(Imprimantes!$D$2:$D$34,MATCH(A332,Imprimantes!$F$2:$F$34,0)),"")))</f>
        <v/>
      </c>
    </row>
    <row r="333" spans="1:2" x14ac:dyDescent="0.25">
      <c r="A333">
        <v>329</v>
      </c>
      <c r="B333" t="str">
        <f>IF(ISNUMBER(MATCH(A333,Téléphonie!$G$5:$G$730,0)),"Téléphone",IFERROR(INDEX(Tableau2[No. Marquis],MATCH(A333,Tableau2[no prise],0)),IFERROR(INDEX(Imprimantes!$D$2:$D$34,MATCH(A333,Imprimantes!$F$2:$F$34,0)),"")))</f>
        <v/>
      </c>
    </row>
    <row r="334" spans="1:2" x14ac:dyDescent="0.25">
      <c r="A334">
        <v>330</v>
      </c>
      <c r="B334" t="str">
        <f>IF(ISNUMBER(MATCH(A334,Téléphonie!$G$5:$G$730,0)),"Téléphone",IFERROR(INDEX(Tableau2[No. Marquis],MATCH(A334,Tableau2[no prise],0)),IFERROR(INDEX(Imprimantes!$D$2:$D$34,MATCH(A334,Imprimantes!$F$2:$F$34,0)),"")))</f>
        <v/>
      </c>
    </row>
    <row r="335" spans="1:2" x14ac:dyDescent="0.25">
      <c r="A335">
        <v>331</v>
      </c>
      <c r="B335" t="str">
        <f>IF(ISNUMBER(MATCH(A335,Téléphonie!$G$5:$G$730,0)),"Téléphone",IFERROR(INDEX(Tableau2[No. Marquis],MATCH(A335,Tableau2[no prise],0)),IFERROR(INDEX(Imprimantes!$D$2:$D$34,MATCH(A335,Imprimantes!$F$2:$F$34,0)),"")))</f>
        <v/>
      </c>
    </row>
    <row r="336" spans="1:2" x14ac:dyDescent="0.25">
      <c r="A336">
        <v>332</v>
      </c>
      <c r="B336" t="str">
        <f>IF(ISNUMBER(MATCH(A336,Téléphonie!$G$5:$G$730,0)),"Téléphone",IFERROR(INDEX(Tableau2[No. Marquis],MATCH(A336,Tableau2[no prise],0)),IFERROR(INDEX(Imprimantes!$D$2:$D$34,MATCH(A336,Imprimantes!$F$2:$F$34,0)),"")))</f>
        <v/>
      </c>
    </row>
    <row r="337" spans="1:2" x14ac:dyDescent="0.25">
      <c r="A337">
        <v>333</v>
      </c>
      <c r="B337" t="str">
        <f>IF(ISNUMBER(MATCH(A337,Téléphonie!$G$5:$G$730,0)),"Téléphone",IFERROR(INDEX(Tableau2[No. Marquis],MATCH(A337,Tableau2[no prise],0)),IFERROR(INDEX(Imprimantes!$D$2:$D$34,MATCH(A337,Imprimantes!$F$2:$F$34,0)),"")))</f>
        <v/>
      </c>
    </row>
    <row r="338" spans="1:2" x14ac:dyDescent="0.25">
      <c r="A338">
        <v>334</v>
      </c>
      <c r="B338" t="str">
        <f>IF(ISNUMBER(MATCH(A338,Téléphonie!$G$5:$G$730,0)),"Téléphone",IFERROR(INDEX(Tableau2[No. Marquis],MATCH(A338,Tableau2[no prise],0)),IFERROR(INDEX(Imprimantes!$D$2:$D$34,MATCH(A338,Imprimantes!$F$2:$F$34,0)),"")))</f>
        <v/>
      </c>
    </row>
    <row r="339" spans="1:2" x14ac:dyDescent="0.25">
      <c r="A339">
        <v>335</v>
      </c>
      <c r="B339" t="str">
        <f>IF(ISNUMBER(MATCH(A339,Téléphonie!$G$5:$G$730,0)),"Téléphone",IFERROR(INDEX(Tableau2[No. Marquis],MATCH(A339,Tableau2[no prise],0)),IFERROR(INDEX(Imprimantes!$D$2:$D$34,MATCH(A339,Imprimantes!$F$2:$F$34,0)),"")))</f>
        <v/>
      </c>
    </row>
    <row r="340" spans="1:2" x14ac:dyDescent="0.25">
      <c r="A340">
        <v>336</v>
      </c>
      <c r="B340" t="str">
        <f>IF(ISNUMBER(MATCH(A340,Téléphonie!$G$5:$G$730,0)),"Téléphone",IFERROR(INDEX(Tableau2[No. Marquis],MATCH(A340,Tableau2[no prise],0)),IFERROR(INDEX(Imprimantes!$D$2:$D$34,MATCH(A340,Imprimantes!$F$2:$F$34,0)),"")))</f>
        <v/>
      </c>
    </row>
    <row r="341" spans="1:2" x14ac:dyDescent="0.25">
      <c r="A341">
        <v>337</v>
      </c>
      <c r="B341" t="str">
        <f>IF(ISNUMBER(MATCH(A341,Téléphonie!$G$5:$G$730,0)),"Téléphone",IFERROR(INDEX(Tableau2[No. Marquis],MATCH(A341,Tableau2[no prise],0)),IFERROR(INDEX(Imprimantes!$D$2:$D$34,MATCH(A341,Imprimantes!$F$2:$F$34,0)),"")))</f>
        <v/>
      </c>
    </row>
    <row r="342" spans="1:2" x14ac:dyDescent="0.25">
      <c r="A342">
        <v>338</v>
      </c>
      <c r="B342" t="str">
        <f>IF(ISNUMBER(MATCH(A342,Téléphonie!$G$5:$G$730,0)),"Téléphone",IFERROR(INDEX(Tableau2[No. Marquis],MATCH(A342,Tableau2[no prise],0)),IFERROR(INDEX(Imprimantes!$D$2:$D$34,MATCH(A342,Imprimantes!$F$2:$F$34,0)),"")))</f>
        <v/>
      </c>
    </row>
    <row r="343" spans="1:2" x14ac:dyDescent="0.25">
      <c r="A343">
        <v>339</v>
      </c>
      <c r="B343" t="str">
        <f>IF(ISNUMBER(MATCH(A343,Téléphonie!$G$5:$G$730,0)),"Téléphone",IFERROR(INDEX(Tableau2[No. Marquis],MATCH(A343,Tableau2[no prise],0)),IFERROR(INDEX(Imprimantes!$D$2:$D$34,MATCH(A343,Imprimantes!$F$2:$F$34,0)),"")))</f>
        <v/>
      </c>
    </row>
    <row r="344" spans="1:2" x14ac:dyDescent="0.25">
      <c r="A344">
        <v>340</v>
      </c>
      <c r="B344" t="str">
        <f>IF(ISNUMBER(MATCH(A344,Téléphonie!$G$5:$G$730,0)),"Téléphone",IFERROR(INDEX(Tableau2[No. Marquis],MATCH(A344,Tableau2[no prise],0)),IFERROR(INDEX(Imprimantes!$D$2:$D$34,MATCH(A344,Imprimantes!$F$2:$F$34,0)),"")))</f>
        <v/>
      </c>
    </row>
    <row r="345" spans="1:2" x14ac:dyDescent="0.25">
      <c r="A345">
        <v>341</v>
      </c>
      <c r="B345" t="str">
        <f>IF(ISNUMBER(MATCH(A345,Téléphonie!$G$5:$G$730,0)),"Téléphone",IFERROR(INDEX(Tableau2[No. Marquis],MATCH(A345,Tableau2[no prise],0)),IFERROR(INDEX(Imprimantes!$D$2:$D$34,MATCH(A345,Imprimantes!$F$2:$F$34,0)),"")))</f>
        <v/>
      </c>
    </row>
    <row r="346" spans="1:2" x14ac:dyDescent="0.25">
      <c r="A346">
        <v>342</v>
      </c>
      <c r="B346" t="str">
        <f>IF(ISNUMBER(MATCH(A346,Téléphonie!$G$5:$G$730,0)),"Téléphone",IFERROR(INDEX(Tableau2[No. Marquis],MATCH(A346,Tableau2[no prise],0)),IFERROR(INDEX(Imprimantes!$D$2:$D$34,MATCH(A346,Imprimantes!$F$2:$F$34,0)),"")))</f>
        <v/>
      </c>
    </row>
    <row r="347" spans="1:2" x14ac:dyDescent="0.25">
      <c r="A347">
        <v>343</v>
      </c>
      <c r="B347" t="str">
        <f>IF(ISNUMBER(MATCH(A347,Téléphonie!$G$5:$G$730,0)),"Téléphone",IFERROR(INDEX(Tableau2[No. Marquis],MATCH(A347,Tableau2[no prise],0)),IFERROR(INDEX(Imprimantes!$D$2:$D$34,MATCH(A347,Imprimantes!$F$2:$F$34,0)),"")))</f>
        <v/>
      </c>
    </row>
    <row r="348" spans="1:2" x14ac:dyDescent="0.25">
      <c r="A348">
        <v>344</v>
      </c>
      <c r="B348" t="str">
        <f>IF(ISNUMBER(MATCH(A348,Téléphonie!$G$5:$G$730,0)),"Téléphone",IFERROR(INDEX(Tableau2[No. Marquis],MATCH(A348,Tableau2[no prise],0)),IFERROR(INDEX(Imprimantes!$D$2:$D$34,MATCH(A348,Imprimantes!$F$2:$F$34,0)),"")))</f>
        <v/>
      </c>
    </row>
    <row r="349" spans="1:2" x14ac:dyDescent="0.25">
      <c r="A349">
        <v>345</v>
      </c>
      <c r="B349" t="str">
        <f>IF(ISNUMBER(MATCH(A349,Téléphonie!$G$5:$G$730,0)),"Téléphone",IFERROR(INDEX(Tableau2[No. Marquis],MATCH(A349,Tableau2[no prise],0)),IFERROR(INDEX(Imprimantes!$D$2:$D$34,MATCH(A349,Imprimantes!$F$2:$F$34,0)),"")))</f>
        <v/>
      </c>
    </row>
    <row r="350" spans="1:2" x14ac:dyDescent="0.25">
      <c r="A350">
        <v>346</v>
      </c>
      <c r="B350" t="str">
        <f>IF(ISNUMBER(MATCH(A350,Téléphonie!$G$5:$G$730,0)),"Téléphone",IFERROR(INDEX(Tableau2[No. Marquis],MATCH(A350,Tableau2[no prise],0)),IFERROR(INDEX(Imprimantes!$D$2:$D$34,MATCH(A350,Imprimantes!$F$2:$F$34,0)),"")))</f>
        <v/>
      </c>
    </row>
    <row r="351" spans="1:2" x14ac:dyDescent="0.25">
      <c r="A351">
        <v>347</v>
      </c>
      <c r="B351" t="str">
        <f>IF(ISNUMBER(MATCH(A351,Téléphonie!$G$5:$G$730,0)),"Téléphone",IFERROR(INDEX(Tableau2[No. Marquis],MATCH(A351,Tableau2[no prise],0)),IFERROR(INDEX(Imprimantes!$D$2:$D$34,MATCH(A351,Imprimantes!$F$2:$F$34,0)),"")))</f>
        <v/>
      </c>
    </row>
    <row r="352" spans="1:2" x14ac:dyDescent="0.25">
      <c r="A352">
        <v>348</v>
      </c>
      <c r="B352" t="str">
        <f>IF(ISNUMBER(MATCH(A352,Téléphonie!$G$5:$G$730,0)),"Téléphone",IFERROR(INDEX(Tableau2[No. Marquis],MATCH(A352,Tableau2[no prise],0)),IFERROR(INDEX(Imprimantes!$D$2:$D$34,MATCH(A352,Imprimantes!$F$2:$F$34,0)),"")))</f>
        <v/>
      </c>
    </row>
    <row r="353" spans="1:2" x14ac:dyDescent="0.25">
      <c r="A353">
        <v>349</v>
      </c>
      <c r="B353" t="str">
        <f>IF(ISNUMBER(MATCH(A353,Téléphonie!$G$5:$G$730,0)),"Téléphone",IFERROR(INDEX(Tableau2[No. Marquis],MATCH(A353,Tableau2[no prise],0)),IFERROR(INDEX(Imprimantes!$D$2:$D$34,MATCH(A353,Imprimantes!$F$2:$F$34,0)),"")))</f>
        <v/>
      </c>
    </row>
    <row r="354" spans="1:2" x14ac:dyDescent="0.25">
      <c r="A354">
        <v>350</v>
      </c>
      <c r="B354" t="str">
        <f>IF(ISNUMBER(MATCH(A354,Téléphonie!$G$5:$G$730,0)),"Téléphone",IFERROR(INDEX(Tableau2[No. Marquis],MATCH(A354,Tableau2[no prise],0)),IFERROR(INDEX(Imprimantes!$D$2:$D$34,MATCH(A354,Imprimantes!$F$2:$F$34,0)),"")))</f>
        <v/>
      </c>
    </row>
    <row r="355" spans="1:2" x14ac:dyDescent="0.25">
      <c r="A355">
        <v>351</v>
      </c>
      <c r="B355" t="str">
        <f>IF(ISNUMBER(MATCH(A355,Téléphonie!$G$5:$G$730,0)),"Téléphone",IFERROR(INDEX(Tableau2[No. Marquis],MATCH(A355,Tableau2[no prise],0)),IFERROR(INDEX(Imprimantes!$D$2:$D$34,MATCH(A355,Imprimantes!$F$2:$F$34,0)),"")))</f>
        <v/>
      </c>
    </row>
    <row r="356" spans="1:2" x14ac:dyDescent="0.25">
      <c r="A356">
        <v>352</v>
      </c>
      <c r="B356" t="str">
        <f>IF(ISNUMBER(MATCH(A356,Téléphonie!$G$5:$G$730,0)),"Téléphone",IFERROR(INDEX(Tableau2[No. Marquis],MATCH(A356,Tableau2[no prise],0)),IFERROR(INDEX(Imprimantes!$D$2:$D$34,MATCH(A356,Imprimantes!$F$2:$F$34,0)),"")))</f>
        <v/>
      </c>
    </row>
    <row r="357" spans="1:2" x14ac:dyDescent="0.25">
      <c r="A357">
        <v>353</v>
      </c>
      <c r="B357" t="str">
        <f>IF(ISNUMBER(MATCH(A357,Téléphonie!$G$5:$G$730,0)),"Téléphone",IFERROR(INDEX(Tableau2[No. Marquis],MATCH(A357,Tableau2[no prise],0)),IFERROR(INDEX(Imprimantes!$D$2:$D$34,MATCH(A357,Imprimantes!$F$2:$F$34,0)),"")))</f>
        <v/>
      </c>
    </row>
    <row r="358" spans="1:2" x14ac:dyDescent="0.25">
      <c r="A358">
        <v>354</v>
      </c>
      <c r="B358" t="str">
        <f>IF(ISNUMBER(MATCH(A358,Téléphonie!$G$5:$G$730,0)),"Téléphone",IFERROR(INDEX(Tableau2[No. Marquis],MATCH(A358,Tableau2[no prise],0)),IFERROR(INDEX(Imprimantes!$D$2:$D$34,MATCH(A358,Imprimantes!$F$2:$F$34,0)),"")))</f>
        <v/>
      </c>
    </row>
    <row r="359" spans="1:2" x14ac:dyDescent="0.25">
      <c r="A359">
        <v>355</v>
      </c>
      <c r="B359" t="str">
        <f>IF(ISNUMBER(MATCH(A359,Téléphonie!$G$5:$G$730,0)),"Téléphone",IFERROR(INDEX(Tableau2[No. Marquis],MATCH(A359,Tableau2[no prise],0)),IFERROR(INDEX(Imprimantes!$D$2:$D$34,MATCH(A359,Imprimantes!$F$2:$F$34,0)),"")))</f>
        <v/>
      </c>
    </row>
    <row r="360" spans="1:2" x14ac:dyDescent="0.25">
      <c r="A360">
        <v>356</v>
      </c>
      <c r="B360" t="str">
        <f>IF(ISNUMBER(MATCH(A360,Téléphonie!$G$5:$G$730,0)),"Téléphone",IFERROR(INDEX(Tableau2[No. Marquis],MATCH(A360,Tableau2[no prise],0)),IFERROR(INDEX(Imprimantes!$D$2:$D$34,MATCH(A360,Imprimantes!$F$2:$F$34,0)),"")))</f>
        <v/>
      </c>
    </row>
    <row r="361" spans="1:2" x14ac:dyDescent="0.25">
      <c r="A361">
        <v>357</v>
      </c>
      <c r="B361" t="str">
        <f>IF(ISNUMBER(MATCH(A361,Téléphonie!$G$5:$G$730,0)),"Téléphone",IFERROR(INDEX(Tableau2[No. Marquis],MATCH(A361,Tableau2[no prise],0)),IFERROR(INDEX(Imprimantes!$D$2:$D$34,MATCH(A361,Imprimantes!$F$2:$F$34,0)),"")))</f>
        <v/>
      </c>
    </row>
    <row r="362" spans="1:2" x14ac:dyDescent="0.25">
      <c r="A362">
        <v>358</v>
      </c>
      <c r="B362" t="str">
        <f>IF(ISNUMBER(MATCH(A362,Téléphonie!$G$5:$G$730,0)),"Téléphone",IFERROR(INDEX(Tableau2[No. Marquis],MATCH(A362,Tableau2[no prise],0)),IFERROR(INDEX(Imprimantes!$D$2:$D$34,MATCH(A362,Imprimantes!$F$2:$F$34,0)),"")))</f>
        <v/>
      </c>
    </row>
    <row r="363" spans="1:2" x14ac:dyDescent="0.25">
      <c r="A363">
        <v>359</v>
      </c>
      <c r="B363" t="str">
        <f>IF(ISNUMBER(MATCH(A363,Téléphonie!$G$5:$G$730,0)),"Téléphone",IFERROR(INDEX(Tableau2[No. Marquis],MATCH(A363,Tableau2[no prise],0)),IFERROR(INDEX(Imprimantes!$D$2:$D$34,MATCH(A363,Imprimantes!$F$2:$F$34,0)),"")))</f>
        <v/>
      </c>
    </row>
    <row r="364" spans="1:2" x14ac:dyDescent="0.25">
      <c r="A364">
        <v>360</v>
      </c>
      <c r="B364" t="str">
        <f>IF(ISNUMBER(MATCH(A364,Téléphonie!$G$5:$G$730,0)),"Téléphone",IFERROR(INDEX(Tableau2[No. Marquis],MATCH(A364,Tableau2[no prise],0)),IFERROR(INDEX(Imprimantes!$D$2:$D$34,MATCH(A364,Imprimantes!$F$2:$F$34,0)),"")))</f>
        <v/>
      </c>
    </row>
    <row r="365" spans="1:2" x14ac:dyDescent="0.25">
      <c r="A365">
        <v>361</v>
      </c>
      <c r="B365" t="str">
        <f>IF(ISNUMBER(MATCH(A365,Téléphonie!$G$5:$G$730,0)),"Téléphone",IFERROR(INDEX(Tableau2[No. Marquis],MATCH(A365,Tableau2[no prise],0)),IFERROR(INDEX(Imprimantes!$D$2:$D$34,MATCH(A365,Imprimantes!$F$2:$F$34,0)),"")))</f>
        <v/>
      </c>
    </row>
    <row r="366" spans="1:2" x14ac:dyDescent="0.25">
      <c r="A366">
        <v>362</v>
      </c>
      <c r="B366" t="str">
        <f>IF(ISNUMBER(MATCH(A366,Téléphonie!$G$5:$G$730,0)),"Téléphone",IFERROR(INDEX(Tableau2[No. Marquis],MATCH(A366,Tableau2[no prise],0)),IFERROR(INDEX(Imprimantes!$D$2:$D$34,MATCH(A366,Imprimantes!$F$2:$F$34,0)),"")))</f>
        <v/>
      </c>
    </row>
    <row r="367" spans="1:2" x14ac:dyDescent="0.25">
      <c r="A367">
        <v>363</v>
      </c>
      <c r="B367" t="str">
        <f>IF(ISNUMBER(MATCH(A367,Téléphonie!$G$5:$G$730,0)),"Téléphone",IFERROR(INDEX(Tableau2[No. Marquis],MATCH(A367,Tableau2[no prise],0)),IFERROR(INDEX(Imprimantes!$D$2:$D$34,MATCH(A367,Imprimantes!$F$2:$F$34,0)),"")))</f>
        <v/>
      </c>
    </row>
    <row r="368" spans="1:2" x14ac:dyDescent="0.25">
      <c r="A368">
        <v>364</v>
      </c>
      <c r="B368" t="str">
        <f>IF(ISNUMBER(MATCH(A368,Téléphonie!$G$5:$G$730,0)),"Téléphone",IFERROR(INDEX(Tableau2[No. Marquis],MATCH(A368,Tableau2[no prise],0)),IFERROR(INDEX(Imprimantes!$D$2:$D$34,MATCH(A368,Imprimantes!$F$2:$F$34,0)),"")))</f>
        <v/>
      </c>
    </row>
    <row r="369" spans="1:2" x14ac:dyDescent="0.25">
      <c r="A369">
        <v>365</v>
      </c>
      <c r="B369" t="str">
        <f>IF(ISNUMBER(MATCH(A369,Téléphonie!$G$5:$G$730,0)),"Téléphone",IFERROR(INDEX(Tableau2[No. Marquis],MATCH(A369,Tableau2[no prise],0)),IFERROR(INDEX(Imprimantes!$D$2:$D$34,MATCH(A369,Imprimantes!$F$2:$F$34,0)),"")))</f>
        <v/>
      </c>
    </row>
    <row r="370" spans="1:2" x14ac:dyDescent="0.25">
      <c r="A370">
        <v>366</v>
      </c>
      <c r="B370" t="str">
        <f>IF(ISNUMBER(MATCH(A370,Téléphonie!$G$5:$G$730,0)),"Téléphone",IFERROR(INDEX(Tableau2[No. Marquis],MATCH(A370,Tableau2[no prise],0)),IFERROR(INDEX(Imprimantes!$D$2:$D$34,MATCH(A370,Imprimantes!$F$2:$F$34,0)),"")))</f>
        <v/>
      </c>
    </row>
    <row r="371" spans="1:2" x14ac:dyDescent="0.25">
      <c r="A371">
        <v>367</v>
      </c>
      <c r="B371" t="str">
        <f>IF(ISNUMBER(MATCH(A371,Téléphonie!$G$5:$G$730,0)),"Téléphone",IFERROR(INDEX(Tableau2[No. Marquis],MATCH(A371,Tableau2[no prise],0)),IFERROR(INDEX(Imprimantes!$D$2:$D$34,MATCH(A371,Imprimantes!$F$2:$F$34,0)),"")))</f>
        <v/>
      </c>
    </row>
    <row r="372" spans="1:2" x14ac:dyDescent="0.25">
      <c r="A372">
        <v>368</v>
      </c>
      <c r="B372" t="str">
        <f>IF(ISNUMBER(MATCH(A372,Téléphonie!$G$5:$G$730,0)),"Téléphone",IFERROR(INDEX(Tableau2[No. Marquis],MATCH(A372,Tableau2[no prise],0)),IFERROR(INDEX(Imprimantes!$D$2:$D$34,MATCH(A372,Imprimantes!$F$2:$F$34,0)),"")))</f>
        <v/>
      </c>
    </row>
    <row r="373" spans="1:2" x14ac:dyDescent="0.25">
      <c r="A373">
        <v>369</v>
      </c>
      <c r="B373" t="str">
        <f>IF(ISNUMBER(MATCH(A373,Téléphonie!$G$5:$G$730,0)),"Téléphone",IFERROR(INDEX(Tableau2[No. Marquis],MATCH(A373,Tableau2[no prise],0)),IFERROR(INDEX(Imprimantes!$D$2:$D$34,MATCH(A373,Imprimantes!$F$2:$F$34,0)),"")))</f>
        <v/>
      </c>
    </row>
    <row r="374" spans="1:2" x14ac:dyDescent="0.25">
      <c r="A374">
        <v>370</v>
      </c>
      <c r="B374" t="str">
        <f>IF(ISNUMBER(MATCH(A374,Téléphonie!$G$5:$G$730,0)),"Téléphone",IFERROR(INDEX(Tableau2[No. Marquis],MATCH(A374,Tableau2[no prise],0)),IFERROR(INDEX(Imprimantes!$D$2:$D$34,MATCH(A374,Imprimantes!$F$2:$F$34,0)),"")))</f>
        <v/>
      </c>
    </row>
    <row r="375" spans="1:2" x14ac:dyDescent="0.25">
      <c r="A375">
        <v>371</v>
      </c>
      <c r="B375" t="str">
        <f>IF(ISNUMBER(MATCH(A375,Téléphonie!$G$5:$G$730,0)),"Téléphone",IFERROR(INDEX(Tableau2[No. Marquis],MATCH(A375,Tableau2[no prise],0)),IFERROR(INDEX(Imprimantes!$D$2:$D$34,MATCH(A375,Imprimantes!$F$2:$F$34,0)),"")))</f>
        <v/>
      </c>
    </row>
    <row r="376" spans="1:2" x14ac:dyDescent="0.25">
      <c r="A376">
        <v>372</v>
      </c>
      <c r="B376" t="str">
        <f>IF(ISNUMBER(MATCH(A376,Téléphonie!$G$5:$G$730,0)),"Téléphone",IFERROR(INDEX(Tableau2[No. Marquis],MATCH(A376,Tableau2[no prise],0)),IFERROR(INDEX(Imprimantes!$D$2:$D$34,MATCH(A376,Imprimantes!$F$2:$F$34,0)),"")))</f>
        <v/>
      </c>
    </row>
    <row r="377" spans="1:2" x14ac:dyDescent="0.25">
      <c r="A377">
        <v>373</v>
      </c>
      <c r="B377" t="str">
        <f>IF(ISNUMBER(MATCH(A377,Téléphonie!$G$5:$G$730,0)),"Téléphone",IFERROR(INDEX(Tableau2[No. Marquis],MATCH(A377,Tableau2[no prise],0)),IFERROR(INDEX(Imprimantes!$D$2:$D$34,MATCH(A377,Imprimantes!$F$2:$F$34,0)),"")))</f>
        <v/>
      </c>
    </row>
    <row r="378" spans="1:2" x14ac:dyDescent="0.25">
      <c r="A378">
        <v>374</v>
      </c>
      <c r="B378" t="str">
        <f>IF(ISNUMBER(MATCH(A378,Téléphonie!$G$5:$G$730,0)),"Téléphone",IFERROR(INDEX(Tableau2[No. Marquis],MATCH(A378,Tableau2[no prise],0)),IFERROR(INDEX(Imprimantes!$D$2:$D$34,MATCH(A378,Imprimantes!$F$2:$F$34,0)),"")))</f>
        <v/>
      </c>
    </row>
    <row r="379" spans="1:2" x14ac:dyDescent="0.25">
      <c r="A379">
        <v>375</v>
      </c>
      <c r="B379" t="str">
        <f>IF(ISNUMBER(MATCH(A379,Téléphonie!$G$5:$G$730,0)),"Téléphone",IFERROR(INDEX(Tableau2[No. Marquis],MATCH(A379,Tableau2[no prise],0)),IFERROR(INDEX(Imprimantes!$D$2:$D$34,MATCH(A379,Imprimantes!$F$2:$F$34,0)),"")))</f>
        <v/>
      </c>
    </row>
    <row r="380" spans="1:2" x14ac:dyDescent="0.25">
      <c r="A380">
        <v>376</v>
      </c>
      <c r="B380" t="str">
        <f>IF(ISNUMBER(MATCH(A380,Téléphonie!$G$5:$G$730,0)),"Téléphone",IFERROR(INDEX(Tableau2[No. Marquis],MATCH(A380,Tableau2[no prise],0)),IFERROR(INDEX(Imprimantes!$D$2:$D$34,MATCH(A380,Imprimantes!$F$2:$F$34,0)),"")))</f>
        <v/>
      </c>
    </row>
    <row r="381" spans="1:2" x14ac:dyDescent="0.25">
      <c r="A381">
        <v>377</v>
      </c>
      <c r="B381" t="str">
        <f>IF(ISNUMBER(MATCH(A381,Téléphonie!$G$5:$G$730,0)),"Téléphone",IFERROR(INDEX(Tableau2[No. Marquis],MATCH(A381,Tableau2[no prise],0)),IFERROR(INDEX(Imprimantes!$D$2:$D$34,MATCH(A381,Imprimantes!$F$2:$F$34,0)),"")))</f>
        <v/>
      </c>
    </row>
    <row r="382" spans="1:2" x14ac:dyDescent="0.25">
      <c r="A382">
        <v>378</v>
      </c>
      <c r="B382" t="str">
        <f>IF(ISNUMBER(MATCH(A382,Téléphonie!$G$5:$G$730,0)),"Téléphone",IFERROR(INDEX(Tableau2[No. Marquis],MATCH(A382,Tableau2[no prise],0)),IFERROR(INDEX(Imprimantes!$D$2:$D$34,MATCH(A382,Imprimantes!$F$2:$F$34,0)),"")))</f>
        <v/>
      </c>
    </row>
    <row r="383" spans="1:2" x14ac:dyDescent="0.25">
      <c r="A383">
        <v>379</v>
      </c>
      <c r="B383" t="str">
        <f>IF(ISNUMBER(MATCH(A383,Téléphonie!$G$5:$G$730,0)),"Téléphone",IFERROR(INDEX(Tableau2[No. Marquis],MATCH(A383,Tableau2[no prise],0)),IFERROR(INDEX(Imprimantes!$D$2:$D$34,MATCH(A383,Imprimantes!$F$2:$F$34,0)),"")))</f>
        <v/>
      </c>
    </row>
    <row r="384" spans="1:2" x14ac:dyDescent="0.25">
      <c r="A384">
        <v>380</v>
      </c>
      <c r="B384" t="str">
        <f>IF(ISNUMBER(MATCH(A384,Téléphonie!$G$5:$G$730,0)),"Téléphone",IFERROR(INDEX(Tableau2[No. Marquis],MATCH(A384,Tableau2[no prise],0)),IFERROR(INDEX(Imprimantes!$D$2:$D$34,MATCH(A384,Imprimantes!$F$2:$F$34,0)),"")))</f>
        <v/>
      </c>
    </row>
    <row r="385" spans="1:2" x14ac:dyDescent="0.25">
      <c r="A385">
        <v>381</v>
      </c>
      <c r="B385" t="str">
        <f>IF(ISNUMBER(MATCH(A385,Téléphonie!$G$5:$G$730,0)),"Téléphone",IFERROR(INDEX(Tableau2[No. Marquis],MATCH(A385,Tableau2[no prise],0)),IFERROR(INDEX(Imprimantes!$D$2:$D$34,MATCH(A385,Imprimantes!$F$2:$F$34,0)),"")))</f>
        <v/>
      </c>
    </row>
    <row r="386" spans="1:2" x14ac:dyDescent="0.25">
      <c r="A386">
        <v>382</v>
      </c>
      <c r="B386" t="str">
        <f>IF(ISNUMBER(MATCH(A386,Téléphonie!$G$5:$G$730,0)),"Téléphone",IFERROR(INDEX(Tableau2[No. Marquis],MATCH(A386,Tableau2[no prise],0)),IFERROR(INDEX(Imprimantes!$D$2:$D$34,MATCH(A386,Imprimantes!$F$2:$F$34,0)),"")))</f>
        <v/>
      </c>
    </row>
    <row r="387" spans="1:2" x14ac:dyDescent="0.25">
      <c r="A387">
        <v>383</v>
      </c>
      <c r="B387" t="str">
        <f>IF(ISNUMBER(MATCH(A387,Téléphonie!$G$5:$G$730,0)),"Téléphone",IFERROR(INDEX(Tableau2[No. Marquis],MATCH(A387,Tableau2[no prise],0)),IFERROR(INDEX(Imprimantes!$D$2:$D$34,MATCH(A387,Imprimantes!$F$2:$F$34,0)),"")))</f>
        <v/>
      </c>
    </row>
    <row r="388" spans="1:2" x14ac:dyDescent="0.25">
      <c r="A388">
        <v>384</v>
      </c>
      <c r="B388" t="str">
        <f>IF(ISNUMBER(MATCH(A388,Téléphonie!$G$5:$G$730,0)),"Téléphone",IFERROR(INDEX(Tableau2[No. Marquis],MATCH(A388,Tableau2[no prise],0)),IFERROR(INDEX(Imprimantes!$D$2:$D$34,MATCH(A388,Imprimantes!$F$2:$F$34,0)),"")))</f>
        <v/>
      </c>
    </row>
    <row r="389" spans="1:2" x14ac:dyDescent="0.25">
      <c r="A389">
        <v>385</v>
      </c>
      <c r="B389" t="str">
        <f>IF(ISNUMBER(MATCH(A389,Téléphonie!$G$5:$G$730,0)),"Téléphone",IFERROR(INDEX(Tableau2[No. Marquis],MATCH(A389,Tableau2[no prise],0)),IFERROR(INDEX(Imprimantes!$D$2:$D$34,MATCH(A389,Imprimantes!$F$2:$F$34,0)),"")))</f>
        <v/>
      </c>
    </row>
    <row r="390" spans="1:2" x14ac:dyDescent="0.25">
      <c r="A390">
        <v>386</v>
      </c>
      <c r="B390" t="str">
        <f>IF(ISNUMBER(MATCH(A390,Téléphonie!$G$5:$G$730,0)),"Téléphone",IFERROR(INDEX(Tableau2[No. Marquis],MATCH(A390,Tableau2[no prise],0)),IFERROR(INDEX(Imprimantes!$D$2:$D$34,MATCH(A390,Imprimantes!$F$2:$F$34,0)),"")))</f>
        <v/>
      </c>
    </row>
    <row r="391" spans="1:2" x14ac:dyDescent="0.25">
      <c r="A391">
        <v>387</v>
      </c>
      <c r="B391" t="str">
        <f>IF(ISNUMBER(MATCH(A391,Téléphonie!$G$5:$G$730,0)),"Téléphone",IFERROR(INDEX(Tableau2[No. Marquis],MATCH(A391,Tableau2[no prise],0)),IFERROR(INDEX(Imprimantes!$D$2:$D$34,MATCH(A391,Imprimantes!$F$2:$F$34,0)),"")))</f>
        <v/>
      </c>
    </row>
    <row r="392" spans="1:2" x14ac:dyDescent="0.25">
      <c r="A392">
        <v>388</v>
      </c>
      <c r="B392" t="str">
        <f>IF(ISNUMBER(MATCH(A392,Téléphonie!$G$5:$G$730,0)),"Téléphone",IFERROR(INDEX(Tableau2[No. Marquis],MATCH(A392,Tableau2[no prise],0)),IFERROR(INDEX(Imprimantes!$D$2:$D$34,MATCH(A392,Imprimantes!$F$2:$F$34,0)),"")))</f>
        <v/>
      </c>
    </row>
    <row r="393" spans="1:2" x14ac:dyDescent="0.25">
      <c r="A393">
        <v>389</v>
      </c>
      <c r="B393" t="str">
        <f>IF(ISNUMBER(MATCH(A393,Téléphonie!$G$5:$G$730,0)),"Téléphone",IFERROR(INDEX(Tableau2[No. Marquis],MATCH(A393,Tableau2[no prise],0)),IFERROR(INDEX(Imprimantes!$D$2:$D$34,MATCH(A393,Imprimantes!$F$2:$F$34,0)),"")))</f>
        <v/>
      </c>
    </row>
    <row r="394" spans="1:2" x14ac:dyDescent="0.25">
      <c r="A394">
        <v>390</v>
      </c>
      <c r="B394" t="str">
        <f>IF(ISNUMBER(MATCH(A394,Téléphonie!$G$5:$G$730,0)),"Téléphone",IFERROR(INDEX(Tableau2[No. Marquis],MATCH(A394,Tableau2[no prise],0)),IFERROR(INDEX(Imprimantes!$D$2:$D$34,MATCH(A394,Imprimantes!$F$2:$F$34,0)),"")))</f>
        <v/>
      </c>
    </row>
    <row r="395" spans="1:2" x14ac:dyDescent="0.25">
      <c r="A395">
        <v>391</v>
      </c>
      <c r="B395" t="str">
        <f>IF(ISNUMBER(MATCH(A395,Téléphonie!$G$5:$G$730,0)),"Téléphone",IFERROR(INDEX(Tableau2[No. Marquis],MATCH(A395,Tableau2[no prise],0)),IFERROR(INDEX(Imprimantes!$D$2:$D$34,MATCH(A395,Imprimantes!$F$2:$F$34,0)),"")))</f>
        <v/>
      </c>
    </row>
    <row r="396" spans="1:2" x14ac:dyDescent="0.25">
      <c r="A396">
        <v>392</v>
      </c>
      <c r="B396" t="str">
        <f>IF(ISNUMBER(MATCH(A396,Téléphonie!$G$5:$G$730,0)),"Téléphone",IFERROR(INDEX(Tableau2[No. Marquis],MATCH(A396,Tableau2[no prise],0)),IFERROR(INDEX(Imprimantes!$D$2:$D$34,MATCH(A396,Imprimantes!$F$2:$F$34,0)),"")))</f>
        <v/>
      </c>
    </row>
    <row r="397" spans="1:2" x14ac:dyDescent="0.25">
      <c r="A397">
        <v>393</v>
      </c>
      <c r="B397" t="str">
        <f>IF(ISNUMBER(MATCH(A397,Téléphonie!$G$5:$G$730,0)),"Téléphone",IFERROR(INDEX(Tableau2[No. Marquis],MATCH(A397,Tableau2[no prise],0)),IFERROR(INDEX(Imprimantes!$D$2:$D$34,MATCH(A397,Imprimantes!$F$2:$F$34,0)),"")))</f>
        <v/>
      </c>
    </row>
    <row r="398" spans="1:2" x14ac:dyDescent="0.25">
      <c r="A398">
        <v>394</v>
      </c>
      <c r="B398" t="str">
        <f>IF(ISNUMBER(MATCH(A398,Téléphonie!$G$5:$G$730,0)),"Téléphone",IFERROR(INDEX(Tableau2[No. Marquis],MATCH(A398,Tableau2[no prise],0)),IFERROR(INDEX(Imprimantes!$D$2:$D$34,MATCH(A398,Imprimantes!$F$2:$F$34,0)),"")))</f>
        <v/>
      </c>
    </row>
    <row r="399" spans="1:2" x14ac:dyDescent="0.25">
      <c r="A399">
        <v>395</v>
      </c>
      <c r="B399" t="str">
        <f>IF(ISNUMBER(MATCH(A399,Téléphonie!$G$5:$G$730,0)),"Téléphone",IFERROR(INDEX(Tableau2[No. Marquis],MATCH(A399,Tableau2[no prise],0)),IFERROR(INDEX(Imprimantes!$D$2:$D$34,MATCH(A399,Imprimantes!$F$2:$F$34,0)),"")))</f>
        <v/>
      </c>
    </row>
    <row r="400" spans="1:2" x14ac:dyDescent="0.25">
      <c r="A400">
        <v>396</v>
      </c>
      <c r="B400" t="str">
        <f>IF(ISNUMBER(MATCH(A400,Téléphonie!$G$5:$G$730,0)),"Téléphone",IFERROR(INDEX(Tableau2[No. Marquis],MATCH(A400,Tableau2[no prise],0)),IFERROR(INDEX(Imprimantes!$D$2:$D$34,MATCH(A400,Imprimantes!$F$2:$F$34,0)),"")))</f>
        <v/>
      </c>
    </row>
    <row r="401" spans="1:2" x14ac:dyDescent="0.25">
      <c r="A401">
        <v>397</v>
      </c>
      <c r="B401" t="str">
        <f>IF(ISNUMBER(MATCH(A401,Téléphonie!$G$5:$G$730,0)),"Téléphone",IFERROR(INDEX(Tableau2[No. Marquis],MATCH(A401,Tableau2[no prise],0)),IFERROR(INDEX(Imprimantes!$D$2:$D$34,MATCH(A401,Imprimantes!$F$2:$F$34,0)),"")))</f>
        <v/>
      </c>
    </row>
    <row r="402" spans="1:2" x14ac:dyDescent="0.25">
      <c r="A402">
        <v>398</v>
      </c>
      <c r="B402" t="str">
        <f>IF(ISNUMBER(MATCH(A402,Téléphonie!$G$5:$G$730,0)),"Téléphone",IFERROR(INDEX(Tableau2[No. Marquis],MATCH(A402,Tableau2[no prise],0)),IFERROR(INDEX(Imprimantes!$D$2:$D$34,MATCH(A402,Imprimantes!$F$2:$F$34,0)),"")))</f>
        <v/>
      </c>
    </row>
    <row r="403" spans="1:2" x14ac:dyDescent="0.25">
      <c r="A403">
        <v>399</v>
      </c>
      <c r="B403" t="str">
        <f>IF(ISNUMBER(MATCH(A403,Téléphonie!$G$5:$G$730,0)),"Téléphone",IFERROR(INDEX(Tableau2[No. Marquis],MATCH(A403,Tableau2[no prise],0)),IFERROR(INDEX(Imprimantes!$D$2:$D$34,MATCH(A403,Imprimantes!$F$2:$F$34,0)),"")))</f>
        <v/>
      </c>
    </row>
    <row r="404" spans="1:2" x14ac:dyDescent="0.25">
      <c r="A404">
        <v>400</v>
      </c>
      <c r="B404" t="str">
        <f>IF(ISNUMBER(MATCH(A404,Téléphonie!$G$5:$G$730,0)),"Téléphone",IFERROR(INDEX(Tableau2[No. Marquis],MATCH(A404,Tableau2[no prise],0)),IFERROR(INDEX(Imprimantes!$D$2:$D$34,MATCH(A404,Imprimantes!$F$2:$F$34,0)),"")))</f>
        <v/>
      </c>
    </row>
    <row r="405" spans="1:2" x14ac:dyDescent="0.25">
      <c r="A405" s="75" t="s">
        <v>353</v>
      </c>
      <c r="B405" t="str">
        <f>IF(ISNUMBER(MATCH(A405,Téléphonie!$G$5:$G$730,0)),"Téléphone",IFERROR(INDEX(Tableau2[No. Marquis],MATCH(A405,Tableau2[no prise],0)),IFERROR(INDEX(Imprimantes!$D$2:$D$34,MATCH(A405,Imprimantes!$F$2:$F$34,0)),"")))</f>
        <v/>
      </c>
    </row>
    <row r="406" spans="1:2" x14ac:dyDescent="0.25">
      <c r="A406" s="75" t="s">
        <v>306</v>
      </c>
      <c r="B406" t="str">
        <f>IF(ISNUMBER(MATCH(A406,Téléphonie!$G$5:$G$730,0)),"Téléphone",IFERROR(INDEX(Tableau2[No. Marquis],MATCH(A406,Tableau2[no prise],0)),IFERROR(INDEX(Imprimantes!$D$2:$D$34,MATCH(A406,Imprimantes!$F$2:$F$34,0)),"")))</f>
        <v>MARQWST130</v>
      </c>
    </row>
    <row r="407" spans="1:2" x14ac:dyDescent="0.25">
      <c r="A407" s="75" t="s">
        <v>354</v>
      </c>
      <c r="B407" t="str">
        <f>IF(ISNUMBER(MATCH(A407,Téléphonie!$G$5:$G$730,0)),"Téléphone",IFERROR(INDEX(Tableau2[No. Marquis],MATCH(A407,Tableau2[no prise],0)),IFERROR(INDEX(Imprimantes!$D$2:$D$34,MATCH(A407,Imprimantes!$F$2:$F$34,0)),"")))</f>
        <v/>
      </c>
    </row>
    <row r="408" spans="1:2" x14ac:dyDescent="0.25">
      <c r="A408" s="75" t="s">
        <v>355</v>
      </c>
      <c r="B408" t="str">
        <f>IF(ISNUMBER(MATCH(A408,Téléphonie!$G$5:$G$730,0)),"Téléphone",IFERROR(INDEX(Tableau2[No. Marquis],MATCH(A408,Tableau2[no prise],0)),IFERROR(INDEX(Imprimantes!$D$2:$D$34,MATCH(A408,Imprimantes!$F$2:$F$34,0)),"")))</f>
        <v/>
      </c>
    </row>
    <row r="409" spans="1:2" x14ac:dyDescent="0.25">
      <c r="A409" s="75" t="s">
        <v>356</v>
      </c>
      <c r="B409" t="str">
        <f>IF(ISNUMBER(MATCH(A409,Téléphonie!$G$5:$G$730,0)),"Téléphone",IFERROR(INDEX(Tableau2[No. Marquis],MATCH(A409,Tableau2[no prise],0)),IFERROR(INDEX(Imprimantes!$D$2:$D$34,MATCH(A409,Imprimantes!$F$2:$F$34,0)),"")))</f>
        <v/>
      </c>
    </row>
    <row r="410" spans="1:2" x14ac:dyDescent="0.25">
      <c r="A410" s="75" t="s">
        <v>357</v>
      </c>
      <c r="B410" t="str">
        <f>IF(ISNUMBER(MATCH(A410,Téléphonie!$G$5:$G$730,0)),"Téléphone",IFERROR(INDEX(Tableau2[No. Marquis],MATCH(A410,Tableau2[no prise],0)),IFERROR(INDEX(Imprimantes!$D$2:$D$34,MATCH(A410,Imprimantes!$F$2:$F$34,0)),"")))</f>
        <v/>
      </c>
    </row>
    <row r="411" spans="1:2" x14ac:dyDescent="0.25">
      <c r="A411" s="75" t="s">
        <v>358</v>
      </c>
      <c r="B411" t="str">
        <f>IF(ISNUMBER(MATCH(A411,Téléphonie!$G$5:$G$730,0)),"Téléphone",IFERROR(INDEX(Tableau2[No. Marquis],MATCH(A411,Tableau2[no prise],0)),IFERROR(INDEX(Imprimantes!$D$2:$D$34,MATCH(A411,Imprimantes!$F$2:$F$34,0)),"")))</f>
        <v/>
      </c>
    </row>
    <row r="412" spans="1:2" x14ac:dyDescent="0.25">
      <c r="A412" s="75" t="s">
        <v>359</v>
      </c>
      <c r="B412" t="str">
        <f>IF(ISNUMBER(MATCH(A412,Téléphonie!$G$5:$G$730,0)),"Téléphone",IFERROR(INDEX(Tableau2[No. Marquis],MATCH(A412,Tableau2[no prise],0)),IFERROR(INDEX(Imprimantes!$D$2:$D$34,MATCH(A412,Imprimantes!$F$2:$F$34,0)),"")))</f>
        <v/>
      </c>
    </row>
    <row r="413" spans="1:2" x14ac:dyDescent="0.25">
      <c r="A413" s="75" t="s">
        <v>257</v>
      </c>
      <c r="B413" t="str">
        <f>IF(ISNUMBER(MATCH(A413,Téléphonie!$G$5:$G$730,0)),"Téléphone",IFERROR(INDEX(Tableau2[No. Marquis],MATCH(A413,Tableau2[no prise],0)),IFERROR(INDEX(Imprimantes!$D$2:$D$34,MATCH(A413,Imprimantes!$F$2:$F$34,0)),"")))</f>
        <v>LaserJet Entreprise M506</v>
      </c>
    </row>
    <row r="414" spans="1:2" x14ac:dyDescent="0.25">
      <c r="A414" s="75" t="s">
        <v>360</v>
      </c>
      <c r="B414" t="str">
        <f>IF(ISNUMBER(MATCH(A414,Téléphonie!$G$5:$G$730,0)),"Téléphone",IFERROR(INDEX(Tableau2[No. Marquis],MATCH(A414,Tableau2[no prise],0)),IFERROR(INDEX(Imprimantes!$D$2:$D$34,MATCH(A414,Imprimantes!$F$2:$F$34,0)),"")))</f>
        <v/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AD75"/>
  <sheetViews>
    <sheetView zoomScaleNormal="100" workbookViewId="0">
      <selection activeCell="I17" sqref="I17"/>
    </sheetView>
  </sheetViews>
  <sheetFormatPr baseColWidth="10" defaultColWidth="9.140625" defaultRowHeight="15" x14ac:dyDescent="0.25"/>
  <cols>
    <col min="2" max="2" width="14.85546875" bestFit="1" customWidth="1"/>
    <col min="3" max="4" width="15.5703125" bestFit="1" customWidth="1"/>
    <col min="5" max="5" width="9.42578125" customWidth="1"/>
    <col min="6" max="6" width="12.7109375" customWidth="1"/>
    <col min="7" max="7" width="9.5703125" customWidth="1"/>
    <col min="8" max="8" width="9" customWidth="1"/>
    <col min="9" max="9" width="9.5703125" customWidth="1"/>
    <col min="10" max="10" width="49.140625" customWidth="1"/>
    <col min="11" max="11" width="6" bestFit="1" customWidth="1"/>
    <col min="12" max="12" width="8.85546875" bestFit="1" customWidth="1"/>
    <col min="13" max="13" width="8.7109375" bestFit="1" customWidth="1"/>
    <col min="14" max="14" width="10.5703125" bestFit="1" customWidth="1"/>
    <col min="15" max="15" width="7.42578125" bestFit="1" customWidth="1"/>
    <col min="16" max="16" width="6.85546875" bestFit="1" customWidth="1"/>
    <col min="17" max="17" width="7.42578125" bestFit="1" customWidth="1"/>
  </cols>
  <sheetData>
    <row r="1" spans="2:30" ht="15.75" thickBot="1" x14ac:dyDescent="0.3">
      <c r="W1" s="3"/>
      <c r="X1" s="3"/>
      <c r="Y1" s="3"/>
      <c r="Z1" s="3"/>
      <c r="AA1" s="3"/>
      <c r="AB1" s="3"/>
      <c r="AC1" s="3"/>
      <c r="AD1" s="16"/>
    </row>
    <row r="2" spans="2:30" ht="15.75" thickBot="1" x14ac:dyDescent="0.3">
      <c r="B2" s="64" t="s">
        <v>11</v>
      </c>
      <c r="C2" s="65"/>
      <c r="D2" s="65"/>
      <c r="E2" s="65"/>
      <c r="F2" s="65"/>
      <c r="G2" s="65"/>
      <c r="H2" s="65"/>
      <c r="I2" s="66"/>
      <c r="W2" s="3"/>
      <c r="X2" s="3"/>
      <c r="Y2" s="3"/>
      <c r="Z2" s="3"/>
      <c r="AA2" s="3"/>
      <c r="AB2" s="3"/>
      <c r="AC2" s="3"/>
      <c r="AD2" s="16"/>
    </row>
    <row r="3" spans="2:30" ht="15.75" thickBot="1" x14ac:dyDescent="0.3">
      <c r="B3" s="71" t="s">
        <v>10</v>
      </c>
      <c r="C3" s="72"/>
      <c r="D3" s="73"/>
      <c r="E3" s="74"/>
      <c r="F3" s="67" t="s">
        <v>2</v>
      </c>
      <c r="G3" s="68"/>
      <c r="H3" s="69" t="s">
        <v>5</v>
      </c>
      <c r="I3" s="70"/>
      <c r="J3" s="16"/>
      <c r="W3" s="30"/>
      <c r="X3" s="30"/>
      <c r="Y3" s="30"/>
      <c r="Z3" s="30"/>
      <c r="AA3" s="30"/>
      <c r="AB3" s="30"/>
      <c r="AC3" s="30"/>
      <c r="AD3" s="16"/>
    </row>
    <row r="4" spans="2:30" ht="15.75" thickBot="1" x14ac:dyDescent="0.3">
      <c r="B4" s="92" t="s">
        <v>1</v>
      </c>
      <c r="C4" s="93" t="s">
        <v>0</v>
      </c>
      <c r="D4" s="94" t="s">
        <v>12</v>
      </c>
      <c r="E4" s="95" t="s">
        <v>5</v>
      </c>
      <c r="F4" s="96" t="s">
        <v>3</v>
      </c>
      <c r="G4" s="97" t="s">
        <v>4</v>
      </c>
      <c r="H4" s="98" t="s">
        <v>361</v>
      </c>
      <c r="I4" s="99" t="s">
        <v>6</v>
      </c>
      <c r="J4" s="100" t="s">
        <v>63</v>
      </c>
      <c r="W4" s="31"/>
      <c r="X4" s="31"/>
      <c r="Y4" s="31"/>
      <c r="Z4" s="31"/>
      <c r="AA4" s="31"/>
      <c r="AB4" s="31"/>
      <c r="AC4" s="31"/>
      <c r="AD4" s="16"/>
    </row>
    <row r="5" spans="2:30" x14ac:dyDescent="0.25">
      <c r="B5" s="76" t="s">
        <v>152</v>
      </c>
      <c r="C5" s="9" t="s">
        <v>153</v>
      </c>
      <c r="D5" s="9" t="s">
        <v>13</v>
      </c>
      <c r="E5" s="10">
        <v>1</v>
      </c>
      <c r="F5" s="10">
        <v>1</v>
      </c>
      <c r="G5" s="14">
        <v>3</v>
      </c>
      <c r="H5" s="35">
        <v>3</v>
      </c>
      <c r="I5" s="36">
        <v>221</v>
      </c>
      <c r="J5" s="84"/>
      <c r="W5" s="32"/>
      <c r="X5" s="32"/>
      <c r="Y5" s="32"/>
      <c r="Z5" s="33"/>
      <c r="AA5" s="33"/>
      <c r="AB5" s="33"/>
      <c r="AC5" s="33"/>
      <c r="AD5" s="16"/>
    </row>
    <row r="6" spans="2:30" x14ac:dyDescent="0.25">
      <c r="B6" s="77" t="s">
        <v>14</v>
      </c>
      <c r="C6" s="4" t="s">
        <v>15</v>
      </c>
      <c r="D6" s="4" t="s">
        <v>14</v>
      </c>
      <c r="E6" s="6"/>
      <c r="F6" s="6">
        <v>2</v>
      </c>
      <c r="G6" s="15">
        <v>57</v>
      </c>
      <c r="H6" s="34"/>
      <c r="I6" s="37">
        <v>246</v>
      </c>
      <c r="J6" s="89" t="s">
        <v>161</v>
      </c>
      <c r="W6" s="28"/>
      <c r="X6" s="28"/>
      <c r="Y6" s="28"/>
      <c r="Z6" s="33"/>
      <c r="AA6" s="33"/>
      <c r="AB6" s="33"/>
      <c r="AC6" s="33"/>
      <c r="AD6" s="16"/>
    </row>
    <row r="7" spans="2:30" x14ac:dyDescent="0.25">
      <c r="B7" s="77" t="s">
        <v>16</v>
      </c>
      <c r="C7" s="4" t="s">
        <v>17</v>
      </c>
      <c r="D7" s="4" t="s">
        <v>18</v>
      </c>
      <c r="E7" s="6">
        <v>2</v>
      </c>
      <c r="F7" s="6">
        <v>3</v>
      </c>
      <c r="G7" s="15">
        <v>15</v>
      </c>
      <c r="H7" s="34">
        <v>15</v>
      </c>
      <c r="I7" s="37">
        <v>235</v>
      </c>
      <c r="J7" s="89"/>
      <c r="W7" s="28"/>
      <c r="X7" s="28"/>
      <c r="Y7" s="28"/>
      <c r="Z7" s="33"/>
      <c r="AA7" s="33"/>
      <c r="AB7" s="33"/>
      <c r="AC7" s="33"/>
      <c r="AD7" s="16"/>
    </row>
    <row r="8" spans="2:30" x14ac:dyDescent="0.25">
      <c r="B8" s="77" t="s">
        <v>19</v>
      </c>
      <c r="C8" s="4" t="s">
        <v>20</v>
      </c>
      <c r="D8" s="4" t="s">
        <v>19</v>
      </c>
      <c r="E8" s="6"/>
      <c r="F8" s="6">
        <v>4</v>
      </c>
      <c r="G8" s="15">
        <v>26</v>
      </c>
      <c r="H8" s="34"/>
      <c r="I8" s="37">
        <v>242</v>
      </c>
      <c r="J8" s="89"/>
      <c r="W8" s="28"/>
      <c r="X8" s="28"/>
      <c r="Y8" s="28"/>
      <c r="Z8" s="33"/>
      <c r="AA8" s="33"/>
      <c r="AB8" s="33"/>
      <c r="AC8" s="33"/>
      <c r="AD8" s="16"/>
    </row>
    <row r="9" spans="2:30" x14ac:dyDescent="0.25">
      <c r="B9" s="77" t="s">
        <v>21</v>
      </c>
      <c r="C9" s="4" t="s">
        <v>22</v>
      </c>
      <c r="D9" s="4" t="s">
        <v>21</v>
      </c>
      <c r="E9" s="6">
        <v>33</v>
      </c>
      <c r="F9" s="6">
        <v>5</v>
      </c>
      <c r="G9" s="15">
        <v>146</v>
      </c>
      <c r="H9" s="34"/>
      <c r="I9" s="37">
        <v>227</v>
      </c>
      <c r="J9" s="89"/>
      <c r="W9" s="28"/>
      <c r="X9" s="28"/>
      <c r="Y9" s="28"/>
      <c r="Z9" s="33"/>
      <c r="AA9" s="33"/>
      <c r="AB9" s="33"/>
      <c r="AC9" s="33"/>
      <c r="AD9" s="16"/>
    </row>
    <row r="10" spans="2:30" x14ac:dyDescent="0.25">
      <c r="B10" s="77" t="s">
        <v>24</v>
      </c>
      <c r="C10" s="4" t="s">
        <v>25</v>
      </c>
      <c r="D10" s="4" t="s">
        <v>23</v>
      </c>
      <c r="E10" s="6">
        <v>27</v>
      </c>
      <c r="F10" s="6">
        <v>6</v>
      </c>
      <c r="G10" s="15">
        <v>100</v>
      </c>
      <c r="H10" s="34"/>
      <c r="I10" s="37">
        <v>225</v>
      </c>
      <c r="J10" s="89"/>
      <c r="W10" s="28"/>
      <c r="X10" s="28"/>
      <c r="Y10" s="28"/>
      <c r="Z10" s="33"/>
      <c r="AA10" s="33"/>
      <c r="AB10" s="33"/>
      <c r="AC10" s="33"/>
      <c r="AD10" s="16"/>
    </row>
    <row r="11" spans="2:30" x14ac:dyDescent="0.25">
      <c r="B11" s="77" t="s">
        <v>26</v>
      </c>
      <c r="C11" s="4" t="s">
        <v>27</v>
      </c>
      <c r="D11" s="4" t="s">
        <v>26</v>
      </c>
      <c r="E11" s="6">
        <v>31</v>
      </c>
      <c r="F11" s="6">
        <v>7</v>
      </c>
      <c r="G11" s="15">
        <v>158</v>
      </c>
      <c r="H11" s="34">
        <v>158</v>
      </c>
      <c r="I11" s="37">
        <v>224</v>
      </c>
      <c r="J11" s="89"/>
      <c r="W11" s="28"/>
      <c r="X11" s="28"/>
      <c r="Y11" s="28"/>
      <c r="Z11" s="33"/>
      <c r="AA11" s="33"/>
      <c r="AB11" s="33"/>
      <c r="AC11" s="33"/>
      <c r="AD11" s="16"/>
    </row>
    <row r="12" spans="2:30" x14ac:dyDescent="0.25">
      <c r="B12" s="77" t="s">
        <v>28</v>
      </c>
      <c r="C12" s="4" t="s">
        <v>29</v>
      </c>
      <c r="D12" s="4" t="s">
        <v>28</v>
      </c>
      <c r="E12" s="6">
        <v>3</v>
      </c>
      <c r="F12" s="6">
        <v>8</v>
      </c>
      <c r="G12" s="15">
        <v>23</v>
      </c>
      <c r="H12" s="34">
        <v>19</v>
      </c>
      <c r="I12" s="37">
        <v>228</v>
      </c>
      <c r="J12" s="89"/>
      <c r="W12" s="28"/>
      <c r="X12" s="28"/>
      <c r="Y12" s="28"/>
      <c r="Z12" s="33"/>
      <c r="AA12" s="33"/>
      <c r="AB12" s="33"/>
      <c r="AC12" s="33"/>
      <c r="AD12" s="16"/>
    </row>
    <row r="13" spans="2:30" x14ac:dyDescent="0.25">
      <c r="B13" s="77" t="s">
        <v>30</v>
      </c>
      <c r="C13" s="4" t="s">
        <v>31</v>
      </c>
      <c r="D13" s="4" t="s">
        <v>30</v>
      </c>
      <c r="E13" s="6">
        <v>18</v>
      </c>
      <c r="F13" s="6">
        <v>9</v>
      </c>
      <c r="G13" s="15">
        <v>51</v>
      </c>
      <c r="H13" s="34"/>
      <c r="I13" s="37">
        <v>230</v>
      </c>
      <c r="J13" s="89"/>
      <c r="W13" s="28"/>
      <c r="X13" s="28"/>
      <c r="Y13" s="28"/>
      <c r="Z13" s="5"/>
      <c r="AA13" s="5"/>
      <c r="AB13" s="5"/>
      <c r="AC13" s="5"/>
      <c r="AD13" s="16"/>
    </row>
    <row r="14" spans="2:30" x14ac:dyDescent="0.25">
      <c r="B14" s="77" t="s">
        <v>32</v>
      </c>
      <c r="C14" s="4" t="s">
        <v>33</v>
      </c>
      <c r="D14" s="4" t="s">
        <v>32</v>
      </c>
      <c r="E14" s="6">
        <v>22</v>
      </c>
      <c r="F14" s="6">
        <v>10</v>
      </c>
      <c r="G14" s="15">
        <v>65</v>
      </c>
      <c r="H14" s="34">
        <v>65</v>
      </c>
      <c r="I14" s="37">
        <v>255</v>
      </c>
      <c r="J14" s="89"/>
      <c r="W14" s="28"/>
      <c r="X14" s="28"/>
      <c r="Y14" s="28"/>
      <c r="Z14" s="5"/>
      <c r="AA14" s="5"/>
      <c r="AB14" s="5"/>
      <c r="AC14" s="5"/>
      <c r="AD14" s="16"/>
    </row>
    <row r="15" spans="2:30" x14ac:dyDescent="0.25">
      <c r="B15" s="77" t="s">
        <v>34</v>
      </c>
      <c r="C15" s="4" t="s">
        <v>35</v>
      </c>
      <c r="D15" s="4" t="s">
        <v>34</v>
      </c>
      <c r="E15" s="6"/>
      <c r="F15" s="6">
        <v>11</v>
      </c>
      <c r="G15" s="15">
        <v>34</v>
      </c>
      <c r="H15" s="34"/>
      <c r="I15" s="37">
        <v>234</v>
      </c>
      <c r="J15" s="89"/>
      <c r="W15" s="28"/>
      <c r="X15" s="28"/>
      <c r="Y15" s="28"/>
      <c r="Z15" s="5"/>
      <c r="AA15" s="5"/>
      <c r="AB15" s="5"/>
      <c r="AC15" s="5"/>
      <c r="AD15" s="16"/>
    </row>
    <row r="16" spans="2:30" x14ac:dyDescent="0.25">
      <c r="B16" s="77" t="s">
        <v>36</v>
      </c>
      <c r="C16" s="4" t="s">
        <v>37</v>
      </c>
      <c r="D16" s="4" t="s">
        <v>36</v>
      </c>
      <c r="E16" s="6"/>
      <c r="F16" s="6">
        <v>12</v>
      </c>
      <c r="G16" s="15">
        <v>110</v>
      </c>
      <c r="H16" s="34"/>
      <c r="I16" s="37">
        <v>240</v>
      </c>
      <c r="J16" s="89"/>
      <c r="W16" s="28"/>
      <c r="X16" s="28"/>
      <c r="Y16" s="28"/>
      <c r="Z16" s="5"/>
      <c r="AA16" s="5"/>
      <c r="AB16" s="5"/>
      <c r="AC16" s="5"/>
      <c r="AD16" s="16"/>
    </row>
    <row r="17" spans="2:30" x14ac:dyDescent="0.25">
      <c r="B17" s="77" t="s">
        <v>38</v>
      </c>
      <c r="C17" s="4" t="s">
        <v>39</v>
      </c>
      <c r="D17" s="4" t="s">
        <v>38</v>
      </c>
      <c r="E17" s="6"/>
      <c r="F17" s="6">
        <v>13</v>
      </c>
      <c r="G17" s="15">
        <v>111</v>
      </c>
      <c r="H17" s="34"/>
      <c r="I17" s="37">
        <v>247</v>
      </c>
      <c r="J17" s="89"/>
      <c r="W17" s="28"/>
      <c r="X17" s="28"/>
      <c r="Y17" s="28"/>
      <c r="Z17" s="5"/>
      <c r="AA17" s="5"/>
      <c r="AB17" s="5"/>
      <c r="AC17" s="5"/>
      <c r="AD17" s="16"/>
    </row>
    <row r="18" spans="2:30" x14ac:dyDescent="0.25">
      <c r="B18" s="77" t="s">
        <v>40</v>
      </c>
      <c r="C18" s="4" t="s">
        <v>42</v>
      </c>
      <c r="D18" s="4" t="s">
        <v>40</v>
      </c>
      <c r="E18" s="6">
        <v>26</v>
      </c>
      <c r="F18" s="6">
        <v>14</v>
      </c>
      <c r="G18" s="15">
        <v>92</v>
      </c>
      <c r="H18" s="34"/>
      <c r="I18" s="37">
        <v>223</v>
      </c>
      <c r="J18" s="89"/>
      <c r="W18" s="28"/>
      <c r="X18" s="28"/>
      <c r="Y18" s="28"/>
      <c r="Z18" s="5"/>
      <c r="AA18" s="5"/>
      <c r="AB18" s="5"/>
      <c r="AC18" s="5"/>
      <c r="AD18" s="16"/>
    </row>
    <row r="19" spans="2:30" x14ac:dyDescent="0.25">
      <c r="B19" s="77" t="s">
        <v>117</v>
      </c>
      <c r="C19" s="4" t="s">
        <v>17</v>
      </c>
      <c r="D19" s="4" t="s">
        <v>117</v>
      </c>
      <c r="E19" s="6">
        <v>13</v>
      </c>
      <c r="F19" s="6">
        <v>15</v>
      </c>
      <c r="G19" s="15">
        <v>41</v>
      </c>
      <c r="H19" s="34"/>
      <c r="I19" s="37">
        <v>236</v>
      </c>
      <c r="J19" s="89"/>
      <c r="W19" s="28"/>
      <c r="X19" s="28"/>
      <c r="Y19" s="28"/>
      <c r="Z19" s="5"/>
      <c r="AA19" s="5"/>
      <c r="AB19" s="5"/>
      <c r="AC19" s="5"/>
      <c r="AD19" s="16"/>
    </row>
    <row r="20" spans="2:30" x14ac:dyDescent="0.25">
      <c r="B20" s="77" t="s">
        <v>44</v>
      </c>
      <c r="C20" s="4" t="s">
        <v>45</v>
      </c>
      <c r="D20" s="4" t="s">
        <v>44</v>
      </c>
      <c r="E20" s="6">
        <v>34</v>
      </c>
      <c r="F20" s="6">
        <v>16</v>
      </c>
      <c r="G20" s="15">
        <v>142</v>
      </c>
      <c r="H20" s="34"/>
      <c r="I20" s="37">
        <v>232</v>
      </c>
      <c r="J20" s="89"/>
      <c r="W20" s="28"/>
      <c r="X20" s="28"/>
      <c r="Y20" s="28"/>
      <c r="Z20" s="5"/>
      <c r="AA20" s="5"/>
      <c r="AB20" s="5"/>
      <c r="AC20" s="5"/>
      <c r="AD20" s="16"/>
    </row>
    <row r="21" spans="2:30" x14ac:dyDescent="0.25">
      <c r="B21" s="85"/>
      <c r="C21" s="7"/>
      <c r="D21" s="4" t="s">
        <v>46</v>
      </c>
      <c r="E21" s="6"/>
      <c r="F21" s="6">
        <v>17</v>
      </c>
      <c r="G21" s="15">
        <v>260</v>
      </c>
      <c r="H21" s="34"/>
      <c r="I21" s="37">
        <v>245</v>
      </c>
      <c r="J21" s="89"/>
      <c r="W21" s="28"/>
      <c r="X21" s="28"/>
      <c r="Y21" s="28"/>
      <c r="Z21" s="5"/>
      <c r="AA21" s="5"/>
      <c r="AB21" s="5"/>
      <c r="AC21" s="5"/>
      <c r="AD21" s="16"/>
    </row>
    <row r="22" spans="2:30" x14ac:dyDescent="0.25">
      <c r="B22" s="85"/>
      <c r="C22" s="7"/>
      <c r="D22" s="4" t="s">
        <v>47</v>
      </c>
      <c r="E22" s="6">
        <v>35</v>
      </c>
      <c r="F22" s="6">
        <v>18</v>
      </c>
      <c r="G22" s="15">
        <v>178</v>
      </c>
      <c r="H22" s="34"/>
      <c r="I22" s="37">
        <v>237</v>
      </c>
      <c r="J22" s="89"/>
      <c r="W22" s="28"/>
      <c r="X22" s="28"/>
      <c r="Y22" s="28"/>
      <c r="Z22" s="5"/>
      <c r="AA22" s="5"/>
      <c r="AB22" s="5"/>
      <c r="AC22" s="5"/>
      <c r="AD22" s="16"/>
    </row>
    <row r="23" spans="2:30" x14ac:dyDescent="0.25">
      <c r="B23" s="77" t="s">
        <v>48</v>
      </c>
      <c r="C23" s="4" t="s">
        <v>49</v>
      </c>
      <c r="D23" s="4" t="s">
        <v>48</v>
      </c>
      <c r="E23" s="6"/>
      <c r="F23" s="6">
        <v>19</v>
      </c>
      <c r="G23" s="15">
        <v>114</v>
      </c>
      <c r="H23" s="34">
        <v>114</v>
      </c>
      <c r="I23" s="37">
        <v>233</v>
      </c>
      <c r="J23" s="89"/>
      <c r="W23" s="28"/>
      <c r="X23" s="28"/>
      <c r="Y23" s="28"/>
      <c r="Z23" s="5"/>
      <c r="AA23" s="5"/>
      <c r="AB23" s="5"/>
      <c r="AC23" s="5"/>
      <c r="AD23" s="16"/>
    </row>
    <row r="24" spans="2:30" x14ac:dyDescent="0.25">
      <c r="B24" s="86" t="s">
        <v>123</v>
      </c>
      <c r="C24" s="19" t="s">
        <v>123</v>
      </c>
      <c r="D24" s="19" t="s">
        <v>123</v>
      </c>
      <c r="E24" s="20" t="s">
        <v>154</v>
      </c>
      <c r="F24" s="20">
        <v>20</v>
      </c>
      <c r="G24" s="21" t="s">
        <v>154</v>
      </c>
      <c r="H24" s="20" t="s">
        <v>154</v>
      </c>
      <c r="I24" s="38">
        <v>226</v>
      </c>
      <c r="J24" s="90" t="s">
        <v>118</v>
      </c>
      <c r="W24" s="28"/>
      <c r="X24" s="28"/>
      <c r="Y24" s="28"/>
      <c r="Z24" s="5"/>
      <c r="AA24" s="5"/>
      <c r="AB24" s="5"/>
      <c r="AC24" s="5"/>
      <c r="AD24" s="16"/>
    </row>
    <row r="25" spans="2:30" x14ac:dyDescent="0.25">
      <c r="B25" s="85"/>
      <c r="C25" s="7"/>
      <c r="D25" s="4" t="s">
        <v>52</v>
      </c>
      <c r="E25" s="6"/>
      <c r="F25" s="6">
        <v>21</v>
      </c>
      <c r="G25" s="15">
        <v>277</v>
      </c>
      <c r="H25" s="34">
        <v>277</v>
      </c>
      <c r="I25" s="37">
        <v>231</v>
      </c>
      <c r="J25" s="89" t="s">
        <v>160</v>
      </c>
      <c r="W25" s="28"/>
      <c r="X25" s="28"/>
      <c r="Y25" s="28"/>
      <c r="Z25" s="5"/>
      <c r="AA25" s="5"/>
      <c r="AB25" s="5"/>
      <c r="AC25" s="5"/>
      <c r="AD25" s="16"/>
    </row>
    <row r="26" spans="2:30" x14ac:dyDescent="0.25">
      <c r="B26" s="77" t="s">
        <v>53</v>
      </c>
      <c r="C26" s="4" t="s">
        <v>30</v>
      </c>
      <c r="D26" s="4" t="s">
        <v>53</v>
      </c>
      <c r="E26" s="6">
        <v>15</v>
      </c>
      <c r="F26" s="6">
        <v>22</v>
      </c>
      <c r="G26" s="15">
        <v>46</v>
      </c>
      <c r="H26" s="34"/>
      <c r="I26" s="37">
        <v>244</v>
      </c>
      <c r="J26" s="89"/>
      <c r="W26" s="28"/>
      <c r="X26" s="28"/>
      <c r="Y26" s="28"/>
      <c r="Z26" s="5"/>
      <c r="AA26" s="5"/>
      <c r="AB26" s="5"/>
      <c r="AC26" s="5"/>
      <c r="AD26" s="16"/>
    </row>
    <row r="27" spans="2:30" x14ac:dyDescent="0.25">
      <c r="B27" s="77" t="s">
        <v>55</v>
      </c>
      <c r="C27" s="4" t="s">
        <v>56</v>
      </c>
      <c r="D27" s="4" t="s">
        <v>54</v>
      </c>
      <c r="E27" s="6"/>
      <c r="F27" s="6">
        <v>23</v>
      </c>
      <c r="G27" s="15">
        <v>44</v>
      </c>
      <c r="H27" s="34"/>
      <c r="I27" s="37">
        <v>229</v>
      </c>
      <c r="J27" s="89"/>
      <c r="W27" s="28"/>
      <c r="X27" s="28"/>
      <c r="Y27" s="28"/>
      <c r="Z27" s="5"/>
      <c r="AA27" s="5"/>
      <c r="AB27" s="5"/>
      <c r="AC27" s="5"/>
      <c r="AD27" s="16"/>
    </row>
    <row r="28" spans="2:30" x14ac:dyDescent="0.25">
      <c r="B28" s="85"/>
      <c r="C28" s="7"/>
      <c r="D28" s="4" t="s">
        <v>57</v>
      </c>
      <c r="E28" s="6"/>
      <c r="F28" s="6">
        <v>24</v>
      </c>
      <c r="G28" s="15">
        <v>187</v>
      </c>
      <c r="H28" s="34"/>
      <c r="I28" s="37">
        <v>243</v>
      </c>
      <c r="J28" s="89" t="s">
        <v>159</v>
      </c>
      <c r="W28" s="28"/>
      <c r="X28" s="28"/>
      <c r="Y28" s="28"/>
      <c r="Z28" s="5"/>
      <c r="AA28" s="5"/>
      <c r="AB28" s="5"/>
      <c r="AC28" s="5"/>
      <c r="AD28" s="16"/>
    </row>
    <row r="29" spans="2:30" x14ac:dyDescent="0.25">
      <c r="B29" s="77" t="s">
        <v>55</v>
      </c>
      <c r="C29" s="4" t="s">
        <v>59</v>
      </c>
      <c r="D29" s="4" t="s">
        <v>58</v>
      </c>
      <c r="E29" s="6">
        <v>25</v>
      </c>
      <c r="F29" s="6">
        <v>25</v>
      </c>
      <c r="G29" s="15">
        <v>72</v>
      </c>
      <c r="H29" s="34">
        <v>72</v>
      </c>
      <c r="I29" s="37">
        <v>238</v>
      </c>
      <c r="J29" s="89"/>
      <c r="W29" s="28"/>
      <c r="X29" s="28"/>
      <c r="Y29" s="28"/>
      <c r="Z29" s="5"/>
      <c r="AA29" s="5"/>
      <c r="AB29" s="5"/>
      <c r="AC29" s="5"/>
      <c r="AD29" s="16"/>
    </row>
    <row r="30" spans="2:30" x14ac:dyDescent="0.25">
      <c r="B30" s="77" t="s">
        <v>60</v>
      </c>
      <c r="C30" s="4" t="s">
        <v>61</v>
      </c>
      <c r="D30" s="4" t="s">
        <v>60</v>
      </c>
      <c r="E30" s="6"/>
      <c r="F30" s="6">
        <v>26</v>
      </c>
      <c r="G30" s="15">
        <v>128</v>
      </c>
      <c r="H30" s="34"/>
      <c r="I30" s="37">
        <v>248</v>
      </c>
      <c r="J30" s="89"/>
      <c r="W30" s="28"/>
      <c r="X30" s="28"/>
      <c r="Y30" s="28"/>
      <c r="Z30" s="5"/>
      <c r="AA30" s="5"/>
      <c r="AB30" s="5"/>
      <c r="AC30" s="5"/>
      <c r="AD30" s="16"/>
    </row>
    <row r="31" spans="2:30" x14ac:dyDescent="0.25">
      <c r="B31" s="77" t="s">
        <v>41</v>
      </c>
      <c r="C31" s="4" t="s">
        <v>43</v>
      </c>
      <c r="D31" s="4" t="s">
        <v>62</v>
      </c>
      <c r="E31" s="6">
        <v>29</v>
      </c>
      <c r="F31" s="6">
        <v>27</v>
      </c>
      <c r="G31" s="15">
        <v>130</v>
      </c>
      <c r="H31" s="34"/>
      <c r="I31" s="37">
        <v>222</v>
      </c>
      <c r="J31" s="89"/>
      <c r="W31" s="28"/>
      <c r="X31" s="28"/>
      <c r="Y31" s="28"/>
      <c r="Z31" s="5"/>
      <c r="AA31" s="5"/>
      <c r="AB31" s="5"/>
      <c r="AC31" s="5"/>
      <c r="AD31" s="16"/>
    </row>
    <row r="32" spans="2:30" x14ac:dyDescent="0.25">
      <c r="B32" s="77" t="s">
        <v>64</v>
      </c>
      <c r="C32" s="4" t="s">
        <v>65</v>
      </c>
      <c r="D32" s="4" t="s">
        <v>64</v>
      </c>
      <c r="E32" s="6"/>
      <c r="F32" s="6">
        <v>28</v>
      </c>
      <c r="G32" s="15">
        <v>287</v>
      </c>
      <c r="H32" s="34"/>
      <c r="I32" s="37">
        <v>250</v>
      </c>
      <c r="J32" s="89"/>
      <c r="W32" s="28"/>
      <c r="X32" s="28"/>
      <c r="Y32" s="28"/>
      <c r="Z32" s="5"/>
      <c r="AA32" s="5"/>
      <c r="AB32" s="5"/>
      <c r="AC32" s="5"/>
      <c r="AD32" s="16"/>
    </row>
    <row r="33" spans="2:30" x14ac:dyDescent="0.25">
      <c r="B33" s="77"/>
      <c r="C33" s="4"/>
      <c r="D33" s="4">
        <v>262</v>
      </c>
      <c r="E33" s="6"/>
      <c r="F33" s="6">
        <v>29</v>
      </c>
      <c r="G33" s="15">
        <v>206</v>
      </c>
      <c r="H33" s="34">
        <v>206</v>
      </c>
      <c r="I33" s="37">
        <v>262</v>
      </c>
      <c r="J33" s="89" t="s">
        <v>106</v>
      </c>
      <c r="W33" s="28"/>
      <c r="X33" s="28"/>
      <c r="Y33" s="28"/>
      <c r="Z33" s="5"/>
      <c r="AA33" s="5"/>
      <c r="AB33" s="5"/>
      <c r="AC33" s="5"/>
      <c r="AD33" s="16"/>
    </row>
    <row r="34" spans="2:30" x14ac:dyDescent="0.25">
      <c r="B34" s="87" t="s">
        <v>66</v>
      </c>
      <c r="C34" s="17" t="s">
        <v>66</v>
      </c>
      <c r="D34" s="17" t="s">
        <v>66</v>
      </c>
      <c r="E34" s="17" t="s">
        <v>66</v>
      </c>
      <c r="F34" s="17">
        <v>30</v>
      </c>
      <c r="G34" s="18" t="s">
        <v>66</v>
      </c>
      <c r="H34" s="17" t="s">
        <v>66</v>
      </c>
      <c r="I34" s="39" t="s">
        <v>66</v>
      </c>
      <c r="J34" s="89"/>
      <c r="W34" s="28"/>
      <c r="X34" s="28"/>
      <c r="Y34" s="28"/>
      <c r="Z34" s="5"/>
      <c r="AA34" s="5"/>
      <c r="AB34" s="5"/>
      <c r="AC34" s="5"/>
      <c r="AD34" s="16"/>
    </row>
    <row r="35" spans="2:30" x14ac:dyDescent="0.25">
      <c r="B35" s="77" t="s">
        <v>155</v>
      </c>
      <c r="C35" s="4" t="s">
        <v>156</v>
      </c>
      <c r="D35" s="4" t="s">
        <v>67</v>
      </c>
      <c r="E35" s="6">
        <v>19</v>
      </c>
      <c r="F35" s="6">
        <v>31</v>
      </c>
      <c r="G35" s="15">
        <v>102</v>
      </c>
      <c r="H35" s="34"/>
      <c r="I35" s="37">
        <v>249</v>
      </c>
      <c r="J35" s="89" t="s">
        <v>158</v>
      </c>
      <c r="W35" s="28"/>
      <c r="X35" s="28"/>
      <c r="Y35" s="28"/>
      <c r="Z35" s="5"/>
      <c r="AA35" s="5"/>
      <c r="AB35" s="5"/>
      <c r="AC35" s="5"/>
      <c r="AD35" s="16"/>
    </row>
    <row r="36" spans="2:30" x14ac:dyDescent="0.25">
      <c r="B36" s="86" t="s">
        <v>68</v>
      </c>
      <c r="C36" s="19"/>
      <c r="D36" s="19" t="s">
        <v>68</v>
      </c>
      <c r="E36" s="20">
        <v>23</v>
      </c>
      <c r="F36" s="20">
        <v>32</v>
      </c>
      <c r="G36" s="21"/>
      <c r="H36" s="20"/>
      <c r="I36" s="38">
        <v>258</v>
      </c>
      <c r="J36" s="90" t="s">
        <v>69</v>
      </c>
      <c r="W36" s="28"/>
      <c r="X36" s="28"/>
      <c r="Y36" s="28"/>
      <c r="Z36" s="5"/>
      <c r="AA36" s="5"/>
      <c r="AB36" s="5"/>
      <c r="AC36" s="5"/>
      <c r="AD36" s="16"/>
    </row>
    <row r="37" spans="2:30" x14ac:dyDescent="0.25">
      <c r="B37" s="77" t="s">
        <v>71</v>
      </c>
      <c r="C37" s="4" t="s">
        <v>72</v>
      </c>
      <c r="D37" s="4" t="s">
        <v>70</v>
      </c>
      <c r="E37" s="6"/>
      <c r="F37" s="6">
        <v>33</v>
      </c>
      <c r="G37" s="15">
        <v>55</v>
      </c>
      <c r="H37" s="34"/>
      <c r="I37" s="37">
        <v>241</v>
      </c>
      <c r="J37" s="89"/>
      <c r="W37" s="28"/>
      <c r="X37" s="28"/>
      <c r="Y37" s="28"/>
      <c r="Z37" s="5"/>
      <c r="AA37" s="5"/>
      <c r="AB37" s="5"/>
      <c r="AC37" s="5"/>
      <c r="AD37" s="16"/>
    </row>
    <row r="38" spans="2:30" x14ac:dyDescent="0.25">
      <c r="B38" s="87" t="s">
        <v>66</v>
      </c>
      <c r="C38" s="17" t="s">
        <v>66</v>
      </c>
      <c r="D38" s="17" t="s">
        <v>66</v>
      </c>
      <c r="E38" s="17" t="s">
        <v>66</v>
      </c>
      <c r="F38" s="17">
        <v>34</v>
      </c>
      <c r="G38" s="18" t="s">
        <v>66</v>
      </c>
      <c r="H38" s="17" t="s">
        <v>66</v>
      </c>
      <c r="I38" s="39" t="s">
        <v>66</v>
      </c>
      <c r="J38" s="89"/>
      <c r="W38" s="28"/>
      <c r="X38" s="28"/>
      <c r="Y38" s="28"/>
      <c r="Z38" s="5"/>
      <c r="AA38" s="5"/>
      <c r="AB38" s="5"/>
      <c r="AC38" s="5"/>
      <c r="AD38" s="16"/>
    </row>
    <row r="39" spans="2:30" x14ac:dyDescent="0.25">
      <c r="B39" s="88"/>
      <c r="C39" s="22"/>
      <c r="D39" s="4" t="s">
        <v>73</v>
      </c>
      <c r="E39" s="6"/>
      <c r="F39" s="6">
        <v>35</v>
      </c>
      <c r="G39" s="15">
        <v>265</v>
      </c>
      <c r="H39" s="34"/>
      <c r="I39" s="37">
        <v>256</v>
      </c>
      <c r="J39" s="89"/>
      <c r="W39" s="29"/>
      <c r="X39" s="29"/>
      <c r="Y39" s="29"/>
      <c r="Z39" s="5"/>
      <c r="AA39" s="5"/>
      <c r="AB39" s="5"/>
      <c r="AC39" s="5"/>
      <c r="AD39" s="16"/>
    </row>
    <row r="40" spans="2:30" x14ac:dyDescent="0.25">
      <c r="B40" s="77" t="s">
        <v>8</v>
      </c>
      <c r="C40" s="4" t="s">
        <v>9</v>
      </c>
      <c r="D40" s="4" t="s">
        <v>8</v>
      </c>
      <c r="E40" s="6">
        <v>30</v>
      </c>
      <c r="F40" s="6">
        <v>36</v>
      </c>
      <c r="G40" s="15">
        <v>134</v>
      </c>
      <c r="H40" s="34"/>
      <c r="I40" s="37">
        <v>257</v>
      </c>
      <c r="J40" s="89"/>
      <c r="W40" s="29"/>
      <c r="X40" s="29"/>
      <c r="Y40" s="29"/>
      <c r="Z40" s="5"/>
      <c r="AA40" s="5"/>
      <c r="AB40" s="5"/>
      <c r="AC40" s="5"/>
      <c r="AD40" s="16"/>
    </row>
    <row r="41" spans="2:30" x14ac:dyDescent="0.25">
      <c r="B41" s="77" t="s">
        <v>76</v>
      </c>
      <c r="C41" s="4" t="s">
        <v>77</v>
      </c>
      <c r="D41" s="4" t="s">
        <v>75</v>
      </c>
      <c r="E41" s="6"/>
      <c r="F41" s="6">
        <v>37</v>
      </c>
      <c r="G41" s="15">
        <v>108</v>
      </c>
      <c r="H41" s="34"/>
      <c r="I41" s="37">
        <v>263</v>
      </c>
      <c r="J41" s="89"/>
      <c r="W41" s="29"/>
      <c r="X41" s="29"/>
      <c r="Y41" s="29"/>
      <c r="Z41" s="5"/>
      <c r="AA41" s="5"/>
      <c r="AB41" s="5"/>
      <c r="AC41" s="5"/>
      <c r="AD41" s="16"/>
    </row>
    <row r="42" spans="2:30" x14ac:dyDescent="0.25">
      <c r="B42" s="77" t="s">
        <v>78</v>
      </c>
      <c r="C42" s="4" t="s">
        <v>79</v>
      </c>
      <c r="D42" s="4" t="s">
        <v>74</v>
      </c>
      <c r="E42" s="6">
        <v>24</v>
      </c>
      <c r="F42" s="6">
        <v>38</v>
      </c>
      <c r="G42" s="15">
        <v>80</v>
      </c>
      <c r="H42" s="34"/>
      <c r="I42" s="37">
        <v>259</v>
      </c>
      <c r="J42" s="89"/>
      <c r="W42" s="29"/>
      <c r="X42" s="29"/>
      <c r="Y42" s="29"/>
      <c r="Z42" s="5"/>
      <c r="AA42" s="5"/>
      <c r="AB42" s="5"/>
      <c r="AC42" s="5"/>
      <c r="AD42" s="16"/>
    </row>
    <row r="43" spans="2:30" x14ac:dyDescent="0.25">
      <c r="B43" s="87" t="s">
        <v>66</v>
      </c>
      <c r="C43" s="17" t="s">
        <v>66</v>
      </c>
      <c r="D43" s="17" t="s">
        <v>66</v>
      </c>
      <c r="E43" s="17" t="s">
        <v>66</v>
      </c>
      <c r="F43" s="17">
        <v>39</v>
      </c>
      <c r="G43" s="18" t="s">
        <v>66</v>
      </c>
      <c r="H43" s="17" t="s">
        <v>66</v>
      </c>
      <c r="I43" s="39" t="s">
        <v>66</v>
      </c>
      <c r="J43" s="89"/>
      <c r="W43" s="29"/>
      <c r="X43" s="29"/>
      <c r="Y43" s="29"/>
      <c r="Z43" s="5"/>
      <c r="AA43" s="5"/>
      <c r="AB43" s="5"/>
      <c r="AC43" s="5"/>
      <c r="AD43" s="16"/>
    </row>
    <row r="44" spans="2:30" x14ac:dyDescent="0.25">
      <c r="B44" s="87" t="s">
        <v>66</v>
      </c>
      <c r="C44" s="17" t="s">
        <v>66</v>
      </c>
      <c r="D44" s="17" t="s">
        <v>66</v>
      </c>
      <c r="E44" s="17" t="s">
        <v>66</v>
      </c>
      <c r="F44" s="17">
        <v>40</v>
      </c>
      <c r="G44" s="18" t="s">
        <v>66</v>
      </c>
      <c r="H44" s="17" t="s">
        <v>66</v>
      </c>
      <c r="I44" s="39" t="s">
        <v>66</v>
      </c>
      <c r="J44" s="89"/>
      <c r="W44" s="29"/>
      <c r="X44" s="29"/>
      <c r="Y44" s="29"/>
      <c r="Z44" s="5"/>
      <c r="AA44" s="5"/>
      <c r="AB44" s="5"/>
      <c r="AC44" s="5"/>
      <c r="AD44" s="16"/>
    </row>
    <row r="45" spans="2:30" x14ac:dyDescent="0.25">
      <c r="B45" s="87" t="s">
        <v>66</v>
      </c>
      <c r="C45" s="17" t="s">
        <v>66</v>
      </c>
      <c r="D45" s="17" t="s">
        <v>66</v>
      </c>
      <c r="E45" s="17" t="s">
        <v>66</v>
      </c>
      <c r="F45" s="17">
        <v>41</v>
      </c>
      <c r="G45" s="18" t="s">
        <v>66</v>
      </c>
      <c r="H45" s="17" t="s">
        <v>66</v>
      </c>
      <c r="I45" s="39" t="s">
        <v>66</v>
      </c>
      <c r="J45" s="89"/>
      <c r="W45" s="28"/>
      <c r="X45" s="28"/>
      <c r="Y45" s="28"/>
      <c r="Z45" s="5"/>
      <c r="AA45" s="5"/>
      <c r="AB45" s="5"/>
      <c r="AC45" s="5"/>
      <c r="AD45" s="16"/>
    </row>
    <row r="46" spans="2:30" x14ac:dyDescent="0.25">
      <c r="B46" s="87" t="s">
        <v>66</v>
      </c>
      <c r="C46" s="17" t="s">
        <v>66</v>
      </c>
      <c r="D46" s="17" t="s">
        <v>66</v>
      </c>
      <c r="E46" s="17" t="s">
        <v>66</v>
      </c>
      <c r="F46" s="17">
        <v>42</v>
      </c>
      <c r="G46" s="18" t="s">
        <v>66</v>
      </c>
      <c r="H46" s="17" t="s">
        <v>66</v>
      </c>
      <c r="I46" s="39" t="s">
        <v>66</v>
      </c>
      <c r="J46" s="89"/>
      <c r="W46" s="28"/>
      <c r="X46" s="28"/>
      <c r="Y46" s="28"/>
      <c r="Z46" s="5"/>
      <c r="AA46" s="5"/>
      <c r="AB46" s="5"/>
      <c r="AC46" s="5"/>
      <c r="AD46" s="16"/>
    </row>
    <row r="47" spans="2:30" x14ac:dyDescent="0.25">
      <c r="B47" s="88"/>
      <c r="C47" s="22"/>
      <c r="D47" s="4" t="s">
        <v>81</v>
      </c>
      <c r="E47" s="6"/>
      <c r="F47" s="6">
        <v>43</v>
      </c>
      <c r="G47" s="15">
        <v>286</v>
      </c>
      <c r="H47" s="34"/>
      <c r="I47" s="37">
        <v>378</v>
      </c>
      <c r="J47" s="89"/>
    </row>
    <row r="48" spans="2:30" x14ac:dyDescent="0.25">
      <c r="B48" s="77" t="s">
        <v>60</v>
      </c>
      <c r="C48" s="4" t="s">
        <v>82</v>
      </c>
      <c r="D48" s="4" t="s">
        <v>80</v>
      </c>
      <c r="E48" s="6"/>
      <c r="F48" s="6">
        <v>44</v>
      </c>
      <c r="G48" s="15">
        <v>107</v>
      </c>
      <c r="H48" s="34"/>
      <c r="I48" s="37">
        <v>380</v>
      </c>
      <c r="J48" s="89"/>
    </row>
    <row r="49" spans="2:10" x14ac:dyDescent="0.25">
      <c r="B49" s="86"/>
      <c r="C49" s="19"/>
      <c r="D49" s="19"/>
      <c r="E49" s="20"/>
      <c r="F49" s="20">
        <v>45</v>
      </c>
      <c r="G49" s="21" t="s">
        <v>157</v>
      </c>
      <c r="H49" s="20" t="s">
        <v>157</v>
      </c>
      <c r="I49" s="38" t="s">
        <v>157</v>
      </c>
      <c r="J49" s="90" t="s">
        <v>83</v>
      </c>
    </row>
    <row r="50" spans="2:10" x14ac:dyDescent="0.25">
      <c r="B50" s="86"/>
      <c r="C50" s="19"/>
      <c r="D50" s="19"/>
      <c r="E50" s="20"/>
      <c r="F50" s="20">
        <v>46</v>
      </c>
      <c r="G50" s="21" t="s">
        <v>157</v>
      </c>
      <c r="H50" s="20" t="s">
        <v>157</v>
      </c>
      <c r="I50" s="38" t="s">
        <v>157</v>
      </c>
      <c r="J50" s="90" t="s">
        <v>83</v>
      </c>
    </row>
    <row r="51" spans="2:10" x14ac:dyDescent="0.25">
      <c r="B51" s="61" t="s">
        <v>84</v>
      </c>
      <c r="C51" s="61"/>
      <c r="D51" s="61"/>
      <c r="E51" s="62"/>
      <c r="F51" s="6">
        <v>47</v>
      </c>
      <c r="G51" s="15" t="s">
        <v>157</v>
      </c>
      <c r="H51" s="34" t="s">
        <v>157</v>
      </c>
      <c r="I51" s="37" t="s">
        <v>157</v>
      </c>
      <c r="J51" s="89"/>
    </row>
    <row r="52" spans="2:10" x14ac:dyDescent="0.25">
      <c r="B52" s="61" t="s">
        <v>85</v>
      </c>
      <c r="C52" s="61"/>
      <c r="D52" s="61"/>
      <c r="E52" s="62"/>
      <c r="F52" s="6">
        <v>48</v>
      </c>
      <c r="G52" s="15" t="s">
        <v>157</v>
      </c>
      <c r="H52" s="34" t="s">
        <v>157</v>
      </c>
      <c r="I52" s="37" t="s">
        <v>157</v>
      </c>
      <c r="J52" s="89"/>
    </row>
    <row r="53" spans="2:10" x14ac:dyDescent="0.25">
      <c r="B53" s="88"/>
      <c r="C53" s="22"/>
      <c r="D53" s="4" t="s">
        <v>107</v>
      </c>
      <c r="E53" s="6"/>
      <c r="F53" s="23" t="s">
        <v>86</v>
      </c>
      <c r="G53" s="15">
        <v>241</v>
      </c>
      <c r="H53" s="34"/>
      <c r="I53" s="37">
        <v>349</v>
      </c>
      <c r="J53" s="89"/>
    </row>
    <row r="54" spans="2:10" x14ac:dyDescent="0.25">
      <c r="B54" s="88"/>
      <c r="C54" s="22"/>
      <c r="D54" s="4" t="s">
        <v>108</v>
      </c>
      <c r="E54" s="6"/>
      <c r="F54" s="6" t="s">
        <v>87</v>
      </c>
      <c r="G54" s="15">
        <v>243</v>
      </c>
      <c r="H54" s="34"/>
      <c r="I54" s="37">
        <v>350</v>
      </c>
      <c r="J54" s="89"/>
    </row>
    <row r="55" spans="2:10" x14ac:dyDescent="0.25">
      <c r="B55" s="88"/>
      <c r="C55" s="22"/>
      <c r="D55" s="4" t="s">
        <v>109</v>
      </c>
      <c r="E55" s="6"/>
      <c r="F55" s="23" t="s">
        <v>88</v>
      </c>
      <c r="G55" s="15">
        <v>245</v>
      </c>
      <c r="H55" s="34"/>
      <c r="I55" s="37">
        <v>351</v>
      </c>
      <c r="J55" s="89"/>
    </row>
    <row r="56" spans="2:10" x14ac:dyDescent="0.25">
      <c r="B56" s="88"/>
      <c r="C56" s="22"/>
      <c r="D56" s="4" t="s">
        <v>110</v>
      </c>
      <c r="E56" s="6"/>
      <c r="F56" s="6" t="s">
        <v>89</v>
      </c>
      <c r="G56" s="15">
        <v>247</v>
      </c>
      <c r="H56" s="34"/>
      <c r="I56" s="37">
        <v>352</v>
      </c>
      <c r="J56" s="89"/>
    </row>
    <row r="57" spans="2:10" x14ac:dyDescent="0.25">
      <c r="B57" s="88"/>
      <c r="C57" s="22"/>
      <c r="D57" s="4" t="s">
        <v>111</v>
      </c>
      <c r="E57" s="6"/>
      <c r="F57" s="6" t="s">
        <v>90</v>
      </c>
      <c r="G57" s="15">
        <v>249</v>
      </c>
      <c r="H57" s="34"/>
      <c r="I57" s="37">
        <v>353</v>
      </c>
      <c r="J57" s="89"/>
    </row>
    <row r="58" spans="2:10" x14ac:dyDescent="0.25">
      <c r="B58" s="88"/>
      <c r="C58" s="22"/>
      <c r="D58" s="4" t="s">
        <v>112</v>
      </c>
      <c r="E58" s="6"/>
      <c r="F58" s="6" t="s">
        <v>91</v>
      </c>
      <c r="G58" s="15">
        <v>199</v>
      </c>
      <c r="H58" s="34">
        <v>199</v>
      </c>
      <c r="I58" s="37">
        <v>354</v>
      </c>
      <c r="J58" s="89" t="s">
        <v>298</v>
      </c>
    </row>
    <row r="59" spans="2:10" x14ac:dyDescent="0.25">
      <c r="B59" s="88"/>
      <c r="C59" s="22"/>
      <c r="D59" s="4" t="s">
        <v>73</v>
      </c>
      <c r="E59" s="6"/>
      <c r="F59" s="6" t="s">
        <v>92</v>
      </c>
      <c r="G59" s="15">
        <v>255</v>
      </c>
      <c r="H59" s="34"/>
      <c r="I59" s="37">
        <v>355</v>
      </c>
      <c r="J59" s="89"/>
    </row>
    <row r="60" spans="2:10" x14ac:dyDescent="0.25">
      <c r="B60" s="88"/>
      <c r="C60" s="22"/>
      <c r="D60" s="4" t="s">
        <v>113</v>
      </c>
      <c r="E60" s="6"/>
      <c r="F60" s="6" t="s">
        <v>93</v>
      </c>
      <c r="G60" s="15">
        <v>257</v>
      </c>
      <c r="H60" s="34"/>
      <c r="I60" s="37">
        <v>356</v>
      </c>
      <c r="J60" s="89"/>
    </row>
    <row r="61" spans="2:10" x14ac:dyDescent="0.25">
      <c r="B61" s="88"/>
      <c r="C61" s="22"/>
      <c r="D61" s="4" t="s">
        <v>114</v>
      </c>
      <c r="E61" s="6"/>
      <c r="F61" s="6" t="s">
        <v>94</v>
      </c>
      <c r="G61" s="15">
        <v>52</v>
      </c>
      <c r="H61" s="34"/>
      <c r="I61" s="37">
        <v>357</v>
      </c>
      <c r="J61" s="89"/>
    </row>
    <row r="62" spans="2:10" x14ac:dyDescent="0.25">
      <c r="B62" s="88"/>
      <c r="C62" s="22"/>
      <c r="D62" s="4" t="s">
        <v>115</v>
      </c>
      <c r="E62" s="6"/>
      <c r="F62" s="6" t="s">
        <v>95</v>
      </c>
      <c r="G62" s="15">
        <v>261</v>
      </c>
      <c r="H62" s="34"/>
      <c r="I62" s="37">
        <v>358</v>
      </c>
      <c r="J62" s="89"/>
    </row>
    <row r="63" spans="2:10" x14ac:dyDescent="0.25">
      <c r="B63" s="88"/>
      <c r="C63" s="22"/>
      <c r="D63" s="4" t="s">
        <v>116</v>
      </c>
      <c r="E63" s="6"/>
      <c r="F63" s="6" t="s">
        <v>96</v>
      </c>
      <c r="G63" s="15">
        <v>263</v>
      </c>
      <c r="H63" s="34"/>
      <c r="I63" s="37">
        <v>359</v>
      </c>
      <c r="J63" s="89" t="s">
        <v>159</v>
      </c>
    </row>
    <row r="64" spans="2:10" x14ac:dyDescent="0.25">
      <c r="B64" s="77" t="s">
        <v>50</v>
      </c>
      <c r="C64" s="4" t="s">
        <v>51</v>
      </c>
      <c r="D64" s="4" t="s">
        <v>50</v>
      </c>
      <c r="E64" s="6"/>
      <c r="F64" s="6" t="s">
        <v>97</v>
      </c>
      <c r="G64" s="15">
        <v>45</v>
      </c>
      <c r="H64" s="34"/>
      <c r="I64" s="37">
        <v>360</v>
      </c>
      <c r="J64" s="89"/>
    </row>
    <row r="65" spans="2:10" x14ac:dyDescent="0.25">
      <c r="B65" s="77" t="s">
        <v>119</v>
      </c>
      <c r="C65" s="4" t="s">
        <v>17</v>
      </c>
      <c r="D65" s="4" t="s">
        <v>119</v>
      </c>
      <c r="E65" s="6"/>
      <c r="F65" s="6" t="s">
        <v>98</v>
      </c>
      <c r="G65" s="15">
        <v>167</v>
      </c>
      <c r="H65" s="34"/>
      <c r="I65" s="37">
        <v>366</v>
      </c>
      <c r="J65" s="89"/>
    </row>
    <row r="66" spans="2:10" x14ac:dyDescent="0.25">
      <c r="B66" s="88"/>
      <c r="C66" s="22"/>
      <c r="D66" s="4">
        <v>362</v>
      </c>
      <c r="E66" s="6"/>
      <c r="F66" s="6" t="s">
        <v>99</v>
      </c>
      <c r="G66" s="15">
        <v>293</v>
      </c>
      <c r="H66" s="34"/>
      <c r="I66" s="37">
        <v>362</v>
      </c>
      <c r="J66" s="89" t="s">
        <v>120</v>
      </c>
    </row>
    <row r="67" spans="2:10" x14ac:dyDescent="0.25">
      <c r="B67" s="88"/>
      <c r="C67" s="22"/>
      <c r="D67" s="4" t="s">
        <v>121</v>
      </c>
      <c r="E67" s="6"/>
      <c r="F67" s="6" t="s">
        <v>100</v>
      </c>
      <c r="G67" s="15">
        <v>181</v>
      </c>
      <c r="H67" s="34"/>
      <c r="I67" s="37">
        <v>363</v>
      </c>
      <c r="J67" s="89"/>
    </row>
    <row r="68" spans="2:10" x14ac:dyDescent="0.25">
      <c r="B68" s="77" t="s">
        <v>151</v>
      </c>
      <c r="C68" s="4" t="s">
        <v>33</v>
      </c>
      <c r="D68" s="4" t="s">
        <v>122</v>
      </c>
      <c r="E68" s="6"/>
      <c r="F68" s="6" t="s">
        <v>101</v>
      </c>
      <c r="G68" s="15">
        <v>285</v>
      </c>
      <c r="H68" s="34" t="s">
        <v>260</v>
      </c>
      <c r="I68" s="37">
        <v>364</v>
      </c>
      <c r="J68" s="89"/>
    </row>
    <row r="69" spans="2:10" x14ac:dyDescent="0.25">
      <c r="B69" s="87" t="s">
        <v>66</v>
      </c>
      <c r="C69" s="17" t="s">
        <v>66</v>
      </c>
      <c r="D69" s="17" t="s">
        <v>66</v>
      </c>
      <c r="E69" s="17" t="s">
        <v>66</v>
      </c>
      <c r="F69" s="17" t="s">
        <v>102</v>
      </c>
      <c r="G69" s="18" t="s">
        <v>66</v>
      </c>
      <c r="H69" s="17" t="s">
        <v>66</v>
      </c>
      <c r="I69" s="39" t="s">
        <v>66</v>
      </c>
      <c r="J69" s="91"/>
    </row>
    <row r="70" spans="2:10" x14ac:dyDescent="0.25">
      <c r="B70" s="87" t="s">
        <v>66</v>
      </c>
      <c r="C70" s="17" t="s">
        <v>66</v>
      </c>
      <c r="D70" s="17" t="s">
        <v>66</v>
      </c>
      <c r="E70" s="17" t="s">
        <v>66</v>
      </c>
      <c r="F70" s="17" t="s">
        <v>103</v>
      </c>
      <c r="G70" s="18" t="s">
        <v>66</v>
      </c>
      <c r="H70" s="17" t="s">
        <v>66</v>
      </c>
      <c r="I70" s="39" t="s">
        <v>66</v>
      </c>
      <c r="J70" s="91"/>
    </row>
    <row r="71" spans="2:10" x14ac:dyDescent="0.25">
      <c r="B71" s="82"/>
      <c r="C71" s="25"/>
      <c r="D71" s="25"/>
      <c r="E71" s="26"/>
      <c r="F71" s="26" t="s">
        <v>104</v>
      </c>
      <c r="G71" s="27"/>
      <c r="H71" s="34"/>
      <c r="I71" s="40"/>
      <c r="J71" s="91"/>
    </row>
    <row r="72" spans="2:10" x14ac:dyDescent="0.25">
      <c r="B72" s="82"/>
      <c r="C72" s="25"/>
      <c r="D72" s="25"/>
      <c r="E72" s="26"/>
      <c r="F72" s="26" t="s">
        <v>105</v>
      </c>
      <c r="G72" s="27"/>
      <c r="H72" s="34"/>
      <c r="I72" s="40"/>
      <c r="J72" s="91"/>
    </row>
    <row r="73" spans="2:10" x14ac:dyDescent="0.25">
      <c r="B73" s="82"/>
      <c r="C73" s="25"/>
      <c r="D73" s="25"/>
      <c r="E73" s="26"/>
      <c r="F73" s="26"/>
      <c r="G73" s="27"/>
      <c r="H73" s="101"/>
      <c r="I73" s="40"/>
      <c r="J73" s="91"/>
    </row>
    <row r="75" spans="2:10" x14ac:dyDescent="0.25">
      <c r="B75" s="63" t="s">
        <v>162</v>
      </c>
      <c r="C75" s="63"/>
      <c r="D75" s="63"/>
      <c r="E75" s="63"/>
      <c r="F75" s="63"/>
      <c r="G75" s="63"/>
      <c r="H75" s="63"/>
      <c r="I75" s="63"/>
    </row>
  </sheetData>
  <mergeCells count="5">
    <mergeCell ref="B75:I75"/>
    <mergeCell ref="B2:I2"/>
    <mergeCell ref="F3:G3"/>
    <mergeCell ref="H3:I3"/>
    <mergeCell ref="B3:E3"/>
  </mergeCells>
  <conditionalFormatting sqref="G7">
    <cfRule type="duplicateValues" dxfId="12" priority="3"/>
  </conditionalFormatting>
  <conditionalFormatting sqref="G12:H12">
    <cfRule type="duplicateValues" dxfId="11" priority="2"/>
  </conditionalFormatting>
  <conditionalFormatting sqref="G5:H73">
    <cfRule type="uniqueValues" dxfId="10" priority="1"/>
  </conditionalFormatting>
  <pageMargins left="0" right="0" top="0" bottom="0" header="0" footer="0"/>
  <pageSetup paperSize="5" scale="71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N46"/>
  <sheetViews>
    <sheetView topLeftCell="A2" workbookViewId="0">
      <selection activeCell="E25" sqref="E25"/>
    </sheetView>
  </sheetViews>
  <sheetFormatPr baseColWidth="10" defaultRowHeight="15" x14ac:dyDescent="0.25"/>
  <cols>
    <col min="1" max="1" width="24.85546875" bestFit="1" customWidth="1"/>
    <col min="2" max="2" width="20.5703125" customWidth="1"/>
    <col min="3" max="3" width="17.85546875" customWidth="1"/>
    <col min="4" max="4" width="8.5703125" bestFit="1" customWidth="1"/>
    <col min="5" max="5" width="10" customWidth="1"/>
    <col min="6" max="6" width="20.28515625" bestFit="1" customWidth="1"/>
    <col min="7" max="7" width="19.42578125" customWidth="1"/>
    <col min="8" max="8" width="12.85546875" hidden="1" customWidth="1"/>
    <col min="9" max="9" width="7.5703125" bestFit="1" customWidth="1"/>
    <col min="10" max="10" width="13.7109375" bestFit="1" customWidth="1"/>
    <col min="11" max="11" width="12.140625" bestFit="1" customWidth="1"/>
    <col min="12" max="12" width="20.28515625" hidden="1" customWidth="1"/>
    <col min="13" max="13" width="34.7109375" bestFit="1" customWidth="1"/>
  </cols>
  <sheetData>
    <row r="1" spans="1:14" ht="15.75" thickBot="1" x14ac:dyDescent="0.3">
      <c r="A1" s="45" t="s">
        <v>138</v>
      </c>
      <c r="B1" s="46" t="s">
        <v>163</v>
      </c>
      <c r="C1" s="47" t="s">
        <v>137</v>
      </c>
      <c r="D1" s="46" t="s">
        <v>136</v>
      </c>
      <c r="E1" s="47" t="s">
        <v>142</v>
      </c>
      <c r="F1" s="46" t="s">
        <v>141</v>
      </c>
      <c r="G1" s="47" t="s">
        <v>148</v>
      </c>
      <c r="H1" s="46" t="s">
        <v>231</v>
      </c>
      <c r="I1" s="46" t="s">
        <v>146</v>
      </c>
      <c r="J1" s="47" t="s">
        <v>147</v>
      </c>
      <c r="K1" s="46" t="s">
        <v>180</v>
      </c>
      <c r="L1" s="47" t="s">
        <v>181</v>
      </c>
      <c r="M1" s="56" t="s">
        <v>63</v>
      </c>
      <c r="N1" s="57" t="s">
        <v>307</v>
      </c>
    </row>
    <row r="2" spans="1:14" x14ac:dyDescent="0.25">
      <c r="A2" s="43" t="s">
        <v>182</v>
      </c>
      <c r="B2" s="2" t="s">
        <v>199</v>
      </c>
      <c r="C2" s="41" t="s">
        <v>183</v>
      </c>
      <c r="D2" s="2" t="s">
        <v>187</v>
      </c>
      <c r="E2" s="41" t="s">
        <v>143</v>
      </c>
      <c r="F2" s="2" t="s">
        <v>203</v>
      </c>
      <c r="G2" s="41" t="s">
        <v>233</v>
      </c>
      <c r="H2" s="49">
        <v>42162</v>
      </c>
      <c r="I2" s="2"/>
      <c r="J2" s="41"/>
      <c r="K2" s="2"/>
      <c r="L2" s="41"/>
      <c r="M2" s="60"/>
      <c r="N2" s="58"/>
    </row>
    <row r="3" spans="1:14" x14ac:dyDescent="0.25">
      <c r="A3" s="44" t="s">
        <v>234</v>
      </c>
      <c r="B3" s="1" t="s">
        <v>178</v>
      </c>
      <c r="C3" s="42" t="s">
        <v>177</v>
      </c>
      <c r="D3" s="1" t="s">
        <v>135</v>
      </c>
      <c r="E3" s="42" t="s">
        <v>189</v>
      </c>
      <c r="F3" s="1" t="s">
        <v>190</v>
      </c>
      <c r="G3" s="42"/>
      <c r="H3" s="1"/>
      <c r="I3" s="1"/>
      <c r="J3" s="42"/>
      <c r="K3" s="1"/>
      <c r="L3" s="42"/>
      <c r="M3" s="1"/>
      <c r="N3" s="44"/>
    </row>
    <row r="4" spans="1:14" x14ac:dyDescent="0.25">
      <c r="A4" s="44" t="s">
        <v>196</v>
      </c>
      <c r="B4" s="1" t="s">
        <v>179</v>
      </c>
      <c r="C4" s="42" t="s">
        <v>184</v>
      </c>
      <c r="D4" s="1"/>
      <c r="E4" s="42" t="s">
        <v>143</v>
      </c>
      <c r="F4" s="1" t="s">
        <v>191</v>
      </c>
      <c r="G4" s="42" t="s">
        <v>193</v>
      </c>
      <c r="H4" s="48">
        <v>40256</v>
      </c>
      <c r="I4" s="1"/>
      <c r="J4" s="42"/>
      <c r="K4" s="1"/>
      <c r="L4" s="42"/>
      <c r="M4" s="1"/>
      <c r="N4" s="44"/>
    </row>
    <row r="5" spans="1:14" x14ac:dyDescent="0.25">
      <c r="A5" s="44" t="s">
        <v>197</v>
      </c>
      <c r="B5" s="1" t="s">
        <v>176</v>
      </c>
      <c r="C5" s="42" t="s">
        <v>185</v>
      </c>
      <c r="D5" s="1" t="s">
        <v>188</v>
      </c>
      <c r="E5" s="42" t="s">
        <v>143</v>
      </c>
      <c r="F5" s="1" t="s">
        <v>192</v>
      </c>
      <c r="G5" s="42" t="s">
        <v>194</v>
      </c>
      <c r="H5" s="48">
        <v>39825</v>
      </c>
      <c r="I5" s="1"/>
      <c r="J5" s="42"/>
      <c r="K5" s="1"/>
      <c r="L5" s="42"/>
      <c r="M5" s="1"/>
      <c r="N5" s="44"/>
    </row>
    <row r="6" spans="1:14" x14ac:dyDescent="0.25">
      <c r="A6" s="44" t="s">
        <v>198</v>
      </c>
      <c r="B6" s="1" t="s">
        <v>200</v>
      </c>
      <c r="C6" s="42" t="s">
        <v>186</v>
      </c>
      <c r="D6" s="1" t="s">
        <v>188</v>
      </c>
      <c r="E6" s="42" t="s">
        <v>143</v>
      </c>
      <c r="F6" s="1" t="s">
        <v>191</v>
      </c>
      <c r="G6" s="42" t="s">
        <v>195</v>
      </c>
      <c r="H6" s="48">
        <v>40730</v>
      </c>
      <c r="I6" s="1"/>
      <c r="J6" s="42"/>
      <c r="K6" s="1"/>
      <c r="L6" s="42"/>
      <c r="M6" s="1"/>
      <c r="N6" s="44"/>
    </row>
    <row r="7" spans="1:14" x14ac:dyDescent="0.25">
      <c r="A7" s="44" t="s">
        <v>235</v>
      </c>
      <c r="B7" s="1" t="s">
        <v>201</v>
      </c>
      <c r="C7" s="42" t="s">
        <v>202</v>
      </c>
      <c r="D7" s="1" t="s">
        <v>187</v>
      </c>
      <c r="E7" s="42" t="s">
        <v>143</v>
      </c>
      <c r="F7" s="1" t="s">
        <v>203</v>
      </c>
      <c r="G7" s="42" t="s">
        <v>204</v>
      </c>
      <c r="H7" s="48">
        <v>42483</v>
      </c>
      <c r="I7" s="1"/>
      <c r="J7" s="42"/>
      <c r="K7" s="1"/>
      <c r="L7" s="42"/>
      <c r="M7" s="1" t="s">
        <v>205</v>
      </c>
      <c r="N7" s="44"/>
    </row>
    <row r="8" spans="1:14" x14ac:dyDescent="0.25">
      <c r="A8" s="44" t="s">
        <v>207</v>
      </c>
      <c r="B8" s="1" t="s">
        <v>230</v>
      </c>
      <c r="C8" s="42" t="s">
        <v>208</v>
      </c>
      <c r="D8" s="1" t="s">
        <v>209</v>
      </c>
      <c r="E8" s="42" t="s">
        <v>189</v>
      </c>
      <c r="F8" s="1" t="s">
        <v>210</v>
      </c>
      <c r="G8" s="42"/>
      <c r="H8" s="1"/>
      <c r="I8" s="1"/>
      <c r="J8" s="42"/>
      <c r="K8" s="1"/>
      <c r="L8" s="42"/>
      <c r="M8" s="1" t="s">
        <v>211</v>
      </c>
      <c r="N8" s="44"/>
    </row>
    <row r="9" spans="1:14" x14ac:dyDescent="0.25">
      <c r="A9" s="44" t="s">
        <v>157</v>
      </c>
      <c r="B9" s="1" t="s">
        <v>230</v>
      </c>
      <c r="C9" s="42" t="s">
        <v>213</v>
      </c>
      <c r="D9" s="1" t="s">
        <v>214</v>
      </c>
      <c r="E9" s="42" t="s">
        <v>189</v>
      </c>
      <c r="F9" s="1" t="s">
        <v>232</v>
      </c>
      <c r="G9" s="42" t="s">
        <v>215</v>
      </c>
      <c r="H9" s="48">
        <v>41762</v>
      </c>
      <c r="I9" s="1"/>
      <c r="J9" s="42"/>
      <c r="K9" s="1"/>
      <c r="L9" s="42"/>
      <c r="M9" s="1" t="s">
        <v>212</v>
      </c>
      <c r="N9" s="44"/>
    </row>
    <row r="10" spans="1:14" x14ac:dyDescent="0.25">
      <c r="A10" s="44" t="s">
        <v>157</v>
      </c>
      <c r="B10" s="1" t="s">
        <v>230</v>
      </c>
      <c r="C10" s="42" t="s">
        <v>216</v>
      </c>
      <c r="D10" s="1" t="s">
        <v>187</v>
      </c>
      <c r="E10" s="42" t="s">
        <v>143</v>
      </c>
      <c r="F10" s="1" t="s">
        <v>217</v>
      </c>
      <c r="G10" s="42" t="s">
        <v>218</v>
      </c>
      <c r="H10" s="48">
        <v>42718</v>
      </c>
      <c r="I10" s="1">
        <v>4</v>
      </c>
      <c r="J10" s="42" t="s">
        <v>221</v>
      </c>
      <c r="K10" s="1" t="s">
        <v>219</v>
      </c>
      <c r="L10" s="42"/>
      <c r="M10" s="1" t="s">
        <v>220</v>
      </c>
      <c r="N10" s="44"/>
    </row>
    <row r="11" spans="1:14" x14ac:dyDescent="0.25">
      <c r="A11" s="44" t="s">
        <v>157</v>
      </c>
      <c r="B11" s="1" t="s">
        <v>230</v>
      </c>
      <c r="C11" s="42" t="s">
        <v>222</v>
      </c>
      <c r="D11" s="1" t="s">
        <v>187</v>
      </c>
      <c r="E11" s="42" t="s">
        <v>143</v>
      </c>
      <c r="F11" s="1" t="s">
        <v>217</v>
      </c>
      <c r="G11" s="42" t="s">
        <v>223</v>
      </c>
      <c r="H11" s="48">
        <v>42614</v>
      </c>
      <c r="I11" s="1">
        <v>4</v>
      </c>
      <c r="J11" s="42" t="s">
        <v>224</v>
      </c>
      <c r="K11" s="1" t="s">
        <v>304</v>
      </c>
      <c r="L11" s="42"/>
      <c r="M11" s="1" t="s">
        <v>220</v>
      </c>
      <c r="N11" s="44"/>
    </row>
    <row r="12" spans="1:14" x14ac:dyDescent="0.25">
      <c r="A12" s="44" t="s">
        <v>157</v>
      </c>
      <c r="B12" s="1" t="s">
        <v>230</v>
      </c>
      <c r="C12" s="42" t="s">
        <v>225</v>
      </c>
      <c r="D12" s="1" t="s">
        <v>135</v>
      </c>
      <c r="E12" s="42" t="s">
        <v>226</v>
      </c>
      <c r="F12" s="1" t="s">
        <v>227</v>
      </c>
      <c r="G12" s="42"/>
      <c r="H12" s="1"/>
      <c r="I12" s="1">
        <v>4</v>
      </c>
      <c r="J12" s="42"/>
      <c r="K12" s="1" t="s">
        <v>228</v>
      </c>
      <c r="L12" s="42"/>
      <c r="M12" s="1" t="s">
        <v>229</v>
      </c>
      <c r="N12" s="44"/>
    </row>
    <row r="13" spans="1:14" x14ac:dyDescent="0.25">
      <c r="A13" s="44" t="s">
        <v>263</v>
      </c>
      <c r="B13" s="1" t="s">
        <v>172</v>
      </c>
      <c r="C13" s="42" t="s">
        <v>264</v>
      </c>
      <c r="D13" s="1" t="s">
        <v>187</v>
      </c>
      <c r="E13" s="42" t="s">
        <v>143</v>
      </c>
      <c r="F13" s="1" t="s">
        <v>265</v>
      </c>
      <c r="G13" s="42" t="s">
        <v>266</v>
      </c>
      <c r="H13" s="1"/>
      <c r="I13" s="1">
        <v>4</v>
      </c>
      <c r="J13" s="42" t="s">
        <v>221</v>
      </c>
      <c r="K13" s="1" t="s">
        <v>304</v>
      </c>
      <c r="L13" s="42"/>
      <c r="M13" s="1" t="s">
        <v>267</v>
      </c>
      <c r="N13" s="44"/>
    </row>
    <row r="14" spans="1:14" x14ac:dyDescent="0.25">
      <c r="A14" s="44" t="s">
        <v>268</v>
      </c>
      <c r="B14" s="1" t="s">
        <v>175</v>
      </c>
      <c r="C14" s="42" t="s">
        <v>269</v>
      </c>
      <c r="D14" s="1" t="s">
        <v>187</v>
      </c>
      <c r="E14" s="42" t="s">
        <v>143</v>
      </c>
      <c r="F14" s="1" t="s">
        <v>301</v>
      </c>
      <c r="G14" s="42" t="s">
        <v>303</v>
      </c>
      <c r="H14" s="1"/>
      <c r="I14" s="1">
        <v>4</v>
      </c>
      <c r="J14" s="42" t="s">
        <v>221</v>
      </c>
      <c r="K14" s="1" t="s">
        <v>219</v>
      </c>
      <c r="L14" s="42"/>
      <c r="M14" s="1" t="s">
        <v>305</v>
      </c>
      <c r="N14" s="44"/>
    </row>
    <row r="15" spans="1:14" x14ac:dyDescent="0.25">
      <c r="A15" s="44" t="s">
        <v>299</v>
      </c>
      <c r="B15" s="1" t="s">
        <v>173</v>
      </c>
      <c r="C15" s="42" t="s">
        <v>300</v>
      </c>
      <c r="D15" s="1" t="s">
        <v>187</v>
      </c>
      <c r="E15" s="42" t="s">
        <v>143</v>
      </c>
      <c r="F15" s="1" t="s">
        <v>265</v>
      </c>
      <c r="G15" s="42" t="s">
        <v>302</v>
      </c>
      <c r="H15" s="1"/>
      <c r="I15" s="1">
        <v>4</v>
      </c>
      <c r="J15" s="42" t="s">
        <v>221</v>
      </c>
      <c r="K15" s="1" t="s">
        <v>304</v>
      </c>
      <c r="L15" s="42"/>
      <c r="M15" s="1" t="s">
        <v>267</v>
      </c>
      <c r="N15" s="59" t="s">
        <v>306</v>
      </c>
    </row>
    <row r="16" spans="1:14" x14ac:dyDescent="0.25">
      <c r="A16" s="44" t="s">
        <v>289</v>
      </c>
      <c r="B16" s="1" t="s">
        <v>289</v>
      </c>
      <c r="C16" s="42" t="s">
        <v>308</v>
      </c>
      <c r="D16" s="1" t="s">
        <v>214</v>
      </c>
      <c r="E16" s="42" t="s">
        <v>189</v>
      </c>
      <c r="F16" s="1" t="s">
        <v>309</v>
      </c>
      <c r="G16" s="42" t="s">
        <v>310</v>
      </c>
      <c r="H16" s="1"/>
      <c r="I16" s="1" t="s">
        <v>157</v>
      </c>
      <c r="J16" s="42" t="s">
        <v>157</v>
      </c>
      <c r="K16" s="1" t="s">
        <v>157</v>
      </c>
      <c r="L16" s="42"/>
      <c r="M16" s="1" t="s">
        <v>157</v>
      </c>
      <c r="N16" s="44">
        <v>279</v>
      </c>
    </row>
    <row r="17" spans="1:14" x14ac:dyDescent="0.25">
      <c r="A17" s="44" t="s">
        <v>139</v>
      </c>
      <c r="B17" s="1" t="s">
        <v>311</v>
      </c>
      <c r="C17" s="42" t="s">
        <v>140</v>
      </c>
      <c r="D17" s="1" t="s">
        <v>188</v>
      </c>
      <c r="E17" s="42" t="s">
        <v>143</v>
      </c>
      <c r="F17" s="1" t="s">
        <v>144</v>
      </c>
      <c r="G17" s="42" t="s">
        <v>149</v>
      </c>
      <c r="H17" s="1"/>
      <c r="I17" s="1">
        <v>12</v>
      </c>
      <c r="J17" s="42" t="s">
        <v>312</v>
      </c>
      <c r="K17" s="1" t="s">
        <v>304</v>
      </c>
      <c r="L17" s="42"/>
      <c r="M17" s="1" t="s">
        <v>313</v>
      </c>
      <c r="N17" s="44"/>
    </row>
    <row r="18" spans="1:14" x14ac:dyDescent="0.25">
      <c r="A18" s="44" t="s">
        <v>314</v>
      </c>
      <c r="B18" s="1" t="s">
        <v>314</v>
      </c>
      <c r="C18" s="42" t="s">
        <v>315</v>
      </c>
      <c r="D18" s="1" t="s">
        <v>214</v>
      </c>
      <c r="E18" s="42" t="s">
        <v>189</v>
      </c>
      <c r="F18" s="1" t="s">
        <v>309</v>
      </c>
      <c r="G18" s="42" t="s">
        <v>316</v>
      </c>
      <c r="H18" s="1"/>
      <c r="I18" s="1" t="s">
        <v>157</v>
      </c>
      <c r="J18" s="42" t="s">
        <v>157</v>
      </c>
      <c r="K18" s="1" t="s">
        <v>157</v>
      </c>
      <c r="L18" s="42"/>
      <c r="M18" s="1" t="s">
        <v>157</v>
      </c>
      <c r="N18" s="44">
        <v>200</v>
      </c>
    </row>
    <row r="19" spans="1:14" x14ac:dyDescent="0.25">
      <c r="A19" s="44" t="s">
        <v>317</v>
      </c>
      <c r="B19" s="1" t="s">
        <v>318</v>
      </c>
      <c r="C19" s="54" t="s">
        <v>319</v>
      </c>
      <c r="D19" s="1" t="s">
        <v>188</v>
      </c>
      <c r="E19" s="42" t="s">
        <v>143</v>
      </c>
      <c r="F19" s="1" t="s">
        <v>191</v>
      </c>
      <c r="G19" s="42" t="s">
        <v>320</v>
      </c>
      <c r="H19" s="1"/>
      <c r="I19" s="1" t="s">
        <v>321</v>
      </c>
      <c r="J19" s="42" t="s">
        <v>321</v>
      </c>
      <c r="K19" s="1" t="s">
        <v>321</v>
      </c>
      <c r="L19" s="42"/>
      <c r="M19" s="1"/>
      <c r="N19" s="44">
        <v>13</v>
      </c>
    </row>
    <row r="20" spans="1:14" x14ac:dyDescent="0.25">
      <c r="A20" s="44" t="s">
        <v>322</v>
      </c>
      <c r="B20" s="1" t="s">
        <v>323</v>
      </c>
      <c r="C20" s="42" t="s">
        <v>324</v>
      </c>
      <c r="D20" s="1" t="s">
        <v>214</v>
      </c>
      <c r="E20" s="42" t="s">
        <v>189</v>
      </c>
      <c r="F20" s="1" t="s">
        <v>309</v>
      </c>
      <c r="G20" s="42" t="s">
        <v>325</v>
      </c>
      <c r="H20" s="1"/>
      <c r="I20" s="1" t="s">
        <v>157</v>
      </c>
      <c r="J20" s="42" t="s">
        <v>157</v>
      </c>
      <c r="K20" s="1" t="s">
        <v>157</v>
      </c>
      <c r="L20" s="42"/>
      <c r="M20" s="1" t="s">
        <v>157</v>
      </c>
      <c r="N20" s="44">
        <v>20</v>
      </c>
    </row>
    <row r="21" spans="1:14" x14ac:dyDescent="0.25">
      <c r="A21" s="44" t="s">
        <v>262</v>
      </c>
      <c r="B21" s="1" t="s">
        <v>261</v>
      </c>
      <c r="C21" s="42" t="s">
        <v>326</v>
      </c>
      <c r="D21" s="1" t="s">
        <v>188</v>
      </c>
      <c r="E21" s="42" t="s">
        <v>143</v>
      </c>
      <c r="F21" s="1" t="s">
        <v>191</v>
      </c>
      <c r="G21" s="42" t="s">
        <v>327</v>
      </c>
      <c r="H21" s="1"/>
      <c r="I21" s="1" t="s">
        <v>321</v>
      </c>
      <c r="J21" s="42" t="s">
        <v>321</v>
      </c>
      <c r="K21" s="1" t="s">
        <v>321</v>
      </c>
      <c r="L21" s="42"/>
      <c r="M21" s="1"/>
      <c r="N21" s="44">
        <v>8</v>
      </c>
    </row>
    <row r="22" spans="1:14" x14ac:dyDescent="0.25">
      <c r="A22" s="44"/>
      <c r="B22" s="1" t="s">
        <v>328</v>
      </c>
      <c r="C22" s="42" t="s">
        <v>329</v>
      </c>
      <c r="D22" s="1" t="s">
        <v>214</v>
      </c>
      <c r="E22" s="42" t="s">
        <v>189</v>
      </c>
      <c r="F22" s="1" t="s">
        <v>309</v>
      </c>
      <c r="G22" s="42" t="s">
        <v>330</v>
      </c>
      <c r="H22" s="1"/>
      <c r="I22" s="1" t="s">
        <v>157</v>
      </c>
      <c r="J22" s="42" t="s">
        <v>157</v>
      </c>
      <c r="K22" s="1" t="s">
        <v>157</v>
      </c>
      <c r="L22" s="42"/>
      <c r="M22" s="1" t="s">
        <v>157</v>
      </c>
      <c r="N22" s="44"/>
    </row>
    <row r="23" spans="1:14" x14ac:dyDescent="0.25">
      <c r="A23" s="44"/>
      <c r="B23" s="1"/>
      <c r="C23" s="42"/>
      <c r="D23" s="1"/>
      <c r="E23" s="42"/>
      <c r="F23" s="1"/>
      <c r="G23" s="42"/>
      <c r="H23" s="1"/>
      <c r="I23" s="1"/>
      <c r="J23" s="42"/>
      <c r="K23" s="1"/>
      <c r="L23" s="42"/>
      <c r="M23" s="1"/>
      <c r="N23" s="44"/>
    </row>
    <row r="24" spans="1:14" x14ac:dyDescent="0.25">
      <c r="A24" s="44"/>
      <c r="B24" s="1"/>
      <c r="C24" s="42"/>
      <c r="D24" s="1"/>
      <c r="E24" s="42"/>
      <c r="F24" s="1"/>
      <c r="G24" s="42"/>
      <c r="H24" s="1"/>
      <c r="I24" s="1"/>
      <c r="J24" s="42"/>
      <c r="K24" s="1"/>
      <c r="L24" s="42"/>
      <c r="M24" s="1"/>
      <c r="N24" s="44"/>
    </row>
    <row r="25" spans="1:14" x14ac:dyDescent="0.25">
      <c r="A25" s="44"/>
      <c r="B25" s="1"/>
      <c r="C25" s="42"/>
      <c r="D25" s="1"/>
      <c r="E25" s="42"/>
      <c r="F25" s="1"/>
      <c r="G25" s="42"/>
      <c r="H25" s="1"/>
      <c r="I25" s="1"/>
      <c r="J25" s="42"/>
      <c r="K25" s="1"/>
      <c r="L25" s="42"/>
      <c r="M25" s="1"/>
      <c r="N25" s="44"/>
    </row>
    <row r="26" spans="1:14" x14ac:dyDescent="0.25">
      <c r="A26" s="44"/>
      <c r="B26" s="1"/>
      <c r="C26" s="42"/>
      <c r="D26" s="1"/>
      <c r="E26" s="42"/>
      <c r="F26" s="1"/>
      <c r="G26" s="42"/>
      <c r="H26" s="1"/>
      <c r="I26" s="1"/>
      <c r="J26" s="42"/>
      <c r="K26" s="1"/>
      <c r="L26" s="42"/>
      <c r="M26" s="1"/>
      <c r="N26" s="44"/>
    </row>
    <row r="27" spans="1:14" x14ac:dyDescent="0.25">
      <c r="A27" s="44"/>
      <c r="B27" s="1"/>
      <c r="C27" s="42"/>
      <c r="D27" s="1"/>
      <c r="E27" s="42"/>
      <c r="F27" s="1"/>
      <c r="G27" s="42"/>
      <c r="H27" s="1"/>
      <c r="I27" s="1"/>
      <c r="J27" s="42"/>
      <c r="K27" s="1"/>
      <c r="L27" s="42"/>
      <c r="M27" s="1"/>
      <c r="N27" s="44"/>
    </row>
    <row r="28" spans="1:14" x14ac:dyDescent="0.25">
      <c r="A28" s="44"/>
      <c r="B28" s="1"/>
      <c r="C28" s="42"/>
      <c r="D28" s="1"/>
      <c r="E28" s="42"/>
      <c r="F28" s="1"/>
      <c r="G28" s="42"/>
      <c r="H28" s="1"/>
      <c r="I28" s="1"/>
      <c r="J28" s="42"/>
      <c r="K28" s="1"/>
      <c r="L28" s="42"/>
      <c r="M28" s="1"/>
      <c r="N28" s="44"/>
    </row>
    <row r="29" spans="1:14" x14ac:dyDescent="0.25">
      <c r="A29" s="44"/>
      <c r="B29" s="1"/>
      <c r="C29" s="42"/>
      <c r="D29" s="1"/>
      <c r="E29" s="42"/>
      <c r="F29" s="1"/>
      <c r="G29" s="42"/>
      <c r="H29" s="1"/>
      <c r="I29" s="1"/>
      <c r="J29" s="42"/>
      <c r="K29" s="1"/>
      <c r="L29" s="42"/>
      <c r="M29" s="1"/>
      <c r="N29" s="44"/>
    </row>
    <row r="30" spans="1:14" x14ac:dyDescent="0.25">
      <c r="A30" s="44"/>
      <c r="B30" s="1"/>
      <c r="C30" s="42"/>
      <c r="D30" s="1"/>
      <c r="E30" s="42"/>
      <c r="F30" s="1"/>
      <c r="G30" s="42"/>
      <c r="H30" s="1"/>
      <c r="I30" s="1"/>
      <c r="J30" s="42"/>
      <c r="K30" s="1"/>
      <c r="L30" s="42"/>
      <c r="M30" s="1"/>
      <c r="N30" s="44"/>
    </row>
    <row r="31" spans="1:14" x14ac:dyDescent="0.25">
      <c r="A31" s="44"/>
      <c r="B31" s="1"/>
      <c r="C31" s="42"/>
      <c r="D31" s="1"/>
      <c r="E31" s="42"/>
      <c r="F31" s="1"/>
      <c r="G31" s="42"/>
      <c r="H31" s="1"/>
      <c r="I31" s="1"/>
      <c r="J31" s="42"/>
      <c r="K31" s="1"/>
      <c r="L31" s="42"/>
      <c r="M31" s="1"/>
      <c r="N31" s="44"/>
    </row>
    <row r="32" spans="1:14" x14ac:dyDescent="0.25">
      <c r="A32" s="44"/>
      <c r="B32" s="1"/>
      <c r="C32" s="42"/>
      <c r="D32" s="1"/>
      <c r="E32" s="42"/>
      <c r="F32" s="1"/>
      <c r="G32" s="42"/>
      <c r="H32" s="1"/>
      <c r="I32" s="1"/>
      <c r="J32" s="42"/>
      <c r="K32" s="1"/>
      <c r="L32" s="42"/>
      <c r="M32" s="1"/>
      <c r="N32" s="44"/>
    </row>
    <row r="33" spans="1:14" x14ac:dyDescent="0.25">
      <c r="A33" s="44"/>
      <c r="B33" s="1"/>
      <c r="C33" s="42"/>
      <c r="D33" s="1"/>
      <c r="E33" s="42"/>
      <c r="F33" s="1"/>
      <c r="G33" s="42"/>
      <c r="H33" s="1"/>
      <c r="I33" s="1"/>
      <c r="J33" s="42"/>
      <c r="K33" s="1"/>
      <c r="L33" s="42"/>
      <c r="M33" s="1"/>
      <c r="N33" s="44"/>
    </row>
    <row r="34" spans="1:14" x14ac:dyDescent="0.25">
      <c r="A34" s="44"/>
      <c r="B34" s="1"/>
      <c r="C34" s="42"/>
      <c r="D34" s="1"/>
      <c r="E34" s="42"/>
      <c r="F34" s="1"/>
      <c r="G34" s="42"/>
      <c r="H34" s="1"/>
      <c r="I34" s="1"/>
      <c r="J34" s="42"/>
      <c r="K34" s="1"/>
      <c r="L34" s="42"/>
      <c r="M34" s="1"/>
      <c r="N34" s="44"/>
    </row>
    <row r="35" spans="1:14" x14ac:dyDescent="0.25">
      <c r="A35" s="44"/>
      <c r="B35" s="1" t="s">
        <v>170</v>
      </c>
      <c r="C35" s="42"/>
      <c r="D35" s="1"/>
      <c r="E35" s="42"/>
      <c r="F35" s="1"/>
      <c r="G35" s="42"/>
      <c r="H35" s="1"/>
      <c r="I35" s="1"/>
      <c r="J35" s="42"/>
      <c r="K35" s="1"/>
      <c r="L35" s="42"/>
      <c r="M35" s="1"/>
      <c r="N35" s="44"/>
    </row>
    <row r="36" spans="1:14" x14ac:dyDescent="0.25">
      <c r="A36" s="44" t="s">
        <v>171</v>
      </c>
      <c r="B36" s="1" t="s">
        <v>169</v>
      </c>
      <c r="C36" s="42"/>
      <c r="D36" s="1"/>
      <c r="E36" s="42"/>
      <c r="F36" s="1"/>
      <c r="G36" s="42"/>
      <c r="H36" s="1"/>
      <c r="I36" s="1"/>
      <c r="J36" s="42"/>
      <c r="K36" s="1"/>
      <c r="L36" s="42"/>
      <c r="M36" s="1"/>
      <c r="N36" s="44"/>
    </row>
    <row r="37" spans="1:14" x14ac:dyDescent="0.25">
      <c r="A37" s="44"/>
      <c r="B37" s="1" t="s">
        <v>168</v>
      </c>
      <c r="C37" s="42"/>
      <c r="D37" s="1"/>
      <c r="E37" s="42"/>
      <c r="F37" s="1"/>
      <c r="G37" s="42"/>
      <c r="H37" s="1"/>
      <c r="I37" s="1"/>
      <c r="J37" s="42"/>
      <c r="K37" s="1"/>
      <c r="L37" s="42"/>
      <c r="M37" s="1"/>
      <c r="N37" s="44"/>
    </row>
    <row r="38" spans="1:14" x14ac:dyDescent="0.25">
      <c r="A38" s="44" t="s">
        <v>131</v>
      </c>
      <c r="B38" s="1" t="s">
        <v>164</v>
      </c>
      <c r="C38" s="42" t="s">
        <v>133</v>
      </c>
      <c r="D38" s="1" t="s">
        <v>135</v>
      </c>
      <c r="E38" s="42"/>
      <c r="F38" s="1"/>
      <c r="G38" s="42"/>
      <c r="H38" s="1"/>
      <c r="I38" s="1"/>
      <c r="J38" s="42"/>
      <c r="K38" s="1"/>
      <c r="L38" s="42"/>
      <c r="M38" s="1"/>
      <c r="N38" s="44"/>
    </row>
    <row r="39" spans="1:14" x14ac:dyDescent="0.25">
      <c r="A39" s="44" t="s">
        <v>132</v>
      </c>
      <c r="B39" s="1" t="s">
        <v>165</v>
      </c>
      <c r="C39" s="42" t="s">
        <v>134</v>
      </c>
      <c r="D39" s="1" t="s">
        <v>135</v>
      </c>
      <c r="E39" s="42"/>
      <c r="F39" s="1"/>
      <c r="G39" s="42"/>
      <c r="H39" s="1"/>
      <c r="I39" s="1"/>
      <c r="J39" s="42"/>
      <c r="K39" s="1"/>
      <c r="L39" s="42"/>
      <c r="M39" s="1"/>
      <c r="N39" s="44"/>
    </row>
    <row r="40" spans="1:14" x14ac:dyDescent="0.25">
      <c r="A40" s="44" t="s">
        <v>167</v>
      </c>
      <c r="B40" s="1" t="s">
        <v>166</v>
      </c>
      <c r="C40" s="42"/>
      <c r="D40" s="1"/>
      <c r="E40" s="42"/>
      <c r="F40" s="1"/>
      <c r="G40" s="42"/>
      <c r="H40" s="1"/>
      <c r="I40" s="1"/>
      <c r="J40" s="42"/>
      <c r="K40" s="1"/>
      <c r="L40" s="42"/>
      <c r="M40" s="1"/>
      <c r="N40" s="44"/>
    </row>
    <row r="41" spans="1:14" x14ac:dyDescent="0.25">
      <c r="A41" s="44"/>
      <c r="B41" s="1" t="s">
        <v>174</v>
      </c>
      <c r="C41" s="42"/>
      <c r="D41" s="1"/>
      <c r="E41" s="42"/>
      <c r="F41" s="1"/>
      <c r="G41" s="42"/>
      <c r="H41" s="1"/>
      <c r="I41" s="1"/>
      <c r="J41" s="42"/>
      <c r="K41" s="1"/>
      <c r="L41" s="42"/>
      <c r="M41" s="1"/>
      <c r="N41" s="44"/>
    </row>
    <row r="46" spans="1:14" x14ac:dyDescent="0.25">
      <c r="A46" t="s">
        <v>139</v>
      </c>
      <c r="L46" t="s">
        <v>145</v>
      </c>
      <c r="M46" t="s">
        <v>150</v>
      </c>
    </row>
  </sheetData>
  <pageMargins left="0.7" right="0.7" top="0.75" bottom="0.75" header="0.3" footer="0.3"/>
  <pageSetup paperSize="5" scale="84" fitToHeight="0" orientation="landscape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G58"/>
  <sheetViews>
    <sheetView tabSelected="1" workbookViewId="0">
      <selection activeCell="F8" sqref="F8"/>
    </sheetView>
  </sheetViews>
  <sheetFormatPr baseColWidth="10" defaultRowHeight="15" x14ac:dyDescent="0.25"/>
  <cols>
    <col min="1" max="1" width="17.140625" customWidth="1"/>
    <col min="2" max="2" width="14.140625" customWidth="1"/>
    <col min="3" max="3" width="18.85546875" customWidth="1"/>
    <col min="4" max="4" width="24.7109375" bestFit="1" customWidth="1"/>
    <col min="5" max="5" width="38.28515625" customWidth="1"/>
    <col min="6" max="6" width="19.7109375" customWidth="1"/>
    <col min="7" max="7" width="58.7109375" customWidth="1"/>
  </cols>
  <sheetData>
    <row r="1" spans="1:7" x14ac:dyDescent="0.25">
      <c r="A1" s="79" t="s">
        <v>163</v>
      </c>
      <c r="B1" s="80" t="s">
        <v>237</v>
      </c>
      <c r="C1" s="80" t="s">
        <v>142</v>
      </c>
      <c r="D1" s="80" t="s">
        <v>141</v>
      </c>
      <c r="E1" s="80" t="s">
        <v>239</v>
      </c>
      <c r="F1" s="80" t="s">
        <v>238</v>
      </c>
      <c r="G1" s="81" t="s">
        <v>240</v>
      </c>
    </row>
    <row r="2" spans="1:7" x14ac:dyDescent="0.25">
      <c r="A2" s="77" t="s">
        <v>201</v>
      </c>
      <c r="B2" s="4" t="s">
        <v>206</v>
      </c>
      <c r="C2" s="4"/>
      <c r="D2" s="4"/>
      <c r="E2" s="4"/>
      <c r="F2" s="4"/>
      <c r="G2" s="78"/>
    </row>
    <row r="3" spans="1:7" x14ac:dyDescent="0.25">
      <c r="A3" s="77" t="s">
        <v>175</v>
      </c>
      <c r="B3" s="4" t="s">
        <v>251</v>
      </c>
      <c r="C3" s="4" t="s">
        <v>189</v>
      </c>
      <c r="D3" s="4" t="s">
        <v>252</v>
      </c>
      <c r="E3" s="4" t="s">
        <v>255</v>
      </c>
      <c r="F3" s="55" t="s">
        <v>257</v>
      </c>
      <c r="G3" s="78"/>
    </row>
    <row r="4" spans="1:7" x14ac:dyDescent="0.25">
      <c r="A4" s="77" t="s">
        <v>270</v>
      </c>
      <c r="B4" s="4" t="s">
        <v>249</v>
      </c>
      <c r="C4" s="4" t="s">
        <v>189</v>
      </c>
      <c r="D4" s="4" t="s">
        <v>253</v>
      </c>
      <c r="E4" s="4" t="s">
        <v>259</v>
      </c>
      <c r="F4" s="4"/>
      <c r="G4" s="78" t="s">
        <v>258</v>
      </c>
    </row>
    <row r="5" spans="1:7" x14ac:dyDescent="0.25">
      <c r="A5" s="77" t="s">
        <v>271</v>
      </c>
      <c r="B5" s="4" t="s">
        <v>250</v>
      </c>
      <c r="C5" s="4" t="s">
        <v>189</v>
      </c>
      <c r="D5" s="4" t="s">
        <v>254</v>
      </c>
      <c r="E5" s="4" t="s">
        <v>256</v>
      </c>
      <c r="F5" s="4">
        <v>278</v>
      </c>
      <c r="G5" s="78"/>
    </row>
    <row r="6" spans="1:7" x14ac:dyDescent="0.25">
      <c r="A6" s="77">
        <v>2</v>
      </c>
      <c r="B6" s="4" t="s">
        <v>272</v>
      </c>
      <c r="C6" s="4" t="s">
        <v>189</v>
      </c>
      <c r="D6" s="4" t="s">
        <v>273</v>
      </c>
      <c r="E6" s="4" t="s">
        <v>274</v>
      </c>
      <c r="F6" s="4">
        <v>12</v>
      </c>
      <c r="G6" s="78"/>
    </row>
    <row r="7" spans="1:7" x14ac:dyDescent="0.25">
      <c r="A7" s="77">
        <v>3</v>
      </c>
      <c r="B7" s="4" t="s">
        <v>275</v>
      </c>
      <c r="C7" s="4" t="s">
        <v>189</v>
      </c>
      <c r="D7" s="4" t="s">
        <v>276</v>
      </c>
      <c r="E7" s="4" t="s">
        <v>277</v>
      </c>
      <c r="F7" s="4">
        <v>14</v>
      </c>
      <c r="G7" s="78"/>
    </row>
    <row r="8" spans="1:7" x14ac:dyDescent="0.25">
      <c r="A8" s="77" t="s">
        <v>278</v>
      </c>
      <c r="B8" s="4" t="s">
        <v>279</v>
      </c>
      <c r="C8" s="4" t="s">
        <v>189</v>
      </c>
      <c r="D8" s="4" t="s">
        <v>280</v>
      </c>
      <c r="E8" s="4" t="s">
        <v>281</v>
      </c>
      <c r="F8" s="4">
        <v>143</v>
      </c>
      <c r="G8" s="78"/>
    </row>
    <row r="9" spans="1:7" x14ac:dyDescent="0.25">
      <c r="A9" s="77" t="s">
        <v>261</v>
      </c>
      <c r="B9" s="4" t="s">
        <v>282</v>
      </c>
      <c r="C9" s="4" t="s">
        <v>189</v>
      </c>
      <c r="D9" s="4" t="s">
        <v>287</v>
      </c>
      <c r="E9" s="4" t="s">
        <v>283</v>
      </c>
      <c r="F9" s="4">
        <v>4</v>
      </c>
      <c r="G9" s="78"/>
    </row>
    <row r="10" spans="1:7" x14ac:dyDescent="0.25">
      <c r="A10" s="77" t="s">
        <v>284</v>
      </c>
      <c r="B10" s="4" t="s">
        <v>285</v>
      </c>
      <c r="C10" s="4" t="s">
        <v>189</v>
      </c>
      <c r="D10" s="4" t="s">
        <v>286</v>
      </c>
      <c r="E10" s="4" t="s">
        <v>288</v>
      </c>
      <c r="F10" s="4">
        <v>161</v>
      </c>
      <c r="G10" s="78"/>
    </row>
    <row r="11" spans="1:7" x14ac:dyDescent="0.25">
      <c r="A11" s="77" t="s">
        <v>331</v>
      </c>
      <c r="B11" s="4" t="s">
        <v>332</v>
      </c>
      <c r="C11" s="4" t="s">
        <v>189</v>
      </c>
      <c r="D11" s="4" t="s">
        <v>333</v>
      </c>
      <c r="E11" s="4" t="s">
        <v>334</v>
      </c>
      <c r="F11" s="4">
        <v>77</v>
      </c>
      <c r="G11" s="78"/>
    </row>
    <row r="12" spans="1:7" x14ac:dyDescent="0.25">
      <c r="A12" s="77"/>
      <c r="B12" s="4"/>
      <c r="C12" s="4"/>
      <c r="D12" s="4"/>
      <c r="E12" s="4"/>
      <c r="F12" s="4"/>
      <c r="G12" s="78"/>
    </row>
    <row r="13" spans="1:7" x14ac:dyDescent="0.25">
      <c r="A13" s="77"/>
      <c r="B13" s="4"/>
      <c r="C13" s="4"/>
      <c r="D13" s="4"/>
      <c r="E13" s="4"/>
      <c r="F13" s="4"/>
      <c r="G13" s="78"/>
    </row>
    <row r="14" spans="1:7" x14ac:dyDescent="0.25">
      <c r="A14" s="77"/>
      <c r="B14" s="4"/>
      <c r="C14" s="4"/>
      <c r="D14" s="4"/>
      <c r="E14" s="4"/>
      <c r="F14" s="4"/>
      <c r="G14" s="78"/>
    </row>
    <row r="15" spans="1:7" x14ac:dyDescent="0.25">
      <c r="A15" s="77"/>
      <c r="B15" s="4"/>
      <c r="C15" s="4"/>
      <c r="D15" s="4"/>
      <c r="E15" s="4"/>
      <c r="F15" s="4"/>
      <c r="G15" s="78"/>
    </row>
    <row r="16" spans="1:7" x14ac:dyDescent="0.25">
      <c r="A16" s="77"/>
      <c r="B16" s="4"/>
      <c r="C16" s="4"/>
      <c r="D16" s="4"/>
      <c r="E16" s="4"/>
      <c r="F16" s="4"/>
      <c r="G16" s="78"/>
    </row>
    <row r="17" spans="1:7" x14ac:dyDescent="0.25">
      <c r="A17" s="77"/>
      <c r="B17" s="4"/>
      <c r="C17" s="4"/>
      <c r="D17" s="4"/>
      <c r="E17" s="4"/>
      <c r="F17" s="4"/>
      <c r="G17" s="78"/>
    </row>
    <row r="18" spans="1:7" x14ac:dyDescent="0.25">
      <c r="A18" s="77"/>
      <c r="B18" s="4"/>
      <c r="C18" s="4"/>
      <c r="D18" s="4"/>
      <c r="E18" s="4"/>
      <c r="F18" s="4"/>
      <c r="G18" s="78"/>
    </row>
    <row r="19" spans="1:7" x14ac:dyDescent="0.25">
      <c r="A19" s="77"/>
      <c r="B19" s="4"/>
      <c r="C19" s="4"/>
      <c r="D19" s="4"/>
      <c r="E19" s="4"/>
      <c r="F19" s="4"/>
      <c r="G19" s="78"/>
    </row>
    <row r="20" spans="1:7" x14ac:dyDescent="0.25">
      <c r="A20" s="77"/>
      <c r="B20" s="4"/>
      <c r="C20" s="4"/>
      <c r="D20" s="4"/>
      <c r="E20" s="4"/>
      <c r="F20" s="4"/>
      <c r="G20" s="78"/>
    </row>
    <row r="21" spans="1:7" x14ac:dyDescent="0.25">
      <c r="A21" s="77"/>
      <c r="B21" s="4"/>
      <c r="C21" s="4"/>
      <c r="D21" s="4"/>
      <c r="E21" s="4"/>
      <c r="F21" s="4"/>
      <c r="G21" s="78"/>
    </row>
    <row r="22" spans="1:7" x14ac:dyDescent="0.25">
      <c r="A22" s="77"/>
      <c r="B22" s="4"/>
      <c r="C22" s="4"/>
      <c r="D22" s="4"/>
      <c r="E22" s="4"/>
      <c r="F22" s="4"/>
      <c r="G22" s="78"/>
    </row>
    <row r="23" spans="1:7" x14ac:dyDescent="0.25">
      <c r="A23" s="77"/>
      <c r="B23" s="4"/>
      <c r="C23" s="4"/>
      <c r="D23" s="4"/>
      <c r="E23" s="4"/>
      <c r="F23" s="4"/>
      <c r="G23" s="78"/>
    </row>
    <row r="24" spans="1:7" x14ac:dyDescent="0.25">
      <c r="A24" s="77"/>
      <c r="B24" s="4"/>
      <c r="C24" s="4"/>
      <c r="D24" s="4"/>
      <c r="E24" s="4"/>
      <c r="F24" s="4"/>
      <c r="G24" s="78"/>
    </row>
    <row r="25" spans="1:7" x14ac:dyDescent="0.25">
      <c r="A25" s="77"/>
      <c r="B25" s="4"/>
      <c r="C25" s="4"/>
      <c r="D25" s="4"/>
      <c r="E25" s="4"/>
      <c r="F25" s="4"/>
      <c r="G25" s="78"/>
    </row>
    <row r="26" spans="1:7" x14ac:dyDescent="0.25">
      <c r="A26" s="77"/>
      <c r="B26" s="4"/>
      <c r="C26" s="4"/>
      <c r="D26" s="4"/>
      <c r="E26" s="4"/>
      <c r="F26" s="4"/>
      <c r="G26" s="78"/>
    </row>
    <row r="27" spans="1:7" x14ac:dyDescent="0.25">
      <c r="A27" s="77"/>
      <c r="B27" s="4"/>
      <c r="C27" s="4"/>
      <c r="D27" s="4"/>
      <c r="E27" s="4"/>
      <c r="F27" s="4"/>
      <c r="G27" s="78"/>
    </row>
    <row r="28" spans="1:7" x14ac:dyDescent="0.25">
      <c r="A28" s="77"/>
      <c r="B28" s="4"/>
      <c r="C28" s="4"/>
      <c r="D28" s="4"/>
      <c r="E28" s="4"/>
      <c r="F28" s="4"/>
      <c r="G28" s="78"/>
    </row>
    <row r="29" spans="1:7" x14ac:dyDescent="0.25">
      <c r="A29" s="77"/>
      <c r="B29" s="4"/>
      <c r="C29" s="4"/>
      <c r="D29" s="4"/>
      <c r="E29" s="4"/>
      <c r="F29" s="4"/>
      <c r="G29" s="78"/>
    </row>
    <row r="30" spans="1:7" x14ac:dyDescent="0.25">
      <c r="A30" s="77"/>
      <c r="B30" s="4"/>
      <c r="C30" s="4"/>
      <c r="D30" s="4"/>
      <c r="E30" s="4"/>
      <c r="F30" s="4"/>
      <c r="G30" s="78"/>
    </row>
    <row r="31" spans="1:7" x14ac:dyDescent="0.25">
      <c r="A31" s="77"/>
      <c r="B31" s="4"/>
      <c r="C31" s="4"/>
      <c r="D31" s="4"/>
      <c r="E31" s="4"/>
      <c r="F31" s="4"/>
      <c r="G31" s="78"/>
    </row>
    <row r="32" spans="1:7" x14ac:dyDescent="0.25">
      <c r="A32" s="77"/>
      <c r="B32" s="4"/>
      <c r="C32" s="4"/>
      <c r="D32" s="4"/>
      <c r="E32" s="4"/>
      <c r="F32" s="4"/>
      <c r="G32" s="78"/>
    </row>
    <row r="33" spans="1:7" x14ac:dyDescent="0.25">
      <c r="A33" s="77" t="s">
        <v>271</v>
      </c>
      <c r="B33" s="4" t="s">
        <v>290</v>
      </c>
      <c r="C33" s="4" t="s">
        <v>291</v>
      </c>
      <c r="D33" s="4" t="s">
        <v>292</v>
      </c>
      <c r="E33" s="4"/>
      <c r="F33" s="6" t="s">
        <v>297</v>
      </c>
      <c r="G33" s="78"/>
    </row>
    <row r="34" spans="1:7" x14ac:dyDescent="0.25">
      <c r="A34" s="77" t="s">
        <v>174</v>
      </c>
      <c r="B34" s="4" t="s">
        <v>293</v>
      </c>
      <c r="C34" s="4" t="s">
        <v>294</v>
      </c>
      <c r="D34" s="4" t="s">
        <v>295</v>
      </c>
      <c r="E34" s="4"/>
      <c r="F34" s="4"/>
      <c r="G34" s="78" t="s">
        <v>296</v>
      </c>
    </row>
    <row r="35" spans="1:7" x14ac:dyDescent="0.25">
      <c r="A35" s="82"/>
      <c r="B35" s="25"/>
      <c r="C35" s="25"/>
      <c r="D35" s="25"/>
      <c r="E35" s="25"/>
      <c r="F35" s="25"/>
      <c r="G35" s="83"/>
    </row>
    <row r="36" spans="1:7" x14ac:dyDescent="0.25">
      <c r="A36" s="24"/>
      <c r="B36" s="25"/>
      <c r="C36" s="25"/>
      <c r="D36" s="25"/>
      <c r="E36" s="25"/>
      <c r="F36" s="25"/>
      <c r="G36" s="53"/>
    </row>
    <row r="37" spans="1:7" x14ac:dyDescent="0.25">
      <c r="A37" s="16"/>
      <c r="B37" s="16"/>
      <c r="C37" s="16"/>
      <c r="D37" s="16"/>
      <c r="E37" s="16"/>
      <c r="F37" s="16"/>
      <c r="G37" s="16"/>
    </row>
    <row r="38" spans="1:7" x14ac:dyDescent="0.25">
      <c r="A38" s="16"/>
      <c r="B38" s="16"/>
      <c r="C38" s="16"/>
      <c r="D38" s="16"/>
      <c r="E38" s="16"/>
      <c r="F38" s="16"/>
      <c r="G38" s="16"/>
    </row>
    <row r="39" spans="1:7" x14ac:dyDescent="0.25">
      <c r="A39" s="16"/>
      <c r="B39" s="16"/>
      <c r="C39" s="16"/>
      <c r="D39" s="16"/>
      <c r="E39" s="16"/>
      <c r="F39" s="16"/>
      <c r="G39" s="16"/>
    </row>
    <row r="40" spans="1:7" x14ac:dyDescent="0.25">
      <c r="A40" s="16"/>
      <c r="B40" s="16"/>
      <c r="C40" s="16"/>
      <c r="D40" s="16"/>
      <c r="E40" s="16"/>
      <c r="F40" s="16"/>
      <c r="G40" s="16"/>
    </row>
    <row r="41" spans="1:7" x14ac:dyDescent="0.25">
      <c r="A41" s="16"/>
      <c r="B41" s="16"/>
      <c r="C41" s="16"/>
      <c r="D41" s="16"/>
      <c r="E41" s="16"/>
      <c r="F41" s="16"/>
      <c r="G41" s="16"/>
    </row>
    <row r="42" spans="1:7" x14ac:dyDescent="0.25">
      <c r="A42" s="16"/>
      <c r="B42" s="16"/>
      <c r="C42" s="16"/>
      <c r="D42" s="16"/>
      <c r="E42" s="16"/>
      <c r="F42" s="16"/>
      <c r="G42" s="16"/>
    </row>
    <row r="43" spans="1:7" x14ac:dyDescent="0.25">
      <c r="A43" s="16"/>
      <c r="B43" s="16"/>
      <c r="C43" s="16"/>
      <c r="D43" s="16"/>
      <c r="E43" s="16"/>
      <c r="F43" s="16"/>
      <c r="G43" s="16"/>
    </row>
    <row r="44" spans="1:7" x14ac:dyDescent="0.25">
      <c r="A44" s="16"/>
      <c r="B44" s="16"/>
      <c r="C44" s="16"/>
      <c r="D44" s="16"/>
      <c r="E44" s="16"/>
      <c r="F44" s="16"/>
      <c r="G44" s="16"/>
    </row>
    <row r="45" spans="1:7" x14ac:dyDescent="0.25">
      <c r="A45" s="16"/>
      <c r="B45" s="16"/>
      <c r="C45" s="16"/>
      <c r="D45" s="16"/>
      <c r="E45" s="16"/>
      <c r="F45" s="16"/>
      <c r="G45" s="16"/>
    </row>
    <row r="46" spans="1:7" x14ac:dyDescent="0.25">
      <c r="A46" s="16"/>
      <c r="B46" s="16"/>
      <c r="C46" s="16"/>
      <c r="D46" s="16"/>
      <c r="E46" s="16"/>
      <c r="F46" s="16"/>
      <c r="G46" s="16"/>
    </row>
    <row r="47" spans="1:7" x14ac:dyDescent="0.25">
      <c r="A47" s="16"/>
      <c r="B47" s="16"/>
      <c r="C47" s="16"/>
      <c r="D47" s="16"/>
      <c r="E47" s="16"/>
      <c r="F47" s="16"/>
      <c r="G47" s="16"/>
    </row>
    <row r="48" spans="1:7" x14ac:dyDescent="0.25">
      <c r="A48" s="16"/>
      <c r="B48" s="16"/>
      <c r="C48" s="16"/>
      <c r="D48" s="16"/>
      <c r="E48" s="16"/>
      <c r="F48" s="16"/>
      <c r="G48" s="16"/>
    </row>
    <row r="49" spans="1:7" x14ac:dyDescent="0.25">
      <c r="A49" s="16"/>
      <c r="B49" s="16"/>
      <c r="C49" s="16"/>
      <c r="D49" s="16"/>
      <c r="E49" s="16"/>
      <c r="F49" s="16"/>
      <c r="G49" s="16"/>
    </row>
    <row r="50" spans="1:7" x14ac:dyDescent="0.25">
      <c r="A50" s="16"/>
      <c r="B50" s="16"/>
      <c r="C50" s="16"/>
      <c r="D50" s="16"/>
      <c r="E50" s="16"/>
      <c r="F50" s="16"/>
      <c r="G50" s="16"/>
    </row>
    <row r="51" spans="1:7" x14ac:dyDescent="0.25">
      <c r="A51" s="16"/>
      <c r="B51" s="16"/>
      <c r="C51" s="16"/>
      <c r="D51" s="16"/>
      <c r="E51" s="16"/>
      <c r="F51" s="16"/>
      <c r="G51" s="16"/>
    </row>
    <row r="52" spans="1:7" x14ac:dyDescent="0.25">
      <c r="A52" s="16"/>
      <c r="B52" s="16"/>
      <c r="C52" s="16"/>
      <c r="D52" s="16"/>
      <c r="E52" s="16"/>
      <c r="F52" s="16"/>
      <c r="G52" s="16"/>
    </row>
    <row r="53" spans="1:7" x14ac:dyDescent="0.25">
      <c r="A53" s="16"/>
      <c r="B53" s="16"/>
      <c r="C53" s="16"/>
      <c r="D53" s="16"/>
      <c r="E53" s="16"/>
      <c r="F53" s="16"/>
      <c r="G53" s="16"/>
    </row>
    <row r="54" spans="1:7" x14ac:dyDescent="0.25">
      <c r="A54" s="16"/>
      <c r="B54" s="16"/>
      <c r="C54" s="16"/>
      <c r="D54" s="16"/>
      <c r="E54" s="16"/>
      <c r="F54" s="16"/>
      <c r="G54" s="16"/>
    </row>
    <row r="55" spans="1:7" x14ac:dyDescent="0.25">
      <c r="A55" s="16"/>
      <c r="B55" s="16"/>
      <c r="C55" s="16"/>
      <c r="D55" s="16"/>
      <c r="E55" s="16"/>
      <c r="F55" s="16"/>
      <c r="G55" s="16"/>
    </row>
    <row r="56" spans="1:7" x14ac:dyDescent="0.25">
      <c r="A56" s="16"/>
      <c r="B56" s="16"/>
      <c r="C56" s="16"/>
      <c r="D56" s="16"/>
      <c r="E56" s="16"/>
      <c r="F56" s="16"/>
      <c r="G56" s="16"/>
    </row>
    <row r="57" spans="1:7" x14ac:dyDescent="0.25">
      <c r="A57" s="16"/>
      <c r="B57" s="16"/>
      <c r="C57" s="16"/>
      <c r="D57" s="16"/>
      <c r="E57" s="16"/>
      <c r="F57" s="16"/>
      <c r="G57" s="16"/>
    </row>
    <row r="58" spans="1:7" x14ac:dyDescent="0.25">
      <c r="A58" s="16"/>
      <c r="B58" s="16"/>
      <c r="C58" s="16"/>
      <c r="D58" s="16"/>
      <c r="E58" s="16"/>
      <c r="F58" s="16"/>
      <c r="G58" s="16"/>
    </row>
  </sheetData>
  <pageMargins left="0.7" right="0.7" top="0.75" bottom="0.75" header="0.3" footer="0.3"/>
  <pageSetup scale="65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E41"/>
  <sheetViews>
    <sheetView workbookViewId="0">
      <selection activeCell="A14" sqref="A14"/>
    </sheetView>
  </sheetViews>
  <sheetFormatPr baseColWidth="10" defaultRowHeight="15" x14ac:dyDescent="0.25"/>
  <cols>
    <col min="1" max="1" width="25.7109375" customWidth="1"/>
    <col min="2" max="2" width="28" customWidth="1"/>
    <col min="3" max="3" width="30.7109375" customWidth="1"/>
    <col min="4" max="4" width="34" customWidth="1"/>
    <col min="5" max="5" width="39.140625" customWidth="1"/>
  </cols>
  <sheetData>
    <row r="1" spans="1:5" x14ac:dyDescent="0.25">
      <c r="A1" s="8" t="s">
        <v>163</v>
      </c>
      <c r="B1" s="9" t="s">
        <v>336</v>
      </c>
      <c r="C1" s="9" t="s">
        <v>337</v>
      </c>
      <c r="D1" s="9" t="s">
        <v>338</v>
      </c>
      <c r="E1" s="50" t="s">
        <v>344</v>
      </c>
    </row>
    <row r="2" spans="1:5" x14ac:dyDescent="0.25">
      <c r="A2" s="11" t="s">
        <v>236</v>
      </c>
      <c r="B2" s="4"/>
      <c r="C2" s="4"/>
      <c r="D2" s="4"/>
      <c r="E2" s="51"/>
    </row>
    <row r="3" spans="1:5" x14ac:dyDescent="0.25">
      <c r="A3" s="11">
        <v>30</v>
      </c>
      <c r="B3" s="4" t="s">
        <v>335</v>
      </c>
      <c r="C3" s="4"/>
      <c r="D3" s="4" t="s">
        <v>339</v>
      </c>
      <c r="E3" s="51" t="s">
        <v>139</v>
      </c>
    </row>
    <row r="4" spans="1:5" x14ac:dyDescent="0.25">
      <c r="A4" s="11">
        <v>24</v>
      </c>
      <c r="B4" s="4" t="s">
        <v>335</v>
      </c>
      <c r="C4" s="4" t="s">
        <v>340</v>
      </c>
      <c r="D4" s="4" t="s">
        <v>341</v>
      </c>
      <c r="E4" s="51" t="s">
        <v>343</v>
      </c>
    </row>
    <row r="5" spans="1:5" x14ac:dyDescent="0.25">
      <c r="A5" s="11">
        <v>28</v>
      </c>
      <c r="B5" s="4" t="s">
        <v>345</v>
      </c>
      <c r="C5" s="4" t="s">
        <v>346</v>
      </c>
      <c r="D5" s="4" t="s">
        <v>347</v>
      </c>
      <c r="E5" s="51" t="s">
        <v>342</v>
      </c>
    </row>
    <row r="6" spans="1:5" x14ac:dyDescent="0.25">
      <c r="A6" s="11"/>
      <c r="B6" s="4"/>
      <c r="C6" s="4"/>
      <c r="D6" s="4"/>
      <c r="E6" s="51"/>
    </row>
    <row r="7" spans="1:5" x14ac:dyDescent="0.25">
      <c r="A7" s="11"/>
      <c r="B7" s="4"/>
      <c r="C7" s="4"/>
      <c r="D7" s="4"/>
      <c r="E7" s="51"/>
    </row>
    <row r="8" spans="1:5" x14ac:dyDescent="0.25">
      <c r="A8" s="11"/>
      <c r="B8" s="4"/>
      <c r="C8" s="4"/>
      <c r="D8" s="4"/>
      <c r="E8" s="51"/>
    </row>
    <row r="9" spans="1:5" x14ac:dyDescent="0.25">
      <c r="A9" s="11"/>
      <c r="B9" s="4"/>
      <c r="C9" s="4"/>
      <c r="D9" s="4"/>
      <c r="E9" s="51"/>
    </row>
    <row r="10" spans="1:5" x14ac:dyDescent="0.25">
      <c r="A10" s="11" t="s">
        <v>348</v>
      </c>
      <c r="B10" s="4"/>
      <c r="C10" s="4"/>
      <c r="D10" s="4"/>
      <c r="E10" s="51"/>
    </row>
    <row r="11" spans="1:5" x14ac:dyDescent="0.25">
      <c r="A11" s="11" t="s">
        <v>348</v>
      </c>
      <c r="B11" s="4"/>
      <c r="C11" s="4"/>
      <c r="D11" s="4"/>
      <c r="E11" s="51"/>
    </row>
    <row r="12" spans="1:5" x14ac:dyDescent="0.25">
      <c r="A12" s="11" t="s">
        <v>348</v>
      </c>
      <c r="B12" s="4"/>
      <c r="C12" s="4"/>
      <c r="D12" s="4"/>
      <c r="E12" s="51"/>
    </row>
    <row r="13" spans="1:5" x14ac:dyDescent="0.25">
      <c r="A13" s="11" t="s">
        <v>349</v>
      </c>
      <c r="B13" s="4"/>
      <c r="C13" s="4"/>
      <c r="D13" s="4"/>
      <c r="E13" s="51"/>
    </row>
    <row r="14" spans="1:5" x14ac:dyDescent="0.25">
      <c r="A14" s="11"/>
      <c r="B14" s="4"/>
      <c r="C14" s="4"/>
      <c r="D14" s="4"/>
      <c r="E14" s="51"/>
    </row>
    <row r="15" spans="1:5" x14ac:dyDescent="0.25">
      <c r="A15" s="11"/>
      <c r="B15" s="4"/>
      <c r="C15" s="4"/>
      <c r="D15" s="4"/>
      <c r="E15" s="51"/>
    </row>
    <row r="16" spans="1:5" x14ac:dyDescent="0.25">
      <c r="A16" s="11"/>
      <c r="B16" s="4"/>
      <c r="C16" s="4"/>
      <c r="D16" s="4"/>
      <c r="E16" s="51"/>
    </row>
    <row r="17" spans="1:5" x14ac:dyDescent="0.25">
      <c r="A17" s="11"/>
      <c r="B17" s="4"/>
      <c r="C17" s="4"/>
      <c r="D17" s="4"/>
      <c r="E17" s="51"/>
    </row>
    <row r="18" spans="1:5" x14ac:dyDescent="0.25">
      <c r="A18" s="11"/>
      <c r="B18" s="4"/>
      <c r="C18" s="4"/>
      <c r="D18" s="4"/>
      <c r="E18" s="51"/>
    </row>
    <row r="19" spans="1:5" x14ac:dyDescent="0.25">
      <c r="A19" s="11"/>
      <c r="B19" s="4"/>
      <c r="C19" s="4"/>
      <c r="D19" s="4"/>
      <c r="E19" s="51"/>
    </row>
    <row r="20" spans="1:5" x14ac:dyDescent="0.25">
      <c r="A20" s="11"/>
      <c r="B20" s="4"/>
      <c r="C20" s="4"/>
      <c r="D20" s="4"/>
      <c r="E20" s="51"/>
    </row>
    <row r="21" spans="1:5" x14ac:dyDescent="0.25">
      <c r="A21" s="11"/>
      <c r="B21" s="4"/>
      <c r="C21" s="4"/>
      <c r="D21" s="4"/>
      <c r="E21" s="51"/>
    </row>
    <row r="22" spans="1:5" x14ac:dyDescent="0.25">
      <c r="A22" s="11"/>
      <c r="B22" s="4"/>
      <c r="C22" s="4"/>
      <c r="D22" s="4"/>
      <c r="E22" s="51"/>
    </row>
    <row r="23" spans="1:5" x14ac:dyDescent="0.25">
      <c r="A23" s="11"/>
      <c r="B23" s="4"/>
      <c r="C23" s="4"/>
      <c r="D23" s="4"/>
      <c r="E23" s="51"/>
    </row>
    <row r="24" spans="1:5" x14ac:dyDescent="0.25">
      <c r="A24" s="11"/>
      <c r="B24" s="4"/>
      <c r="C24" s="4"/>
      <c r="D24" s="4"/>
      <c r="E24" s="51"/>
    </row>
    <row r="25" spans="1:5" x14ac:dyDescent="0.25">
      <c r="A25" s="11"/>
      <c r="B25" s="4"/>
      <c r="C25" s="4"/>
      <c r="D25" s="4"/>
      <c r="E25" s="51"/>
    </row>
    <row r="26" spans="1:5" x14ac:dyDescent="0.25">
      <c r="A26" s="11"/>
      <c r="B26" s="4"/>
      <c r="C26" s="4"/>
      <c r="D26" s="4"/>
      <c r="E26" s="51"/>
    </row>
    <row r="27" spans="1:5" x14ac:dyDescent="0.25">
      <c r="A27" s="11"/>
      <c r="B27" s="4"/>
      <c r="C27" s="4"/>
      <c r="D27" s="4"/>
      <c r="E27" s="51"/>
    </row>
    <row r="28" spans="1:5" x14ac:dyDescent="0.25">
      <c r="A28" s="11"/>
      <c r="B28" s="4"/>
      <c r="C28" s="4"/>
      <c r="D28" s="4"/>
      <c r="E28" s="51"/>
    </row>
    <row r="29" spans="1:5" x14ac:dyDescent="0.25">
      <c r="A29" s="11"/>
      <c r="B29" s="4"/>
      <c r="C29" s="4"/>
      <c r="D29" s="4"/>
      <c r="E29" s="51"/>
    </row>
    <row r="30" spans="1:5" x14ac:dyDescent="0.25">
      <c r="A30" s="11"/>
      <c r="B30" s="4"/>
      <c r="C30" s="4"/>
      <c r="D30" s="4"/>
      <c r="E30" s="51"/>
    </row>
    <row r="31" spans="1:5" x14ac:dyDescent="0.25">
      <c r="A31" s="11"/>
      <c r="B31" s="4"/>
      <c r="C31" s="4"/>
      <c r="D31" s="4"/>
      <c r="E31" s="51"/>
    </row>
    <row r="32" spans="1:5" x14ac:dyDescent="0.25">
      <c r="A32" s="11"/>
      <c r="B32" s="4"/>
      <c r="C32" s="4"/>
      <c r="D32" s="4"/>
      <c r="E32" s="51"/>
    </row>
    <row r="33" spans="1:5" x14ac:dyDescent="0.25">
      <c r="A33" s="11"/>
      <c r="B33" s="4"/>
      <c r="C33" s="4"/>
      <c r="D33" s="4"/>
      <c r="E33" s="51"/>
    </row>
    <row r="34" spans="1:5" x14ac:dyDescent="0.25">
      <c r="A34" s="11"/>
      <c r="B34" s="4"/>
      <c r="C34" s="4"/>
      <c r="D34" s="4"/>
      <c r="E34" s="51"/>
    </row>
    <row r="35" spans="1:5" x14ac:dyDescent="0.25">
      <c r="A35" s="11"/>
      <c r="B35" s="4"/>
      <c r="C35" s="4"/>
      <c r="D35" s="4"/>
      <c r="E35" s="51"/>
    </row>
    <row r="36" spans="1:5" x14ac:dyDescent="0.25">
      <c r="A36" s="11"/>
      <c r="B36" s="4"/>
      <c r="C36" s="4"/>
      <c r="D36" s="4"/>
      <c r="E36" s="51"/>
    </row>
    <row r="37" spans="1:5" x14ac:dyDescent="0.25">
      <c r="A37" s="11"/>
      <c r="B37" s="4"/>
      <c r="C37" s="4"/>
      <c r="D37" s="4"/>
      <c r="E37" s="51"/>
    </row>
    <row r="38" spans="1:5" x14ac:dyDescent="0.25">
      <c r="A38" s="11"/>
      <c r="B38" s="4"/>
      <c r="C38" s="4"/>
      <c r="D38" s="4"/>
      <c r="E38" s="51"/>
    </row>
    <row r="39" spans="1:5" x14ac:dyDescent="0.25">
      <c r="A39" s="11"/>
      <c r="B39" s="4"/>
      <c r="C39" s="4"/>
      <c r="D39" s="4"/>
      <c r="E39" s="51"/>
    </row>
    <row r="40" spans="1:5" x14ac:dyDescent="0.25">
      <c r="A40" s="11"/>
      <c r="B40" s="4"/>
      <c r="C40" s="4"/>
      <c r="D40" s="4"/>
      <c r="E40" s="51"/>
    </row>
    <row r="41" spans="1:5" ht="15.75" thickBot="1" x14ac:dyDescent="0.3">
      <c r="A41" s="12"/>
      <c r="B41" s="13"/>
      <c r="C41" s="13"/>
      <c r="D41" s="13"/>
      <c r="E41" s="52"/>
    </row>
  </sheetData>
  <pageMargins left="0.7" right="0.7" top="0.75" bottom="0.75" header="0.3" footer="0.3"/>
  <pageSetup paperSize="5" scale="74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J9" sqref="J9"/>
    </sheetView>
  </sheetViews>
  <sheetFormatPr baseColWidth="10" defaultRowHeight="15" x14ac:dyDescent="0.25"/>
  <cols>
    <col min="1" max="1" width="16.85546875" bestFit="1" customWidth="1"/>
  </cols>
  <sheetData>
    <row r="1" spans="1:1" x14ac:dyDescent="0.25">
      <c r="A1" t="s">
        <v>244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G35"/>
  <sheetViews>
    <sheetView workbookViewId="0">
      <selection activeCell="F3" sqref="F3"/>
    </sheetView>
  </sheetViews>
  <sheetFormatPr baseColWidth="10" defaultRowHeight="15" x14ac:dyDescent="0.25"/>
  <cols>
    <col min="2" max="2" width="15.5703125" bestFit="1" customWidth="1"/>
    <col min="4" max="4" width="13.28515625" bestFit="1" customWidth="1"/>
    <col min="5" max="5" width="32.140625" customWidth="1"/>
    <col min="6" max="6" width="33" customWidth="1"/>
    <col min="7" max="7" width="61.42578125" customWidth="1"/>
  </cols>
  <sheetData>
    <row r="1" spans="1:7" x14ac:dyDescent="0.25">
      <c r="A1" s="8" t="s">
        <v>163</v>
      </c>
      <c r="B1" s="9" t="s">
        <v>237</v>
      </c>
      <c r="C1" s="9" t="s">
        <v>142</v>
      </c>
      <c r="D1" s="9" t="s">
        <v>242</v>
      </c>
      <c r="E1" s="9" t="s">
        <v>243</v>
      </c>
      <c r="F1" s="9" t="s">
        <v>241</v>
      </c>
      <c r="G1" s="50" t="s">
        <v>63</v>
      </c>
    </row>
    <row r="2" spans="1:7" x14ac:dyDescent="0.25">
      <c r="A2" s="11" t="s">
        <v>175</v>
      </c>
      <c r="B2" s="4" t="s">
        <v>245</v>
      </c>
      <c r="C2" s="4" t="s">
        <v>189</v>
      </c>
      <c r="D2" s="4" t="s">
        <v>246</v>
      </c>
      <c r="E2" s="4" t="s">
        <v>247</v>
      </c>
      <c r="F2" s="4" t="s">
        <v>248</v>
      </c>
      <c r="G2" s="51" t="s">
        <v>350</v>
      </c>
    </row>
    <row r="3" spans="1:7" x14ac:dyDescent="0.25">
      <c r="A3" s="11"/>
      <c r="B3" s="4"/>
      <c r="C3" s="4"/>
      <c r="D3" s="4"/>
      <c r="E3" s="4"/>
      <c r="F3" s="4"/>
      <c r="G3" s="51"/>
    </row>
    <row r="4" spans="1:7" x14ac:dyDescent="0.25">
      <c r="A4" s="11"/>
      <c r="B4" s="4"/>
      <c r="C4" s="4"/>
      <c r="D4" s="4"/>
      <c r="E4" s="4"/>
      <c r="F4" s="4"/>
      <c r="G4" s="51"/>
    </row>
    <row r="5" spans="1:7" x14ac:dyDescent="0.25">
      <c r="A5" s="11"/>
      <c r="B5" s="4"/>
      <c r="C5" s="4"/>
      <c r="D5" s="4"/>
      <c r="E5" s="4"/>
      <c r="F5" s="4"/>
      <c r="G5" s="51"/>
    </row>
    <row r="6" spans="1:7" x14ac:dyDescent="0.25">
      <c r="A6" s="11"/>
      <c r="B6" s="4"/>
      <c r="C6" s="4"/>
      <c r="D6" s="4"/>
      <c r="E6" s="4"/>
      <c r="F6" s="4"/>
      <c r="G6" s="51"/>
    </row>
    <row r="7" spans="1:7" x14ac:dyDescent="0.25">
      <c r="A7" s="11"/>
      <c r="B7" s="4"/>
      <c r="C7" s="4"/>
      <c r="D7" s="4"/>
      <c r="E7" s="4"/>
      <c r="F7" s="4"/>
      <c r="G7" s="51"/>
    </row>
    <row r="8" spans="1:7" x14ac:dyDescent="0.25">
      <c r="A8" s="11"/>
      <c r="B8" s="4"/>
      <c r="C8" s="4"/>
      <c r="D8" s="4"/>
      <c r="E8" s="4"/>
      <c r="F8" s="4"/>
      <c r="G8" s="51"/>
    </row>
    <row r="9" spans="1:7" x14ac:dyDescent="0.25">
      <c r="A9" s="11"/>
      <c r="B9" s="4"/>
      <c r="C9" s="4"/>
      <c r="D9" s="4"/>
      <c r="E9" s="4"/>
      <c r="F9" s="4"/>
      <c r="G9" s="51"/>
    </row>
    <row r="10" spans="1:7" x14ac:dyDescent="0.25">
      <c r="A10" s="11"/>
      <c r="B10" s="4"/>
      <c r="C10" s="4"/>
      <c r="D10" s="4"/>
      <c r="E10" s="4"/>
      <c r="F10" s="4"/>
      <c r="G10" s="51"/>
    </row>
    <row r="11" spans="1:7" x14ac:dyDescent="0.25">
      <c r="A11" s="11"/>
      <c r="B11" s="4"/>
      <c r="C11" s="4"/>
      <c r="D11" s="4"/>
      <c r="E11" s="4"/>
      <c r="F11" s="4"/>
      <c r="G11" s="51"/>
    </row>
    <row r="12" spans="1:7" x14ac:dyDescent="0.25">
      <c r="A12" s="11"/>
      <c r="B12" s="4"/>
      <c r="C12" s="4"/>
      <c r="D12" s="4"/>
      <c r="E12" s="4"/>
      <c r="F12" s="4"/>
      <c r="G12" s="51"/>
    </row>
    <row r="13" spans="1:7" x14ac:dyDescent="0.25">
      <c r="A13" s="11"/>
      <c r="B13" s="4"/>
      <c r="C13" s="4"/>
      <c r="D13" s="4"/>
      <c r="E13" s="4"/>
      <c r="F13" s="4"/>
      <c r="G13" s="51"/>
    </row>
    <row r="14" spans="1:7" x14ac:dyDescent="0.25">
      <c r="A14" s="11"/>
      <c r="B14" s="4"/>
      <c r="C14" s="4"/>
      <c r="D14" s="4"/>
      <c r="E14" s="4"/>
      <c r="F14" s="4"/>
      <c r="G14" s="51"/>
    </row>
    <row r="15" spans="1:7" x14ac:dyDescent="0.25">
      <c r="A15" s="11"/>
      <c r="B15" s="4"/>
      <c r="C15" s="4"/>
      <c r="D15" s="4"/>
      <c r="E15" s="4"/>
      <c r="F15" s="4"/>
      <c r="G15" s="51"/>
    </row>
    <row r="16" spans="1:7" x14ac:dyDescent="0.25">
      <c r="A16" s="11"/>
      <c r="B16" s="4"/>
      <c r="C16" s="4"/>
      <c r="D16" s="4"/>
      <c r="E16" s="4"/>
      <c r="F16" s="4"/>
      <c r="G16" s="51"/>
    </row>
    <row r="17" spans="1:7" x14ac:dyDescent="0.25">
      <c r="A17" s="11"/>
      <c r="B17" s="4"/>
      <c r="C17" s="4"/>
      <c r="D17" s="4"/>
      <c r="E17" s="4"/>
      <c r="F17" s="4"/>
      <c r="G17" s="51"/>
    </row>
    <row r="18" spans="1:7" x14ac:dyDescent="0.25">
      <c r="A18" s="11"/>
      <c r="B18" s="4"/>
      <c r="C18" s="4"/>
      <c r="D18" s="4"/>
      <c r="E18" s="4"/>
      <c r="F18" s="4"/>
      <c r="G18" s="51"/>
    </row>
    <row r="19" spans="1:7" x14ac:dyDescent="0.25">
      <c r="A19" s="11"/>
      <c r="B19" s="4"/>
      <c r="C19" s="4"/>
      <c r="D19" s="4"/>
      <c r="E19" s="4"/>
      <c r="F19" s="4"/>
      <c r="G19" s="51"/>
    </row>
    <row r="20" spans="1:7" x14ac:dyDescent="0.25">
      <c r="A20" s="11"/>
      <c r="B20" s="4"/>
      <c r="C20" s="4"/>
      <c r="D20" s="4"/>
      <c r="E20" s="4"/>
      <c r="F20" s="4"/>
      <c r="G20" s="51"/>
    </row>
    <row r="21" spans="1:7" x14ac:dyDescent="0.25">
      <c r="A21" s="11"/>
      <c r="B21" s="4"/>
      <c r="C21" s="4"/>
      <c r="D21" s="4"/>
      <c r="E21" s="4"/>
      <c r="F21" s="4"/>
      <c r="G21" s="51"/>
    </row>
    <row r="22" spans="1:7" x14ac:dyDescent="0.25">
      <c r="A22" s="11"/>
      <c r="B22" s="4"/>
      <c r="C22" s="4"/>
      <c r="D22" s="4"/>
      <c r="E22" s="4"/>
      <c r="F22" s="4"/>
      <c r="G22" s="51"/>
    </row>
    <row r="23" spans="1:7" x14ac:dyDescent="0.25">
      <c r="A23" s="11"/>
      <c r="B23" s="4"/>
      <c r="C23" s="4"/>
      <c r="D23" s="4"/>
      <c r="E23" s="4"/>
      <c r="F23" s="4"/>
      <c r="G23" s="51"/>
    </row>
    <row r="24" spans="1:7" x14ac:dyDescent="0.25">
      <c r="A24" s="11"/>
      <c r="B24" s="4"/>
      <c r="C24" s="4"/>
      <c r="D24" s="4"/>
      <c r="E24" s="4"/>
      <c r="F24" s="4"/>
      <c r="G24" s="51"/>
    </row>
    <row r="25" spans="1:7" x14ac:dyDescent="0.25">
      <c r="A25" s="11"/>
      <c r="B25" s="4"/>
      <c r="C25" s="4"/>
      <c r="D25" s="4"/>
      <c r="E25" s="4"/>
      <c r="F25" s="4"/>
      <c r="G25" s="51"/>
    </row>
    <row r="26" spans="1:7" x14ac:dyDescent="0.25">
      <c r="A26" s="11"/>
      <c r="B26" s="4"/>
      <c r="C26" s="4"/>
      <c r="D26" s="4"/>
      <c r="E26" s="4"/>
      <c r="F26" s="4"/>
      <c r="G26" s="51"/>
    </row>
    <row r="27" spans="1:7" x14ac:dyDescent="0.25">
      <c r="A27" s="11"/>
      <c r="B27" s="4"/>
      <c r="C27" s="4"/>
      <c r="D27" s="4"/>
      <c r="E27" s="4"/>
      <c r="F27" s="4"/>
      <c r="G27" s="51"/>
    </row>
    <row r="28" spans="1:7" x14ac:dyDescent="0.25">
      <c r="A28" s="11"/>
      <c r="B28" s="4"/>
      <c r="C28" s="4"/>
      <c r="D28" s="4"/>
      <c r="E28" s="4"/>
      <c r="F28" s="4"/>
      <c r="G28" s="51"/>
    </row>
    <row r="29" spans="1:7" x14ac:dyDescent="0.25">
      <c r="A29" s="11"/>
      <c r="B29" s="4"/>
      <c r="C29" s="4"/>
      <c r="D29" s="4"/>
      <c r="E29" s="4"/>
      <c r="F29" s="4"/>
      <c r="G29" s="51"/>
    </row>
    <row r="30" spans="1:7" x14ac:dyDescent="0.25">
      <c r="A30" s="11"/>
      <c r="B30" s="4"/>
      <c r="C30" s="4"/>
      <c r="D30" s="4"/>
      <c r="E30" s="4"/>
      <c r="F30" s="4"/>
      <c r="G30" s="51"/>
    </row>
    <row r="31" spans="1:7" x14ac:dyDescent="0.25">
      <c r="A31" s="11"/>
      <c r="B31" s="4"/>
      <c r="C31" s="4"/>
      <c r="D31" s="4"/>
      <c r="E31" s="4"/>
      <c r="F31" s="4"/>
      <c r="G31" s="51"/>
    </row>
    <row r="32" spans="1:7" x14ac:dyDescent="0.25">
      <c r="A32" s="11"/>
      <c r="B32" s="4"/>
      <c r="C32" s="4"/>
      <c r="D32" s="4"/>
      <c r="E32" s="4"/>
      <c r="F32" s="4"/>
      <c r="G32" s="51"/>
    </row>
    <row r="33" spans="1:7" x14ac:dyDescent="0.25">
      <c r="A33" s="11"/>
      <c r="B33" s="4"/>
      <c r="C33" s="4"/>
      <c r="D33" s="4"/>
      <c r="E33" s="4"/>
      <c r="F33" s="4"/>
      <c r="G33" s="51"/>
    </row>
    <row r="34" spans="1:7" x14ac:dyDescent="0.25">
      <c r="A34" s="11"/>
      <c r="B34" s="4"/>
      <c r="C34" s="4"/>
      <c r="D34" s="4"/>
      <c r="E34" s="4"/>
      <c r="F34" s="4"/>
      <c r="G34" s="51"/>
    </row>
    <row r="35" spans="1:7" ht="15.75" thickBot="1" x14ac:dyDescent="0.3">
      <c r="A35" s="12"/>
      <c r="B35" s="13"/>
      <c r="C35" s="13"/>
      <c r="D35" s="13"/>
      <c r="E35" s="13"/>
      <c r="F35" s="13"/>
      <c r="G35" s="52"/>
    </row>
  </sheetData>
  <pageMargins left="0.7" right="0.7" top="0.75" bottom="0.75" header="0.3" footer="0.3"/>
  <pageSetup paperSize="5" scale="93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F11" sqref="F11"/>
    </sheetView>
  </sheetViews>
  <sheetFormatPr baseColWidth="10" defaultRowHeight="15" x14ac:dyDescent="0.25"/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_FORMU_EXPORT">
              <controlPr defaultSize="0" print="0" autoFill="0" autoPict="0" macro="[1]!OUVRIR_EDITEUR">
                <anchor>
                  <from>
                    <xdr:col>1</xdr:col>
                    <xdr:colOff>38100</xdr:colOff>
                    <xdr:row>2</xdr:row>
                    <xdr:rowOff>9525</xdr:rowOff>
                  </from>
                  <to>
                    <xdr:col>3</xdr:col>
                    <xdr:colOff>285750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Prises Réseau et location</vt:lpstr>
      <vt:lpstr>Téléphonie</vt:lpstr>
      <vt:lpstr>Postes</vt:lpstr>
      <vt:lpstr>Imprimantes</vt:lpstr>
      <vt:lpstr>UPS</vt:lpstr>
      <vt:lpstr>IPad et autre</vt:lpstr>
      <vt:lpstr>Switches</vt:lpstr>
      <vt:lpstr>Outils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2017-12-19T17:07:11Z</dcterms:modified>
</cp:coreProperties>
</file>