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 activeTab="1"/>
  </bookViews>
  <sheets>
    <sheet name="PRODUIT" sheetId="1" r:id="rId1"/>
    <sheet name="Insertion " sheetId="2" r:id="rId2"/>
  </sheets>
  <externalReferences>
    <externalReference r:id="rId3"/>
    <externalReference r:id="rId4"/>
  </externalReferences>
  <definedNames>
    <definedName name="_Sort" localSheetId="0" hidden="1">PRODUIT!$4:$3574</definedName>
    <definedName name="ACwvu.feuille_ordo." localSheetId="0" hidden="1">PRODUIT!$A$2:$L$54</definedName>
    <definedName name="ACwvu.FEUILLE_PASTO." localSheetId="0" hidden="1">PRODUIT!$A$2:$L$54</definedName>
    <definedName name="ACwvu.VUE_TOTALE." localSheetId="0" hidden="1">PRODUIT!$A$2:$L$54</definedName>
    <definedName name="B_D_P" localSheetId="0">PRODUIT!$B$4:$L$54</definedName>
    <definedName name="B_D_P">#REF!</definedName>
    <definedName name="_xlnm.Database" localSheetId="0">PRODUIT!$B$4:$L$54</definedName>
    <definedName name="code_produit" localSheetId="0">PRODUIT!$A$6:$B$54</definedName>
    <definedName name="code_produit">"#REF!$B$7:$B$109"</definedName>
    <definedName name="COIN_BAS_DROITE" localSheetId="0">PRODUIT!#REF!</definedName>
    <definedName name="COIN_BAS_DROITE">#REF!</definedName>
    <definedName name="cumul_dimanche">[1]SEQUENCES!$F$266</definedName>
    <definedName name="cumul_jeudi">[1]SEQUENCES!$F$322</definedName>
    <definedName name="cumul_mardi">[1]SEQUENCES!$F$294</definedName>
    <definedName name="cumul_mercredi">[1]SEQUENCES!$F$308</definedName>
    <definedName name="cumul_samedi">[1]SEQUENCES!$F$350</definedName>
    <definedName name="cumul_vendredi">[1]SEQUENCES!$F$336</definedName>
    <definedName name="Cwvu.FEUILLE_PASTO." localSheetId="0" hidden="1">PRODUIT!$14:$18,PRODUIT!$24:$25,PRODUIT!$53:$54,PRODUIT!#REF!,PRODUIT!$6:$54,PRODUIT!#REF!</definedName>
    <definedName name="Demandé" localSheetId="0">PRODUIT!#REF!</definedName>
    <definedName name="Demandé">#REF!</definedName>
    <definedName name="DIMANCHE">PRODUIT!#REF!</definedName>
    <definedName name="DONISI">PRODUIT!$A$1:$D$54,PRODUIT!$M$1:$T$54</definedName>
    <definedName name="essai" localSheetId="0">PRODUIT!#REF!</definedName>
    <definedName name="essai">#REF!</definedName>
    <definedName name="FEUILLEPASTO" localSheetId="0">PRODUIT!#REF!</definedName>
    <definedName name="FEUILLEPASTO">#REF!</definedName>
    <definedName name="_xlnm.Recorder">#REF!</definedName>
    <definedName name="jour" localSheetId="0">[1]SEQUENCES!$C$5:$C$249</definedName>
    <definedName name="jour_colonne">[1]SEQUENCES!$C$5:$C$249</definedName>
    <definedName name="JOUR_dim">[1]SEQUENCES!$C$220:$C$249</definedName>
    <definedName name="JOUR_jeu">[1]SEQUENCES!$C$109:$C$143</definedName>
    <definedName name="JOUR_lun">[1]SEQUENCES!$C$5:$C$33</definedName>
    <definedName name="JOUR_mar">[1]SEQUENCES!$C$36:$C$73</definedName>
    <definedName name="JOUR_mer">[1]SEQUENCES!$C$75:$C$107</definedName>
    <definedName name="JOUR_sam">[1]SEQUENCES!$C$185:$C$218</definedName>
    <definedName name="JOUR_ven">[1]SEQUENCES!$C$145:$C$183</definedName>
    <definedName name="joursemnum">[1]SEQUENCES!$C$506:$D$512</definedName>
    <definedName name="litrage" localSheetId="0">[1]SEQUENCES!$F$5:$F$249</definedName>
    <definedName name="litrage_colonne">[1]SEQUENCES!$F$5:$F$249</definedName>
    <definedName name="Litrage_dim">[1]SEQUENCES!$F$220:$F$249</definedName>
    <definedName name="Litrage_jeu">[1]SEQUENCES!$F$109:$F$143</definedName>
    <definedName name="Litrage_lun">[1]SEQUENCES!$F$5:$F$33</definedName>
    <definedName name="Litrage_mar">[1]SEQUENCES!$F$36:$F$73</definedName>
    <definedName name="Litrage_mer">[1]SEQUENCES!$F$75:$F$107</definedName>
    <definedName name="Litrage_sam">[1]SEQUENCES!$F$185:$F$218</definedName>
    <definedName name="Litrage_ven">[1]SEQUENCES!$F$145:$F$183</definedName>
    <definedName name="machine_colonne">[1]SEQUENCES!$B$5:$B$249</definedName>
    <definedName name="P1_" localSheetId="0">PRODUIT!$C$4:$L$54</definedName>
    <definedName name="P1_">#REF!</definedName>
    <definedName name="P2_" localSheetId="0">PRODUIT!#REF!</definedName>
    <definedName name="P2_">#REF!</definedName>
    <definedName name="PAGE1" localSheetId="0">PRODUIT!$C$4:$L$54</definedName>
    <definedName name="PAGE1">#REF!</definedName>
    <definedName name="PAGE2" localSheetId="0">PRODUIT!#REF!</definedName>
    <definedName name="PAGE2">#REF!</definedName>
    <definedName name="PAL" localSheetId="0">PRODUIT!$D$6:$D$54</definedName>
    <definedName name="PAL">#REF!</definedName>
    <definedName name="pjt">[1]SEQUENCES!$F$472</definedName>
    <definedName name="Prévu" localSheetId="0">PRODUIT!#REF!</definedName>
    <definedName name="Prévu_dimanche" localSheetId="0">PRODUIT!#REF!</definedName>
    <definedName name="Prévu_jeudi" localSheetId="0">PRODUIT!#REF!</definedName>
    <definedName name="Prévu_lundi" localSheetId="0">PRODUIT!#REF!</definedName>
    <definedName name="Prévu_mardi" localSheetId="0">PRODUIT!#REF!</definedName>
    <definedName name="Prévu_mercredi" localSheetId="0">PRODUIT!#REF!</definedName>
    <definedName name="Prévu_samedi" localSheetId="0">PRODUIT!#REF!</definedName>
    <definedName name="Prévu_vendredi" localSheetId="0">PRODUIT!#REF!</definedName>
    <definedName name="produit" localSheetId="0">[1]SEQUENCES!$I$5:$I$249</definedName>
    <definedName name="produit">#REF!</definedName>
    <definedName name="PRODUIT_dim">[1]SEQUENCES!$I$220:$I$249</definedName>
    <definedName name="PRODUIT_jeu">[1]SEQUENCES!$I$109:$I$143</definedName>
    <definedName name="PRODUIT_lun">[1]SEQUENCES!$I$5:$I$33</definedName>
    <definedName name="PRODUIT_mar">[1]SEQUENCES!$I$36:$I$73</definedName>
    <definedName name="PRODUIT_mer">[1]SEQUENCES!$I$75:$I$107</definedName>
    <definedName name="PRODUIT_sam">[1]SEQUENCES!$I$185:$I$218</definedName>
    <definedName name="PRODUIT_ven">[1]SEQUENCES!$I$145:$I$183</definedName>
    <definedName name="RDT_DEBIT">[1]SEQUENCES!$E$472:$E$495</definedName>
    <definedName name="RDT_MACH">[1]SEQUENCES!$B$472:$B$495</definedName>
    <definedName name="RDT_TYPE1">[1]SEQUENCES!$F$472:$F$495</definedName>
    <definedName name="Rwvu.feuille_ordo." localSheetId="0" hidden="1">PRODUIT!#REF!,PRODUIT!#REF!</definedName>
    <definedName name="Rwvu.FEUILLE_PASTO." localSheetId="0" hidden="1">PRODUIT!$D:$K,PRODUIT!#REF!,PRODUIT!#REF!,PRODUIT!#REF!,PRODUIT!#REF!,PRODUIT!#REF!,PRODUIT!#REF!,PRODUIT!#REF!,PRODUIT!#REF!</definedName>
    <definedName name="Swvu.feuille_ordo." localSheetId="0" hidden="1">PRODUIT!$A$2:$L$54</definedName>
    <definedName name="Swvu.FEUILLE_PASTO." localSheetId="0" hidden="1">PRODUIT!$A$2:$L$54</definedName>
    <definedName name="Swvu.VUE_TOTALE." localSheetId="0" hidden="1">PRODUIT!$A$2:$L$54</definedName>
    <definedName name="TABPROD" localSheetId="0">PRODUIT!$A$4:$K$54</definedName>
    <definedName name="TABPROD">#REF!</definedName>
    <definedName name="tempo" localSheetId="0">PRODUIT!$I$2</definedName>
    <definedName name="tempo">#REF!</definedName>
    <definedName name="total_dimanche">[1]SEQUENCES!$F$265</definedName>
    <definedName name="total_dimanche_1">[1]SEQUENCES!$F$253</definedName>
    <definedName name="total_dimanche_10">[1]SEQUENCES!$F$262</definedName>
    <definedName name="total_dimanche_2">[1]SEQUENCES!$F$254</definedName>
    <definedName name="total_dimanche_5">[1]SEQUENCES!$F$257</definedName>
    <definedName name="total_dimanche_6">[1]SEQUENCES!$F$258</definedName>
    <definedName name="total_dimanche_8">[1]SEQUENCES!$F$260</definedName>
    <definedName name="total_jeudi">[1]SEQUENCES!$F$321</definedName>
    <definedName name="total_jeudi_1">[1]SEQUENCES!$F$309</definedName>
    <definedName name="total_jeudi_10">[1]SEQUENCES!$F$318</definedName>
    <definedName name="total_jeudi_2">[1]SEQUENCES!$F$310</definedName>
    <definedName name="total_jeudi_5">[1]SEQUENCES!$F$313</definedName>
    <definedName name="total_jeudi_6">[1]SEQUENCES!$F$314</definedName>
    <definedName name="total_jeudi_8">[1]SEQUENCES!$F$316</definedName>
    <definedName name="total_lundi_1">[1]SEQUENCES!$F$267</definedName>
    <definedName name="total_lundi_10">[1]SEQUENCES!$F$276</definedName>
    <definedName name="total_lundi_2">[1]SEQUENCES!$F$268</definedName>
    <definedName name="total_lundi_5">[1]SEQUENCES!$F$271</definedName>
    <definedName name="total_lundi_6">[1]SEQUENCES!$F$272</definedName>
    <definedName name="total_lundi_8">[1]SEQUENCES!$F$274</definedName>
    <definedName name="total_mardi_1">[1]SEQUENCES!$F$281</definedName>
    <definedName name="total_mardi_10">[1]SEQUENCES!$F$290</definedName>
    <definedName name="total_mardi_2">[1]SEQUENCES!$F$282</definedName>
    <definedName name="total_mardi_5">[1]SEQUENCES!$F$285</definedName>
    <definedName name="total_mardi_6">[1]SEQUENCES!$F$286</definedName>
    <definedName name="total_mardi_8">[1]SEQUENCES!$F$288</definedName>
    <definedName name="total_mercredi">[1]SEQUENCES!$F$307</definedName>
    <definedName name="total_mercredi_1">[1]SEQUENCES!$F$295</definedName>
    <definedName name="total_mercredi_10">[1]SEQUENCES!$F$304</definedName>
    <definedName name="total_mercredi_2">[1]SEQUENCES!$F$296</definedName>
    <definedName name="total_mercredi_5">[1]SEQUENCES!$F$299</definedName>
    <definedName name="total_mercredi_6">[1]SEQUENCES!$F$300</definedName>
    <definedName name="total_mercredi_8">[1]SEQUENCES!$F$302</definedName>
    <definedName name="total_samedi">[1]SEQUENCES!$F$349</definedName>
    <definedName name="total_samedi_1">[1]SEQUENCES!$F$337</definedName>
    <definedName name="total_samedi_10">[1]SEQUENCES!$F$346</definedName>
    <definedName name="total_samedi_2">[1]SEQUENCES!$F$338</definedName>
    <definedName name="total_samedi_5">[1]SEQUENCES!$F$341</definedName>
    <definedName name="total_samedi_6">[1]SEQUENCES!$F$342</definedName>
    <definedName name="total_samedi_8">[1]SEQUENCES!$F$344</definedName>
    <definedName name="total_semaine">[1]SEQUENCES!$F$351</definedName>
    <definedName name="total_vendredi">[1]SEQUENCES!$F$335</definedName>
    <definedName name="total_vendredi_1">[1]SEQUENCES!$F$323</definedName>
    <definedName name="total_vendredi_10">[1]SEQUENCES!$F$332</definedName>
    <definedName name="total_vendredi_2">[1]SEQUENCES!$F$324</definedName>
    <definedName name="total_vendredi_5">[1]SEQUENCES!$F$327</definedName>
    <definedName name="total_vendredi_6">[1]SEQUENCES!$F$328</definedName>
    <definedName name="total_vendredi_8">[1]SEQUENCES!$F$330</definedName>
    <definedName name="wrn.FEUILLE_ORDO." localSheetId="0" hidden="1">{"feuille_ordo",#N/A,FALSE}</definedName>
    <definedName name="wrn.FEUILLEPASTO." localSheetId="0" hidden="1">{"FEUILLE_PASTO",#N/A,FALSE}</definedName>
    <definedName name="wvu.feuille_ordo." localSheetId="0" hidden="1">{TRUE,TRUE,-1.25,-15.5,484.5,315.75,FALSE,TRUE,TRUE,FALSE,0,1,#N/A,1,#N/A,8.34117647058824,18.2,1,FALSE,FALSE,3,TRUE,1,FALSE,100,"Swvu.feuille_ordo.","ACwvu.feuille_ordo.",1,FALSE,FALSE,0.393700787401575,0.393700787401575,0.393700787401575,0.393700787401575,1,"","",FALSE,FALSE,FALSE,FALSE,1,#N/A,1,1,FALSE,FALSE,"Rwvu.feuille_ordo.",#N/A,FALSE,FALSE}</definedName>
    <definedName name="wvu.FEUILLE_PASTO." localSheetId="0" hidden="1">{TRUE,TRUE,-1.25,-15.5,484.5,279.75,FALSE,TRUE,TRUE,FALSE,0,18,#N/A,4,94,13.8352941176471,0.8,3,FALSE,TRUE,3,TRUE,1,FALSE,100,"Swvu.FEUILLE_PASTO.","ACwvu.FEUILLE_PASTO.",1,FALSE,FALSE,0.393700787401575,0.393700787401575,0.393700787401575,0.393700787401575,2,"","",FALSE,FALSE,FALSE,FALSE,1,#N/A,1,1,"=R1C1:R99C26",FALSE,"Rwvu.FEUILLE_PASTO.","Cwvu.FEUILLE_PASTO.",FALSE,FALSE}</definedName>
    <definedName name="wvu.VUE_TOTALE." localSheetId="0" hidden="1">{TRUE,TRUE,-1.25,-15.5,484.5,279.75,FALSE,TRUE,TRUE,FALSE,0,28,#N/A,4,87,6.75294117647059,1,3,FALSE,TRUE,3,TRUE,1,FALSE,100,"Swvu.VUE_TOTALE.","ACwvu.VUE_TOTALE.",1,FALSE,FALSE,0.393700787401575,0.393700787401575,0.393700787401575,0.393700787401575,2,"","",FALSE,FALSE,FALSE,FALSE,1,#N/A,1,1,"=R1C1:R99C26",FALSE,#N/A,#N/A,FALSE,FALSE}</definedName>
    <definedName name="Z_0D30443A_A046_41E9_9271_2FC95B902D12_.wvu.Cols" localSheetId="0" hidden="1">PRODUIT!$G:$K</definedName>
    <definedName name="Z_0D30443A_A046_41E9_9271_2FC95B902D12_.wvu.FilterData" localSheetId="0" hidden="1">PRODUIT!$A$5:$BS$5</definedName>
    <definedName name="Z_0D30443A_A046_41E9_9271_2FC95B902D12_.wvu.PrintArea" localSheetId="0" hidden="1">PRODUIT!$A$1:$L$54</definedName>
    <definedName name="Z_0D30443A_A046_41E9_9271_2FC95B902D12_.wvu.Rows" localSheetId="0" hidden="1">PRODUIT!$55:$71,PRODUIT!$73:$78</definedName>
    <definedName name="Z_34852741_D8B8_11D3_95C5_0008C79CE3C0_.wvu.PrintArea" localSheetId="0" hidden="1">PRODUIT!$A$1:$L$54</definedName>
    <definedName name="Z_34852743_D8B8_11D3_95C5_0008C79CE3C0_.wvu.Cols" localSheetId="0" hidden="1">PRODUIT!$D:$K,PRODUIT!#REF!,PRODUIT!#REF!,PRODUIT!#REF!,PRODUIT!#REF!,PRODUIT!#REF!,PRODUIT!#REF!,PRODUIT!#REF!,PRODUIT!#REF!</definedName>
    <definedName name="Z_34852743_D8B8_11D3_95C5_0008C79CE3C0_.wvu.PrintArea" localSheetId="0" hidden="1">PRODUIT!$A$1:$L$54</definedName>
    <definedName name="Z_34852743_D8B8_11D3_95C5_0008C79CE3C0_.wvu.Rows" localSheetId="0" hidden="1">PRODUIT!$14:$18,PRODUIT!$24:$25,PRODUIT!$53:$54,PRODUIT!#REF!,PRODUIT!$6:$54,PRODUIT!#REF!</definedName>
    <definedName name="Z_34852746_D8B8_11D3_95C5_0008C79CE3C0_.wvu.PrintArea" localSheetId="0" hidden="1">PRODUIT!$A$1:$L$54</definedName>
    <definedName name="Z_34852748_D8B8_11D3_95C5_0008C79CE3C0_.wvu.PrintArea" localSheetId="0" hidden="1">PRODUIT!$A$1:$L$54</definedName>
    <definedName name="Z_3485274A_D8B8_11D3_95C5_0008C79CE3C0_.wvu.Cols" localSheetId="0" hidden="1">PRODUIT!$D:$K,PRODUIT!#REF!,PRODUIT!#REF!,PRODUIT!#REF!,PRODUIT!#REF!,PRODUIT!#REF!,PRODUIT!#REF!,PRODUIT!#REF!,PRODUIT!#REF!</definedName>
    <definedName name="Z_3485274A_D8B8_11D3_95C5_0008C79CE3C0_.wvu.PrintArea" localSheetId="0" hidden="1">PRODUIT!$A$1:$L$54</definedName>
    <definedName name="Z_3485274A_D8B8_11D3_95C5_0008C79CE3C0_.wvu.Rows" localSheetId="0" hidden="1">PRODUIT!$14:$18,PRODUIT!$24:$25,PRODUIT!$53:$54,PRODUIT!#REF!,PRODUIT!$6:$54,PRODUIT!#REF!</definedName>
    <definedName name="Z_3485274D_D8B8_11D3_95C5_0008C79CE3C0_.wvu.PrintArea" localSheetId="0" hidden="1">PRODUIT!$A$1:$L$54</definedName>
    <definedName name="Z_405765A1_8D3C_11D3_95C5_0008C79CE3C0_.wvu.PrintArea" localSheetId="0" hidden="1">PRODUIT!$A$8:$I$54</definedName>
    <definedName name="Z_405765A3_8D3C_11D3_95C5_0008C79CE3C0_.wvu.Cols" localSheetId="0" hidden="1">PRODUIT!$D:$K,PRODUIT!#REF!,PRODUIT!#REF!,PRODUIT!#REF!,PRODUIT!#REF!,PRODUIT!#REF!,PRODUIT!#REF!,PRODUIT!#REF!,PRODUIT!#REF!</definedName>
    <definedName name="Z_405765A3_8D3C_11D3_95C5_0008C79CE3C0_.wvu.PrintArea" localSheetId="0" hidden="1">PRODUIT!$A$1:$L$54</definedName>
    <definedName name="Z_405765A3_8D3C_11D3_95C5_0008C79CE3C0_.wvu.Rows" localSheetId="0" hidden="1">PRODUIT!$14:$18,PRODUIT!$24:$25,PRODUIT!$53:$54,PRODUIT!#REF!,PRODUIT!$6:$54,PRODUIT!#REF!</definedName>
    <definedName name="Z_405765A6_8D3C_11D3_95C5_0008C79CE3C0_.wvu.PrintArea" localSheetId="0" hidden="1">PRODUIT!$A$1:$L$54</definedName>
    <definedName name="_xlnm.Print_Area" localSheetId="0">PRODUIT!$EF$1:$FE$30</definedName>
    <definedName name="Zone_impres_MI" localSheetId="0">PRODUIT!$B$4:$K$54</definedName>
    <definedName name="Zone_impres_MI">#REF!</definedName>
  </definedNames>
  <calcPr calcId="145621"/>
</workbook>
</file>

<file path=xl/calcChain.xml><?xml version="1.0" encoding="utf-8"?>
<calcChain xmlns="http://schemas.openxmlformats.org/spreadsheetml/2006/main">
  <c r="F29" i="2" l="1"/>
  <c r="G29" i="2"/>
  <c r="H29" i="2"/>
  <c r="I29" i="2"/>
  <c r="J29" i="2"/>
  <c r="K29" i="2"/>
  <c r="F30" i="2"/>
  <c r="G30" i="2"/>
  <c r="H30" i="2"/>
  <c r="I30" i="2"/>
  <c r="J30" i="2"/>
  <c r="K30" i="2"/>
  <c r="F31" i="2"/>
  <c r="G31" i="2"/>
  <c r="H31" i="2"/>
  <c r="I31" i="2"/>
  <c r="J31" i="2"/>
  <c r="K31" i="2"/>
  <c r="F32" i="2"/>
  <c r="G32" i="2"/>
  <c r="H32" i="2"/>
  <c r="I32" i="2"/>
  <c r="J32" i="2"/>
  <c r="K32" i="2"/>
  <c r="F33" i="2"/>
  <c r="G33" i="2"/>
  <c r="H33" i="2"/>
  <c r="I33" i="2"/>
  <c r="J33" i="2"/>
  <c r="K33" i="2"/>
  <c r="F34" i="2"/>
  <c r="G34" i="2"/>
  <c r="H34" i="2"/>
  <c r="I34" i="2"/>
  <c r="J34" i="2"/>
  <c r="K34" i="2"/>
  <c r="F35" i="2"/>
  <c r="G35" i="2"/>
  <c r="H35" i="2"/>
  <c r="I35" i="2"/>
  <c r="J35" i="2"/>
  <c r="K35" i="2"/>
  <c r="F36" i="2"/>
  <c r="G36" i="2"/>
  <c r="H36" i="2"/>
  <c r="I36" i="2"/>
  <c r="J36" i="2"/>
  <c r="K36" i="2"/>
  <c r="F37" i="2"/>
  <c r="G37" i="2"/>
  <c r="H37" i="2"/>
  <c r="I37" i="2"/>
  <c r="J37" i="2"/>
  <c r="K37" i="2"/>
  <c r="F38" i="2"/>
  <c r="G38" i="2"/>
  <c r="H38" i="2"/>
  <c r="I38" i="2"/>
  <c r="J38" i="2"/>
  <c r="K38" i="2"/>
  <c r="F39" i="2"/>
  <c r="G39" i="2"/>
  <c r="H39" i="2"/>
  <c r="I39" i="2"/>
  <c r="J39" i="2"/>
  <c r="K39" i="2"/>
  <c r="F40" i="2"/>
  <c r="G40" i="2"/>
  <c r="H40" i="2"/>
  <c r="I40" i="2"/>
  <c r="J40" i="2"/>
  <c r="K40" i="2"/>
  <c r="E30" i="2"/>
  <c r="E31" i="2"/>
  <c r="E32" i="2"/>
  <c r="E33" i="2"/>
  <c r="E34" i="2"/>
  <c r="E35" i="2"/>
  <c r="E36" i="2"/>
  <c r="E37" i="2"/>
  <c r="E38" i="2"/>
  <c r="E39" i="2"/>
  <c r="E40" i="2"/>
  <c r="E29" i="2"/>
  <c r="C30" i="2"/>
  <c r="C31" i="2"/>
  <c r="C32" i="2"/>
  <c r="C33" i="2"/>
  <c r="C34" i="2"/>
  <c r="C35" i="2"/>
  <c r="C36" i="2"/>
  <c r="C37" i="2"/>
  <c r="C38" i="2"/>
  <c r="C39" i="2"/>
  <c r="C40" i="2"/>
  <c r="C29" i="2"/>
  <c r="B29" i="2"/>
  <c r="F20" i="2"/>
  <c r="G20" i="2"/>
  <c r="H20" i="2"/>
  <c r="I20" i="2"/>
  <c r="J20" i="2"/>
  <c r="K20" i="2"/>
  <c r="F21" i="2"/>
  <c r="G21" i="2"/>
  <c r="H21" i="2"/>
  <c r="I21" i="2"/>
  <c r="J21" i="2"/>
  <c r="K21" i="2"/>
  <c r="F22" i="2"/>
  <c r="G22" i="2"/>
  <c r="H22" i="2"/>
  <c r="I22" i="2"/>
  <c r="J22" i="2"/>
  <c r="K22" i="2"/>
  <c r="F23" i="2"/>
  <c r="G23" i="2"/>
  <c r="H23" i="2"/>
  <c r="I23" i="2"/>
  <c r="J23" i="2"/>
  <c r="K23" i="2"/>
  <c r="F24" i="2"/>
  <c r="G24" i="2"/>
  <c r="H24" i="2"/>
  <c r="I24" i="2"/>
  <c r="J24" i="2"/>
  <c r="K24" i="2"/>
  <c r="F25" i="2"/>
  <c r="G25" i="2"/>
  <c r="H25" i="2"/>
  <c r="I25" i="2"/>
  <c r="J25" i="2"/>
  <c r="K25" i="2"/>
  <c r="F26" i="2"/>
  <c r="G26" i="2"/>
  <c r="H26" i="2"/>
  <c r="I26" i="2"/>
  <c r="J26" i="2"/>
  <c r="K26" i="2"/>
  <c r="F27" i="2"/>
  <c r="G27" i="2"/>
  <c r="H27" i="2"/>
  <c r="I27" i="2"/>
  <c r="J27" i="2"/>
  <c r="K27" i="2"/>
  <c r="F28" i="2"/>
  <c r="G28" i="2"/>
  <c r="H28" i="2"/>
  <c r="I28" i="2"/>
  <c r="J28" i="2"/>
  <c r="K28" i="2"/>
  <c r="E21" i="2"/>
  <c r="E22" i="2"/>
  <c r="E23" i="2"/>
  <c r="E24" i="2"/>
  <c r="E25" i="2"/>
  <c r="E26" i="2"/>
  <c r="E27" i="2"/>
  <c r="E28" i="2"/>
  <c r="E20" i="2"/>
  <c r="C21" i="2"/>
  <c r="C22" i="2"/>
  <c r="C23" i="2"/>
  <c r="C24" i="2"/>
  <c r="C25" i="2"/>
  <c r="C26" i="2"/>
  <c r="C27" i="2"/>
  <c r="C28" i="2"/>
  <c r="C20" i="2"/>
  <c r="B20" i="2"/>
  <c r="F17" i="2"/>
  <c r="G17" i="2"/>
  <c r="H17" i="2"/>
  <c r="I17" i="2"/>
  <c r="J17" i="2"/>
  <c r="K17" i="2"/>
  <c r="F18" i="2"/>
  <c r="G18" i="2"/>
  <c r="H18" i="2"/>
  <c r="I18" i="2"/>
  <c r="J18" i="2"/>
  <c r="K18" i="2"/>
  <c r="F19" i="2"/>
  <c r="G19" i="2"/>
  <c r="H19" i="2"/>
  <c r="I19" i="2"/>
  <c r="J19" i="2"/>
  <c r="K19" i="2"/>
  <c r="E18" i="2"/>
  <c r="E19" i="2"/>
  <c r="E17" i="2"/>
  <c r="C18" i="2"/>
  <c r="C19" i="2"/>
  <c r="C17" i="2"/>
  <c r="B17" i="2"/>
  <c r="E12" i="2"/>
  <c r="D11" i="2" l="1"/>
  <c r="D12" i="2"/>
  <c r="D13" i="2"/>
  <c r="D14" i="2"/>
  <c r="D15" i="2"/>
  <c r="D16" i="2"/>
  <c r="D10" i="2"/>
  <c r="C10" i="2"/>
  <c r="F10" i="2"/>
  <c r="G10" i="2"/>
  <c r="H10" i="2"/>
  <c r="I10" i="2"/>
  <c r="J10" i="2"/>
  <c r="K10" i="2"/>
  <c r="F11" i="2"/>
  <c r="G11" i="2"/>
  <c r="H11" i="2"/>
  <c r="I11" i="2"/>
  <c r="J11" i="2"/>
  <c r="K11" i="2"/>
  <c r="F12" i="2"/>
  <c r="G12" i="2"/>
  <c r="H12" i="2"/>
  <c r="I12" i="2"/>
  <c r="J12" i="2"/>
  <c r="K12" i="2"/>
  <c r="F13" i="2"/>
  <c r="G13" i="2"/>
  <c r="H13" i="2"/>
  <c r="I13" i="2"/>
  <c r="J13" i="2"/>
  <c r="K13" i="2"/>
  <c r="F14" i="2"/>
  <c r="G14" i="2"/>
  <c r="H14" i="2"/>
  <c r="I14" i="2"/>
  <c r="J14" i="2"/>
  <c r="K14" i="2"/>
  <c r="F15" i="2"/>
  <c r="G15" i="2"/>
  <c r="H15" i="2"/>
  <c r="I15" i="2"/>
  <c r="J15" i="2"/>
  <c r="K15" i="2"/>
  <c r="F16" i="2"/>
  <c r="G16" i="2"/>
  <c r="H16" i="2"/>
  <c r="I16" i="2"/>
  <c r="J16" i="2"/>
  <c r="K16" i="2"/>
  <c r="E11" i="2"/>
  <c r="E13" i="2"/>
  <c r="E14" i="2"/>
  <c r="E15" i="2"/>
  <c r="E16" i="2"/>
  <c r="E10" i="2"/>
  <c r="B10" i="2"/>
  <c r="C15" i="2"/>
  <c r="C16" i="2"/>
  <c r="C11" i="2"/>
  <c r="C12" i="2"/>
  <c r="C13" i="2"/>
  <c r="C14" i="2"/>
  <c r="G8" i="2"/>
  <c r="T21" i="1" l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20" i="1"/>
  <c r="L54" i="1"/>
  <c r="L53" i="1"/>
</calcChain>
</file>

<file path=xl/sharedStrings.xml><?xml version="1.0" encoding="utf-8"?>
<sst xmlns="http://schemas.openxmlformats.org/spreadsheetml/2006/main" count="477" uniqueCount="145">
  <si>
    <t>CEDILAC/VIENNE</t>
  </si>
  <si>
    <t>PROGRAMME HEBDOMADAIRE  :</t>
  </si>
  <si>
    <t>REF UHT 071   Page 2 - le18/12/1996</t>
  </si>
  <si>
    <t>GRA.</t>
  </si>
  <si>
    <t>CODES</t>
  </si>
  <si>
    <t>LIBELLE PRODUIT</t>
  </si>
  <si>
    <t>PAL.</t>
  </si>
  <si>
    <t>FARD.</t>
  </si>
  <si>
    <t>QtéF</t>
  </si>
  <si>
    <t>POIG.</t>
  </si>
  <si>
    <t>STICK</t>
  </si>
  <si>
    <t>PROMO</t>
  </si>
  <si>
    <t>DLC</t>
  </si>
  <si>
    <t>COULEUR Palette</t>
  </si>
  <si>
    <t>LUN</t>
  </si>
  <si>
    <t>MAR</t>
  </si>
  <si>
    <t>MER</t>
  </si>
  <si>
    <t>JEU</t>
  </si>
  <si>
    <t>VEN</t>
  </si>
  <si>
    <t>SAM</t>
  </si>
  <si>
    <t>DIM</t>
  </si>
  <si>
    <t>TOTAL</t>
  </si>
  <si>
    <t>16g</t>
  </si>
  <si>
    <t>x6</t>
  </si>
  <si>
    <t>pgnée</t>
  </si>
  <si>
    <t>blanc</t>
  </si>
  <si>
    <t>P864</t>
  </si>
  <si>
    <t>basic</t>
  </si>
  <si>
    <t>x12</t>
  </si>
  <si>
    <t>blanc epal</t>
  </si>
  <si>
    <t>basicfr</t>
  </si>
  <si>
    <t>sticker</t>
  </si>
  <si>
    <t>bleu</t>
  </si>
  <si>
    <t>1/2P</t>
  </si>
  <si>
    <t>0g</t>
  </si>
  <si>
    <t>rouge</t>
  </si>
  <si>
    <t>36g</t>
  </si>
  <si>
    <t>16755033</t>
  </si>
  <si>
    <t>CANDIA 1/2 ECREME X6 120J "OFFRE SPECIAL"</t>
  </si>
  <si>
    <t>BIANCA  NATURA</t>
  </si>
  <si>
    <t>P792</t>
  </si>
  <si>
    <t>basicit</t>
  </si>
  <si>
    <t>LATTE CANDIA Pal  120J PAPIER ELOPAK</t>
  </si>
  <si>
    <t>tray</t>
  </si>
  <si>
    <t>ECO+ 1/2 ECREME x6 Pal   120J  PAPIER ELOPAK</t>
  </si>
  <si>
    <t>JOLIE DEMOISELLE x6 Pal  120J</t>
  </si>
  <si>
    <t>AGEA DPMU 4939 D03.11.15 LOTTO 1 180J PAPIER TETRA</t>
  </si>
  <si>
    <t>trays</t>
  </si>
  <si>
    <t xml:space="preserve">CARREFOUR </t>
  </si>
  <si>
    <t>AGEA DPMU 4939 D03.11.15 LOTTO 2 180J PAPIER TETRA</t>
  </si>
  <si>
    <t>BRAKE x6  PAPIER TETRA  120J</t>
  </si>
  <si>
    <t>BANQUE ALIMENTAIRE x6 Pal  180J</t>
  </si>
  <si>
    <t>RICCA  FONTE  X 12</t>
  </si>
  <si>
    <t>SLIM COMBIBLOC</t>
  </si>
  <si>
    <t>Swift</t>
  </si>
  <si>
    <t>combislim</t>
  </si>
  <si>
    <t>MILBONA Slim x12  120J 1/2P</t>
  </si>
  <si>
    <t>swift</t>
  </si>
  <si>
    <t>P840</t>
  </si>
  <si>
    <t>P720</t>
  </si>
  <si>
    <t>x8</t>
  </si>
  <si>
    <t>DELISSE x6  Pal   120 J</t>
  </si>
  <si>
    <t>DELISSE x6  Pal  120 J</t>
  </si>
  <si>
    <t>DELISSE x6   120 J</t>
  </si>
  <si>
    <t>DD</t>
  </si>
  <si>
    <t>CARREFOUR REGION x6  120J</t>
  </si>
  <si>
    <t>GRANDLAIT "FS" x6   120J  J+9</t>
  </si>
  <si>
    <t>AUCHAN LCF x8  120J</t>
  </si>
  <si>
    <t>DELISSE x6  120J</t>
  </si>
  <si>
    <t>SLIM SPEED TETRA  HELICAP</t>
  </si>
  <si>
    <t>PATURAGES Slim x6</t>
  </si>
  <si>
    <t>récap</t>
  </si>
  <si>
    <t>slimmdd</t>
  </si>
  <si>
    <t>Hélicap</t>
  </si>
  <si>
    <t>slimit</t>
  </si>
  <si>
    <t>DELISSE Slim x6</t>
  </si>
  <si>
    <t xml:space="preserve">AGEA LOTTO UNICO x12 </t>
  </si>
  <si>
    <t>FINESSA Slim x12  180J  1/2P</t>
  </si>
  <si>
    <t>GRAND JURY Slim x6</t>
  </si>
  <si>
    <t>AUCHAN Slim x8</t>
  </si>
  <si>
    <t>P800</t>
  </si>
  <si>
    <t>CASINO Slim x6  120J</t>
  </si>
  <si>
    <t>CANDIA  SLIM " ancien  decor "</t>
  </si>
  <si>
    <t>slimfs</t>
  </si>
  <si>
    <t>DIA 0g x6</t>
  </si>
  <si>
    <t>DIA 36g x6</t>
  </si>
  <si>
    <t>MILBONA Hélicap x12  Pal   120J</t>
  </si>
  <si>
    <t>BOUTEILLE SERAC</t>
  </si>
  <si>
    <t>P630</t>
  </si>
  <si>
    <t>BP G0</t>
  </si>
  <si>
    <t>12g</t>
  </si>
  <si>
    <t>bouchon</t>
  </si>
  <si>
    <t>poignée</t>
  </si>
  <si>
    <t>GRANDLAIT x6 BP "FS"  120J</t>
  </si>
  <si>
    <t>BAP 1L</t>
  </si>
  <si>
    <t xml:space="preserve">GDL FS x8 BP FS  120J "FORMAT FAMILIAL" </t>
  </si>
  <si>
    <t>"G0" SYSTÈME U X6 BP 15G BBC 150J</t>
  </si>
  <si>
    <t>"G0" Granlatte F.S. 1/2 Ecrémé BP 1 L  180J</t>
  </si>
  <si>
    <t>"G0" MILBONA x6 BP 1L Italie  120J</t>
  </si>
  <si>
    <t xml:space="preserve">SILHOUETTE x6 BP </t>
  </si>
  <si>
    <t>SILHOUETTE x6 BP Pal</t>
  </si>
  <si>
    <t>BASIQUE COMBIBLOC</t>
  </si>
  <si>
    <t xml:space="preserve">VIVA  x6  </t>
  </si>
  <si>
    <t>PAFFY X12 180J</t>
  </si>
  <si>
    <t>basiccombibloc</t>
  </si>
  <si>
    <t>X12</t>
  </si>
  <si>
    <t>SMA AUCHAN  X  12   120J</t>
  </si>
  <si>
    <t xml:space="preserve">LAIT D'ICI 120J   </t>
  </si>
  <si>
    <t>combifr</t>
  </si>
  <si>
    <t>16755012</t>
  </si>
  <si>
    <t>RICCA  FONTE  X12   120J</t>
  </si>
  <si>
    <t>RICCA  FONTE  X  12   120J</t>
  </si>
  <si>
    <t xml:space="preserve">LATTE CANDIA Pal  120J </t>
  </si>
  <si>
    <t xml:space="preserve">ECO+ 1/2 ECREME x6 Pal   120J  </t>
  </si>
  <si>
    <t>NACTALIA  x6 Pal   120J</t>
  </si>
  <si>
    <t>AUCHAN x6 Pal "POUCE"</t>
  </si>
  <si>
    <t>27 mars    AU     02 avril 2017</t>
  </si>
  <si>
    <t>blanc864</t>
  </si>
  <si>
    <t>blanc792</t>
  </si>
  <si>
    <t>rouge420</t>
  </si>
  <si>
    <t>rouge360</t>
  </si>
  <si>
    <t>blanc840</t>
  </si>
  <si>
    <t>DD360</t>
  </si>
  <si>
    <t>blanc720</t>
  </si>
  <si>
    <t>blanc800</t>
  </si>
  <si>
    <t>bleu840</t>
  </si>
  <si>
    <t>rouge300</t>
  </si>
  <si>
    <t>blanc630</t>
  </si>
  <si>
    <t>rouge240</t>
  </si>
  <si>
    <t>DD300</t>
  </si>
  <si>
    <t xml:space="preserve">GDL FS x8 BP FS  120J "7+1 GRATUIT"  </t>
  </si>
  <si>
    <t>"G0" SYSTÈME U BP 36G BBC 150J</t>
  </si>
  <si>
    <t>Site</t>
  </si>
  <si>
    <t>Date du lundi</t>
  </si>
  <si>
    <t>Codes GENERIX</t>
  </si>
  <si>
    <t>Lundi</t>
  </si>
  <si>
    <t>Mardi</t>
  </si>
  <si>
    <t>Mercredi</t>
  </si>
  <si>
    <t>Jeudi</t>
  </si>
  <si>
    <t>Vendredi</t>
  </si>
  <si>
    <t>Samedi</t>
  </si>
  <si>
    <t>Dimanche</t>
  </si>
  <si>
    <t>VI</t>
  </si>
  <si>
    <t xml:space="preserve">Codes </t>
  </si>
  <si>
    <t>Il peut y avoir plus ou moins de lignes dans chaque catégories du tableau en feuille "Produit"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</si>
</sst>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_)"/>
    <numFmt numFmtId="165" formatCode="#,##0.00\ &quot;F&quot;;\-#,##0.00\ &quot;F&quot;"/>
    <numFmt numFmtId="166" formatCode="&quot;Edité le &quot;dd/mm/yyyy\ hh:mm"/>
    <numFmt numFmtId="167" formatCode="General_)"/>
    <numFmt numFmtId="168" formatCode="_-* #,##0.00\ _F_-;\-* #,##0.00\ _F_-;_-* &quot;-&quot;??\ _F_-;_-@_-"/>
  </numFmts>
  <fonts count="26" x14ac:knownFonts="1">
    <font>
      <sz val="10"/>
      <name val="Arial"/>
      <family val="2"/>
    </font>
    <font>
      <b/>
      <sz val="15"/>
      <color rgb="FF000000"/>
      <name val="Courier"/>
      <family val="3"/>
    </font>
    <font>
      <sz val="8"/>
      <name val="Courier"/>
      <family val="3"/>
    </font>
    <font>
      <sz val="12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20"/>
      <name val="Arial"/>
      <family val="2"/>
    </font>
    <font>
      <b/>
      <sz val="20"/>
      <color indexed="9"/>
      <name val="Arial"/>
      <family val="2"/>
    </font>
    <font>
      <b/>
      <sz val="20"/>
      <color indexed="12"/>
      <name val="Arial"/>
      <family val="2"/>
    </font>
    <font>
      <sz val="20"/>
      <color indexed="12"/>
      <name val="Arial"/>
      <family val="2"/>
    </font>
    <font>
      <sz val="20"/>
      <color indexed="17"/>
      <name val="Arial"/>
      <family val="2"/>
    </font>
    <font>
      <b/>
      <sz val="20"/>
      <color indexed="50"/>
      <name val="Arial"/>
      <family val="2"/>
    </font>
    <font>
      <sz val="20"/>
      <color indexed="50"/>
      <name val="Arial"/>
      <family val="2"/>
    </font>
    <font>
      <sz val="20"/>
      <color rgb="FF00B050"/>
      <name val="Arial"/>
      <family val="2"/>
    </font>
    <font>
      <b/>
      <sz val="20"/>
      <color indexed="10"/>
      <name val="Arial"/>
      <family val="2"/>
    </font>
    <font>
      <sz val="20"/>
      <color indexed="10"/>
      <name val="Arial"/>
      <family val="2"/>
    </font>
    <font>
      <sz val="20"/>
      <color rgb="FFFF0000"/>
      <name val="Arial"/>
      <family val="2"/>
    </font>
    <font>
      <b/>
      <sz val="20"/>
      <color indexed="17"/>
      <name val="Arial"/>
      <family val="2"/>
    </font>
    <font>
      <b/>
      <sz val="20"/>
      <color rgb="FFFF0000"/>
      <name val="Arial"/>
      <family val="2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/>
    <xf numFmtId="168" fontId="10" fillId="0" borderId="0" applyFont="0" applyFill="0" applyBorder="0" applyAlignment="0" applyProtection="0"/>
    <xf numFmtId="0" fontId="10" fillId="0" borderId="0"/>
  </cellStyleXfs>
  <cellXfs count="151">
    <xf numFmtId="0" fontId="0" fillId="0" borderId="0" xfId="0"/>
    <xf numFmtId="165" fontId="3" fillId="0" borderId="0" xfId="1" applyNumberFormat="1" applyFont="1"/>
    <xf numFmtId="164" fontId="3" fillId="0" borderId="0" xfId="1" applyFont="1" applyAlignment="1" applyProtection="1">
      <alignment horizontal="center"/>
      <protection hidden="1"/>
    </xf>
    <xf numFmtId="164" fontId="3" fillId="0" borderId="0" xfId="1" applyFont="1" applyAlignment="1">
      <alignment horizontal="left"/>
    </xf>
    <xf numFmtId="164" fontId="4" fillId="0" borderId="0" xfId="1" applyFont="1" applyProtection="1">
      <protection hidden="1"/>
    </xf>
    <xf numFmtId="164" fontId="3" fillId="0" borderId="0" xfId="1" applyFont="1" applyProtection="1">
      <protection hidden="1"/>
    </xf>
    <xf numFmtId="164" fontId="3" fillId="0" borderId="0" xfId="1" applyFont="1" applyProtection="1">
      <protection locked="0" hidden="1"/>
    </xf>
    <xf numFmtId="164" fontId="3" fillId="0" borderId="0" xfId="1" applyFont="1"/>
    <xf numFmtId="166" fontId="5" fillId="0" borderId="0" xfId="1" applyNumberFormat="1" applyFont="1" applyAlignment="1">
      <alignment horizontal="centerContinuous"/>
    </xf>
    <xf numFmtId="164" fontId="3" fillId="0" borderId="0" xfId="1" applyFont="1" applyAlignment="1">
      <alignment horizontal="centerContinuous"/>
    </xf>
    <xf numFmtId="165" fontId="6" fillId="0" borderId="0" xfId="1" applyNumberFormat="1" applyFont="1"/>
    <xf numFmtId="165" fontId="7" fillId="0" borderId="0" xfId="1" applyNumberFormat="1" applyFont="1"/>
    <xf numFmtId="164" fontId="5" fillId="0" borderId="0" xfId="1" applyFont="1" applyAlignment="1" applyProtection="1">
      <alignment horizontal="center"/>
      <protection hidden="1"/>
    </xf>
    <xf numFmtId="164" fontId="5" fillId="0" borderId="0" xfId="1" applyFont="1" applyAlignment="1">
      <alignment horizontal="left"/>
    </xf>
    <xf numFmtId="164" fontId="8" fillId="0" borderId="0" xfId="1" applyFont="1" applyProtection="1">
      <protection hidden="1"/>
    </xf>
    <xf numFmtId="164" fontId="9" fillId="0" borderId="0" xfId="1" applyFont="1" applyProtection="1">
      <protection hidden="1"/>
    </xf>
    <xf numFmtId="164" fontId="5" fillId="0" borderId="0" xfId="1" applyFont="1" applyProtection="1">
      <protection hidden="1"/>
    </xf>
    <xf numFmtId="164" fontId="5" fillId="0" borderId="0" xfId="1" applyFont="1" applyProtection="1">
      <protection locked="0" hidden="1"/>
    </xf>
    <xf numFmtId="0" fontId="11" fillId="0" borderId="0" xfId="1" applyNumberFormat="1" applyFont="1" applyAlignment="1">
      <alignment horizontal="left"/>
    </xf>
    <xf numFmtId="0" fontId="11" fillId="0" borderId="0" xfId="1" applyNumberFormat="1" applyFont="1"/>
    <xf numFmtId="165" fontId="5" fillId="0" borderId="0" xfId="1" applyNumberFormat="1" applyFont="1" applyProtection="1">
      <protection hidden="1"/>
    </xf>
    <xf numFmtId="14" fontId="5" fillId="0" borderId="0" xfId="1" applyNumberFormat="1" applyFont="1" applyProtection="1">
      <protection hidden="1"/>
    </xf>
    <xf numFmtId="14" fontId="3" fillId="0" borderId="0" xfId="1" applyNumberFormat="1" applyFont="1" applyProtection="1">
      <protection hidden="1"/>
    </xf>
    <xf numFmtId="14" fontId="9" fillId="0" borderId="0" xfId="1" applyNumberFormat="1" applyFont="1"/>
    <xf numFmtId="164" fontId="7" fillId="0" borderId="2" xfId="1" applyFont="1" applyBorder="1" applyAlignment="1" applyProtection="1">
      <alignment horizontal="left" vertical="center"/>
      <protection locked="0" hidden="1"/>
    </xf>
    <xf numFmtId="164" fontId="7" fillId="0" borderId="2" xfId="1" quotePrefix="1" applyFont="1" applyBorder="1" applyAlignment="1" applyProtection="1">
      <alignment horizontal="left" vertical="center"/>
      <protection locked="0" hidden="1"/>
    </xf>
    <xf numFmtId="164" fontId="7" fillId="0" borderId="3" xfId="1" applyFont="1" applyBorder="1" applyAlignment="1">
      <alignment horizontal="centerContinuous"/>
    </xf>
    <xf numFmtId="164" fontId="7" fillId="0" borderId="5" xfId="1" applyFont="1" applyBorder="1" applyAlignment="1" applyProtection="1">
      <alignment horizontal="left"/>
      <protection locked="0" hidden="1"/>
    </xf>
    <xf numFmtId="164" fontId="7" fillId="0" borderId="5" xfId="1" applyFont="1" applyFill="1" applyBorder="1" applyAlignment="1" applyProtection="1">
      <alignment horizontal="left"/>
      <protection locked="0" hidden="1"/>
    </xf>
    <xf numFmtId="164" fontId="12" fillId="0" borderId="5" xfId="1" applyFont="1" applyFill="1" applyBorder="1" applyAlignment="1" applyProtection="1">
      <alignment horizontal="left"/>
      <protection locked="0" hidden="1"/>
    </xf>
    <xf numFmtId="164" fontId="12" fillId="0" borderId="3" xfId="1" applyFont="1" applyBorder="1"/>
    <xf numFmtId="164" fontId="3" fillId="0" borderId="0" xfId="1" applyFont="1" applyAlignment="1">
      <alignment vertical="center"/>
    </xf>
    <xf numFmtId="164" fontId="12" fillId="0" borderId="9" xfId="1" applyFont="1" applyBorder="1" applyAlignment="1">
      <alignment vertical="center"/>
    </xf>
    <xf numFmtId="165" fontId="14" fillId="0" borderId="10" xfId="1" applyNumberFormat="1" applyFont="1" applyBorder="1" applyAlignment="1" applyProtection="1">
      <alignment horizontal="left" vertical="center"/>
      <protection locked="0"/>
    </xf>
    <xf numFmtId="1" fontId="14" fillId="0" borderId="10" xfId="1" applyNumberFormat="1" applyFont="1" applyBorder="1" applyAlignment="1" applyProtection="1">
      <alignment horizontal="center" vertical="center"/>
      <protection locked="0" hidden="1"/>
    </xf>
    <xf numFmtId="164" fontId="14" fillId="0" borderId="10" xfId="1" quotePrefix="1" applyFont="1" applyBorder="1" applyAlignment="1" applyProtection="1">
      <alignment horizontal="left" vertical="center"/>
      <protection locked="0"/>
    </xf>
    <xf numFmtId="167" fontId="14" fillId="0" borderId="10" xfId="1" applyNumberFormat="1" applyFont="1" applyBorder="1" applyAlignment="1" applyProtection="1">
      <alignment horizontal="center" vertical="center"/>
      <protection locked="0" hidden="1"/>
    </xf>
    <xf numFmtId="167" fontId="15" fillId="0" borderId="10" xfId="1" applyNumberFormat="1" applyFont="1" applyBorder="1" applyAlignment="1" applyProtection="1">
      <alignment horizontal="center" vertical="center"/>
      <protection locked="0" hidden="1"/>
    </xf>
    <xf numFmtId="164" fontId="15" fillId="0" borderId="10" xfId="1" applyFont="1" applyBorder="1" applyAlignment="1" applyProtection="1">
      <alignment horizontal="center" vertical="center"/>
      <protection hidden="1"/>
    </xf>
    <xf numFmtId="167" fontId="16" fillId="0" borderId="10" xfId="1" applyNumberFormat="1" applyFont="1" applyBorder="1" applyAlignment="1" applyProtection="1">
      <alignment horizontal="center" vertical="center"/>
      <protection locked="0" hidden="1"/>
    </xf>
    <xf numFmtId="167" fontId="15" fillId="0" borderId="10" xfId="1" applyNumberFormat="1" applyFont="1" applyFill="1" applyBorder="1" applyAlignment="1" applyProtection="1">
      <alignment horizontal="center" vertical="center"/>
      <protection locked="0" hidden="1"/>
    </xf>
    <xf numFmtId="3" fontId="12" fillId="0" borderId="11" xfId="1" applyNumberFormat="1" applyFont="1" applyFill="1" applyBorder="1" applyAlignment="1" applyProtection="1">
      <alignment horizontal="center" vertical="center"/>
      <protection locked="0" hidden="1"/>
    </xf>
    <xf numFmtId="165" fontId="14" fillId="0" borderId="10" xfId="1" applyNumberFormat="1" applyFont="1" applyBorder="1" applyAlignment="1" applyProtection="1">
      <alignment horizontal="left" vertical="center"/>
    </xf>
    <xf numFmtId="164" fontId="14" fillId="0" borderId="10" xfId="1" applyFont="1" applyBorder="1" applyAlignment="1" applyProtection="1">
      <alignment horizontal="left" vertical="center"/>
      <protection locked="0"/>
    </xf>
    <xf numFmtId="164" fontId="12" fillId="0" borderId="13" xfId="1" applyFont="1" applyBorder="1" applyAlignment="1">
      <alignment vertical="center"/>
    </xf>
    <xf numFmtId="164" fontId="15" fillId="0" borderId="10" xfId="1" applyFont="1" applyBorder="1" applyAlignment="1" applyProtection="1">
      <alignment horizontal="center"/>
      <protection hidden="1"/>
    </xf>
    <xf numFmtId="167" fontId="15" fillId="0" borderId="10" xfId="1" applyNumberFormat="1" applyFont="1" applyBorder="1" applyAlignment="1" applyProtection="1">
      <alignment horizontal="center"/>
      <protection locked="0" hidden="1"/>
    </xf>
    <xf numFmtId="164" fontId="12" fillId="0" borderId="9" xfId="1" applyFont="1" applyFill="1" applyBorder="1" applyAlignment="1">
      <alignment vertical="center"/>
    </xf>
    <xf numFmtId="165" fontId="17" fillId="0" borderId="10" xfId="1" applyNumberFormat="1" applyFont="1" applyBorder="1" applyAlignment="1" applyProtection="1">
      <alignment horizontal="left" vertical="center"/>
    </xf>
    <xf numFmtId="1" fontId="17" fillId="0" borderId="10" xfId="1" applyNumberFormat="1" applyFont="1" applyBorder="1" applyAlignment="1" applyProtection="1">
      <alignment horizontal="center" vertical="center"/>
      <protection locked="0" hidden="1"/>
    </xf>
    <xf numFmtId="164" fontId="17" fillId="0" borderId="10" xfId="1" applyFont="1" applyBorder="1" applyAlignment="1" applyProtection="1">
      <alignment horizontal="left" vertical="center"/>
      <protection locked="0"/>
    </xf>
    <xf numFmtId="167" fontId="17" fillId="0" borderId="10" xfId="1" applyNumberFormat="1" applyFont="1" applyBorder="1" applyAlignment="1" applyProtection="1">
      <alignment horizontal="center" vertical="center"/>
      <protection locked="0" hidden="1"/>
    </xf>
    <xf numFmtId="167" fontId="18" fillId="0" borderId="10" xfId="1" applyNumberFormat="1" applyFont="1" applyBorder="1" applyAlignment="1" applyProtection="1">
      <alignment horizontal="center" vertical="center"/>
      <protection locked="0" hidden="1"/>
    </xf>
    <xf numFmtId="164" fontId="18" fillId="0" borderId="10" xfId="1" applyFont="1" applyBorder="1" applyAlignment="1" applyProtection="1">
      <alignment horizontal="center" vertical="center"/>
      <protection hidden="1"/>
    </xf>
    <xf numFmtId="167" fontId="18" fillId="0" borderId="10" xfId="1" applyNumberFormat="1" applyFont="1" applyFill="1" applyBorder="1" applyAlignment="1" applyProtection="1">
      <alignment horizontal="center" vertical="center"/>
      <protection locked="0" hidden="1"/>
    </xf>
    <xf numFmtId="3" fontId="19" fillId="0" borderId="11" xfId="1" applyNumberFormat="1" applyFont="1" applyFill="1" applyBorder="1" applyAlignment="1" applyProtection="1">
      <alignment horizontal="center" vertical="center"/>
      <protection locked="0" hidden="1"/>
    </xf>
    <xf numFmtId="1" fontId="14" fillId="0" borderId="10" xfId="1" quotePrefix="1" applyNumberFormat="1" applyFont="1" applyBorder="1" applyAlignment="1" applyProtection="1">
      <alignment horizontal="center" vertical="center"/>
      <protection locked="0" hidden="1"/>
    </xf>
    <xf numFmtId="164" fontId="3" fillId="0" borderId="0" xfId="1" applyFont="1" applyBorder="1" applyAlignment="1">
      <alignment vertical="center"/>
    </xf>
    <xf numFmtId="165" fontId="20" fillId="0" borderId="10" xfId="1" applyNumberFormat="1" applyFont="1" applyBorder="1" applyAlignment="1" applyProtection="1">
      <alignment horizontal="left" vertical="center"/>
    </xf>
    <xf numFmtId="1" fontId="20" fillId="0" borderId="10" xfId="1" quotePrefix="1" applyNumberFormat="1" applyFont="1" applyBorder="1" applyAlignment="1" applyProtection="1">
      <alignment horizontal="center" vertical="center"/>
      <protection locked="0" hidden="1"/>
    </xf>
    <xf numFmtId="164" fontId="20" fillId="0" borderId="10" xfId="1" applyFont="1" applyBorder="1" applyAlignment="1" applyProtection="1">
      <alignment horizontal="left" vertical="center"/>
      <protection locked="0"/>
    </xf>
    <xf numFmtId="167" fontId="20" fillId="0" borderId="10" xfId="1" applyNumberFormat="1" applyFont="1" applyBorder="1" applyAlignment="1" applyProtection="1">
      <alignment horizontal="center" vertical="center"/>
      <protection locked="0" hidden="1"/>
    </xf>
    <xf numFmtId="167" fontId="21" fillId="0" borderId="10" xfId="1" applyNumberFormat="1" applyFont="1" applyBorder="1" applyAlignment="1" applyProtection="1">
      <alignment horizontal="center" vertical="center"/>
      <protection locked="0" hidden="1"/>
    </xf>
    <xf numFmtId="167" fontId="21" fillId="0" borderId="10" xfId="1" quotePrefix="1" applyNumberFormat="1" applyFont="1" applyBorder="1" applyAlignment="1" applyProtection="1">
      <alignment horizontal="center" vertical="center"/>
      <protection locked="0" hidden="1"/>
    </xf>
    <xf numFmtId="3" fontId="22" fillId="0" borderId="11" xfId="1" applyNumberFormat="1" applyFont="1" applyFill="1" applyBorder="1" applyAlignment="1" applyProtection="1">
      <alignment horizontal="center" vertical="center"/>
      <protection locked="0" hidden="1"/>
    </xf>
    <xf numFmtId="165" fontId="20" fillId="0" borderId="10" xfId="1" applyNumberFormat="1" applyFont="1" applyBorder="1" applyAlignment="1" applyProtection="1">
      <alignment horizontal="left" vertical="center"/>
      <protection locked="0"/>
    </xf>
    <xf numFmtId="1" fontId="20" fillId="0" borderId="10" xfId="1" applyNumberFormat="1" applyFont="1" applyBorder="1" applyAlignment="1" applyProtection="1">
      <alignment horizontal="center" vertical="center"/>
      <protection locked="0" hidden="1"/>
    </xf>
    <xf numFmtId="164" fontId="14" fillId="0" borderId="10" xfId="1" applyFont="1" applyBorder="1" applyAlignment="1" applyProtection="1">
      <alignment horizontal="center" vertical="center"/>
      <protection hidden="1"/>
    </xf>
    <xf numFmtId="164" fontId="15" fillId="0" borderId="10" xfId="1" quotePrefix="1" applyFont="1" applyBorder="1" applyAlignment="1" applyProtection="1">
      <alignment vertical="center"/>
      <protection hidden="1"/>
    </xf>
    <xf numFmtId="164" fontId="15" fillId="0" borderId="10" xfId="1" applyFont="1" applyBorder="1" applyAlignment="1" applyProtection="1">
      <alignment vertical="center"/>
      <protection hidden="1"/>
    </xf>
    <xf numFmtId="164" fontId="15" fillId="0" borderId="10" xfId="1" quotePrefix="1" applyFont="1" applyBorder="1" applyAlignment="1" applyProtection="1">
      <alignment horizontal="center" vertical="center"/>
      <protection hidden="1"/>
    </xf>
    <xf numFmtId="1" fontId="20" fillId="0" borderId="10" xfId="1" applyNumberFormat="1" applyFont="1" applyBorder="1" applyAlignment="1" applyProtection="1">
      <alignment horizontal="center" vertical="center"/>
      <protection locked="0"/>
    </xf>
    <xf numFmtId="165" fontId="14" fillId="0" borderId="10" xfId="1" applyNumberFormat="1" applyFont="1" applyBorder="1" applyAlignment="1" applyProtection="1">
      <alignment vertical="center"/>
    </xf>
    <xf numFmtId="1" fontId="14" fillId="0" borderId="10" xfId="1" quotePrefix="1" applyNumberFormat="1" applyFont="1" applyBorder="1" applyAlignment="1" applyProtection="1">
      <alignment horizontal="center" vertical="center"/>
      <protection hidden="1"/>
    </xf>
    <xf numFmtId="164" fontId="14" fillId="0" borderId="10" xfId="1" quotePrefix="1" applyFont="1" applyBorder="1" applyAlignment="1" applyProtection="1">
      <alignment horizontal="left" vertical="center"/>
    </xf>
    <xf numFmtId="165" fontId="14" fillId="0" borderId="12" xfId="1" applyNumberFormat="1" applyFont="1" applyBorder="1" applyAlignment="1" applyProtection="1">
      <alignment horizontal="left" vertical="center"/>
    </xf>
    <xf numFmtId="1" fontId="14" fillId="0" borderId="12" xfId="1" quotePrefix="1" applyNumberFormat="1" applyFont="1" applyBorder="1" applyAlignment="1" applyProtection="1">
      <alignment horizontal="center" vertical="center"/>
      <protection hidden="1"/>
    </xf>
    <xf numFmtId="164" fontId="14" fillId="0" borderId="12" xfId="1" applyFont="1" applyBorder="1" applyAlignment="1" applyProtection="1">
      <alignment horizontal="left" vertical="center"/>
    </xf>
    <xf numFmtId="167" fontId="14" fillId="0" borderId="12" xfId="1" applyNumberFormat="1" applyFont="1" applyBorder="1" applyAlignment="1" applyProtection="1">
      <alignment horizontal="center" vertical="center"/>
      <protection locked="0" hidden="1"/>
    </xf>
    <xf numFmtId="164" fontId="12" fillId="3" borderId="9" xfId="1" applyFont="1" applyFill="1" applyBorder="1" applyAlignment="1">
      <alignment vertical="center"/>
    </xf>
    <xf numFmtId="164" fontId="12" fillId="2" borderId="0" xfId="1" applyFont="1" applyFill="1" applyBorder="1" applyAlignment="1">
      <alignment vertical="center"/>
    </xf>
    <xf numFmtId="165" fontId="13" fillId="2" borderId="14" xfId="1" quotePrefix="1" applyNumberFormat="1" applyFont="1" applyFill="1" applyBorder="1" applyAlignment="1" applyProtection="1">
      <alignment horizontal="center" vertical="center"/>
    </xf>
    <xf numFmtId="165" fontId="13" fillId="2" borderId="15" xfId="1" quotePrefix="1" applyNumberFormat="1" applyFont="1" applyFill="1" applyBorder="1" applyAlignment="1" applyProtection="1">
      <alignment horizontal="center" vertical="center"/>
    </xf>
    <xf numFmtId="165" fontId="13" fillId="2" borderId="11" xfId="1" quotePrefix="1" applyNumberFormat="1" applyFont="1" applyFill="1" applyBorder="1" applyAlignment="1" applyProtection="1">
      <alignment horizontal="center" vertical="center"/>
    </xf>
    <xf numFmtId="167" fontId="21" fillId="2" borderId="7" xfId="1" applyNumberFormat="1" applyFont="1" applyFill="1" applyBorder="1" applyAlignment="1" applyProtection="1">
      <alignment horizontal="center" vertical="center"/>
      <protection locked="0" hidden="1"/>
    </xf>
    <xf numFmtId="3" fontId="12" fillId="2" borderId="6" xfId="1" applyNumberFormat="1" applyFont="1" applyFill="1" applyBorder="1" applyAlignment="1" applyProtection="1">
      <alignment horizontal="center" vertical="center"/>
      <protection locked="0" hidden="1"/>
    </xf>
    <xf numFmtId="1" fontId="20" fillId="0" borderId="10" xfId="1" quotePrefix="1" applyNumberFormat="1" applyFont="1" applyBorder="1" applyAlignment="1" applyProtection="1">
      <alignment horizontal="center" vertical="center"/>
      <protection locked="0"/>
    </xf>
    <xf numFmtId="167" fontId="21" fillId="0" borderId="10" xfId="1" applyNumberFormat="1" applyFont="1" applyFill="1" applyBorder="1" applyAlignment="1" applyProtection="1">
      <alignment horizontal="center" vertical="center"/>
      <protection locked="0" hidden="1"/>
    </xf>
    <xf numFmtId="3" fontId="21" fillId="0" borderId="11" xfId="1" applyNumberFormat="1" applyFont="1" applyFill="1" applyBorder="1" applyAlignment="1" applyProtection="1">
      <alignment horizontal="center" vertical="center"/>
      <protection locked="0" hidden="1"/>
    </xf>
    <xf numFmtId="164" fontId="21" fillId="0" borderId="10" xfId="1" applyFont="1" applyBorder="1" applyAlignment="1" applyProtection="1">
      <alignment horizontal="center" vertical="center"/>
      <protection hidden="1"/>
    </xf>
    <xf numFmtId="165" fontId="20" fillId="0" borderId="16" xfId="1" applyNumberFormat="1" applyFont="1" applyBorder="1" applyAlignment="1" applyProtection="1">
      <alignment horizontal="left" vertical="center"/>
    </xf>
    <xf numFmtId="1" fontId="20" fillId="0" borderId="16" xfId="1" applyNumberFormat="1" applyFont="1" applyBorder="1" applyAlignment="1" applyProtection="1">
      <alignment horizontal="center" vertical="center"/>
      <protection locked="0" hidden="1"/>
    </xf>
    <xf numFmtId="164" fontId="20" fillId="0" borderId="16" xfId="1" quotePrefix="1" applyFont="1" applyBorder="1" applyAlignment="1" applyProtection="1">
      <alignment horizontal="left" vertical="center"/>
      <protection locked="0"/>
    </xf>
    <xf numFmtId="167" fontId="21" fillId="0" borderId="16" xfId="1" applyNumberFormat="1" applyFont="1" applyBorder="1" applyAlignment="1" applyProtection="1">
      <alignment horizontal="center" vertical="center"/>
      <protection locked="0" hidden="1"/>
    </xf>
    <xf numFmtId="164" fontId="3" fillId="0" borderId="0" xfId="1" applyFont="1" applyFill="1" applyAlignment="1">
      <alignment vertical="center"/>
    </xf>
    <xf numFmtId="167" fontId="15" fillId="2" borderId="10" xfId="1" applyNumberFormat="1" applyFont="1" applyFill="1" applyBorder="1" applyAlignment="1" applyProtection="1">
      <alignment horizontal="center" vertical="center"/>
      <protection locked="0" hidden="1"/>
    </xf>
    <xf numFmtId="167" fontId="21" fillId="2" borderId="10" xfId="1" applyNumberFormat="1" applyFont="1" applyFill="1" applyBorder="1" applyAlignment="1" applyProtection="1">
      <alignment horizontal="center" vertical="center"/>
      <protection locked="0" hidden="1"/>
    </xf>
    <xf numFmtId="3" fontId="12" fillId="2" borderId="17" xfId="1" applyNumberFormat="1" applyFont="1" applyFill="1" applyBorder="1" applyAlignment="1" applyProtection="1">
      <alignment horizontal="center" vertical="center"/>
      <protection locked="0" hidden="1"/>
    </xf>
    <xf numFmtId="167" fontId="15" fillId="0" borderId="7" xfId="1" applyNumberFormat="1" applyFont="1" applyBorder="1" applyAlignment="1" applyProtection="1">
      <alignment horizontal="center" vertical="center"/>
      <protection locked="0" hidden="1"/>
    </xf>
    <xf numFmtId="164" fontId="20" fillId="0" borderId="16" xfId="1" applyFont="1" applyBorder="1" applyAlignment="1" applyProtection="1">
      <alignment horizontal="left" vertical="center"/>
      <protection locked="0"/>
    </xf>
    <xf numFmtId="167" fontId="20" fillId="0" borderId="16" xfId="1" applyNumberFormat="1" applyFont="1" applyBorder="1" applyAlignment="1" applyProtection="1">
      <alignment horizontal="center" vertical="center"/>
      <protection locked="0" hidden="1"/>
    </xf>
    <xf numFmtId="167" fontId="15" fillId="0" borderId="16" xfId="1" applyNumberFormat="1" applyFont="1" applyBorder="1" applyAlignment="1" applyProtection="1">
      <alignment horizontal="center" vertical="center"/>
      <protection locked="0" hidden="1"/>
    </xf>
    <xf numFmtId="167" fontId="21" fillId="0" borderId="16" xfId="1" applyNumberFormat="1" applyFont="1" applyFill="1" applyBorder="1" applyAlignment="1" applyProtection="1">
      <alignment horizontal="center" vertical="center"/>
      <protection locked="0" hidden="1"/>
    </xf>
    <xf numFmtId="164" fontId="12" fillId="0" borderId="18" xfId="1" applyFont="1" applyBorder="1" applyAlignment="1">
      <alignment vertical="center"/>
    </xf>
    <xf numFmtId="164" fontId="12" fillId="3" borderId="18" xfId="1" applyFont="1" applyFill="1" applyBorder="1" applyAlignment="1">
      <alignment vertical="center"/>
    </xf>
    <xf numFmtId="165" fontId="23" fillId="0" borderId="10" xfId="1" applyNumberFormat="1" applyFont="1" applyBorder="1" applyAlignment="1" applyProtection="1">
      <alignment horizontal="left" vertical="center"/>
    </xf>
    <xf numFmtId="1" fontId="23" fillId="0" borderId="10" xfId="1" quotePrefix="1" applyNumberFormat="1" applyFont="1" applyBorder="1" applyAlignment="1" applyProtection="1">
      <alignment horizontal="center" vertical="center"/>
      <protection locked="0" hidden="1"/>
    </xf>
    <xf numFmtId="164" fontId="23" fillId="0" borderId="10" xfId="1" applyFont="1" applyBorder="1" applyAlignment="1" applyProtection="1">
      <alignment horizontal="left" vertical="center"/>
    </xf>
    <xf numFmtId="167" fontId="23" fillId="0" borderId="10" xfId="1" applyNumberFormat="1" applyFont="1" applyBorder="1" applyAlignment="1" applyProtection="1">
      <alignment horizontal="center" vertical="center"/>
      <protection locked="0" hidden="1"/>
    </xf>
    <xf numFmtId="167" fontId="16" fillId="0" borderId="10" xfId="1" applyNumberFormat="1" applyFont="1" applyFill="1" applyBorder="1" applyAlignment="1" applyProtection="1">
      <alignment horizontal="center" vertical="center"/>
      <protection locked="0" hidden="1"/>
    </xf>
    <xf numFmtId="167" fontId="14" fillId="0" borderId="10" xfId="1" quotePrefix="1" applyNumberFormat="1" applyFont="1" applyBorder="1" applyAlignment="1" applyProtection="1">
      <alignment horizontal="center" vertical="center"/>
      <protection locked="0" hidden="1"/>
    </xf>
    <xf numFmtId="167" fontId="15" fillId="0" borderId="10" xfId="1" quotePrefix="1" applyNumberFormat="1" applyFont="1" applyFill="1" applyBorder="1" applyAlignment="1" applyProtection="1">
      <alignment horizontal="center" vertical="center"/>
      <protection locked="0" hidden="1"/>
    </xf>
    <xf numFmtId="165" fontId="13" fillId="2" borderId="0" xfId="1" quotePrefix="1" applyNumberFormat="1" applyFont="1" applyFill="1" applyBorder="1" applyAlignment="1" applyProtection="1">
      <alignment horizontal="center" vertical="center"/>
    </xf>
    <xf numFmtId="165" fontId="13" fillId="2" borderId="8" xfId="1" applyNumberFormat="1" applyFont="1" applyFill="1" applyBorder="1" applyAlignment="1" applyProtection="1">
      <alignment horizontal="center" vertical="center"/>
    </xf>
    <xf numFmtId="165" fontId="13" fillId="2" borderId="6" xfId="1" quotePrefix="1" applyNumberFormat="1" applyFont="1" applyFill="1" applyBorder="1" applyAlignment="1" applyProtection="1">
      <alignment horizontal="center" vertical="center"/>
    </xf>
    <xf numFmtId="1" fontId="14" fillId="4" borderId="10" xfId="1" applyNumberFormat="1" applyFont="1" applyFill="1" applyBorder="1" applyAlignment="1" applyProtection="1">
      <alignment horizontal="center" vertical="center"/>
      <protection locked="0" hidden="1"/>
    </xf>
    <xf numFmtId="1" fontId="17" fillId="0" borderId="10" xfId="1" applyNumberFormat="1" applyFont="1" applyFill="1" applyBorder="1" applyAlignment="1" applyProtection="1">
      <alignment horizontal="center" vertical="center"/>
      <protection locked="0" hidden="1"/>
    </xf>
    <xf numFmtId="167" fontId="24" fillId="0" borderId="10" xfId="1" applyNumberFormat="1" applyFont="1" applyBorder="1" applyAlignment="1" applyProtection="1">
      <alignment horizontal="center" vertical="center"/>
      <protection locked="0" hidden="1"/>
    </xf>
    <xf numFmtId="167" fontId="22" fillId="0" borderId="10" xfId="1" applyNumberFormat="1" applyFont="1" applyBorder="1" applyAlignment="1" applyProtection="1">
      <alignment horizontal="center" vertical="center"/>
      <protection locked="0" hidden="1"/>
    </xf>
    <xf numFmtId="164" fontId="22" fillId="0" borderId="10" xfId="1" applyFont="1" applyBorder="1" applyAlignment="1" applyProtection="1">
      <alignment horizontal="center" vertical="center"/>
      <protection hidden="1"/>
    </xf>
    <xf numFmtId="167" fontId="22" fillId="0" borderId="10" xfId="1" applyNumberFormat="1" applyFont="1" applyFill="1" applyBorder="1" applyAlignment="1" applyProtection="1">
      <alignment horizontal="center" vertical="center"/>
      <protection locked="0" hidden="1"/>
    </xf>
    <xf numFmtId="1" fontId="20" fillId="0" borderId="16" xfId="1" applyNumberFormat="1" applyFont="1" applyBorder="1" applyAlignment="1" applyProtection="1">
      <alignment horizontal="left" vertical="center"/>
      <protection locked="0" hidden="1"/>
    </xf>
    <xf numFmtId="165" fontId="13" fillId="2" borderId="8" xfId="1" quotePrefix="1" applyNumberFormat="1" applyFont="1" applyFill="1" applyBorder="1" applyAlignment="1" applyProtection="1">
      <alignment horizontal="center" vertical="center"/>
    </xf>
    <xf numFmtId="164" fontId="14" fillId="0" borderId="10" xfId="1" applyFont="1" applyBorder="1" applyAlignment="1" applyProtection="1">
      <alignment horizontal="left" vertical="center"/>
    </xf>
    <xf numFmtId="165" fontId="14" fillId="0" borderId="10" xfId="1" applyNumberFormat="1" applyFont="1" applyBorder="1" applyAlignment="1" applyProtection="1">
      <alignment horizontal="center" vertical="center"/>
    </xf>
    <xf numFmtId="1" fontId="14" fillId="0" borderId="10" xfId="1" applyNumberFormat="1" applyFont="1" applyFill="1" applyBorder="1" applyAlignment="1" applyProtection="1">
      <alignment horizontal="center" vertical="center"/>
      <protection locked="0" hidden="1"/>
    </xf>
    <xf numFmtId="164" fontId="3" fillId="0" borderId="0" xfId="1" applyFont="1" applyAlignment="1">
      <alignment horizontal="center" vertical="center"/>
    </xf>
    <xf numFmtId="3" fontId="25" fillId="0" borderId="0" xfId="1" applyNumberFormat="1" applyFont="1" applyAlignment="1">
      <alignment vertical="center"/>
    </xf>
    <xf numFmtId="165" fontId="3" fillId="0" borderId="0" xfId="1" applyNumberFormat="1" applyFont="1" applyAlignment="1">
      <alignment vertical="center"/>
    </xf>
    <xf numFmtId="164" fontId="3" fillId="0" borderId="0" xfId="1" applyFont="1" applyAlignment="1" applyProtection="1">
      <alignment horizontal="center" vertical="center"/>
      <protection hidden="1"/>
    </xf>
    <xf numFmtId="164" fontId="3" fillId="0" borderId="0" xfId="1" applyFont="1" applyAlignment="1">
      <alignment horizontal="left" vertical="center"/>
    </xf>
    <xf numFmtId="164" fontId="3" fillId="0" borderId="0" xfId="1" applyFont="1" applyAlignment="1" applyProtection="1">
      <alignment vertical="center"/>
      <protection hidden="1"/>
    </xf>
    <xf numFmtId="164" fontId="3" fillId="0" borderId="0" xfId="1" applyFont="1" applyAlignment="1" applyProtection="1">
      <alignment vertical="center"/>
      <protection locked="0" hidden="1"/>
    </xf>
    <xf numFmtId="3" fontId="25" fillId="0" borderId="0" xfId="1" applyNumberFormat="1" applyFont="1" applyAlignment="1" applyProtection="1">
      <alignment vertical="center"/>
      <protection hidden="1"/>
    </xf>
    <xf numFmtId="164" fontId="4" fillId="0" borderId="0" xfId="1" applyFont="1" applyAlignment="1" applyProtection="1">
      <alignment vertical="center"/>
      <protection hidden="1"/>
    </xf>
    <xf numFmtId="165" fontId="7" fillId="0" borderId="1" xfId="1" applyNumberFormat="1" applyFont="1" applyBorder="1" applyAlignment="1" applyProtection="1">
      <alignment horizontal="center" vertical="center"/>
    </xf>
    <xf numFmtId="165" fontId="7" fillId="0" borderId="4" xfId="1" applyNumberFormat="1" applyFont="1" applyBorder="1" applyAlignment="1" applyProtection="1">
      <alignment horizontal="center" vertical="center"/>
    </xf>
    <xf numFmtId="164" fontId="7" fillId="0" borderId="2" xfId="1" applyFont="1" applyBorder="1" applyAlignment="1" applyProtection="1">
      <alignment horizontal="center" vertical="center"/>
      <protection locked="0" hidden="1"/>
    </xf>
    <xf numFmtId="164" fontId="7" fillId="0" borderId="5" xfId="1" applyFont="1" applyBorder="1" applyAlignment="1" applyProtection="1">
      <alignment horizontal="center" vertical="center"/>
      <protection locked="0" hidden="1"/>
    </xf>
    <xf numFmtId="167" fontId="7" fillId="0" borderId="2" xfId="1" applyNumberFormat="1" applyFont="1" applyBorder="1" applyAlignment="1" applyProtection="1">
      <alignment horizontal="center" vertical="center"/>
      <protection locked="0"/>
    </xf>
    <xf numFmtId="167" fontId="7" fillId="0" borderId="5" xfId="1" applyNumberFormat="1" applyFont="1" applyBorder="1" applyAlignment="1" applyProtection="1">
      <alignment horizontal="center" vertical="center"/>
      <protection locked="0"/>
    </xf>
    <xf numFmtId="0" fontId="0" fillId="0" borderId="9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1" fontId="0" fillId="0" borderId="9" xfId="0" applyNumberFormat="1" applyBorder="1"/>
    <xf numFmtId="0" fontId="0" fillId="0" borderId="9" xfId="0" applyBorder="1" applyAlignment="1">
      <alignment horizontal="center" wrapText="1"/>
    </xf>
    <xf numFmtId="0" fontId="0" fillId="0" borderId="1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">
    <cellStyle name="Milliers 2" xfId="2"/>
    <cellStyle name="Normal" xfId="0" builtinId="0"/>
    <cellStyle name="Normal 2" xfId="3"/>
    <cellStyle name="Normal_PGMBAS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1</xdr:row>
          <xdr:rowOff>28575</xdr:rowOff>
        </xdr:from>
        <xdr:to>
          <xdr:col>4</xdr:col>
          <xdr:colOff>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0000"/>
                  </a:solidFill>
                  <a:latin typeface="Courier"/>
                </a:rPr>
                <a:t>RECOPROD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omezl/Documents/Documents/uhtprog/PROGRAMMES/PROGRAMMES2017/p13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Microsoft%20Office/OFFICE11/xlstart/GLOBALE.xl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LVID"/>
      <sheetName val="LITRES"/>
      <sheetName val="SEQUENCES"/>
      <sheetName val="PLANNING"/>
      <sheetName val="PRODUIT"/>
    </sheetNames>
    <sheetDataSet>
      <sheetData sheetId="0"/>
      <sheetData sheetId="1"/>
      <sheetData sheetId="2">
        <row r="5">
          <cell r="B5">
            <v>34</v>
          </cell>
          <cell r="C5" t="str">
            <v>lundi</v>
          </cell>
          <cell r="F5">
            <v>142800</v>
          </cell>
          <cell r="I5">
            <v>72640020</v>
          </cell>
        </row>
        <row r="6">
          <cell r="B6">
            <v>34</v>
          </cell>
          <cell r="C6" t="str">
            <v>lundi</v>
          </cell>
          <cell r="F6">
            <v>25200</v>
          </cell>
          <cell r="I6">
            <v>72650020</v>
          </cell>
        </row>
        <row r="7">
          <cell r="B7">
            <v>34</v>
          </cell>
          <cell r="C7" t="str">
            <v>*</v>
          </cell>
          <cell r="F7">
            <v>8400</v>
          </cell>
        </row>
        <row r="8">
          <cell r="B8">
            <v>34</v>
          </cell>
          <cell r="C8" t="str">
            <v>*</v>
          </cell>
          <cell r="F8">
            <v>81900</v>
          </cell>
        </row>
        <row r="9">
          <cell r="B9">
            <v>35</v>
          </cell>
          <cell r="C9" t="str">
            <v>*</v>
          </cell>
          <cell r="F9">
            <v>35700</v>
          </cell>
        </row>
        <row r="10">
          <cell r="B10">
            <v>35</v>
          </cell>
          <cell r="C10" t="str">
            <v>*</v>
          </cell>
          <cell r="F10">
            <v>19600</v>
          </cell>
        </row>
        <row r="11">
          <cell r="B11">
            <v>35</v>
          </cell>
          <cell r="C11" t="str">
            <v>*</v>
          </cell>
          <cell r="F11">
            <v>27300</v>
          </cell>
        </row>
        <row r="12">
          <cell r="B12">
            <v>0</v>
          </cell>
          <cell r="C12" t="str">
            <v>*</v>
          </cell>
          <cell r="F12">
            <v>0</v>
          </cell>
        </row>
        <row r="13">
          <cell r="B13">
            <v>0</v>
          </cell>
          <cell r="C13" t="str">
            <v>*</v>
          </cell>
          <cell r="F13">
            <v>0</v>
          </cell>
        </row>
        <row r="14">
          <cell r="B14">
            <v>0</v>
          </cell>
          <cell r="C14" t="str">
            <v>*</v>
          </cell>
          <cell r="F14">
            <v>0</v>
          </cell>
        </row>
        <row r="15">
          <cell r="B15">
            <v>0</v>
          </cell>
          <cell r="C15" t="str">
            <v>*</v>
          </cell>
          <cell r="F15">
            <v>0</v>
          </cell>
        </row>
        <row r="16">
          <cell r="B16">
            <v>32</v>
          </cell>
          <cell r="C16" t="str">
            <v>lundi</v>
          </cell>
          <cell r="F16">
            <v>109800</v>
          </cell>
          <cell r="I16">
            <v>79590020</v>
          </cell>
        </row>
        <row r="17">
          <cell r="B17">
            <v>32</v>
          </cell>
          <cell r="C17" t="str">
            <v>lundi</v>
          </cell>
          <cell r="F17">
            <v>39600</v>
          </cell>
          <cell r="I17">
            <v>79590030</v>
          </cell>
        </row>
        <row r="18">
          <cell r="B18">
            <v>32</v>
          </cell>
          <cell r="C18" t="str">
            <v>*</v>
          </cell>
          <cell r="F18">
            <v>10800</v>
          </cell>
        </row>
        <row r="19">
          <cell r="B19">
            <v>33</v>
          </cell>
          <cell r="C19" t="str">
            <v>lundi</v>
          </cell>
          <cell r="F19">
            <v>25200</v>
          </cell>
          <cell r="I19">
            <v>75660022</v>
          </cell>
        </row>
        <row r="20">
          <cell r="B20">
            <v>33</v>
          </cell>
          <cell r="C20" t="str">
            <v>lundi</v>
          </cell>
          <cell r="F20">
            <v>42900.000000000007</v>
          </cell>
          <cell r="I20">
            <v>75640022</v>
          </cell>
        </row>
        <row r="21">
          <cell r="B21">
            <v>33</v>
          </cell>
          <cell r="C21" t="str">
            <v>lundi</v>
          </cell>
          <cell r="F21">
            <v>64350.000000000007</v>
          </cell>
          <cell r="I21">
            <v>75640032</v>
          </cell>
        </row>
        <row r="22">
          <cell r="B22">
            <v>33</v>
          </cell>
          <cell r="C22" t="str">
            <v>*</v>
          </cell>
          <cell r="F22">
            <v>26400.000000000004</v>
          </cell>
        </row>
        <row r="23">
          <cell r="B23">
            <v>31</v>
          </cell>
          <cell r="C23" t="str">
            <v>lundi</v>
          </cell>
          <cell r="F23">
            <v>134200</v>
          </cell>
          <cell r="I23">
            <v>72980030</v>
          </cell>
        </row>
        <row r="24">
          <cell r="B24">
            <v>31</v>
          </cell>
          <cell r="C24" t="str">
            <v>*</v>
          </cell>
          <cell r="F24">
            <v>67100</v>
          </cell>
        </row>
        <row r="25">
          <cell r="B25">
            <v>31</v>
          </cell>
          <cell r="C25" t="str">
            <v>*</v>
          </cell>
          <cell r="F25">
            <v>112392.5</v>
          </cell>
        </row>
        <row r="26">
          <cell r="B26">
            <v>31</v>
          </cell>
          <cell r="C26" t="str">
            <v>*</v>
          </cell>
          <cell r="F26">
            <v>67100</v>
          </cell>
        </row>
        <row r="27">
          <cell r="B27">
            <v>30</v>
          </cell>
          <cell r="C27" t="str">
            <v>lundi</v>
          </cell>
          <cell r="F27">
            <v>79875</v>
          </cell>
          <cell r="I27">
            <v>73150022</v>
          </cell>
        </row>
        <row r="28">
          <cell r="B28">
            <v>30</v>
          </cell>
          <cell r="C28" t="str">
            <v>lundi</v>
          </cell>
          <cell r="F28">
            <v>150165</v>
          </cell>
          <cell r="I28">
            <v>14695720</v>
          </cell>
        </row>
        <row r="29">
          <cell r="B29">
            <v>30</v>
          </cell>
          <cell r="C29" t="str">
            <v>lundi</v>
          </cell>
          <cell r="F29">
            <v>63000</v>
          </cell>
          <cell r="I29">
            <v>69810020</v>
          </cell>
        </row>
        <row r="30">
          <cell r="B30">
            <v>30</v>
          </cell>
          <cell r="C30" t="str">
            <v>*</v>
          </cell>
          <cell r="F30">
            <v>140580</v>
          </cell>
        </row>
        <row r="31">
          <cell r="B31">
            <v>30</v>
          </cell>
          <cell r="C31" t="str">
            <v>*</v>
          </cell>
          <cell r="F31">
            <v>51120</v>
          </cell>
        </row>
        <row r="32">
          <cell r="B32">
            <v>30</v>
          </cell>
          <cell r="C32" t="str">
            <v>*</v>
          </cell>
          <cell r="F32">
            <v>12780</v>
          </cell>
        </row>
        <row r="33">
          <cell r="B33">
            <v>30</v>
          </cell>
          <cell r="C33" t="str">
            <v>*</v>
          </cell>
          <cell r="F33">
            <v>12780</v>
          </cell>
        </row>
        <row r="34">
          <cell r="B34">
            <v>30</v>
          </cell>
          <cell r="C34" t="str">
            <v>*</v>
          </cell>
          <cell r="F34">
            <v>115020</v>
          </cell>
        </row>
        <row r="36">
          <cell r="B36">
            <v>34</v>
          </cell>
          <cell r="C36" t="str">
            <v>*</v>
          </cell>
          <cell r="F36">
            <v>16800</v>
          </cell>
        </row>
        <row r="37">
          <cell r="B37">
            <v>34</v>
          </cell>
          <cell r="C37" t="str">
            <v>mardi</v>
          </cell>
          <cell r="F37">
            <v>201459.99999999971</v>
          </cell>
          <cell r="I37">
            <v>72650020</v>
          </cell>
        </row>
        <row r="38">
          <cell r="B38">
            <v>34</v>
          </cell>
          <cell r="C38" t="str">
            <v>*</v>
          </cell>
          <cell r="F38">
            <v>109200</v>
          </cell>
        </row>
        <row r="39">
          <cell r="B39">
            <v>34</v>
          </cell>
          <cell r="C39" t="str">
            <v>*</v>
          </cell>
          <cell r="F39">
            <v>56700</v>
          </cell>
        </row>
        <row r="40">
          <cell r="B40">
            <v>34</v>
          </cell>
          <cell r="C40" t="str">
            <v>*</v>
          </cell>
          <cell r="F40">
            <v>23100</v>
          </cell>
        </row>
        <row r="41">
          <cell r="B41">
            <v>35</v>
          </cell>
          <cell r="C41" t="str">
            <v>*</v>
          </cell>
          <cell r="F41">
            <v>35700</v>
          </cell>
        </row>
        <row r="42">
          <cell r="B42">
            <v>35</v>
          </cell>
          <cell r="C42" t="str">
            <v>*</v>
          </cell>
          <cell r="F42">
            <v>37800</v>
          </cell>
        </row>
        <row r="43">
          <cell r="B43">
            <v>35</v>
          </cell>
          <cell r="C43" t="str">
            <v>*</v>
          </cell>
          <cell r="F43">
            <v>27300</v>
          </cell>
        </row>
        <row r="44">
          <cell r="B44">
            <v>35</v>
          </cell>
          <cell r="C44" t="str">
            <v>*</v>
          </cell>
          <cell r="F44">
            <v>4900</v>
          </cell>
        </row>
        <row r="45">
          <cell r="B45">
            <v>35</v>
          </cell>
          <cell r="C45" t="str">
            <v>*</v>
          </cell>
          <cell r="F45">
            <v>7000</v>
          </cell>
        </row>
        <row r="46">
          <cell r="B46">
            <v>3</v>
          </cell>
          <cell r="C46" t="str">
            <v>*</v>
          </cell>
          <cell r="F46">
            <v>0</v>
          </cell>
        </row>
        <row r="47">
          <cell r="B47">
            <v>3</v>
          </cell>
          <cell r="C47" t="str">
            <v>*</v>
          </cell>
          <cell r="F47">
            <v>0</v>
          </cell>
        </row>
        <row r="48">
          <cell r="B48">
            <v>3</v>
          </cell>
          <cell r="C48" t="str">
            <v>*</v>
          </cell>
          <cell r="F48">
            <v>0</v>
          </cell>
        </row>
        <row r="49">
          <cell r="B49">
            <v>4</v>
          </cell>
          <cell r="C49" t="str">
            <v>*</v>
          </cell>
          <cell r="F49">
            <v>0</v>
          </cell>
        </row>
        <row r="50">
          <cell r="B50">
            <v>4</v>
          </cell>
          <cell r="C50" t="str">
            <v>*</v>
          </cell>
          <cell r="F50">
            <v>0</v>
          </cell>
        </row>
        <row r="51">
          <cell r="B51">
            <v>4</v>
          </cell>
          <cell r="C51" t="str">
            <v>*</v>
          </cell>
          <cell r="F51">
            <v>0</v>
          </cell>
        </row>
        <row r="52">
          <cell r="B52">
            <v>4</v>
          </cell>
          <cell r="C52" t="str">
            <v>*</v>
          </cell>
          <cell r="F52">
            <v>0</v>
          </cell>
        </row>
        <row r="53">
          <cell r="B53">
            <v>32</v>
          </cell>
          <cell r="C53" t="str">
            <v>mardi</v>
          </cell>
          <cell r="F53">
            <v>113400</v>
          </cell>
          <cell r="I53">
            <v>70220030</v>
          </cell>
        </row>
        <row r="54">
          <cell r="B54">
            <v>32</v>
          </cell>
          <cell r="C54" t="str">
            <v>mardi</v>
          </cell>
          <cell r="F54">
            <v>50400</v>
          </cell>
          <cell r="I54">
            <v>71900025</v>
          </cell>
        </row>
        <row r="55">
          <cell r="B55">
            <v>32</v>
          </cell>
          <cell r="C55" t="str">
            <v>mardi</v>
          </cell>
          <cell r="F55">
            <v>5400</v>
          </cell>
          <cell r="I55">
            <v>79590030</v>
          </cell>
        </row>
        <row r="56">
          <cell r="B56">
            <v>32</v>
          </cell>
          <cell r="C56" t="str">
            <v>*</v>
          </cell>
          <cell r="F56">
            <v>72000</v>
          </cell>
        </row>
        <row r="57">
          <cell r="B57">
            <v>31</v>
          </cell>
          <cell r="C57" t="str">
            <v>mardi</v>
          </cell>
          <cell r="F57">
            <v>132522.5</v>
          </cell>
          <cell r="I57">
            <v>72980030</v>
          </cell>
        </row>
        <row r="58">
          <cell r="B58">
            <v>31</v>
          </cell>
          <cell r="C58" t="str">
            <v>*</v>
          </cell>
          <cell r="F58">
            <v>18452.5</v>
          </cell>
          <cell r="I58">
            <v>69410020</v>
          </cell>
        </row>
        <row r="59">
          <cell r="B59">
            <v>31</v>
          </cell>
          <cell r="C59" t="str">
            <v>mardi</v>
          </cell>
          <cell r="F59">
            <v>26840</v>
          </cell>
          <cell r="I59">
            <v>17000036</v>
          </cell>
        </row>
        <row r="60">
          <cell r="B60">
            <v>31</v>
          </cell>
          <cell r="C60" t="str">
            <v>*</v>
          </cell>
          <cell r="F60">
            <v>67100</v>
          </cell>
        </row>
        <row r="61">
          <cell r="B61">
            <v>33</v>
          </cell>
          <cell r="C61" t="str">
            <v>mardi</v>
          </cell>
          <cell r="F61">
            <v>132000.00000000003</v>
          </cell>
          <cell r="I61">
            <v>69500020</v>
          </cell>
        </row>
        <row r="62">
          <cell r="B62">
            <v>33</v>
          </cell>
          <cell r="C62" t="str">
            <v>mardi</v>
          </cell>
          <cell r="F62">
            <v>24750.000000000004</v>
          </cell>
          <cell r="I62">
            <v>75640032</v>
          </cell>
        </row>
        <row r="63">
          <cell r="B63">
            <v>33</v>
          </cell>
          <cell r="C63" t="str">
            <v>*</v>
          </cell>
          <cell r="F63">
            <v>66000.000000000015</v>
          </cell>
        </row>
        <row r="64">
          <cell r="B64">
            <v>33</v>
          </cell>
          <cell r="C64" t="str">
            <v>*</v>
          </cell>
          <cell r="F64">
            <v>31350.000000000004</v>
          </cell>
        </row>
        <row r="65">
          <cell r="B65">
            <v>33</v>
          </cell>
          <cell r="C65" t="str">
            <v>*</v>
          </cell>
          <cell r="F65">
            <v>23100.000000000004</v>
          </cell>
        </row>
        <row r="66">
          <cell r="B66">
            <v>30</v>
          </cell>
          <cell r="C66" t="str">
            <v>mardi</v>
          </cell>
          <cell r="F66">
            <v>306506.99999999953</v>
          </cell>
          <cell r="I66">
            <v>14695720</v>
          </cell>
        </row>
        <row r="67">
          <cell r="B67">
            <v>30</v>
          </cell>
          <cell r="C67" t="str">
            <v>*</v>
          </cell>
          <cell r="F67">
            <v>127800</v>
          </cell>
        </row>
        <row r="68">
          <cell r="B68">
            <v>30</v>
          </cell>
          <cell r="C68" t="str">
            <v>*</v>
          </cell>
          <cell r="F68">
            <v>25560</v>
          </cell>
        </row>
        <row r="69">
          <cell r="B69">
            <v>30</v>
          </cell>
          <cell r="C69" t="str">
            <v>*</v>
          </cell>
          <cell r="F69">
            <v>51120</v>
          </cell>
        </row>
        <row r="70">
          <cell r="B70">
            <v>30</v>
          </cell>
          <cell r="C70" t="str">
            <v>*</v>
          </cell>
          <cell r="F70">
            <v>12780</v>
          </cell>
        </row>
        <row r="71">
          <cell r="B71">
            <v>30</v>
          </cell>
          <cell r="C71" t="str">
            <v>*</v>
          </cell>
          <cell r="F71">
            <v>25560</v>
          </cell>
        </row>
        <row r="72">
          <cell r="B72">
            <v>30</v>
          </cell>
          <cell r="C72" t="str">
            <v>*</v>
          </cell>
          <cell r="F72">
            <v>41535</v>
          </cell>
        </row>
        <row r="73">
          <cell r="B73">
            <v>30</v>
          </cell>
          <cell r="C73" t="str">
            <v>*</v>
          </cell>
          <cell r="F73">
            <v>89460</v>
          </cell>
        </row>
        <row r="75">
          <cell r="B75">
            <v>34</v>
          </cell>
          <cell r="C75" t="str">
            <v>mercredi</v>
          </cell>
          <cell r="F75">
            <v>29520</v>
          </cell>
          <cell r="I75">
            <v>72650020</v>
          </cell>
        </row>
        <row r="76">
          <cell r="B76">
            <v>34</v>
          </cell>
          <cell r="C76" t="str">
            <v>mercredi</v>
          </cell>
          <cell r="F76">
            <v>84000</v>
          </cell>
          <cell r="I76">
            <v>72650020</v>
          </cell>
        </row>
        <row r="77">
          <cell r="B77">
            <v>34</v>
          </cell>
          <cell r="C77" t="str">
            <v>*</v>
          </cell>
          <cell r="F77">
            <v>58800</v>
          </cell>
        </row>
        <row r="78">
          <cell r="B78">
            <v>34</v>
          </cell>
          <cell r="C78" t="str">
            <v>*</v>
          </cell>
          <cell r="F78">
            <v>14700</v>
          </cell>
        </row>
        <row r="79">
          <cell r="B79">
            <v>35</v>
          </cell>
          <cell r="C79" t="str">
            <v>*</v>
          </cell>
          <cell r="F79">
            <v>11200</v>
          </cell>
        </row>
        <row r="80">
          <cell r="B80">
            <v>35</v>
          </cell>
          <cell r="C80" t="str">
            <v>*</v>
          </cell>
          <cell r="F80">
            <v>29400</v>
          </cell>
        </row>
        <row r="81">
          <cell r="B81">
            <v>35</v>
          </cell>
          <cell r="C81" t="str">
            <v>*</v>
          </cell>
          <cell r="F81">
            <v>19600</v>
          </cell>
        </row>
        <row r="82">
          <cell r="B82">
            <v>35</v>
          </cell>
          <cell r="C82" t="str">
            <v>*</v>
          </cell>
          <cell r="F82">
            <v>22400</v>
          </cell>
        </row>
        <row r="83">
          <cell r="B83">
            <v>3</v>
          </cell>
          <cell r="C83" t="str">
            <v>*</v>
          </cell>
          <cell r="F83">
            <v>0</v>
          </cell>
        </row>
        <row r="84">
          <cell r="B84">
            <v>3</v>
          </cell>
          <cell r="C84" t="str">
            <v>*</v>
          </cell>
          <cell r="F84">
            <v>0</v>
          </cell>
        </row>
        <row r="85">
          <cell r="B85">
            <v>3</v>
          </cell>
          <cell r="C85" t="str">
            <v>*</v>
          </cell>
          <cell r="F85">
            <v>0</v>
          </cell>
        </row>
        <row r="86">
          <cell r="B86">
            <v>3</v>
          </cell>
          <cell r="C86" t="str">
            <v>*</v>
          </cell>
          <cell r="F86">
            <v>0</v>
          </cell>
        </row>
        <row r="87">
          <cell r="B87">
            <v>4</v>
          </cell>
          <cell r="C87" t="str">
            <v>*</v>
          </cell>
          <cell r="F87">
            <v>0</v>
          </cell>
        </row>
        <row r="88">
          <cell r="B88">
            <v>4</v>
          </cell>
          <cell r="C88" t="str">
            <v>*</v>
          </cell>
          <cell r="F88">
            <v>0</v>
          </cell>
        </row>
        <row r="89">
          <cell r="B89">
            <v>4</v>
          </cell>
          <cell r="C89" t="str">
            <v>*</v>
          </cell>
          <cell r="F89">
            <v>0</v>
          </cell>
        </row>
        <row r="90">
          <cell r="B90">
            <v>4</v>
          </cell>
          <cell r="C90" t="str">
            <v>*</v>
          </cell>
          <cell r="F90">
            <v>0</v>
          </cell>
        </row>
        <row r="91">
          <cell r="B91">
            <v>32</v>
          </cell>
          <cell r="C91" t="str">
            <v>mercredi</v>
          </cell>
          <cell r="F91">
            <v>33696</v>
          </cell>
          <cell r="I91">
            <v>71900025</v>
          </cell>
        </row>
        <row r="92">
          <cell r="B92">
            <v>32</v>
          </cell>
          <cell r="C92" t="str">
            <v>mercredi</v>
          </cell>
          <cell r="F92">
            <v>72000</v>
          </cell>
          <cell r="I92">
            <v>19830024</v>
          </cell>
        </row>
        <row r="93">
          <cell r="B93">
            <v>32</v>
          </cell>
          <cell r="C93" t="str">
            <v>*</v>
          </cell>
          <cell r="F93">
            <v>14400</v>
          </cell>
        </row>
        <row r="94">
          <cell r="B94">
            <v>32</v>
          </cell>
          <cell r="C94" t="str">
            <v>*</v>
          </cell>
          <cell r="F94">
            <v>14400</v>
          </cell>
        </row>
        <row r="95">
          <cell r="B95">
            <v>31</v>
          </cell>
          <cell r="C95" t="str">
            <v>mercredi</v>
          </cell>
          <cell r="F95">
            <v>6048</v>
          </cell>
          <cell r="I95">
            <v>75110031</v>
          </cell>
        </row>
        <row r="96">
          <cell r="B96">
            <v>31</v>
          </cell>
          <cell r="C96" t="str">
            <v>mercredi</v>
          </cell>
          <cell r="F96">
            <v>16560</v>
          </cell>
          <cell r="I96">
            <v>69410020</v>
          </cell>
        </row>
        <row r="97">
          <cell r="B97">
            <v>31</v>
          </cell>
          <cell r="C97" t="str">
            <v>*</v>
          </cell>
          <cell r="F97">
            <v>13420</v>
          </cell>
        </row>
        <row r="98">
          <cell r="B98">
            <v>31</v>
          </cell>
          <cell r="C98" t="str">
            <v>mercredi</v>
          </cell>
          <cell r="F98">
            <v>60390</v>
          </cell>
          <cell r="I98">
            <v>74010030</v>
          </cell>
        </row>
        <row r="99">
          <cell r="B99">
            <v>33</v>
          </cell>
          <cell r="C99" t="str">
            <v>mercredi</v>
          </cell>
          <cell r="F99">
            <v>30240</v>
          </cell>
          <cell r="I99">
            <v>69500020</v>
          </cell>
        </row>
        <row r="100">
          <cell r="B100">
            <v>33</v>
          </cell>
          <cell r="C100" t="str">
            <v>mercredi</v>
          </cell>
          <cell r="F100">
            <v>42900.000000000007</v>
          </cell>
          <cell r="I100">
            <v>75480022</v>
          </cell>
        </row>
        <row r="101">
          <cell r="B101">
            <v>33</v>
          </cell>
          <cell r="C101" t="str">
            <v>mercredi</v>
          </cell>
          <cell r="F101">
            <v>21450.000000000004</v>
          </cell>
          <cell r="I101">
            <v>69500020</v>
          </cell>
        </row>
        <row r="102">
          <cell r="B102">
            <v>33</v>
          </cell>
          <cell r="C102" t="str">
            <v>*</v>
          </cell>
          <cell r="F102">
            <v>29700.000000000004</v>
          </cell>
        </row>
        <row r="103">
          <cell r="B103">
            <v>30</v>
          </cell>
          <cell r="C103" t="str">
            <v>mercredi</v>
          </cell>
          <cell r="F103">
            <v>39840</v>
          </cell>
          <cell r="I103">
            <v>14695720</v>
          </cell>
        </row>
        <row r="104">
          <cell r="B104">
            <v>30</v>
          </cell>
          <cell r="C104" t="str">
            <v>mercredi</v>
          </cell>
          <cell r="F104">
            <v>127800</v>
          </cell>
          <cell r="I104">
            <v>70670020</v>
          </cell>
        </row>
        <row r="105">
          <cell r="B105">
            <v>30</v>
          </cell>
          <cell r="C105" t="str">
            <v>*</v>
          </cell>
          <cell r="F105">
            <v>89460</v>
          </cell>
        </row>
        <row r="106">
          <cell r="B106">
            <v>30</v>
          </cell>
          <cell r="C106" t="str">
            <v>*</v>
          </cell>
          <cell r="F106">
            <v>51120</v>
          </cell>
        </row>
        <row r="107">
          <cell r="B107">
            <v>30</v>
          </cell>
          <cell r="C107" t="str">
            <v>*</v>
          </cell>
          <cell r="F107">
            <v>51120</v>
          </cell>
        </row>
        <row r="109">
          <cell r="B109">
            <v>34</v>
          </cell>
          <cell r="C109" t="str">
            <v>Jeudi</v>
          </cell>
          <cell r="F109">
            <v>193200</v>
          </cell>
          <cell r="I109">
            <v>72650020</v>
          </cell>
        </row>
        <row r="110">
          <cell r="B110">
            <v>34</v>
          </cell>
          <cell r="C110" t="str">
            <v>*</v>
          </cell>
          <cell r="F110">
            <v>50400</v>
          </cell>
        </row>
        <row r="111">
          <cell r="B111">
            <v>34</v>
          </cell>
          <cell r="C111" t="str">
            <v>*</v>
          </cell>
          <cell r="F111">
            <v>84000</v>
          </cell>
        </row>
        <row r="112">
          <cell r="B112">
            <v>34</v>
          </cell>
          <cell r="C112" t="str">
            <v>*</v>
          </cell>
          <cell r="F112">
            <v>81900</v>
          </cell>
        </row>
        <row r="113">
          <cell r="B113">
            <v>35</v>
          </cell>
          <cell r="C113" t="str">
            <v>*</v>
          </cell>
          <cell r="F113">
            <v>35700</v>
          </cell>
        </row>
        <row r="114">
          <cell r="B114">
            <v>35</v>
          </cell>
          <cell r="C114" t="str">
            <v>*</v>
          </cell>
          <cell r="F114">
            <v>27300</v>
          </cell>
        </row>
        <row r="115">
          <cell r="B115">
            <v>35</v>
          </cell>
          <cell r="C115" t="str">
            <v>*</v>
          </cell>
          <cell r="F115">
            <v>18900</v>
          </cell>
        </row>
        <row r="116">
          <cell r="B116">
            <v>35</v>
          </cell>
          <cell r="C116" t="str">
            <v>*</v>
          </cell>
          <cell r="F116">
            <v>24500</v>
          </cell>
        </row>
        <row r="117">
          <cell r="B117">
            <v>3</v>
          </cell>
          <cell r="C117" t="str">
            <v>*</v>
          </cell>
          <cell r="F117">
            <v>0</v>
          </cell>
        </row>
        <row r="118">
          <cell r="B118">
            <v>3</v>
          </cell>
          <cell r="C118" t="str">
            <v>*</v>
          </cell>
          <cell r="F118">
            <v>0</v>
          </cell>
        </row>
        <row r="119">
          <cell r="B119">
            <v>3</v>
          </cell>
          <cell r="C119" t="str">
            <v>*</v>
          </cell>
          <cell r="F119">
            <v>0</v>
          </cell>
        </row>
        <row r="120">
          <cell r="B120">
            <v>3</v>
          </cell>
          <cell r="C120" t="str">
            <v>*</v>
          </cell>
          <cell r="F120">
            <v>0</v>
          </cell>
        </row>
        <row r="121">
          <cell r="B121">
            <v>4</v>
          </cell>
          <cell r="C121" t="str">
            <v>*</v>
          </cell>
          <cell r="F121">
            <v>0</v>
          </cell>
        </row>
        <row r="122">
          <cell r="B122">
            <v>4</v>
          </cell>
          <cell r="C122" t="str">
            <v>*</v>
          </cell>
          <cell r="F122">
            <v>0</v>
          </cell>
        </row>
        <row r="123">
          <cell r="B123">
            <v>4</v>
          </cell>
          <cell r="C123" t="str">
            <v>*</v>
          </cell>
          <cell r="F123">
            <v>0</v>
          </cell>
        </row>
        <row r="124">
          <cell r="B124">
            <v>4</v>
          </cell>
          <cell r="C124" t="str">
            <v>*</v>
          </cell>
          <cell r="F124">
            <v>0</v>
          </cell>
        </row>
        <row r="125">
          <cell r="B125">
            <v>4</v>
          </cell>
          <cell r="C125" t="str">
            <v>*</v>
          </cell>
          <cell r="F125">
            <v>0</v>
          </cell>
        </row>
        <row r="126">
          <cell r="B126">
            <v>32</v>
          </cell>
          <cell r="C126" t="str">
            <v>Jeudi</v>
          </cell>
          <cell r="F126">
            <v>99000</v>
          </cell>
          <cell r="I126">
            <v>19830024</v>
          </cell>
        </row>
        <row r="127">
          <cell r="B127">
            <v>32</v>
          </cell>
          <cell r="C127" t="str">
            <v>Jeudi</v>
          </cell>
          <cell r="F127">
            <v>37800</v>
          </cell>
          <cell r="I127">
            <v>19885720</v>
          </cell>
        </row>
        <row r="128">
          <cell r="B128">
            <v>32</v>
          </cell>
          <cell r="C128" t="str">
            <v>*</v>
          </cell>
          <cell r="F128">
            <v>172679.99999999974</v>
          </cell>
        </row>
        <row r="129">
          <cell r="B129">
            <v>32</v>
          </cell>
          <cell r="C129" t="str">
            <v>*</v>
          </cell>
          <cell r="F129">
            <v>72000</v>
          </cell>
        </row>
        <row r="130">
          <cell r="B130">
            <v>31</v>
          </cell>
          <cell r="C130" t="str">
            <v>*</v>
          </cell>
          <cell r="F130">
            <v>60390</v>
          </cell>
        </row>
        <row r="131">
          <cell r="B131">
            <v>31</v>
          </cell>
          <cell r="C131" t="str">
            <v>*</v>
          </cell>
          <cell r="F131">
            <v>18452.5</v>
          </cell>
        </row>
        <row r="132">
          <cell r="B132">
            <v>31</v>
          </cell>
          <cell r="C132" t="str">
            <v>*</v>
          </cell>
          <cell r="F132">
            <v>43615</v>
          </cell>
        </row>
        <row r="133">
          <cell r="B133">
            <v>31</v>
          </cell>
          <cell r="C133" t="str">
            <v>Jeudi</v>
          </cell>
          <cell r="F133">
            <v>135877.5</v>
          </cell>
          <cell r="I133">
            <v>74010030</v>
          </cell>
        </row>
        <row r="134">
          <cell r="B134">
            <v>33</v>
          </cell>
          <cell r="C134" t="str">
            <v>jeudi</v>
          </cell>
          <cell r="F134">
            <v>140250.00000000003</v>
          </cell>
          <cell r="I134">
            <v>16830029</v>
          </cell>
        </row>
        <row r="135">
          <cell r="B135">
            <v>33</v>
          </cell>
          <cell r="C135" t="str">
            <v>*</v>
          </cell>
          <cell r="F135">
            <v>66000.000000000015</v>
          </cell>
        </row>
        <row r="136">
          <cell r="B136">
            <v>33</v>
          </cell>
          <cell r="C136" t="str">
            <v>*</v>
          </cell>
          <cell r="F136">
            <v>11550.000000000002</v>
          </cell>
        </row>
        <row r="137">
          <cell r="B137">
            <v>33</v>
          </cell>
          <cell r="C137" t="str">
            <v>*</v>
          </cell>
          <cell r="F137">
            <v>23100.000000000004</v>
          </cell>
        </row>
        <row r="138">
          <cell r="B138">
            <v>30</v>
          </cell>
          <cell r="C138" t="str">
            <v>jeudi</v>
          </cell>
          <cell r="F138">
            <v>121410</v>
          </cell>
          <cell r="I138">
            <v>70670020</v>
          </cell>
        </row>
        <row r="139">
          <cell r="B139">
            <v>30</v>
          </cell>
          <cell r="C139" t="str">
            <v>Jeudi</v>
          </cell>
          <cell r="F139">
            <v>38340</v>
          </cell>
          <cell r="I139">
            <v>74120020</v>
          </cell>
        </row>
        <row r="140">
          <cell r="B140">
            <v>30</v>
          </cell>
          <cell r="C140" t="str">
            <v>Jeudi</v>
          </cell>
          <cell r="F140">
            <v>86265</v>
          </cell>
          <cell r="I140">
            <v>15720020</v>
          </cell>
        </row>
        <row r="141">
          <cell r="B141">
            <v>30</v>
          </cell>
          <cell r="C141" t="str">
            <v>Jeudi</v>
          </cell>
          <cell r="F141">
            <v>19170</v>
          </cell>
          <cell r="I141">
            <v>15720030</v>
          </cell>
        </row>
        <row r="142">
          <cell r="B142">
            <v>30</v>
          </cell>
          <cell r="C142" t="str">
            <v>*</v>
          </cell>
          <cell r="F142">
            <v>19170</v>
          </cell>
        </row>
        <row r="143">
          <cell r="B143">
            <v>30</v>
          </cell>
          <cell r="C143" t="str">
            <v>*</v>
          </cell>
          <cell r="F143">
            <v>28755</v>
          </cell>
        </row>
        <row r="145">
          <cell r="B145">
            <v>34</v>
          </cell>
          <cell r="C145" t="str">
            <v>vendredi</v>
          </cell>
          <cell r="F145">
            <v>25200</v>
          </cell>
          <cell r="I145">
            <v>72650020</v>
          </cell>
        </row>
        <row r="146">
          <cell r="B146">
            <v>34</v>
          </cell>
          <cell r="C146" t="str">
            <v>vendredi</v>
          </cell>
          <cell r="F146">
            <v>142800</v>
          </cell>
          <cell r="I146">
            <v>72650020</v>
          </cell>
        </row>
        <row r="147">
          <cell r="B147">
            <v>34</v>
          </cell>
          <cell r="C147" t="str">
            <v>*</v>
          </cell>
          <cell r="F147">
            <v>81900</v>
          </cell>
        </row>
        <row r="148">
          <cell r="B148">
            <v>34</v>
          </cell>
          <cell r="C148" t="str">
            <v>*</v>
          </cell>
          <cell r="F148">
            <v>50400</v>
          </cell>
        </row>
        <row r="149">
          <cell r="B149">
            <v>35</v>
          </cell>
          <cell r="C149" t="str">
            <v>vendredi</v>
          </cell>
          <cell r="F149">
            <v>3000</v>
          </cell>
        </row>
        <row r="150">
          <cell r="B150">
            <v>35</v>
          </cell>
          <cell r="C150" t="str">
            <v>vendredi</v>
          </cell>
          <cell r="F150">
            <v>3000</v>
          </cell>
        </row>
        <row r="151">
          <cell r="B151">
            <v>35</v>
          </cell>
          <cell r="C151" t="str">
            <v>*</v>
          </cell>
          <cell r="F151">
            <v>24500</v>
          </cell>
        </row>
        <row r="152">
          <cell r="B152">
            <v>35</v>
          </cell>
          <cell r="C152" t="str">
            <v>*</v>
          </cell>
          <cell r="F152">
            <v>4900</v>
          </cell>
        </row>
        <row r="153">
          <cell r="B153">
            <v>3</v>
          </cell>
          <cell r="C153" t="str">
            <v>*</v>
          </cell>
          <cell r="F153">
            <v>0</v>
          </cell>
        </row>
        <row r="154">
          <cell r="B154">
            <v>3</v>
          </cell>
          <cell r="C154" t="str">
            <v>*</v>
          </cell>
          <cell r="F154">
            <v>0</v>
          </cell>
        </row>
        <row r="155">
          <cell r="B155">
            <v>3</v>
          </cell>
          <cell r="C155" t="str">
            <v>*</v>
          </cell>
          <cell r="F155">
            <v>0</v>
          </cell>
        </row>
        <row r="156">
          <cell r="B156">
            <v>3</v>
          </cell>
          <cell r="C156" t="str">
            <v>*</v>
          </cell>
          <cell r="F156">
            <v>0</v>
          </cell>
        </row>
        <row r="157">
          <cell r="B157">
            <v>4</v>
          </cell>
          <cell r="C157" t="str">
            <v>*</v>
          </cell>
          <cell r="F157">
            <v>0</v>
          </cell>
        </row>
        <row r="158">
          <cell r="B158">
            <v>4</v>
          </cell>
          <cell r="C158" t="str">
            <v>*</v>
          </cell>
          <cell r="F158">
            <v>0</v>
          </cell>
        </row>
        <row r="159">
          <cell r="B159">
            <v>4</v>
          </cell>
          <cell r="C159" t="str">
            <v>*</v>
          </cell>
          <cell r="F159">
            <v>0</v>
          </cell>
        </row>
        <row r="160">
          <cell r="B160">
            <v>4</v>
          </cell>
          <cell r="C160" t="str">
            <v>*</v>
          </cell>
          <cell r="F160">
            <v>0</v>
          </cell>
        </row>
        <row r="161">
          <cell r="B161">
            <v>32</v>
          </cell>
          <cell r="C161" t="str">
            <v>*</v>
          </cell>
          <cell r="F161">
            <v>36000</v>
          </cell>
        </row>
        <row r="162">
          <cell r="B162">
            <v>32</v>
          </cell>
          <cell r="C162" t="str">
            <v>vendredi</v>
          </cell>
          <cell r="F162">
            <v>172679.99999999974</v>
          </cell>
          <cell r="I162">
            <v>19885720</v>
          </cell>
        </row>
        <row r="163">
          <cell r="B163">
            <v>32</v>
          </cell>
          <cell r="C163" t="str">
            <v>*</v>
          </cell>
          <cell r="F163">
            <v>50400</v>
          </cell>
        </row>
        <row r="164">
          <cell r="B164">
            <v>32</v>
          </cell>
          <cell r="C164" t="str">
            <v>*</v>
          </cell>
          <cell r="F164">
            <v>36000</v>
          </cell>
        </row>
        <row r="165">
          <cell r="B165">
            <v>32</v>
          </cell>
          <cell r="C165" t="str">
            <v>*</v>
          </cell>
          <cell r="F165">
            <v>36000</v>
          </cell>
        </row>
        <row r="166">
          <cell r="B166">
            <v>31</v>
          </cell>
          <cell r="C166" t="str">
            <v>vendredi</v>
          </cell>
          <cell r="F166">
            <v>88907.5</v>
          </cell>
          <cell r="I166">
            <v>75110031</v>
          </cell>
        </row>
        <row r="167">
          <cell r="B167">
            <v>31</v>
          </cell>
          <cell r="C167" t="str">
            <v>*</v>
          </cell>
          <cell r="F167">
            <v>10065</v>
          </cell>
        </row>
        <row r="168">
          <cell r="B168">
            <v>31</v>
          </cell>
          <cell r="C168" t="str">
            <v>vendredi</v>
          </cell>
          <cell r="F168">
            <v>18452.5</v>
          </cell>
          <cell r="I168" t="str">
            <v>16755012</v>
          </cell>
        </row>
        <row r="169">
          <cell r="B169">
            <v>31</v>
          </cell>
          <cell r="C169" t="str">
            <v>vendredi</v>
          </cell>
          <cell r="F169">
            <v>48647.5</v>
          </cell>
          <cell r="I169">
            <v>14750030</v>
          </cell>
        </row>
        <row r="170">
          <cell r="B170">
            <v>31</v>
          </cell>
          <cell r="C170" t="str">
            <v>*</v>
          </cell>
          <cell r="F170">
            <v>18452.5</v>
          </cell>
        </row>
        <row r="171">
          <cell r="B171">
            <v>33</v>
          </cell>
          <cell r="C171" t="str">
            <v>vendredi</v>
          </cell>
          <cell r="F171">
            <v>11550.000000000002</v>
          </cell>
          <cell r="I171">
            <v>16830029</v>
          </cell>
        </row>
        <row r="172">
          <cell r="B172">
            <v>33</v>
          </cell>
          <cell r="C172" t="str">
            <v>vendredi</v>
          </cell>
          <cell r="F172">
            <v>112200.00000000001</v>
          </cell>
          <cell r="I172">
            <v>15590025</v>
          </cell>
        </row>
        <row r="173">
          <cell r="B173">
            <v>33</v>
          </cell>
          <cell r="C173" t="str">
            <v>vendredi</v>
          </cell>
          <cell r="F173">
            <v>31350.000000000004</v>
          </cell>
          <cell r="I173">
            <v>16830029</v>
          </cell>
        </row>
        <row r="174">
          <cell r="B174">
            <v>33</v>
          </cell>
          <cell r="C174" t="str">
            <v>*</v>
          </cell>
          <cell r="F174">
            <v>52800.000000000007</v>
          </cell>
        </row>
        <row r="175">
          <cell r="B175">
            <v>30</v>
          </cell>
          <cell r="C175" t="str">
            <v>*</v>
          </cell>
          <cell r="F175">
            <v>95850</v>
          </cell>
        </row>
        <row r="176">
          <cell r="B176">
            <v>30</v>
          </cell>
          <cell r="C176" t="str">
            <v>*</v>
          </cell>
          <cell r="F176">
            <v>19170</v>
          </cell>
        </row>
        <row r="177">
          <cell r="B177">
            <v>30</v>
          </cell>
          <cell r="C177" t="str">
            <v>vendredi</v>
          </cell>
          <cell r="F177">
            <v>306506.99999999953</v>
          </cell>
          <cell r="I177">
            <v>15720020</v>
          </cell>
        </row>
        <row r="178">
          <cell r="B178">
            <v>30</v>
          </cell>
          <cell r="C178" t="str">
            <v>*</v>
          </cell>
          <cell r="F178">
            <v>44730</v>
          </cell>
        </row>
        <row r="179">
          <cell r="B179">
            <v>30</v>
          </cell>
          <cell r="C179" t="str">
            <v>*</v>
          </cell>
          <cell r="F179">
            <v>51120</v>
          </cell>
        </row>
        <row r="180">
          <cell r="B180">
            <v>30</v>
          </cell>
          <cell r="C180" t="str">
            <v>*</v>
          </cell>
          <cell r="F180">
            <v>15975</v>
          </cell>
        </row>
        <row r="181">
          <cell r="B181">
            <v>30</v>
          </cell>
          <cell r="C181" t="str">
            <v>*</v>
          </cell>
          <cell r="F181">
            <v>12780</v>
          </cell>
        </row>
        <row r="182">
          <cell r="B182">
            <v>30</v>
          </cell>
          <cell r="C182" t="str">
            <v>*</v>
          </cell>
          <cell r="F182">
            <v>51120</v>
          </cell>
        </row>
        <row r="183">
          <cell r="B183">
            <v>30</v>
          </cell>
          <cell r="C183" t="str">
            <v>*</v>
          </cell>
          <cell r="F183">
            <v>115020</v>
          </cell>
        </row>
        <row r="185">
          <cell r="B185">
            <v>34</v>
          </cell>
          <cell r="C185" t="str">
            <v>samedi</v>
          </cell>
          <cell r="F185">
            <v>92400</v>
          </cell>
          <cell r="I185">
            <v>72650020</v>
          </cell>
        </row>
        <row r="186">
          <cell r="B186">
            <v>34</v>
          </cell>
          <cell r="C186" t="str">
            <v>samedi</v>
          </cell>
          <cell r="F186">
            <v>65100</v>
          </cell>
          <cell r="I186">
            <v>72640020</v>
          </cell>
        </row>
        <row r="187">
          <cell r="B187">
            <v>34</v>
          </cell>
          <cell r="C187" t="str">
            <v>samedi</v>
          </cell>
          <cell r="F187">
            <v>8400</v>
          </cell>
          <cell r="I187">
            <v>72640020</v>
          </cell>
        </row>
        <row r="188">
          <cell r="B188">
            <v>34</v>
          </cell>
          <cell r="C188" t="str">
            <v>*</v>
          </cell>
          <cell r="F188">
            <v>33600</v>
          </cell>
        </row>
        <row r="189">
          <cell r="B189">
            <v>35</v>
          </cell>
          <cell r="C189" t="str">
            <v>*</v>
          </cell>
          <cell r="F189">
            <v>35700</v>
          </cell>
        </row>
        <row r="190">
          <cell r="B190">
            <v>35</v>
          </cell>
          <cell r="C190" t="str">
            <v>*</v>
          </cell>
          <cell r="F190">
            <v>10500</v>
          </cell>
        </row>
        <row r="191">
          <cell r="B191">
            <v>35</v>
          </cell>
          <cell r="C191" t="str">
            <v>*</v>
          </cell>
          <cell r="F191">
            <v>27300</v>
          </cell>
        </row>
        <row r="192">
          <cell r="B192">
            <v>35</v>
          </cell>
          <cell r="C192" t="str">
            <v>*</v>
          </cell>
          <cell r="F192">
            <v>8400</v>
          </cell>
        </row>
        <row r="193">
          <cell r="B193">
            <v>3</v>
          </cell>
          <cell r="C193" t="str">
            <v>*</v>
          </cell>
          <cell r="F193">
            <v>0</v>
          </cell>
        </row>
        <row r="194">
          <cell r="B194">
            <v>3</v>
          </cell>
          <cell r="C194" t="str">
            <v>*</v>
          </cell>
          <cell r="F194">
            <v>0</v>
          </cell>
        </row>
        <row r="195">
          <cell r="B195">
            <v>3</v>
          </cell>
          <cell r="C195" t="str">
            <v>*</v>
          </cell>
          <cell r="F195">
            <v>0</v>
          </cell>
        </row>
        <row r="196">
          <cell r="B196">
            <v>4</v>
          </cell>
          <cell r="C196" t="str">
            <v>*</v>
          </cell>
          <cell r="F196">
            <v>0</v>
          </cell>
        </row>
        <row r="197">
          <cell r="B197">
            <v>4</v>
          </cell>
          <cell r="C197" t="str">
            <v>*</v>
          </cell>
          <cell r="F197">
            <v>0</v>
          </cell>
        </row>
        <row r="198">
          <cell r="B198">
            <v>4</v>
          </cell>
          <cell r="C198" t="str">
            <v>*</v>
          </cell>
          <cell r="F198">
            <v>0</v>
          </cell>
        </row>
        <row r="199">
          <cell r="B199">
            <v>4</v>
          </cell>
          <cell r="C199" t="str">
            <v>*</v>
          </cell>
          <cell r="F199">
            <v>0</v>
          </cell>
        </row>
        <row r="200">
          <cell r="B200">
            <v>32</v>
          </cell>
          <cell r="C200" t="str">
            <v>samedi</v>
          </cell>
          <cell r="F200">
            <v>32400</v>
          </cell>
          <cell r="I200">
            <v>71900025</v>
          </cell>
        </row>
        <row r="201">
          <cell r="B201">
            <v>32</v>
          </cell>
          <cell r="C201" t="str">
            <v>samedi</v>
          </cell>
          <cell r="F201">
            <v>86400</v>
          </cell>
          <cell r="I201">
            <v>71900025</v>
          </cell>
        </row>
        <row r="202">
          <cell r="B202">
            <v>32</v>
          </cell>
          <cell r="C202" t="str">
            <v>*</v>
          </cell>
          <cell r="F202">
            <v>36000</v>
          </cell>
        </row>
        <row r="203">
          <cell r="B203">
            <v>32</v>
          </cell>
          <cell r="C203" t="str">
            <v>*</v>
          </cell>
          <cell r="F203">
            <v>72000</v>
          </cell>
        </row>
        <row r="204">
          <cell r="B204">
            <v>31</v>
          </cell>
          <cell r="C204" t="str">
            <v>samedi</v>
          </cell>
          <cell r="F204">
            <v>104005</v>
          </cell>
          <cell r="I204">
            <v>71900034</v>
          </cell>
        </row>
        <row r="205">
          <cell r="B205">
            <v>31</v>
          </cell>
          <cell r="C205" t="str">
            <v>*</v>
          </cell>
          <cell r="F205">
            <v>13420</v>
          </cell>
        </row>
        <row r="206">
          <cell r="B206">
            <v>31</v>
          </cell>
          <cell r="C206" t="str">
            <v>samedi</v>
          </cell>
          <cell r="F206">
            <v>55357.5</v>
          </cell>
          <cell r="I206">
            <v>14750030</v>
          </cell>
        </row>
        <row r="207">
          <cell r="B207">
            <v>31</v>
          </cell>
          <cell r="C207" t="str">
            <v>*</v>
          </cell>
          <cell r="F207">
            <v>77165</v>
          </cell>
        </row>
        <row r="208">
          <cell r="B208">
            <v>33</v>
          </cell>
          <cell r="C208" t="str">
            <v>samedi</v>
          </cell>
          <cell r="F208">
            <v>158289.9999999998</v>
          </cell>
          <cell r="I208">
            <v>16830029</v>
          </cell>
        </row>
        <row r="209">
          <cell r="B209">
            <v>33</v>
          </cell>
          <cell r="C209" t="str">
            <v>*</v>
          </cell>
          <cell r="F209">
            <v>79200.000000000015</v>
          </cell>
        </row>
        <row r="210">
          <cell r="B210">
            <v>33</v>
          </cell>
          <cell r="C210" t="str">
            <v>*</v>
          </cell>
          <cell r="F210">
            <v>66000.000000000015</v>
          </cell>
        </row>
        <row r="211">
          <cell r="B211">
            <v>33</v>
          </cell>
          <cell r="C211" t="str">
            <v>*</v>
          </cell>
          <cell r="F211">
            <v>28050.000000000004</v>
          </cell>
        </row>
        <row r="212">
          <cell r="B212">
            <v>33</v>
          </cell>
          <cell r="C212" t="str">
            <v>*</v>
          </cell>
          <cell r="F212">
            <v>39600.000000000007</v>
          </cell>
        </row>
        <row r="213">
          <cell r="B213">
            <v>30</v>
          </cell>
          <cell r="C213" t="str">
            <v>samedi</v>
          </cell>
          <cell r="F213">
            <v>76680</v>
          </cell>
          <cell r="I213">
            <v>15720020</v>
          </cell>
        </row>
        <row r="214">
          <cell r="B214">
            <v>30</v>
          </cell>
          <cell r="C214" t="str">
            <v>samedi</v>
          </cell>
          <cell r="F214">
            <v>70290</v>
          </cell>
          <cell r="I214">
            <v>69810020</v>
          </cell>
        </row>
        <row r="215">
          <cell r="B215">
            <v>30</v>
          </cell>
          <cell r="C215" t="str">
            <v>samedi</v>
          </cell>
          <cell r="F215">
            <v>99045</v>
          </cell>
          <cell r="I215">
            <v>16450026</v>
          </cell>
        </row>
        <row r="216">
          <cell r="B216">
            <v>30</v>
          </cell>
          <cell r="C216" t="str">
            <v>samedi</v>
          </cell>
          <cell r="F216">
            <v>25560</v>
          </cell>
          <cell r="I216">
            <v>70670020</v>
          </cell>
        </row>
        <row r="217">
          <cell r="B217">
            <v>30</v>
          </cell>
          <cell r="C217" t="str">
            <v>samedi</v>
          </cell>
          <cell r="F217">
            <v>19170</v>
          </cell>
          <cell r="I217">
            <v>14770030</v>
          </cell>
        </row>
        <row r="218">
          <cell r="B218">
            <v>30</v>
          </cell>
          <cell r="C218" t="str">
            <v>*</v>
          </cell>
          <cell r="F218">
            <v>22365</v>
          </cell>
        </row>
        <row r="220">
          <cell r="B220">
            <v>34</v>
          </cell>
          <cell r="C220" t="str">
            <v>dimanche</v>
          </cell>
          <cell r="F220">
            <v>201459.99999999971</v>
          </cell>
          <cell r="I220">
            <v>72640020</v>
          </cell>
        </row>
        <row r="221">
          <cell r="B221">
            <v>34</v>
          </cell>
          <cell r="C221" t="str">
            <v>*</v>
          </cell>
          <cell r="F221">
            <v>142800</v>
          </cell>
        </row>
        <row r="222">
          <cell r="B222">
            <v>34</v>
          </cell>
          <cell r="C222" t="str">
            <v>*</v>
          </cell>
          <cell r="F222">
            <v>84000</v>
          </cell>
        </row>
        <row r="223">
          <cell r="B223">
            <v>35</v>
          </cell>
          <cell r="C223" t="str">
            <v>*</v>
          </cell>
          <cell r="F223">
            <v>25900</v>
          </cell>
        </row>
        <row r="224">
          <cell r="B224">
            <v>35</v>
          </cell>
          <cell r="C224" t="str">
            <v>*</v>
          </cell>
          <cell r="F224">
            <v>28000</v>
          </cell>
        </row>
        <row r="225">
          <cell r="B225">
            <v>35</v>
          </cell>
          <cell r="C225" t="str">
            <v>*</v>
          </cell>
          <cell r="F225">
            <v>14700</v>
          </cell>
        </row>
        <row r="226">
          <cell r="B226">
            <v>3</v>
          </cell>
          <cell r="C226" t="str">
            <v>*</v>
          </cell>
          <cell r="F226">
            <v>0</v>
          </cell>
        </row>
        <row r="227">
          <cell r="B227">
            <v>3</v>
          </cell>
          <cell r="C227" t="str">
            <v>*</v>
          </cell>
          <cell r="F227">
            <v>0</v>
          </cell>
        </row>
        <row r="228">
          <cell r="B228">
            <v>4</v>
          </cell>
          <cell r="C228" t="str">
            <v>*</v>
          </cell>
          <cell r="F228">
            <v>0</v>
          </cell>
        </row>
        <row r="229">
          <cell r="B229">
            <v>4</v>
          </cell>
          <cell r="C229" t="str">
            <v>*</v>
          </cell>
          <cell r="F229">
            <v>0</v>
          </cell>
        </row>
        <row r="230">
          <cell r="B230">
            <v>4</v>
          </cell>
          <cell r="C230" t="str">
            <v>*</v>
          </cell>
          <cell r="F230">
            <v>0</v>
          </cell>
        </row>
        <row r="231">
          <cell r="B231">
            <v>32</v>
          </cell>
          <cell r="C231" t="str">
            <v>dimanche</v>
          </cell>
          <cell r="F231">
            <v>50400</v>
          </cell>
          <cell r="I231">
            <v>71900034</v>
          </cell>
        </row>
        <row r="232">
          <cell r="B232">
            <v>32</v>
          </cell>
          <cell r="C232" t="str">
            <v>dimanche</v>
          </cell>
          <cell r="F232">
            <v>122400</v>
          </cell>
          <cell r="I232">
            <v>71900025</v>
          </cell>
        </row>
        <row r="233">
          <cell r="B233">
            <v>32</v>
          </cell>
          <cell r="C233" t="str">
            <v>*</v>
          </cell>
          <cell r="F233">
            <v>36000</v>
          </cell>
        </row>
        <row r="234">
          <cell r="B234">
            <v>32</v>
          </cell>
          <cell r="C234" t="str">
            <v>*</v>
          </cell>
          <cell r="F234">
            <v>36000</v>
          </cell>
        </row>
        <row r="235">
          <cell r="B235">
            <v>31</v>
          </cell>
          <cell r="C235" t="str">
            <v>dimanche</v>
          </cell>
          <cell r="F235">
            <v>33550</v>
          </cell>
          <cell r="I235">
            <v>71900034</v>
          </cell>
        </row>
        <row r="236">
          <cell r="B236">
            <v>31</v>
          </cell>
          <cell r="C236" t="str">
            <v>dimanche</v>
          </cell>
          <cell r="F236">
            <v>80520</v>
          </cell>
          <cell r="I236">
            <v>71900034</v>
          </cell>
        </row>
        <row r="237">
          <cell r="B237">
            <v>31</v>
          </cell>
          <cell r="C237" t="str">
            <v>*</v>
          </cell>
          <cell r="F237">
            <v>67100</v>
          </cell>
        </row>
        <row r="238">
          <cell r="B238">
            <v>33</v>
          </cell>
          <cell r="C238" t="str">
            <v>*</v>
          </cell>
          <cell r="F238">
            <v>108900.00000000001</v>
          </cell>
        </row>
        <row r="239">
          <cell r="B239">
            <v>33</v>
          </cell>
          <cell r="C239" t="str">
            <v>dimanche</v>
          </cell>
          <cell r="F239">
            <v>33000.000000000007</v>
          </cell>
          <cell r="I239">
            <v>16830029</v>
          </cell>
        </row>
        <row r="240">
          <cell r="B240">
            <v>33</v>
          </cell>
          <cell r="C240" t="str">
            <v>dimanche</v>
          </cell>
          <cell r="F240">
            <v>79200.000000000015</v>
          </cell>
          <cell r="I240">
            <v>16830029</v>
          </cell>
        </row>
        <row r="241">
          <cell r="B241">
            <v>30</v>
          </cell>
          <cell r="C241" t="str">
            <v>dimanche</v>
          </cell>
          <cell r="F241">
            <v>140580</v>
          </cell>
          <cell r="I241">
            <v>14780030</v>
          </cell>
        </row>
        <row r="242">
          <cell r="B242">
            <v>30</v>
          </cell>
          <cell r="C242" t="str">
            <v>dimanche</v>
          </cell>
          <cell r="F242">
            <v>54315</v>
          </cell>
          <cell r="I242">
            <v>70670020</v>
          </cell>
        </row>
        <row r="243">
          <cell r="B243">
            <v>30</v>
          </cell>
          <cell r="C243" t="str">
            <v>dimanche</v>
          </cell>
          <cell r="F243">
            <v>99045</v>
          </cell>
          <cell r="I243">
            <v>14695720</v>
          </cell>
        </row>
        <row r="244">
          <cell r="B244">
            <v>30</v>
          </cell>
          <cell r="C244" t="str">
            <v>*</v>
          </cell>
          <cell r="F244">
            <v>19170</v>
          </cell>
        </row>
        <row r="245">
          <cell r="B245">
            <v>30</v>
          </cell>
          <cell r="C245" t="str">
            <v>*</v>
          </cell>
          <cell r="F245">
            <v>12780</v>
          </cell>
        </row>
        <row r="246">
          <cell r="B246">
            <v>30</v>
          </cell>
          <cell r="C246" t="str">
            <v>*</v>
          </cell>
          <cell r="F246">
            <v>95850</v>
          </cell>
        </row>
        <row r="247">
          <cell r="B247">
            <v>30</v>
          </cell>
          <cell r="C247" t="str">
            <v>*</v>
          </cell>
          <cell r="F247">
            <v>239625</v>
          </cell>
        </row>
        <row r="248">
          <cell r="B248">
            <v>30</v>
          </cell>
          <cell r="C248" t="str">
            <v>*</v>
          </cell>
          <cell r="F248">
            <v>54315</v>
          </cell>
        </row>
        <row r="249">
          <cell r="B249">
            <v>30</v>
          </cell>
          <cell r="C249" t="str">
            <v>*</v>
          </cell>
          <cell r="F249">
            <v>73485</v>
          </cell>
        </row>
        <row r="253">
          <cell r="F253">
            <v>201459.99999999971</v>
          </cell>
        </row>
        <row r="254">
          <cell r="F254">
            <v>0</v>
          </cell>
        </row>
        <row r="257">
          <cell r="F257">
            <v>114070</v>
          </cell>
        </row>
        <row r="258">
          <cell r="F258">
            <v>172800</v>
          </cell>
        </row>
        <row r="260">
          <cell r="F260">
            <v>112200.00000000003</v>
          </cell>
        </row>
        <row r="262">
          <cell r="F262">
            <v>293940</v>
          </cell>
        </row>
        <row r="265">
          <cell r="F265">
            <v>894469.99999999977</v>
          </cell>
        </row>
        <row r="266">
          <cell r="F266">
            <v>6057987.9999999981</v>
          </cell>
        </row>
        <row r="267">
          <cell r="F267">
            <v>168000</v>
          </cell>
        </row>
        <row r="268">
          <cell r="F268">
            <v>0</v>
          </cell>
        </row>
        <row r="271">
          <cell r="F271">
            <v>134200</v>
          </cell>
        </row>
        <row r="272">
          <cell r="F272">
            <v>149400</v>
          </cell>
        </row>
        <row r="274">
          <cell r="F274">
            <v>132450</v>
          </cell>
        </row>
        <row r="276">
          <cell r="F276">
            <v>293040</v>
          </cell>
        </row>
        <row r="281">
          <cell r="F281">
            <v>201459.99999999971</v>
          </cell>
        </row>
        <row r="282">
          <cell r="F282">
            <v>0</v>
          </cell>
        </row>
        <row r="285">
          <cell r="F285">
            <v>159362.5</v>
          </cell>
        </row>
        <row r="286">
          <cell r="F286">
            <v>169200</v>
          </cell>
        </row>
        <row r="288">
          <cell r="F288">
            <v>156750.00000000003</v>
          </cell>
        </row>
        <row r="290">
          <cell r="F290">
            <v>306506.99999999953</v>
          </cell>
        </row>
        <row r="294">
          <cell r="F294">
            <v>1870369.4999999993</v>
          </cell>
        </row>
        <row r="295">
          <cell r="F295">
            <v>113520</v>
          </cell>
        </row>
        <row r="296">
          <cell r="F296">
            <v>0</v>
          </cell>
        </row>
        <row r="299">
          <cell r="F299">
            <v>82998</v>
          </cell>
        </row>
        <row r="300">
          <cell r="F300">
            <v>105696</v>
          </cell>
        </row>
        <row r="302">
          <cell r="F302">
            <v>94590</v>
          </cell>
        </row>
        <row r="304">
          <cell r="F304">
            <v>167640</v>
          </cell>
        </row>
        <row r="307">
          <cell r="F307">
            <v>564444</v>
          </cell>
        </row>
        <row r="308">
          <cell r="F308">
            <v>2434813.4999999991</v>
          </cell>
        </row>
        <row r="309">
          <cell r="F309">
            <v>193200</v>
          </cell>
        </row>
        <row r="310">
          <cell r="F310">
            <v>0</v>
          </cell>
        </row>
        <row r="313">
          <cell r="F313">
            <v>135877.5</v>
          </cell>
        </row>
        <row r="314">
          <cell r="F314">
            <v>136800</v>
          </cell>
        </row>
        <row r="316">
          <cell r="F316">
            <v>140250.00000000003</v>
          </cell>
        </row>
        <row r="318">
          <cell r="F318">
            <v>265185</v>
          </cell>
        </row>
        <row r="321">
          <cell r="F321">
            <v>871312.5</v>
          </cell>
        </row>
        <row r="322">
          <cell r="F322">
            <v>3306125.9999999991</v>
          </cell>
        </row>
        <row r="323">
          <cell r="F323">
            <v>168000</v>
          </cell>
        </row>
        <row r="324">
          <cell r="F324">
            <v>6000</v>
          </cell>
        </row>
        <row r="327">
          <cell r="F327">
            <v>156007.5</v>
          </cell>
        </row>
        <row r="328">
          <cell r="F328">
            <v>172679.99999999974</v>
          </cell>
        </row>
        <row r="330">
          <cell r="F330">
            <v>155100.00000000003</v>
          </cell>
        </row>
        <row r="332">
          <cell r="F332">
            <v>306506.99999999953</v>
          </cell>
        </row>
        <row r="335">
          <cell r="F335">
            <v>964294.4999999993</v>
          </cell>
        </row>
        <row r="336">
          <cell r="F336">
            <v>4270420.4999999981</v>
          </cell>
        </row>
        <row r="337">
          <cell r="F337">
            <v>165900</v>
          </cell>
        </row>
        <row r="338">
          <cell r="F338">
            <v>0</v>
          </cell>
        </row>
        <row r="341">
          <cell r="F341">
            <v>159362.5</v>
          </cell>
        </row>
        <row r="342">
          <cell r="F342">
            <v>118800</v>
          </cell>
        </row>
        <row r="344">
          <cell r="F344">
            <v>158289.9999999998</v>
          </cell>
        </row>
        <row r="346">
          <cell r="F346">
            <v>290745</v>
          </cell>
        </row>
        <row r="349">
          <cell r="F349">
            <v>893097.49999999977</v>
          </cell>
        </row>
        <row r="350">
          <cell r="F350">
            <v>5163517.9999999981</v>
          </cell>
        </row>
        <row r="351">
          <cell r="F351">
            <v>6057987.9999999981</v>
          </cell>
        </row>
        <row r="472">
          <cell r="B472">
            <v>34</v>
          </cell>
          <cell r="E472">
            <v>8400</v>
          </cell>
          <cell r="F472" t="str">
            <v>lundi</v>
          </cell>
        </row>
        <row r="473">
          <cell r="B473">
            <v>35</v>
          </cell>
          <cell r="E473">
            <v>2800</v>
          </cell>
          <cell r="F473" t="str">
            <v>lundi</v>
          </cell>
        </row>
        <row r="474">
          <cell r="B474">
            <v>3</v>
          </cell>
          <cell r="E474">
            <v>0</v>
          </cell>
          <cell r="F474" t="str">
            <v>lundi</v>
          </cell>
        </row>
        <row r="475">
          <cell r="B475">
            <v>4</v>
          </cell>
          <cell r="E475">
            <v>0</v>
          </cell>
          <cell r="F475" t="str">
            <v>lundi</v>
          </cell>
        </row>
        <row r="476">
          <cell r="B476">
            <v>0</v>
          </cell>
          <cell r="E476">
            <v>0</v>
          </cell>
          <cell r="F476" t="str">
            <v>lundi</v>
          </cell>
        </row>
        <row r="477">
          <cell r="B477">
            <v>0</v>
          </cell>
          <cell r="E477">
            <v>0</v>
          </cell>
          <cell r="F477" t="str">
            <v>lundi</v>
          </cell>
        </row>
        <row r="478">
          <cell r="B478">
            <v>7</v>
          </cell>
          <cell r="E478">
            <v>0</v>
          </cell>
          <cell r="F478" t="str">
            <v>lundi</v>
          </cell>
        </row>
        <row r="479">
          <cell r="B479">
            <v>32</v>
          </cell>
          <cell r="E479">
            <v>7200</v>
          </cell>
          <cell r="F479" t="str">
            <v>lundi</v>
          </cell>
        </row>
        <row r="480">
          <cell r="B480">
            <v>30</v>
          </cell>
          <cell r="E480">
            <v>12780</v>
          </cell>
          <cell r="F480" t="str">
            <v>lundi</v>
          </cell>
        </row>
        <row r="481">
          <cell r="B481">
            <v>31</v>
          </cell>
          <cell r="E481">
            <v>6710</v>
          </cell>
          <cell r="F481" t="str">
            <v>lundi</v>
          </cell>
        </row>
        <row r="482">
          <cell r="B482">
            <v>33</v>
          </cell>
          <cell r="E482">
            <v>6600.0000000000009</v>
          </cell>
          <cell r="F482" t="str">
            <v>lundi</v>
          </cell>
        </row>
        <row r="483">
          <cell r="B483">
            <v>0</v>
          </cell>
          <cell r="E483">
            <v>0</v>
          </cell>
          <cell r="F483" t="str">
            <v>lundi</v>
          </cell>
        </row>
        <row r="484">
          <cell r="B484">
            <v>34</v>
          </cell>
          <cell r="E484">
            <v>8400</v>
          </cell>
          <cell r="F484" t="str">
            <v>autre</v>
          </cell>
        </row>
        <row r="485">
          <cell r="B485">
            <v>35</v>
          </cell>
          <cell r="E485">
            <v>2800</v>
          </cell>
          <cell r="F485" t="str">
            <v>autre</v>
          </cell>
        </row>
        <row r="486">
          <cell r="B486">
            <v>35</v>
          </cell>
          <cell r="E486">
            <v>0</v>
          </cell>
          <cell r="F486" t="str">
            <v>autre</v>
          </cell>
        </row>
        <row r="487">
          <cell r="B487">
            <v>4</v>
          </cell>
          <cell r="E487">
            <v>0</v>
          </cell>
          <cell r="F487" t="str">
            <v>autre</v>
          </cell>
        </row>
        <row r="488">
          <cell r="B488">
            <v>0</v>
          </cell>
          <cell r="E488">
            <v>0</v>
          </cell>
          <cell r="F488" t="str">
            <v>autre</v>
          </cell>
        </row>
        <row r="489">
          <cell r="B489">
            <v>0</v>
          </cell>
          <cell r="E489">
            <v>0</v>
          </cell>
          <cell r="F489" t="str">
            <v>autre</v>
          </cell>
        </row>
        <row r="490">
          <cell r="B490">
            <v>7</v>
          </cell>
          <cell r="E490">
            <v>0</v>
          </cell>
          <cell r="F490" t="str">
            <v>autre</v>
          </cell>
        </row>
        <row r="491">
          <cell r="B491">
            <v>32</v>
          </cell>
          <cell r="E491">
            <v>7200</v>
          </cell>
          <cell r="F491" t="str">
            <v>autre</v>
          </cell>
        </row>
        <row r="492">
          <cell r="B492">
            <v>30</v>
          </cell>
          <cell r="E492">
            <v>12780</v>
          </cell>
          <cell r="F492" t="str">
            <v>autre</v>
          </cell>
        </row>
        <row r="493">
          <cell r="B493">
            <v>31</v>
          </cell>
          <cell r="E493">
            <v>6710</v>
          </cell>
          <cell r="F493" t="str">
            <v>autre</v>
          </cell>
        </row>
        <row r="494">
          <cell r="B494">
            <v>33</v>
          </cell>
          <cell r="E494">
            <v>6600.0000000000009</v>
          </cell>
          <cell r="F494" t="str">
            <v>autre</v>
          </cell>
        </row>
        <row r="495">
          <cell r="B495">
            <v>12</v>
          </cell>
          <cell r="E495">
            <v>0</v>
          </cell>
          <cell r="F495" t="str">
            <v>autre</v>
          </cell>
        </row>
        <row r="506">
          <cell r="C506" t="str">
            <v>dimanche</v>
          </cell>
          <cell r="D506" t="str">
            <v>7</v>
          </cell>
        </row>
        <row r="507">
          <cell r="C507" t="str">
            <v>jeudi</v>
          </cell>
          <cell r="D507" t="str">
            <v>4</v>
          </cell>
        </row>
        <row r="508">
          <cell r="C508" t="str">
            <v>lundi</v>
          </cell>
          <cell r="D508" t="str">
            <v>1</v>
          </cell>
        </row>
        <row r="509">
          <cell r="C509" t="str">
            <v>mardi</v>
          </cell>
          <cell r="D509" t="str">
            <v>2</v>
          </cell>
        </row>
        <row r="510">
          <cell r="C510" t="str">
            <v>mercredi</v>
          </cell>
          <cell r="D510" t="str">
            <v>3</v>
          </cell>
        </row>
        <row r="511">
          <cell r="C511" t="str">
            <v>samedi</v>
          </cell>
          <cell r="D511" t="str">
            <v>6</v>
          </cell>
        </row>
        <row r="512">
          <cell r="C512" t="str">
            <v>vendredi</v>
          </cell>
          <cell r="D512" t="str">
            <v>5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E"/>
      <sheetName val="Feuil1"/>
    </sheetNames>
    <definedNames>
      <definedName name="RECOPROD3" refersTo="='GLOBALE'!$L$1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BS161"/>
  <sheetViews>
    <sheetView showGridLines="0" showZeros="0" topLeftCell="A25" zoomScale="40" workbookViewId="0">
      <pane xSplit="11790"/>
      <selection activeCell="C70" sqref="C70"/>
      <selection pane="topRight" activeCell="B21" sqref="B21"/>
    </sheetView>
  </sheetViews>
  <sheetFormatPr baseColWidth="10" defaultColWidth="40.5703125" defaultRowHeight="9.9499999999999993" customHeight="1" x14ac:dyDescent="0.2"/>
  <cols>
    <col min="1" max="1" width="7.85546875" style="1" customWidth="1"/>
    <col min="2" max="2" width="26.28515625" style="2" customWidth="1"/>
    <col min="3" max="3" width="97.7109375" style="3" customWidth="1"/>
    <col min="4" max="4" width="18.42578125" style="4" customWidth="1"/>
    <col min="5" max="5" width="13" style="5" hidden="1" customWidth="1"/>
    <col min="6" max="9" width="12.28515625" style="5" hidden="1" customWidth="1"/>
    <col min="10" max="10" width="12.28515625" style="6" hidden="1" customWidth="1"/>
    <col min="11" max="11" width="12.28515625" style="5" hidden="1" customWidth="1"/>
    <col min="12" max="12" width="28.42578125" style="5" hidden="1" customWidth="1"/>
    <col min="13" max="20" width="20.7109375" style="7" customWidth="1"/>
    <col min="21" max="53" width="15.7109375" style="7" customWidth="1"/>
    <col min="54" max="16384" width="40.5703125" style="7"/>
  </cols>
  <sheetData>
    <row r="1" spans="1:20" ht="30" customHeight="1" x14ac:dyDescent="0.3">
      <c r="P1" s="8">
        <v>42824.586893287036</v>
      </c>
      <c r="Q1" s="9"/>
      <c r="R1" s="9"/>
      <c r="S1" s="10"/>
    </row>
    <row r="2" spans="1:20" ht="30" customHeight="1" x14ac:dyDescent="0.4">
      <c r="A2" s="11" t="s">
        <v>0</v>
      </c>
      <c r="B2" s="12"/>
      <c r="C2" s="13"/>
      <c r="D2" s="14"/>
      <c r="E2" s="15"/>
      <c r="F2" s="15"/>
      <c r="G2" s="15"/>
      <c r="H2" s="15"/>
      <c r="I2" s="16"/>
      <c r="J2" s="17"/>
      <c r="K2" s="16"/>
      <c r="O2"/>
      <c r="P2" s="18" t="s">
        <v>116</v>
      </c>
      <c r="S2" s="19" t="s">
        <v>1</v>
      </c>
    </row>
    <row r="3" spans="1:20" ht="30" customHeight="1" thickBot="1" x14ac:dyDescent="0.3">
      <c r="A3" s="20"/>
      <c r="B3" s="12"/>
      <c r="C3" s="13"/>
      <c r="D3" s="14"/>
      <c r="E3" s="15"/>
      <c r="F3" s="15"/>
      <c r="G3" s="15"/>
      <c r="H3" s="15"/>
      <c r="I3" s="16"/>
      <c r="J3" s="17"/>
      <c r="K3" s="21"/>
      <c r="L3" s="22"/>
      <c r="S3" s="23" t="s">
        <v>2</v>
      </c>
    </row>
    <row r="4" spans="1:20" ht="38.25" customHeight="1" thickTop="1" thickBot="1" x14ac:dyDescent="0.45">
      <c r="A4" s="135" t="s">
        <v>3</v>
      </c>
      <c r="B4" s="137" t="s">
        <v>4</v>
      </c>
      <c r="C4" s="139" t="s">
        <v>5</v>
      </c>
      <c r="D4" s="137" t="s">
        <v>6</v>
      </c>
      <c r="E4" s="24" t="s">
        <v>7</v>
      </c>
      <c r="F4" s="24" t="s">
        <v>8</v>
      </c>
      <c r="G4" s="24" t="s">
        <v>9</v>
      </c>
      <c r="H4" s="24" t="s">
        <v>10</v>
      </c>
      <c r="I4" s="24" t="s">
        <v>11</v>
      </c>
      <c r="J4" s="24" t="s">
        <v>12</v>
      </c>
      <c r="K4" s="24"/>
      <c r="L4" s="25" t="s">
        <v>13</v>
      </c>
      <c r="M4" s="26" t="s">
        <v>14</v>
      </c>
      <c r="N4" s="26" t="s">
        <v>15</v>
      </c>
      <c r="O4" s="26" t="s">
        <v>16</v>
      </c>
      <c r="P4" s="26" t="s">
        <v>17</v>
      </c>
      <c r="Q4" s="26" t="s">
        <v>18</v>
      </c>
      <c r="R4" s="26" t="s">
        <v>19</v>
      </c>
      <c r="S4" s="26" t="s">
        <v>20</v>
      </c>
      <c r="T4" s="26" t="s">
        <v>21</v>
      </c>
    </row>
    <row r="5" spans="1:20" ht="26.1" customHeight="1" thickTop="1" thickBot="1" x14ac:dyDescent="0.45">
      <c r="A5" s="136"/>
      <c r="B5" s="138"/>
      <c r="C5" s="140"/>
      <c r="D5" s="138"/>
      <c r="E5" s="27"/>
      <c r="F5" s="27"/>
      <c r="G5" s="27"/>
      <c r="H5" s="27"/>
      <c r="I5" s="27"/>
      <c r="J5" s="27"/>
      <c r="K5" s="28"/>
      <c r="L5" s="29"/>
      <c r="M5" s="30"/>
      <c r="N5" s="30"/>
      <c r="O5" s="30"/>
      <c r="P5" s="30"/>
      <c r="Q5" s="30"/>
      <c r="R5" s="30"/>
      <c r="S5" s="30"/>
      <c r="T5" s="30"/>
    </row>
    <row r="6" spans="1:20" s="31" customFormat="1" ht="30" hidden="1" customHeight="1" x14ac:dyDescent="0.2">
      <c r="A6" s="42" t="s">
        <v>22</v>
      </c>
      <c r="B6" s="56" t="s">
        <v>37</v>
      </c>
      <c r="C6" s="43" t="s">
        <v>38</v>
      </c>
      <c r="D6" s="36" t="s">
        <v>26</v>
      </c>
      <c r="E6" s="37" t="s">
        <v>27</v>
      </c>
      <c r="F6" s="38" t="s">
        <v>23</v>
      </c>
      <c r="G6" s="37"/>
      <c r="H6" s="37" t="s">
        <v>31</v>
      </c>
      <c r="I6" s="37">
        <v>864</v>
      </c>
      <c r="J6" s="40" t="s">
        <v>25</v>
      </c>
      <c r="K6" s="40" t="s">
        <v>30</v>
      </c>
      <c r="L6" s="41" t="s">
        <v>117</v>
      </c>
      <c r="M6" s="32">
        <v>0</v>
      </c>
      <c r="N6" s="32">
        <v>0</v>
      </c>
      <c r="O6" s="32">
        <v>0</v>
      </c>
      <c r="P6" s="32">
        <v>0</v>
      </c>
      <c r="Q6" s="32">
        <v>0</v>
      </c>
      <c r="R6" s="32">
        <v>0</v>
      </c>
      <c r="S6" s="32">
        <v>0</v>
      </c>
      <c r="T6" s="32">
        <v>0</v>
      </c>
    </row>
    <row r="7" spans="1:20" s="31" customFormat="1" ht="26.1" hidden="1" customHeight="1" x14ac:dyDescent="0.2">
      <c r="A7" s="65" t="s">
        <v>36</v>
      </c>
      <c r="B7" s="66">
        <v>73460030</v>
      </c>
      <c r="C7" s="60" t="s">
        <v>39</v>
      </c>
      <c r="D7" s="61" t="s">
        <v>40</v>
      </c>
      <c r="E7" s="62" t="s">
        <v>27</v>
      </c>
      <c r="F7" s="62" t="s">
        <v>23</v>
      </c>
      <c r="G7" s="62"/>
      <c r="H7" s="62" t="s">
        <v>31</v>
      </c>
      <c r="I7" s="62">
        <v>792</v>
      </c>
      <c r="J7" s="62" t="s">
        <v>25</v>
      </c>
      <c r="K7" s="62" t="s">
        <v>41</v>
      </c>
      <c r="L7" s="41" t="s">
        <v>118</v>
      </c>
      <c r="M7" s="32">
        <v>0</v>
      </c>
      <c r="N7" s="32">
        <v>0</v>
      </c>
      <c r="O7" s="32">
        <v>0</v>
      </c>
      <c r="P7" s="32">
        <v>0</v>
      </c>
      <c r="Q7" s="32">
        <v>0</v>
      </c>
      <c r="R7" s="32">
        <v>0</v>
      </c>
      <c r="S7" s="32">
        <v>0</v>
      </c>
      <c r="T7" s="32">
        <v>0</v>
      </c>
    </row>
    <row r="8" spans="1:20" s="31" customFormat="1" ht="26.1" hidden="1" customHeight="1" x14ac:dyDescent="0.2">
      <c r="A8" s="42" t="s">
        <v>22</v>
      </c>
      <c r="B8" s="56">
        <v>734800030</v>
      </c>
      <c r="C8" s="43" t="s">
        <v>39</v>
      </c>
      <c r="D8" s="67" t="s">
        <v>40</v>
      </c>
      <c r="E8" s="37" t="s">
        <v>27</v>
      </c>
      <c r="F8" s="38" t="s">
        <v>23</v>
      </c>
      <c r="G8" s="37"/>
      <c r="H8" s="68"/>
      <c r="I8" s="37">
        <v>792</v>
      </c>
      <c r="J8" s="40" t="s">
        <v>25</v>
      </c>
      <c r="K8" s="40" t="s">
        <v>41</v>
      </c>
      <c r="L8" s="41" t="s">
        <v>118</v>
      </c>
      <c r="M8" s="32">
        <v>0</v>
      </c>
      <c r="N8" s="32">
        <v>0</v>
      </c>
      <c r="O8" s="32">
        <v>0</v>
      </c>
      <c r="P8" s="32">
        <v>0</v>
      </c>
      <c r="Q8" s="32">
        <v>0</v>
      </c>
      <c r="R8" s="32">
        <v>0</v>
      </c>
      <c r="S8" s="32">
        <v>0</v>
      </c>
      <c r="T8" s="32">
        <v>0</v>
      </c>
    </row>
    <row r="9" spans="1:20" s="31" customFormat="1" ht="30" hidden="1" customHeight="1" x14ac:dyDescent="0.2">
      <c r="A9" s="42" t="s">
        <v>22</v>
      </c>
      <c r="B9" s="34">
        <v>170000036</v>
      </c>
      <c r="C9" s="43" t="s">
        <v>42</v>
      </c>
      <c r="D9" s="36" t="s">
        <v>26</v>
      </c>
      <c r="E9" s="37" t="s">
        <v>27</v>
      </c>
      <c r="F9" s="38" t="s">
        <v>28</v>
      </c>
      <c r="G9" s="37"/>
      <c r="H9" s="69" t="s">
        <v>43</v>
      </c>
      <c r="I9" s="70">
        <v>864</v>
      </c>
      <c r="J9" s="40" t="s">
        <v>25</v>
      </c>
      <c r="K9" s="40" t="s">
        <v>41</v>
      </c>
      <c r="L9" s="41" t="s">
        <v>117</v>
      </c>
      <c r="M9" s="32">
        <v>0</v>
      </c>
      <c r="N9" s="32">
        <v>0</v>
      </c>
      <c r="O9" s="32">
        <v>0</v>
      </c>
      <c r="P9" s="32">
        <v>0</v>
      </c>
      <c r="Q9" s="32">
        <v>0</v>
      </c>
      <c r="R9" s="32">
        <v>0</v>
      </c>
      <c r="S9" s="32">
        <v>0</v>
      </c>
      <c r="T9" s="32">
        <v>0</v>
      </c>
    </row>
    <row r="10" spans="1:20" s="31" customFormat="1" ht="30" hidden="1" customHeight="1" x14ac:dyDescent="0.2">
      <c r="A10" s="42" t="s">
        <v>22</v>
      </c>
      <c r="B10" s="34">
        <v>702200030</v>
      </c>
      <c r="C10" s="43" t="s">
        <v>44</v>
      </c>
      <c r="D10" s="36" t="s">
        <v>26</v>
      </c>
      <c r="E10" s="37" t="s">
        <v>27</v>
      </c>
      <c r="F10" s="38" t="s">
        <v>23</v>
      </c>
      <c r="G10" s="37" t="s">
        <v>24</v>
      </c>
      <c r="H10" s="37"/>
      <c r="I10" s="37">
        <v>864</v>
      </c>
      <c r="J10" s="40" t="s">
        <v>25</v>
      </c>
      <c r="K10" s="40" t="s">
        <v>30</v>
      </c>
      <c r="L10" s="41" t="s">
        <v>117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2">
        <v>0</v>
      </c>
      <c r="S10" s="32">
        <v>0</v>
      </c>
      <c r="T10" s="32">
        <v>0</v>
      </c>
    </row>
    <row r="11" spans="1:20" s="57" customFormat="1" ht="26.1" hidden="1" customHeight="1" x14ac:dyDescent="0.2">
      <c r="A11" s="58" t="s">
        <v>36</v>
      </c>
      <c r="B11" s="71">
        <v>73080002</v>
      </c>
      <c r="C11" s="60" t="s">
        <v>45</v>
      </c>
      <c r="D11" s="61" t="s">
        <v>40</v>
      </c>
      <c r="E11" s="62" t="s">
        <v>27</v>
      </c>
      <c r="F11" s="62" t="s">
        <v>23</v>
      </c>
      <c r="G11" s="62"/>
      <c r="H11" s="62" t="s">
        <v>31</v>
      </c>
      <c r="I11" s="62">
        <v>792</v>
      </c>
      <c r="J11" s="62" t="s">
        <v>25</v>
      </c>
      <c r="K11" s="62" t="s">
        <v>41</v>
      </c>
      <c r="L11" s="41" t="s">
        <v>118</v>
      </c>
      <c r="M11" s="32">
        <v>0</v>
      </c>
      <c r="N11" s="32">
        <v>0</v>
      </c>
      <c r="O11" s="32">
        <v>0</v>
      </c>
      <c r="P11" s="32">
        <v>0</v>
      </c>
      <c r="Q11" s="32">
        <v>0</v>
      </c>
      <c r="R11" s="32">
        <v>0</v>
      </c>
      <c r="S11" s="32">
        <v>0</v>
      </c>
      <c r="T11" s="32">
        <v>0</v>
      </c>
    </row>
    <row r="12" spans="1:20" s="31" customFormat="1" ht="30" hidden="1" customHeight="1" x14ac:dyDescent="0.2">
      <c r="A12" s="42" t="s">
        <v>22</v>
      </c>
      <c r="B12" s="34">
        <v>696700030</v>
      </c>
      <c r="C12" s="43" t="s">
        <v>46</v>
      </c>
      <c r="D12" s="36" t="s">
        <v>26</v>
      </c>
      <c r="E12" s="37" t="s">
        <v>27</v>
      </c>
      <c r="F12" s="38" t="s">
        <v>28</v>
      </c>
      <c r="G12" s="37"/>
      <c r="H12" s="69" t="s">
        <v>47</v>
      </c>
      <c r="I12" s="70">
        <v>864</v>
      </c>
      <c r="J12" s="40" t="s">
        <v>25</v>
      </c>
      <c r="K12" s="40" t="s">
        <v>41</v>
      </c>
      <c r="L12" s="41" t="s">
        <v>117</v>
      </c>
      <c r="M12" s="32">
        <v>0</v>
      </c>
      <c r="N12" s="32">
        <v>0</v>
      </c>
      <c r="O12" s="32">
        <v>0</v>
      </c>
      <c r="P12" s="32">
        <v>0</v>
      </c>
      <c r="Q12" s="32">
        <v>0</v>
      </c>
      <c r="R12" s="32">
        <v>0</v>
      </c>
      <c r="S12" s="32">
        <v>0</v>
      </c>
      <c r="T12" s="32">
        <v>0</v>
      </c>
    </row>
    <row r="13" spans="1:20" s="31" customFormat="1" ht="26.1" hidden="1" customHeight="1" x14ac:dyDescent="0.2">
      <c r="A13" s="72" t="s">
        <v>22</v>
      </c>
      <c r="B13" s="73">
        <v>72700030</v>
      </c>
      <c r="C13" s="74" t="s">
        <v>48</v>
      </c>
      <c r="D13" s="67" t="s">
        <v>40</v>
      </c>
      <c r="E13" s="37" t="s">
        <v>27</v>
      </c>
      <c r="F13" s="38" t="s">
        <v>23</v>
      </c>
      <c r="G13" s="37" t="s">
        <v>24</v>
      </c>
      <c r="H13" s="39"/>
      <c r="I13" s="70">
        <v>792</v>
      </c>
      <c r="J13" s="40" t="s">
        <v>25</v>
      </c>
      <c r="K13" s="40" t="s">
        <v>41</v>
      </c>
      <c r="L13" s="41" t="s">
        <v>118</v>
      </c>
      <c r="M13" s="32">
        <v>0</v>
      </c>
      <c r="N13" s="32">
        <v>0</v>
      </c>
      <c r="O13" s="32">
        <v>0</v>
      </c>
      <c r="P13" s="32">
        <v>0</v>
      </c>
      <c r="Q13" s="32">
        <v>0</v>
      </c>
      <c r="R13" s="32">
        <v>0</v>
      </c>
      <c r="S13" s="32">
        <v>0</v>
      </c>
      <c r="T13" s="32">
        <v>0</v>
      </c>
    </row>
    <row r="14" spans="1:20" s="31" customFormat="1" ht="30" hidden="1" customHeight="1" x14ac:dyDescent="0.2">
      <c r="A14" s="42" t="s">
        <v>22</v>
      </c>
      <c r="B14" s="34">
        <v>696800030</v>
      </c>
      <c r="C14" s="43" t="s">
        <v>49</v>
      </c>
      <c r="D14" s="36" t="s">
        <v>26</v>
      </c>
      <c r="E14" s="37" t="s">
        <v>27</v>
      </c>
      <c r="F14" s="38" t="s">
        <v>28</v>
      </c>
      <c r="G14" s="37"/>
      <c r="H14" s="69" t="s">
        <v>47</v>
      </c>
      <c r="I14" s="70">
        <v>864</v>
      </c>
      <c r="J14" s="40" t="s">
        <v>25</v>
      </c>
      <c r="K14" s="40" t="s">
        <v>41</v>
      </c>
      <c r="L14" s="41" t="s">
        <v>117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>
        <v>0</v>
      </c>
      <c r="T14" s="32">
        <v>0</v>
      </c>
    </row>
    <row r="15" spans="1:20" s="31" customFormat="1" ht="26.25" hidden="1" customHeight="1" x14ac:dyDescent="0.2">
      <c r="A15" s="42" t="s">
        <v>22</v>
      </c>
      <c r="B15" s="56">
        <v>74470030</v>
      </c>
      <c r="C15" s="43" t="s">
        <v>50</v>
      </c>
      <c r="D15" s="36" t="s">
        <v>26</v>
      </c>
      <c r="E15" s="37" t="s">
        <v>27</v>
      </c>
      <c r="F15" s="38" t="s">
        <v>23</v>
      </c>
      <c r="G15" s="37"/>
      <c r="H15" s="37"/>
      <c r="I15" s="37">
        <v>864</v>
      </c>
      <c r="J15" s="40" t="s">
        <v>25</v>
      </c>
      <c r="K15" s="40" t="s">
        <v>30</v>
      </c>
      <c r="L15" s="41" t="s">
        <v>117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32">
        <v>0</v>
      </c>
      <c r="T15" s="32">
        <v>0</v>
      </c>
    </row>
    <row r="16" spans="1:20" s="31" customFormat="1" ht="26.1" hidden="1" customHeight="1" x14ac:dyDescent="0.2">
      <c r="A16" s="75" t="s">
        <v>22</v>
      </c>
      <c r="B16" s="76">
        <v>100000</v>
      </c>
      <c r="C16" s="77"/>
      <c r="D16" s="78" t="s">
        <v>40</v>
      </c>
      <c r="E16" s="37" t="s">
        <v>27</v>
      </c>
      <c r="F16" s="38" t="s">
        <v>23</v>
      </c>
      <c r="G16" s="37"/>
      <c r="H16" s="68"/>
      <c r="I16" s="70">
        <v>792</v>
      </c>
      <c r="J16" s="40" t="s">
        <v>25</v>
      </c>
      <c r="K16" s="40" t="s">
        <v>41</v>
      </c>
      <c r="L16" s="41" t="s">
        <v>118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</row>
    <row r="17" spans="1:71" s="31" customFormat="1" ht="30" hidden="1" customHeight="1" x14ac:dyDescent="0.2">
      <c r="A17" s="58" t="s">
        <v>36</v>
      </c>
      <c r="B17" s="59">
        <v>79980030</v>
      </c>
      <c r="C17" s="60" t="s">
        <v>51</v>
      </c>
      <c r="D17" s="61" t="s">
        <v>26</v>
      </c>
      <c r="E17" s="62" t="s">
        <v>27</v>
      </c>
      <c r="F17" s="62" t="s">
        <v>23</v>
      </c>
      <c r="G17" s="62"/>
      <c r="H17" s="62"/>
      <c r="I17" s="62">
        <v>864</v>
      </c>
      <c r="J17" s="62" t="s">
        <v>25</v>
      </c>
      <c r="K17" s="63" t="s">
        <v>30</v>
      </c>
      <c r="L17" s="41" t="s">
        <v>117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79">
        <v>0</v>
      </c>
      <c r="T17" s="32">
        <v>0</v>
      </c>
    </row>
    <row r="18" spans="1:71" s="57" customFormat="1" ht="26.1" hidden="1" customHeight="1" x14ac:dyDescent="0.2">
      <c r="A18" s="58" t="s">
        <v>36</v>
      </c>
      <c r="B18" s="59">
        <v>740100030</v>
      </c>
      <c r="C18" s="60" t="s">
        <v>52</v>
      </c>
      <c r="D18" s="61" t="s">
        <v>26</v>
      </c>
      <c r="E18" s="62" t="s">
        <v>27</v>
      </c>
      <c r="F18" s="63" t="s">
        <v>28</v>
      </c>
      <c r="G18" s="62"/>
      <c r="H18" s="62" t="s">
        <v>43</v>
      </c>
      <c r="I18" s="62">
        <v>864</v>
      </c>
      <c r="J18" s="62" t="s">
        <v>25</v>
      </c>
      <c r="K18" s="62" t="s">
        <v>41</v>
      </c>
      <c r="L18" s="41" t="s">
        <v>117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</row>
    <row r="19" spans="1:71" s="57" customFormat="1" ht="30" customHeight="1" thickTop="1" x14ac:dyDescent="0.2">
      <c r="A19" s="80"/>
      <c r="B19" s="81"/>
      <c r="C19" s="82" t="s">
        <v>53</v>
      </c>
      <c r="D19" s="81"/>
      <c r="E19" s="81"/>
      <c r="F19" s="81"/>
      <c r="G19" s="83"/>
      <c r="H19" s="84"/>
      <c r="I19" s="84"/>
      <c r="J19" s="84"/>
      <c r="K19" s="84"/>
      <c r="L19" s="85"/>
      <c r="M19" s="32"/>
      <c r="N19" s="32"/>
      <c r="O19" s="32"/>
      <c r="P19" s="32"/>
      <c r="Q19" s="32"/>
      <c r="R19" s="32"/>
      <c r="S19" s="32"/>
      <c r="T19" s="32">
        <v>0</v>
      </c>
    </row>
    <row r="20" spans="1:71" s="31" customFormat="1" ht="30" customHeight="1" x14ac:dyDescent="0.2">
      <c r="A20" s="48" t="s">
        <v>34</v>
      </c>
      <c r="B20" s="49">
        <v>75660022</v>
      </c>
      <c r="C20" s="50" t="s">
        <v>61</v>
      </c>
      <c r="D20" s="51" t="s">
        <v>33</v>
      </c>
      <c r="E20" s="52" t="s">
        <v>57</v>
      </c>
      <c r="F20" s="53" t="s">
        <v>23</v>
      </c>
      <c r="G20" s="52" t="s">
        <v>24</v>
      </c>
      <c r="H20" s="52"/>
      <c r="I20" s="52">
        <v>420</v>
      </c>
      <c r="J20" s="54" t="s">
        <v>35</v>
      </c>
      <c r="K20" s="54" t="s">
        <v>55</v>
      </c>
      <c r="L20" s="55" t="s">
        <v>119</v>
      </c>
      <c r="M20" s="32">
        <v>0</v>
      </c>
      <c r="N20" s="32">
        <v>0</v>
      </c>
      <c r="O20" s="32">
        <v>70</v>
      </c>
      <c r="P20" s="32">
        <v>0</v>
      </c>
      <c r="Q20" s="32">
        <v>0</v>
      </c>
      <c r="R20" s="32">
        <v>0</v>
      </c>
      <c r="S20" s="79">
        <v>0</v>
      </c>
      <c r="T20" s="32">
        <f>+SUM(M20:S20)</f>
        <v>70</v>
      </c>
    </row>
    <row r="21" spans="1:71" s="31" customFormat="1" ht="30" customHeight="1" x14ac:dyDescent="0.2">
      <c r="A21" s="65" t="s">
        <v>36</v>
      </c>
      <c r="B21" s="86">
        <v>75480022</v>
      </c>
      <c r="C21" s="60" t="s">
        <v>62</v>
      </c>
      <c r="D21" s="61" t="s">
        <v>33</v>
      </c>
      <c r="E21" s="62" t="s">
        <v>57</v>
      </c>
      <c r="F21" s="89" t="s">
        <v>23</v>
      </c>
      <c r="G21" s="62" t="s">
        <v>24</v>
      </c>
      <c r="H21" s="62"/>
      <c r="I21" s="62">
        <v>420</v>
      </c>
      <c r="J21" s="87" t="s">
        <v>35</v>
      </c>
      <c r="K21" s="87" t="s">
        <v>55</v>
      </c>
      <c r="L21" s="88" t="s">
        <v>119</v>
      </c>
      <c r="M21" s="32">
        <v>0</v>
      </c>
      <c r="N21" s="32">
        <v>0</v>
      </c>
      <c r="O21" s="32">
        <v>90</v>
      </c>
      <c r="P21" s="32">
        <v>30</v>
      </c>
      <c r="Q21" s="32">
        <v>0</v>
      </c>
      <c r="R21" s="32">
        <v>0</v>
      </c>
      <c r="S21" s="79">
        <v>0</v>
      </c>
      <c r="T21" s="32">
        <f t="shared" ref="T21:T64" si="0">+SUM(M21:S21)</f>
        <v>120</v>
      </c>
    </row>
    <row r="22" spans="1:71" s="31" customFormat="1" ht="30" customHeight="1" x14ac:dyDescent="0.2">
      <c r="A22" s="42" t="s">
        <v>22</v>
      </c>
      <c r="B22" s="56">
        <v>75640022</v>
      </c>
      <c r="C22" s="43" t="s">
        <v>63</v>
      </c>
      <c r="D22" s="36" t="s">
        <v>33</v>
      </c>
      <c r="E22" s="37" t="s">
        <v>57</v>
      </c>
      <c r="F22" s="38" t="s">
        <v>23</v>
      </c>
      <c r="G22" s="37" t="s">
        <v>24</v>
      </c>
      <c r="H22" s="37"/>
      <c r="I22" s="37">
        <v>420</v>
      </c>
      <c r="J22" s="40" t="s">
        <v>35</v>
      </c>
      <c r="K22" s="40" t="s">
        <v>55</v>
      </c>
      <c r="L22" s="41" t="s">
        <v>119</v>
      </c>
      <c r="M22" s="32">
        <v>130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f t="shared" si="0"/>
        <v>130</v>
      </c>
    </row>
    <row r="23" spans="1:71" s="31" customFormat="1" ht="30" customHeight="1" x14ac:dyDescent="0.2">
      <c r="A23" s="42" t="s">
        <v>22</v>
      </c>
      <c r="B23" s="56">
        <v>75640032</v>
      </c>
      <c r="C23" s="43" t="s">
        <v>62</v>
      </c>
      <c r="D23" s="36" t="s">
        <v>58</v>
      </c>
      <c r="E23" s="37" t="s">
        <v>54</v>
      </c>
      <c r="F23" s="38" t="s">
        <v>23</v>
      </c>
      <c r="G23" s="37" t="s">
        <v>24</v>
      </c>
      <c r="H23" s="37"/>
      <c r="I23" s="37">
        <v>840</v>
      </c>
      <c r="J23" s="40" t="s">
        <v>25</v>
      </c>
      <c r="K23" s="40" t="s">
        <v>55</v>
      </c>
      <c r="L23" s="41" t="s">
        <v>121</v>
      </c>
      <c r="M23" s="32">
        <v>80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f t="shared" si="0"/>
        <v>80</v>
      </c>
    </row>
    <row r="24" spans="1:71" s="31" customFormat="1" ht="30" customHeight="1" x14ac:dyDescent="0.2">
      <c r="A24" s="42" t="s">
        <v>22</v>
      </c>
      <c r="B24" s="34">
        <v>69500020</v>
      </c>
      <c r="C24" s="43" t="s">
        <v>65</v>
      </c>
      <c r="D24" s="36" t="s">
        <v>33</v>
      </c>
      <c r="E24" s="37" t="s">
        <v>57</v>
      </c>
      <c r="F24" s="38" t="s">
        <v>23</v>
      </c>
      <c r="G24" s="37" t="s">
        <v>24</v>
      </c>
      <c r="H24" s="37"/>
      <c r="I24" s="37">
        <v>420</v>
      </c>
      <c r="J24" s="40" t="s">
        <v>35</v>
      </c>
      <c r="K24" s="40" t="s">
        <v>55</v>
      </c>
      <c r="L24" s="41" t="s">
        <v>119</v>
      </c>
      <c r="M24" s="47">
        <v>0</v>
      </c>
      <c r="N24" s="47">
        <v>0</v>
      </c>
      <c r="O24" s="47">
        <v>0</v>
      </c>
      <c r="P24" s="47">
        <v>370</v>
      </c>
      <c r="Q24" s="47">
        <v>30</v>
      </c>
      <c r="R24" s="47">
        <v>0</v>
      </c>
      <c r="S24" s="47">
        <v>0</v>
      </c>
      <c r="T24" s="32">
        <f t="shared" si="0"/>
        <v>400</v>
      </c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  <c r="BB24" s="94"/>
      <c r="BC24" s="94"/>
      <c r="BD24" s="94"/>
      <c r="BE24" s="94"/>
      <c r="BF24" s="94"/>
      <c r="BG24" s="94"/>
      <c r="BH24" s="94"/>
      <c r="BI24" s="94"/>
      <c r="BJ24" s="94"/>
      <c r="BK24" s="94"/>
      <c r="BL24" s="94"/>
      <c r="BM24" s="94"/>
      <c r="BN24" s="94"/>
      <c r="BO24" s="94"/>
      <c r="BP24" s="94"/>
      <c r="BQ24" s="94"/>
      <c r="BR24" s="94"/>
      <c r="BS24" s="94"/>
    </row>
    <row r="25" spans="1:71" s="31" customFormat="1" ht="30" customHeight="1" x14ac:dyDescent="0.2">
      <c r="A25" s="42" t="s">
        <v>22</v>
      </c>
      <c r="B25" s="56">
        <v>16830029</v>
      </c>
      <c r="C25" s="35" t="s">
        <v>66</v>
      </c>
      <c r="D25" s="36" t="s">
        <v>33</v>
      </c>
      <c r="E25" s="37" t="s">
        <v>57</v>
      </c>
      <c r="F25" s="38" t="s">
        <v>23</v>
      </c>
      <c r="G25" s="37" t="s">
        <v>24</v>
      </c>
      <c r="H25" s="37" t="s">
        <v>31</v>
      </c>
      <c r="I25" s="37">
        <v>420</v>
      </c>
      <c r="J25" s="40" t="s">
        <v>35</v>
      </c>
      <c r="K25" s="40" t="s">
        <v>55</v>
      </c>
      <c r="L25" s="41" t="s">
        <v>119</v>
      </c>
      <c r="M25" s="32">
        <v>100</v>
      </c>
      <c r="N25" s="32">
        <v>400</v>
      </c>
      <c r="O25" s="32">
        <v>70</v>
      </c>
      <c r="P25" s="32">
        <v>0</v>
      </c>
      <c r="Q25" s="32">
        <v>370</v>
      </c>
      <c r="R25" s="32">
        <v>400</v>
      </c>
      <c r="S25" s="79">
        <v>161</v>
      </c>
      <c r="T25" s="32">
        <f t="shared" si="0"/>
        <v>1501</v>
      </c>
    </row>
    <row r="26" spans="1:71" s="31" customFormat="1" ht="30" customHeight="1" x14ac:dyDescent="0.2">
      <c r="A26" s="42" t="s">
        <v>22</v>
      </c>
      <c r="B26" s="56">
        <v>79580030</v>
      </c>
      <c r="C26" s="43" t="s">
        <v>67</v>
      </c>
      <c r="D26" s="36" t="s">
        <v>59</v>
      </c>
      <c r="E26" s="37" t="s">
        <v>54</v>
      </c>
      <c r="F26" s="38" t="s">
        <v>60</v>
      </c>
      <c r="G26" s="37" t="s">
        <v>24</v>
      </c>
      <c r="H26" s="37"/>
      <c r="I26" s="37">
        <v>720</v>
      </c>
      <c r="J26" s="40" t="s">
        <v>25</v>
      </c>
      <c r="K26" s="40" t="s">
        <v>55</v>
      </c>
      <c r="L26" s="41" t="s">
        <v>123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79">
        <v>80</v>
      </c>
      <c r="T26" s="32">
        <f t="shared" si="0"/>
        <v>80</v>
      </c>
    </row>
    <row r="27" spans="1:71" s="31" customFormat="1" ht="30" hidden="1" customHeight="1" x14ac:dyDescent="0.2">
      <c r="A27" s="42" t="s">
        <v>22</v>
      </c>
      <c r="B27" s="56">
        <v>756400022</v>
      </c>
      <c r="C27" s="43" t="s">
        <v>68</v>
      </c>
      <c r="D27" s="36" t="s">
        <v>33</v>
      </c>
      <c r="E27" s="37" t="s">
        <v>57</v>
      </c>
      <c r="F27" s="38" t="s">
        <v>23</v>
      </c>
      <c r="G27" s="37" t="s">
        <v>24</v>
      </c>
      <c r="H27" s="37"/>
      <c r="I27" s="37">
        <v>420</v>
      </c>
      <c r="J27" s="40" t="s">
        <v>35</v>
      </c>
      <c r="K27" s="40" t="s">
        <v>55</v>
      </c>
      <c r="L27" s="41" t="s">
        <v>119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79">
        <v>0</v>
      </c>
      <c r="T27" s="32">
        <f t="shared" si="0"/>
        <v>0</v>
      </c>
    </row>
    <row r="28" spans="1:71" s="31" customFormat="1" ht="30" customHeight="1" x14ac:dyDescent="0.2">
      <c r="A28" s="82"/>
      <c r="B28" s="81"/>
      <c r="C28" s="82" t="s">
        <v>69</v>
      </c>
      <c r="D28" s="81"/>
      <c r="E28" s="81"/>
      <c r="F28" s="81"/>
      <c r="G28" s="83"/>
      <c r="H28" s="95"/>
      <c r="I28" s="96"/>
      <c r="J28" s="95"/>
      <c r="K28" s="95"/>
      <c r="L28" s="97"/>
      <c r="M28" s="32"/>
      <c r="N28" s="32"/>
      <c r="O28" s="32"/>
      <c r="P28" s="32"/>
      <c r="Q28" s="32"/>
      <c r="R28" s="32"/>
      <c r="S28" s="79"/>
      <c r="T28" s="32">
        <f t="shared" si="0"/>
        <v>0</v>
      </c>
    </row>
    <row r="29" spans="1:71" s="31" customFormat="1" ht="30" hidden="1" customHeight="1" x14ac:dyDescent="0.2">
      <c r="A29" s="42" t="s">
        <v>22</v>
      </c>
      <c r="B29" s="34">
        <v>70420020</v>
      </c>
      <c r="C29" s="43" t="s">
        <v>70</v>
      </c>
      <c r="D29" s="36" t="s">
        <v>33</v>
      </c>
      <c r="E29" s="37" t="s">
        <v>71</v>
      </c>
      <c r="F29" s="38" t="s">
        <v>23</v>
      </c>
      <c r="G29" s="37" t="s">
        <v>24</v>
      </c>
      <c r="H29" s="98"/>
      <c r="I29" s="37">
        <v>420</v>
      </c>
      <c r="J29" s="40" t="s">
        <v>35</v>
      </c>
      <c r="K29" s="40" t="s">
        <v>72</v>
      </c>
      <c r="L29" s="41" t="s">
        <v>119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2">
        <f t="shared" si="0"/>
        <v>0</v>
      </c>
    </row>
    <row r="30" spans="1:71" s="31" customFormat="1" ht="30" customHeight="1" x14ac:dyDescent="0.2">
      <c r="A30" s="90" t="s">
        <v>36</v>
      </c>
      <c r="B30" s="91">
        <v>72640020</v>
      </c>
      <c r="C30" s="92" t="s">
        <v>56</v>
      </c>
      <c r="D30" s="61" t="s">
        <v>33</v>
      </c>
      <c r="E30" s="62" t="s">
        <v>73</v>
      </c>
      <c r="F30" s="93" t="s">
        <v>28</v>
      </c>
      <c r="G30" s="93" t="s">
        <v>43</v>
      </c>
      <c r="H30" s="93"/>
      <c r="I30" s="93">
        <v>360</v>
      </c>
      <c r="J30" s="87" t="s">
        <v>64</v>
      </c>
      <c r="K30" s="87" t="s">
        <v>74</v>
      </c>
      <c r="L30" s="64" t="s">
        <v>122</v>
      </c>
      <c r="M30" s="32">
        <v>240</v>
      </c>
      <c r="N30" s="32">
        <v>0</v>
      </c>
      <c r="O30" s="32">
        <v>0</v>
      </c>
      <c r="P30" s="32">
        <v>0</v>
      </c>
      <c r="Q30" s="32">
        <v>0</v>
      </c>
      <c r="R30" s="32">
        <v>380</v>
      </c>
      <c r="S30" s="79">
        <v>480</v>
      </c>
      <c r="T30" s="32">
        <f t="shared" si="0"/>
        <v>1100</v>
      </c>
    </row>
    <row r="31" spans="1:71" s="31" customFormat="1" ht="30" hidden="1" customHeight="1" x14ac:dyDescent="0.2">
      <c r="A31" s="105" t="s">
        <v>34</v>
      </c>
      <c r="B31" s="106">
        <v>75660020</v>
      </c>
      <c r="C31" s="107" t="s">
        <v>75</v>
      </c>
      <c r="D31" s="108" t="s">
        <v>33</v>
      </c>
      <c r="E31" s="39" t="s">
        <v>71</v>
      </c>
      <c r="F31" s="39" t="s">
        <v>23</v>
      </c>
      <c r="G31" s="39" t="s">
        <v>24</v>
      </c>
      <c r="H31" s="39"/>
      <c r="I31" s="39">
        <v>420</v>
      </c>
      <c r="J31" s="109" t="s">
        <v>35</v>
      </c>
      <c r="K31" s="109" t="s">
        <v>72</v>
      </c>
      <c r="L31" s="41" t="s">
        <v>119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79">
        <v>0</v>
      </c>
      <c r="T31" s="32">
        <f t="shared" si="0"/>
        <v>0</v>
      </c>
    </row>
    <row r="32" spans="1:71" s="31" customFormat="1" ht="30" customHeight="1" x14ac:dyDescent="0.2">
      <c r="A32" s="42" t="s">
        <v>22</v>
      </c>
      <c r="B32" s="34">
        <v>69000030</v>
      </c>
      <c r="C32" s="43" t="s">
        <v>76</v>
      </c>
      <c r="D32" s="36" t="s">
        <v>26</v>
      </c>
      <c r="E32" s="37" t="s">
        <v>73</v>
      </c>
      <c r="F32" s="38" t="s">
        <v>28</v>
      </c>
      <c r="G32" s="37" t="s">
        <v>43</v>
      </c>
      <c r="H32" s="37"/>
      <c r="I32" s="37">
        <v>864</v>
      </c>
      <c r="J32" s="40" t="s">
        <v>25</v>
      </c>
      <c r="K32" s="40" t="s">
        <v>74</v>
      </c>
      <c r="L32" s="41" t="s">
        <v>117</v>
      </c>
      <c r="M32" s="32">
        <v>0</v>
      </c>
      <c r="N32" s="32">
        <v>0</v>
      </c>
      <c r="O32" s="32">
        <v>100</v>
      </c>
      <c r="P32" s="32">
        <v>150</v>
      </c>
      <c r="Q32" s="32">
        <v>0</v>
      </c>
      <c r="R32" s="32">
        <v>0</v>
      </c>
      <c r="S32" s="79">
        <v>0</v>
      </c>
      <c r="T32" s="32">
        <f t="shared" si="0"/>
        <v>250</v>
      </c>
    </row>
    <row r="33" spans="1:20" s="31" customFormat="1" ht="30" hidden="1" customHeight="1" x14ac:dyDescent="0.2">
      <c r="A33" s="42" t="s">
        <v>22</v>
      </c>
      <c r="B33" s="34">
        <v>75640020</v>
      </c>
      <c r="C33" s="43" t="s">
        <v>75</v>
      </c>
      <c r="D33" s="36" t="s">
        <v>33</v>
      </c>
      <c r="E33" s="37" t="s">
        <v>73</v>
      </c>
      <c r="F33" s="38" t="s">
        <v>23</v>
      </c>
      <c r="G33" s="37" t="s">
        <v>24</v>
      </c>
      <c r="H33" s="37"/>
      <c r="I33" s="37">
        <v>420</v>
      </c>
      <c r="J33" s="40" t="s">
        <v>35</v>
      </c>
      <c r="K33" s="40" t="s">
        <v>72</v>
      </c>
      <c r="L33" s="41" t="s">
        <v>119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79">
        <v>0</v>
      </c>
      <c r="T33" s="32">
        <f t="shared" si="0"/>
        <v>0</v>
      </c>
    </row>
    <row r="34" spans="1:20" s="31" customFormat="1" ht="30" hidden="1" customHeight="1" x14ac:dyDescent="0.2">
      <c r="A34" s="42" t="s">
        <v>22</v>
      </c>
      <c r="B34" s="34">
        <v>73540021</v>
      </c>
      <c r="C34" s="43" t="s">
        <v>77</v>
      </c>
      <c r="D34" s="36" t="s">
        <v>33</v>
      </c>
      <c r="E34" s="37" t="s">
        <v>73</v>
      </c>
      <c r="F34" s="38" t="s">
        <v>23</v>
      </c>
      <c r="G34" s="37" t="s">
        <v>24</v>
      </c>
      <c r="H34" s="37"/>
      <c r="I34" s="37">
        <v>360</v>
      </c>
      <c r="J34" s="40" t="s">
        <v>35</v>
      </c>
      <c r="K34" s="40" t="s">
        <v>72</v>
      </c>
      <c r="L34" s="41" t="s">
        <v>120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32">
        <v>0</v>
      </c>
      <c r="S34" s="79">
        <v>0</v>
      </c>
      <c r="T34" s="32">
        <f t="shared" si="0"/>
        <v>0</v>
      </c>
    </row>
    <row r="35" spans="1:20" s="31" customFormat="1" ht="30" hidden="1" customHeight="1" x14ac:dyDescent="0.2">
      <c r="A35" s="42" t="s">
        <v>22</v>
      </c>
      <c r="B35" s="34">
        <v>74650021</v>
      </c>
      <c r="C35" s="43" t="s">
        <v>78</v>
      </c>
      <c r="D35" s="36" t="s">
        <v>33</v>
      </c>
      <c r="E35" s="37" t="s">
        <v>71</v>
      </c>
      <c r="F35" s="38" t="s">
        <v>23</v>
      </c>
      <c r="G35" s="37" t="s">
        <v>24</v>
      </c>
      <c r="H35" s="37"/>
      <c r="I35" s="37">
        <v>420</v>
      </c>
      <c r="J35" s="40" t="s">
        <v>35</v>
      </c>
      <c r="K35" s="40" t="s">
        <v>72</v>
      </c>
      <c r="L35" s="41" t="s">
        <v>119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79">
        <v>0</v>
      </c>
      <c r="T35" s="32">
        <f t="shared" si="0"/>
        <v>0</v>
      </c>
    </row>
    <row r="36" spans="1:20" s="31" customFormat="1" ht="30" hidden="1" customHeight="1" x14ac:dyDescent="0.2">
      <c r="A36" s="42" t="s">
        <v>22</v>
      </c>
      <c r="B36" s="34">
        <v>70240031</v>
      </c>
      <c r="C36" s="43" t="s">
        <v>79</v>
      </c>
      <c r="D36" s="36" t="s">
        <v>80</v>
      </c>
      <c r="E36" s="37" t="s">
        <v>71</v>
      </c>
      <c r="F36" s="38" t="s">
        <v>60</v>
      </c>
      <c r="G36" s="37" t="s">
        <v>24</v>
      </c>
      <c r="H36" s="37"/>
      <c r="I36" s="37">
        <v>800</v>
      </c>
      <c r="J36" s="40" t="s">
        <v>25</v>
      </c>
      <c r="K36" s="40" t="s">
        <v>72</v>
      </c>
      <c r="L36" s="41" t="s">
        <v>124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79">
        <v>0</v>
      </c>
      <c r="T36" s="32">
        <f t="shared" si="0"/>
        <v>0</v>
      </c>
    </row>
    <row r="37" spans="1:20" s="31" customFormat="1" ht="30" hidden="1" customHeight="1" x14ac:dyDescent="0.2">
      <c r="A37" s="42" t="s">
        <v>22</v>
      </c>
      <c r="B37" s="34">
        <v>745000020</v>
      </c>
      <c r="C37" s="35" t="s">
        <v>81</v>
      </c>
      <c r="D37" s="36" t="s">
        <v>33</v>
      </c>
      <c r="E37" s="37" t="s">
        <v>71</v>
      </c>
      <c r="F37" s="38" t="s">
        <v>23</v>
      </c>
      <c r="G37" s="37" t="s">
        <v>24</v>
      </c>
      <c r="H37" s="37"/>
      <c r="I37" s="37">
        <v>420</v>
      </c>
      <c r="J37" s="40" t="s">
        <v>35</v>
      </c>
      <c r="K37" s="40" t="s">
        <v>72</v>
      </c>
      <c r="L37" s="41" t="s">
        <v>119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79">
        <v>0</v>
      </c>
      <c r="T37" s="32">
        <f t="shared" si="0"/>
        <v>0</v>
      </c>
    </row>
    <row r="38" spans="1:20" s="31" customFormat="1" ht="30" hidden="1" customHeight="1" x14ac:dyDescent="0.2">
      <c r="A38" s="42" t="s">
        <v>22</v>
      </c>
      <c r="B38" s="34">
        <v>16833331</v>
      </c>
      <c r="C38" s="43" t="s">
        <v>82</v>
      </c>
      <c r="D38" s="110" t="s">
        <v>58</v>
      </c>
      <c r="E38" s="37" t="s">
        <v>71</v>
      </c>
      <c r="F38" s="38" t="s">
        <v>23</v>
      </c>
      <c r="G38" s="37" t="s">
        <v>24</v>
      </c>
      <c r="H38" s="37"/>
      <c r="I38" s="37">
        <v>840</v>
      </c>
      <c r="J38" s="40" t="s">
        <v>32</v>
      </c>
      <c r="K38" s="111" t="s">
        <v>83</v>
      </c>
      <c r="L38" s="41" t="s">
        <v>125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79">
        <v>0</v>
      </c>
      <c r="T38" s="32">
        <f t="shared" si="0"/>
        <v>0</v>
      </c>
    </row>
    <row r="39" spans="1:20" s="31" customFormat="1" ht="30" hidden="1" customHeight="1" x14ac:dyDescent="0.2">
      <c r="A39" s="105" t="s">
        <v>34</v>
      </c>
      <c r="B39" s="106">
        <v>75280021</v>
      </c>
      <c r="C39" s="107" t="s">
        <v>84</v>
      </c>
      <c r="D39" s="108" t="s">
        <v>33</v>
      </c>
      <c r="E39" s="39" t="s">
        <v>71</v>
      </c>
      <c r="F39" s="39" t="s">
        <v>23</v>
      </c>
      <c r="G39" s="39" t="s">
        <v>24</v>
      </c>
      <c r="H39" s="39"/>
      <c r="I39" s="39">
        <v>420</v>
      </c>
      <c r="J39" s="109" t="s">
        <v>35</v>
      </c>
      <c r="K39" s="109" t="s">
        <v>72</v>
      </c>
      <c r="L39" s="41" t="s">
        <v>119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79">
        <v>0</v>
      </c>
      <c r="T39" s="32">
        <f t="shared" si="0"/>
        <v>0</v>
      </c>
    </row>
    <row r="40" spans="1:20" s="31" customFormat="1" ht="30" hidden="1" customHeight="1" x14ac:dyDescent="0.2">
      <c r="A40" s="90" t="s">
        <v>36</v>
      </c>
      <c r="B40" s="91">
        <v>75270021</v>
      </c>
      <c r="C40" s="99" t="s">
        <v>85</v>
      </c>
      <c r="D40" s="100" t="s">
        <v>33</v>
      </c>
      <c r="E40" s="93" t="s">
        <v>71</v>
      </c>
      <c r="F40" s="93" t="s">
        <v>23</v>
      </c>
      <c r="G40" s="93" t="s">
        <v>24</v>
      </c>
      <c r="H40" s="101"/>
      <c r="I40" s="93">
        <v>420</v>
      </c>
      <c r="J40" s="102" t="s">
        <v>35</v>
      </c>
      <c r="K40" s="102" t="s">
        <v>72</v>
      </c>
      <c r="L40" s="41" t="s">
        <v>119</v>
      </c>
      <c r="M40" s="103">
        <v>0</v>
      </c>
      <c r="N40" s="103">
        <v>0</v>
      </c>
      <c r="O40" s="103">
        <v>0</v>
      </c>
      <c r="P40" s="103">
        <v>0</v>
      </c>
      <c r="Q40" s="103">
        <v>0</v>
      </c>
      <c r="R40" s="103">
        <v>0</v>
      </c>
      <c r="S40" s="104">
        <v>0</v>
      </c>
      <c r="T40" s="32">
        <f t="shared" si="0"/>
        <v>0</v>
      </c>
    </row>
    <row r="41" spans="1:20" s="31" customFormat="1" ht="30" customHeight="1" x14ac:dyDescent="0.2">
      <c r="A41" s="42" t="s">
        <v>22</v>
      </c>
      <c r="B41" s="34">
        <v>72650020</v>
      </c>
      <c r="C41" s="35" t="s">
        <v>86</v>
      </c>
      <c r="D41" s="36" t="s">
        <v>33</v>
      </c>
      <c r="E41" s="37" t="s">
        <v>73</v>
      </c>
      <c r="F41" s="70" t="s">
        <v>28</v>
      </c>
      <c r="G41" s="37" t="s">
        <v>43</v>
      </c>
      <c r="H41" s="37"/>
      <c r="I41" s="37">
        <v>360</v>
      </c>
      <c r="J41" s="40" t="s">
        <v>64</v>
      </c>
      <c r="K41" s="40" t="s">
        <v>74</v>
      </c>
      <c r="L41" s="41" t="s">
        <v>122</v>
      </c>
      <c r="M41" s="32">
        <v>200</v>
      </c>
      <c r="N41" s="32">
        <v>530</v>
      </c>
      <c r="O41" s="32">
        <v>110</v>
      </c>
      <c r="P41" s="32">
        <v>160</v>
      </c>
      <c r="Q41" s="32">
        <v>440</v>
      </c>
      <c r="R41" s="32">
        <v>60</v>
      </c>
      <c r="S41" s="79">
        <v>0</v>
      </c>
      <c r="T41" s="32">
        <f t="shared" si="0"/>
        <v>1500</v>
      </c>
    </row>
    <row r="42" spans="1:20" s="57" customFormat="1" ht="30" customHeight="1" x14ac:dyDescent="0.2">
      <c r="A42" s="80"/>
      <c r="B42" s="112"/>
      <c r="C42" s="113" t="s">
        <v>87</v>
      </c>
      <c r="D42" s="112"/>
      <c r="E42" s="112"/>
      <c r="F42" s="112"/>
      <c r="G42" s="114"/>
      <c r="H42" s="84"/>
      <c r="I42" s="84"/>
      <c r="J42" s="84"/>
      <c r="K42" s="84"/>
      <c r="L42" s="85"/>
      <c r="M42" s="32"/>
      <c r="N42" s="32"/>
      <c r="O42" s="32"/>
      <c r="P42" s="32"/>
      <c r="Q42" s="32"/>
      <c r="R42" s="32"/>
      <c r="S42" s="79"/>
      <c r="T42" s="32">
        <f t="shared" si="0"/>
        <v>0</v>
      </c>
    </row>
    <row r="43" spans="1:20" s="31" customFormat="1" ht="30" customHeight="1" x14ac:dyDescent="0.2">
      <c r="A43" s="42" t="s">
        <v>22</v>
      </c>
      <c r="B43" s="115">
        <v>14695720</v>
      </c>
      <c r="C43" s="43" t="s">
        <v>95</v>
      </c>
      <c r="D43" s="36" t="s">
        <v>33</v>
      </c>
      <c r="E43" s="37" t="s">
        <v>91</v>
      </c>
      <c r="F43" s="38" t="s">
        <v>23</v>
      </c>
      <c r="G43" s="37" t="s">
        <v>92</v>
      </c>
      <c r="H43" s="37" t="s">
        <v>31</v>
      </c>
      <c r="I43" s="37">
        <v>300</v>
      </c>
      <c r="J43" s="40" t="s">
        <v>35</v>
      </c>
      <c r="K43" s="40" t="s">
        <v>89</v>
      </c>
      <c r="L43" s="41" t="s">
        <v>126</v>
      </c>
      <c r="M43" s="32">
        <v>110</v>
      </c>
      <c r="N43" s="32">
        <v>278</v>
      </c>
      <c r="O43" s="32">
        <v>0</v>
      </c>
      <c r="P43" s="32">
        <v>0</v>
      </c>
      <c r="Q43" s="32">
        <v>0</v>
      </c>
      <c r="R43" s="32">
        <v>0</v>
      </c>
      <c r="S43" s="79">
        <v>0</v>
      </c>
      <c r="T43" s="32">
        <f t="shared" si="0"/>
        <v>388</v>
      </c>
    </row>
    <row r="44" spans="1:20" s="31" customFormat="1" ht="30" customHeight="1" x14ac:dyDescent="0.2">
      <c r="A44" s="42" t="s">
        <v>22</v>
      </c>
      <c r="B44" s="115">
        <v>15720020</v>
      </c>
      <c r="C44" s="43" t="s">
        <v>93</v>
      </c>
      <c r="D44" s="36" t="s">
        <v>33</v>
      </c>
      <c r="E44" s="37" t="s">
        <v>91</v>
      </c>
      <c r="F44" s="38" t="s">
        <v>23</v>
      </c>
      <c r="G44" s="37" t="s">
        <v>92</v>
      </c>
      <c r="H44" s="37" t="s">
        <v>31</v>
      </c>
      <c r="I44" s="37">
        <v>300</v>
      </c>
      <c r="J44" s="40" t="s">
        <v>35</v>
      </c>
      <c r="K44" s="40" t="s">
        <v>94</v>
      </c>
      <c r="L44" s="41" t="s">
        <v>126</v>
      </c>
      <c r="M44" s="32">
        <v>0</v>
      </c>
      <c r="N44" s="32">
        <v>0</v>
      </c>
      <c r="O44" s="32">
        <v>0</v>
      </c>
      <c r="P44" s="32">
        <v>160</v>
      </c>
      <c r="Q44" s="32">
        <v>210</v>
      </c>
      <c r="R44" s="32">
        <v>0</v>
      </c>
      <c r="S44" s="79">
        <v>870</v>
      </c>
      <c r="T44" s="32">
        <f t="shared" si="0"/>
        <v>1240</v>
      </c>
    </row>
    <row r="45" spans="1:20" s="31" customFormat="1" ht="30" customHeight="1" x14ac:dyDescent="0.2">
      <c r="A45" s="42" t="s">
        <v>22</v>
      </c>
      <c r="B45" s="115">
        <v>14695230</v>
      </c>
      <c r="C45" s="43" t="s">
        <v>130</v>
      </c>
      <c r="D45" s="36" t="s">
        <v>33</v>
      </c>
      <c r="E45" s="37" t="s">
        <v>91</v>
      </c>
      <c r="F45" s="38" t="s">
        <v>60</v>
      </c>
      <c r="G45" s="37" t="s">
        <v>92</v>
      </c>
      <c r="H45" s="37" t="s">
        <v>31</v>
      </c>
      <c r="I45" s="37">
        <v>240</v>
      </c>
      <c r="J45" s="40" t="s">
        <v>35</v>
      </c>
      <c r="K45" s="40" t="s">
        <v>94</v>
      </c>
      <c r="L45" s="41" t="s">
        <v>128</v>
      </c>
      <c r="M45" s="32">
        <v>0</v>
      </c>
      <c r="N45" s="32">
        <v>240</v>
      </c>
      <c r="O45" s="32">
        <v>540</v>
      </c>
      <c r="P45" s="32">
        <v>442</v>
      </c>
      <c r="Q45" s="32">
        <v>0</v>
      </c>
      <c r="R45" s="32">
        <v>0</v>
      </c>
      <c r="S45" s="79">
        <v>0</v>
      </c>
      <c r="T45" s="32">
        <f t="shared" si="0"/>
        <v>1222</v>
      </c>
    </row>
    <row r="46" spans="1:20" s="31" customFormat="1" ht="30" customHeight="1" x14ac:dyDescent="0.2">
      <c r="A46" s="42" t="s">
        <v>22</v>
      </c>
      <c r="B46" s="115">
        <v>69810020</v>
      </c>
      <c r="C46" s="43" t="s">
        <v>96</v>
      </c>
      <c r="D46" s="36" t="s">
        <v>33</v>
      </c>
      <c r="E46" s="37" t="s">
        <v>91</v>
      </c>
      <c r="F46" s="38" t="s">
        <v>23</v>
      </c>
      <c r="G46" s="37" t="s">
        <v>92</v>
      </c>
      <c r="H46" s="37"/>
      <c r="I46" s="37">
        <v>300</v>
      </c>
      <c r="J46" s="40" t="s">
        <v>35</v>
      </c>
      <c r="K46" s="40" t="s">
        <v>89</v>
      </c>
      <c r="L46" s="41" t="s">
        <v>126</v>
      </c>
      <c r="M46" s="32">
        <v>310</v>
      </c>
      <c r="N46" s="32">
        <v>290</v>
      </c>
      <c r="O46" s="32">
        <v>0</v>
      </c>
      <c r="P46" s="32">
        <v>0</v>
      </c>
      <c r="Q46" s="32">
        <v>460</v>
      </c>
      <c r="R46" s="32">
        <v>240</v>
      </c>
      <c r="S46" s="79">
        <v>0</v>
      </c>
      <c r="T46" s="32">
        <f t="shared" si="0"/>
        <v>1300</v>
      </c>
    </row>
    <row r="47" spans="1:20" s="31" customFormat="1" ht="30" customHeight="1" x14ac:dyDescent="0.2">
      <c r="A47" s="42" t="s">
        <v>22</v>
      </c>
      <c r="B47" s="34">
        <v>14780030</v>
      </c>
      <c r="C47" s="43" t="s">
        <v>97</v>
      </c>
      <c r="D47" s="36" t="s">
        <v>88</v>
      </c>
      <c r="E47" s="37" t="s">
        <v>91</v>
      </c>
      <c r="F47" s="38" t="s">
        <v>23</v>
      </c>
      <c r="G47" s="37" t="s">
        <v>92</v>
      </c>
      <c r="H47" s="37"/>
      <c r="I47" s="37">
        <v>630</v>
      </c>
      <c r="J47" s="40" t="s">
        <v>25</v>
      </c>
      <c r="K47" s="40" t="s">
        <v>89</v>
      </c>
      <c r="L47" s="41" t="s">
        <v>127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230</v>
      </c>
      <c r="S47" s="79">
        <v>0</v>
      </c>
      <c r="T47" s="32">
        <f t="shared" si="0"/>
        <v>230</v>
      </c>
    </row>
    <row r="48" spans="1:20" s="31" customFormat="1" ht="30" customHeight="1" x14ac:dyDescent="0.2">
      <c r="A48" s="42" t="s">
        <v>22</v>
      </c>
      <c r="B48" s="115">
        <v>73150022</v>
      </c>
      <c r="C48" s="43" t="s">
        <v>98</v>
      </c>
      <c r="D48" s="36" t="s">
        <v>33</v>
      </c>
      <c r="E48" s="37" t="s">
        <v>91</v>
      </c>
      <c r="F48" s="38" t="s">
        <v>23</v>
      </c>
      <c r="G48" s="37" t="s">
        <v>92</v>
      </c>
      <c r="H48" s="37"/>
      <c r="I48" s="37">
        <v>300</v>
      </c>
      <c r="J48" s="40" t="s">
        <v>64</v>
      </c>
      <c r="K48" s="40" t="s">
        <v>89</v>
      </c>
      <c r="L48" s="41" t="s">
        <v>129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210</v>
      </c>
      <c r="S48" s="79">
        <v>0</v>
      </c>
      <c r="T48" s="32">
        <f t="shared" si="0"/>
        <v>210</v>
      </c>
    </row>
    <row r="49" spans="1:71" s="31" customFormat="1" ht="30" customHeight="1" x14ac:dyDescent="0.2">
      <c r="A49" s="48" t="s">
        <v>34</v>
      </c>
      <c r="B49" s="116">
        <v>16390026</v>
      </c>
      <c r="C49" s="50" t="s">
        <v>99</v>
      </c>
      <c r="D49" s="51" t="s">
        <v>33</v>
      </c>
      <c r="E49" s="52" t="s">
        <v>91</v>
      </c>
      <c r="F49" s="53" t="s">
        <v>23</v>
      </c>
      <c r="G49" s="52" t="s">
        <v>92</v>
      </c>
      <c r="H49" s="52" t="s">
        <v>31</v>
      </c>
      <c r="I49" s="52">
        <v>300</v>
      </c>
      <c r="J49" s="54" t="s">
        <v>35</v>
      </c>
      <c r="K49" s="54" t="s">
        <v>94</v>
      </c>
      <c r="L49" s="55" t="s">
        <v>126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79">
        <v>61</v>
      </c>
      <c r="T49" s="32">
        <f t="shared" si="0"/>
        <v>61</v>
      </c>
    </row>
    <row r="50" spans="1:71" s="31" customFormat="1" ht="30" customHeight="1" x14ac:dyDescent="0.2">
      <c r="A50" s="48" t="s">
        <v>34</v>
      </c>
      <c r="B50" s="116">
        <v>16390013</v>
      </c>
      <c r="C50" s="50" t="s">
        <v>100</v>
      </c>
      <c r="D50" s="51" t="s">
        <v>88</v>
      </c>
      <c r="E50" s="52" t="s">
        <v>91</v>
      </c>
      <c r="F50" s="53" t="s">
        <v>23</v>
      </c>
      <c r="G50" s="52" t="s">
        <v>92</v>
      </c>
      <c r="H50" s="52" t="s">
        <v>31</v>
      </c>
      <c r="I50" s="52">
        <v>630</v>
      </c>
      <c r="J50" s="54" t="s">
        <v>25</v>
      </c>
      <c r="K50" s="54" t="s">
        <v>94</v>
      </c>
      <c r="L50" s="55" t="s">
        <v>127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10</v>
      </c>
      <c r="S50" s="79">
        <v>20</v>
      </c>
      <c r="T50" s="32">
        <f t="shared" si="0"/>
        <v>30</v>
      </c>
    </row>
    <row r="51" spans="1:71" s="31" customFormat="1" ht="30" customHeight="1" x14ac:dyDescent="0.2">
      <c r="A51" s="90" t="s">
        <v>36</v>
      </c>
      <c r="B51" s="91">
        <v>69610020</v>
      </c>
      <c r="C51" s="121" t="s">
        <v>131</v>
      </c>
      <c r="D51" s="117" t="s">
        <v>88</v>
      </c>
      <c r="E51" s="100" t="s">
        <v>91</v>
      </c>
      <c r="F51" s="118" t="s">
        <v>23</v>
      </c>
      <c r="G51" s="119" t="s">
        <v>92</v>
      </c>
      <c r="H51" s="118"/>
      <c r="I51" s="118">
        <v>630</v>
      </c>
      <c r="J51" s="118" t="s">
        <v>25</v>
      </c>
      <c r="K51" s="120" t="s">
        <v>89</v>
      </c>
      <c r="L51" s="64" t="s">
        <v>127</v>
      </c>
      <c r="M51" s="32">
        <v>100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79">
        <v>0</v>
      </c>
      <c r="T51" s="32">
        <f t="shared" si="0"/>
        <v>100</v>
      </c>
    </row>
    <row r="52" spans="1:71" s="57" customFormat="1" ht="30" customHeight="1" x14ac:dyDescent="0.2">
      <c r="A52" s="80"/>
      <c r="B52" s="112"/>
      <c r="C52" s="122" t="s">
        <v>101</v>
      </c>
      <c r="D52" s="112"/>
      <c r="E52" s="112"/>
      <c r="F52" s="112"/>
      <c r="G52" s="114"/>
      <c r="H52" s="84"/>
      <c r="I52" s="84"/>
      <c r="J52" s="84"/>
      <c r="K52" s="84"/>
      <c r="L52" s="85"/>
      <c r="M52" s="32"/>
      <c r="N52" s="32"/>
      <c r="O52" s="32"/>
      <c r="P52" s="32"/>
      <c r="Q52" s="32"/>
      <c r="R52" s="32"/>
      <c r="S52" s="79"/>
      <c r="T52" s="32">
        <f t="shared" si="0"/>
        <v>0</v>
      </c>
    </row>
    <row r="53" spans="1:71" s="31" customFormat="1" ht="30" customHeight="1" x14ac:dyDescent="0.35">
      <c r="A53" s="33" t="s">
        <v>90</v>
      </c>
      <c r="B53" s="34">
        <v>19830024</v>
      </c>
      <c r="C53" s="123" t="s">
        <v>102</v>
      </c>
      <c r="D53" s="36" t="s">
        <v>33</v>
      </c>
      <c r="E53" s="37" t="s">
        <v>104</v>
      </c>
      <c r="F53" s="45" t="s">
        <v>105</v>
      </c>
      <c r="G53" s="101"/>
      <c r="H53" s="46" t="s">
        <v>47</v>
      </c>
      <c r="I53" s="46">
        <v>864</v>
      </c>
      <c r="J53" s="40" t="s">
        <v>29</v>
      </c>
      <c r="K53" s="40" t="s">
        <v>30</v>
      </c>
      <c r="L53" s="41" t="str">
        <f t="shared" ref="L53:L54" si="1">CONCATENATE(J53,I53)</f>
        <v>blanc epal864</v>
      </c>
      <c r="M53" s="32">
        <v>0</v>
      </c>
      <c r="N53" s="32">
        <v>0</v>
      </c>
      <c r="O53" s="32">
        <v>190</v>
      </c>
      <c r="P53" s="32">
        <v>260</v>
      </c>
      <c r="Q53" s="32">
        <v>0</v>
      </c>
      <c r="R53" s="32">
        <v>0</v>
      </c>
      <c r="S53" s="79">
        <v>0</v>
      </c>
      <c r="T53" s="32">
        <f t="shared" si="0"/>
        <v>450</v>
      </c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AR53" s="94"/>
      <c r="AS53" s="94"/>
      <c r="AT53" s="94"/>
      <c r="AU53" s="94"/>
      <c r="AV53" s="94"/>
      <c r="AW53" s="94"/>
      <c r="AX53" s="94"/>
      <c r="AY53" s="94"/>
      <c r="AZ53" s="94"/>
      <c r="BA53" s="94"/>
      <c r="BB53" s="94"/>
      <c r="BC53" s="94"/>
      <c r="BD53" s="94"/>
      <c r="BE53" s="94"/>
      <c r="BF53" s="94"/>
      <c r="BG53" s="94"/>
      <c r="BH53" s="94"/>
      <c r="BI53" s="94"/>
      <c r="BJ53" s="94"/>
      <c r="BK53" s="94"/>
      <c r="BL53" s="94"/>
      <c r="BM53" s="94"/>
      <c r="BN53" s="94"/>
      <c r="BO53" s="94"/>
      <c r="BP53" s="94"/>
      <c r="BQ53" s="94"/>
      <c r="BR53" s="94"/>
      <c r="BS53" s="94"/>
    </row>
    <row r="54" spans="1:71" s="31" customFormat="1" ht="30" customHeight="1" x14ac:dyDescent="0.2">
      <c r="A54" s="124" t="s">
        <v>22</v>
      </c>
      <c r="B54" s="56">
        <v>69410020</v>
      </c>
      <c r="C54" s="43" t="s">
        <v>103</v>
      </c>
      <c r="D54" s="36" t="s">
        <v>33</v>
      </c>
      <c r="E54" s="37" t="s">
        <v>104</v>
      </c>
      <c r="F54" s="38" t="s">
        <v>23</v>
      </c>
      <c r="G54" s="37" t="s">
        <v>92</v>
      </c>
      <c r="H54" s="37"/>
      <c r="I54" s="37">
        <v>432</v>
      </c>
      <c r="J54" s="40" t="s">
        <v>35</v>
      </c>
      <c r="K54" s="111" t="s">
        <v>108</v>
      </c>
      <c r="L54" s="41" t="str">
        <f t="shared" si="1"/>
        <v>rouge432</v>
      </c>
      <c r="M54" s="32">
        <v>0</v>
      </c>
      <c r="N54" s="32">
        <v>0</v>
      </c>
      <c r="O54" s="32">
        <v>0</v>
      </c>
      <c r="P54" s="32">
        <v>60</v>
      </c>
      <c r="Q54" s="32">
        <v>60</v>
      </c>
      <c r="R54" s="32">
        <v>0</v>
      </c>
      <c r="S54" s="79">
        <v>0</v>
      </c>
      <c r="T54" s="32">
        <f t="shared" si="0"/>
        <v>120</v>
      </c>
    </row>
    <row r="55" spans="1:71" s="31" customFormat="1" ht="30" customHeight="1" x14ac:dyDescent="0.2">
      <c r="A55" s="33" t="s">
        <v>22</v>
      </c>
      <c r="B55" s="56">
        <v>75110031</v>
      </c>
      <c r="C55" s="43" t="s">
        <v>106</v>
      </c>
      <c r="D55" s="36" t="s">
        <v>26</v>
      </c>
      <c r="L55" s="127"/>
      <c r="M55" s="32">
        <v>0</v>
      </c>
      <c r="N55" s="32">
        <v>0</v>
      </c>
      <c r="O55" s="32">
        <v>0</v>
      </c>
      <c r="P55" s="32">
        <v>0</v>
      </c>
      <c r="Q55" s="32">
        <v>160</v>
      </c>
      <c r="R55" s="32"/>
      <c r="S55" s="79">
        <v>0</v>
      </c>
      <c r="T55" s="32">
        <f t="shared" si="0"/>
        <v>160</v>
      </c>
    </row>
    <row r="56" spans="1:71" s="31" customFormat="1" ht="30" customHeight="1" x14ac:dyDescent="0.2">
      <c r="A56" s="42" t="s">
        <v>22</v>
      </c>
      <c r="B56" s="34">
        <v>71900034</v>
      </c>
      <c r="C56" s="35" t="s">
        <v>107</v>
      </c>
      <c r="D56" s="36" t="s">
        <v>26</v>
      </c>
      <c r="L56" s="127"/>
      <c r="M56" s="32">
        <v>180</v>
      </c>
      <c r="N56" s="32">
        <v>40</v>
      </c>
      <c r="O56" s="32">
        <v>0</v>
      </c>
      <c r="P56" s="32">
        <v>70</v>
      </c>
      <c r="Q56" s="32">
        <v>190</v>
      </c>
      <c r="R56" s="32">
        <v>130</v>
      </c>
      <c r="S56" s="79">
        <v>190</v>
      </c>
      <c r="T56" s="32">
        <f t="shared" si="0"/>
        <v>800</v>
      </c>
    </row>
    <row r="57" spans="1:71" s="31" customFormat="1" ht="30" customHeight="1" x14ac:dyDescent="0.2">
      <c r="A57" s="42" t="s">
        <v>22</v>
      </c>
      <c r="B57" s="56" t="s">
        <v>109</v>
      </c>
      <c r="C57" s="43" t="s">
        <v>38</v>
      </c>
      <c r="D57" s="36" t="s">
        <v>26</v>
      </c>
      <c r="E57" s="131"/>
      <c r="F57" s="131"/>
      <c r="G57" s="131"/>
      <c r="H57" s="131"/>
      <c r="I57" s="131"/>
      <c r="J57" s="132"/>
      <c r="K57" s="131"/>
      <c r="L57" s="133"/>
      <c r="M57" s="32"/>
      <c r="N57" s="32">
        <v>25</v>
      </c>
      <c r="O57" s="32">
        <v>0</v>
      </c>
      <c r="P57" s="32">
        <v>0</v>
      </c>
      <c r="Q57" s="32">
        <v>0</v>
      </c>
      <c r="R57" s="32">
        <v>0</v>
      </c>
      <c r="S57" s="79">
        <v>0</v>
      </c>
      <c r="T57" s="32">
        <f t="shared" si="0"/>
        <v>25</v>
      </c>
    </row>
    <row r="58" spans="1:71" s="31" customFormat="1" ht="30" customHeight="1" x14ac:dyDescent="0.2">
      <c r="A58" s="58" t="s">
        <v>36</v>
      </c>
      <c r="B58" s="59">
        <v>74010030</v>
      </c>
      <c r="C58" s="60" t="s">
        <v>110</v>
      </c>
      <c r="D58" s="61" t="s">
        <v>26</v>
      </c>
      <c r="E58" s="131"/>
      <c r="F58" s="131"/>
      <c r="G58" s="131"/>
      <c r="H58" s="131"/>
      <c r="I58" s="131"/>
      <c r="J58" s="132"/>
      <c r="K58" s="131"/>
      <c r="L58" s="133"/>
      <c r="M58" s="32">
        <v>0</v>
      </c>
      <c r="N58" s="32">
        <v>0</v>
      </c>
      <c r="O58" s="32">
        <v>70</v>
      </c>
      <c r="P58" s="32">
        <v>150</v>
      </c>
      <c r="Q58" s="32">
        <v>0</v>
      </c>
      <c r="R58" s="32">
        <v>0</v>
      </c>
      <c r="S58" s="32">
        <v>0</v>
      </c>
      <c r="T58" s="32">
        <f t="shared" si="0"/>
        <v>220</v>
      </c>
    </row>
    <row r="59" spans="1:71" s="31" customFormat="1" ht="30" customHeight="1" x14ac:dyDescent="0.2">
      <c r="A59" s="42" t="s">
        <v>22</v>
      </c>
      <c r="B59" s="34">
        <v>72980030</v>
      </c>
      <c r="C59" s="43" t="s">
        <v>111</v>
      </c>
      <c r="D59" s="36" t="s">
        <v>26</v>
      </c>
      <c r="E59" s="131"/>
      <c r="F59" s="131"/>
      <c r="G59" s="131"/>
      <c r="H59" s="131"/>
      <c r="I59" s="131"/>
      <c r="J59" s="132"/>
      <c r="K59" s="131"/>
      <c r="L59" s="133"/>
      <c r="M59" s="32">
        <v>0</v>
      </c>
      <c r="N59" s="32">
        <v>140</v>
      </c>
      <c r="O59" s="32">
        <v>40</v>
      </c>
      <c r="P59" s="32">
        <v>0</v>
      </c>
      <c r="Q59" s="32">
        <v>0</v>
      </c>
      <c r="R59" s="32">
        <v>140</v>
      </c>
      <c r="S59" s="79">
        <v>110</v>
      </c>
      <c r="T59" s="32">
        <f t="shared" si="0"/>
        <v>430</v>
      </c>
    </row>
    <row r="60" spans="1:71" s="31" customFormat="1" ht="30" customHeight="1" x14ac:dyDescent="0.2">
      <c r="A60" s="42" t="s">
        <v>22</v>
      </c>
      <c r="B60" s="34">
        <v>17000036</v>
      </c>
      <c r="C60" s="43" t="s">
        <v>112</v>
      </c>
      <c r="D60" s="36" t="s">
        <v>26</v>
      </c>
      <c r="E60" s="131"/>
      <c r="F60" s="131"/>
      <c r="G60" s="131"/>
      <c r="H60" s="131"/>
      <c r="I60" s="131"/>
      <c r="J60" s="132"/>
      <c r="K60" s="131"/>
      <c r="L60" s="133"/>
      <c r="M60" s="47">
        <v>0</v>
      </c>
      <c r="N60" s="47">
        <v>0</v>
      </c>
      <c r="O60" s="47">
        <v>0</v>
      </c>
      <c r="P60" s="47">
        <v>0</v>
      </c>
      <c r="Q60" s="47">
        <v>0</v>
      </c>
      <c r="R60" s="47">
        <v>30</v>
      </c>
      <c r="S60" s="47">
        <v>0</v>
      </c>
      <c r="T60" s="32">
        <f t="shared" si="0"/>
        <v>30</v>
      </c>
    </row>
    <row r="61" spans="1:71" s="31" customFormat="1" ht="30" customHeight="1" x14ac:dyDescent="0.2">
      <c r="A61" s="42" t="s">
        <v>22</v>
      </c>
      <c r="B61" s="34">
        <v>70220030</v>
      </c>
      <c r="C61" s="43" t="s">
        <v>113</v>
      </c>
      <c r="D61" s="36" t="s">
        <v>26</v>
      </c>
      <c r="E61" s="131"/>
      <c r="F61" s="131"/>
      <c r="G61" s="131"/>
      <c r="H61" s="131"/>
      <c r="I61" s="131"/>
      <c r="J61" s="132"/>
      <c r="K61" s="131"/>
      <c r="L61" s="133"/>
      <c r="M61" s="47">
        <v>80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32">
        <f t="shared" si="0"/>
        <v>80</v>
      </c>
    </row>
    <row r="62" spans="1:71" s="31" customFormat="1" ht="30" customHeight="1" x14ac:dyDescent="0.2">
      <c r="A62" s="42" t="s">
        <v>22</v>
      </c>
      <c r="B62" s="56">
        <v>14750030</v>
      </c>
      <c r="C62" s="43" t="s">
        <v>114</v>
      </c>
      <c r="D62" s="67" t="s">
        <v>26</v>
      </c>
      <c r="E62" s="131"/>
      <c r="F62" s="131"/>
      <c r="G62" s="131"/>
      <c r="H62" s="131"/>
      <c r="I62" s="131"/>
      <c r="J62" s="132"/>
      <c r="K62" s="131"/>
      <c r="L62" s="133"/>
      <c r="M62" s="32">
        <v>0</v>
      </c>
      <c r="N62" s="32">
        <v>160</v>
      </c>
      <c r="O62" s="32">
        <v>40</v>
      </c>
      <c r="P62" s="32">
        <v>0</v>
      </c>
      <c r="Q62" s="32">
        <v>0</v>
      </c>
      <c r="R62" s="32">
        <v>0</v>
      </c>
      <c r="S62" s="79">
        <v>0</v>
      </c>
      <c r="T62" s="32">
        <f t="shared" si="0"/>
        <v>200</v>
      </c>
    </row>
    <row r="63" spans="1:71" s="31" customFormat="1" ht="30" customHeight="1" x14ac:dyDescent="0.2">
      <c r="A63" s="42" t="s">
        <v>22</v>
      </c>
      <c r="B63" s="125">
        <v>79590020</v>
      </c>
      <c r="C63" s="43" t="s">
        <v>115</v>
      </c>
      <c r="D63" s="36" t="s">
        <v>33</v>
      </c>
      <c r="E63" s="131"/>
      <c r="F63" s="131"/>
      <c r="G63" s="131"/>
      <c r="H63" s="131"/>
      <c r="I63" s="131"/>
      <c r="J63" s="132"/>
      <c r="K63" s="131"/>
      <c r="L63" s="133"/>
      <c r="M63" s="47">
        <v>100</v>
      </c>
      <c r="N63" s="47">
        <v>0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32">
        <f t="shared" si="0"/>
        <v>100</v>
      </c>
    </row>
    <row r="64" spans="1:71" s="31" customFormat="1" ht="30" customHeight="1" x14ac:dyDescent="0.2">
      <c r="A64" s="42" t="s">
        <v>22</v>
      </c>
      <c r="B64" s="125">
        <v>79590030</v>
      </c>
      <c r="C64" s="43" t="s">
        <v>115</v>
      </c>
      <c r="D64" s="36" t="s">
        <v>26</v>
      </c>
      <c r="E64" s="131"/>
      <c r="F64" s="131"/>
      <c r="G64" s="131"/>
      <c r="H64" s="131"/>
      <c r="I64" s="131"/>
      <c r="J64" s="132"/>
      <c r="K64" s="131"/>
      <c r="L64" s="133"/>
      <c r="M64" s="47">
        <v>40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32">
        <f t="shared" si="0"/>
        <v>40</v>
      </c>
    </row>
    <row r="65" spans="1:12" s="31" customFormat="1" ht="9.9499999999999993" customHeight="1" x14ac:dyDescent="0.2">
      <c r="A65" s="128"/>
      <c r="B65" s="129"/>
      <c r="C65" s="130"/>
      <c r="D65" s="131"/>
      <c r="E65" s="131"/>
      <c r="F65" s="131"/>
      <c r="G65" s="131"/>
      <c r="H65" s="131"/>
      <c r="I65" s="131"/>
      <c r="J65" s="132"/>
      <c r="K65" s="131"/>
      <c r="L65" s="133"/>
    </row>
    <row r="66" spans="1:12" s="31" customFormat="1" ht="9.9499999999999993" customHeight="1" x14ac:dyDescent="0.2">
      <c r="A66" s="128"/>
      <c r="B66" s="129"/>
      <c r="C66" s="130"/>
      <c r="D66" s="131"/>
      <c r="E66" s="131"/>
      <c r="F66" s="131"/>
      <c r="G66" s="131"/>
      <c r="H66" s="131"/>
      <c r="I66" s="131"/>
      <c r="J66" s="132"/>
      <c r="K66" s="131"/>
      <c r="L66" s="133"/>
    </row>
    <row r="67" spans="1:12" s="31" customFormat="1" ht="9.9499999999999993" customHeight="1" x14ac:dyDescent="0.2">
      <c r="A67" s="128"/>
      <c r="B67" s="129"/>
      <c r="C67" s="130"/>
      <c r="D67" s="131"/>
      <c r="E67" s="131"/>
      <c r="F67" s="131"/>
      <c r="G67" s="131"/>
      <c r="H67" s="131"/>
      <c r="I67" s="131"/>
      <c r="J67" s="132"/>
      <c r="K67" s="131"/>
      <c r="L67" s="133"/>
    </row>
    <row r="68" spans="1:12" s="31" customFormat="1" ht="9.9499999999999993" customHeight="1" x14ac:dyDescent="0.2">
      <c r="B68" s="126"/>
      <c r="L68" s="127"/>
    </row>
    <row r="69" spans="1:12" s="31" customFormat="1" ht="9.9499999999999993" customHeight="1" x14ac:dyDescent="0.2">
      <c r="A69" s="128"/>
      <c r="B69" s="129"/>
      <c r="C69" s="130"/>
      <c r="D69" s="131"/>
      <c r="E69" s="131"/>
      <c r="F69" s="131"/>
      <c r="G69" s="131"/>
      <c r="H69" s="131"/>
      <c r="I69" s="131"/>
      <c r="J69" s="132"/>
      <c r="K69" s="131"/>
      <c r="L69" s="133"/>
    </row>
    <row r="70" spans="1:12" s="31" customFormat="1" ht="9.9499999999999993" customHeight="1" x14ac:dyDescent="0.2">
      <c r="A70" s="128"/>
      <c r="B70" s="129"/>
      <c r="C70" s="130"/>
      <c r="D70" s="131"/>
      <c r="E70" s="131"/>
      <c r="F70" s="131"/>
      <c r="G70" s="131"/>
      <c r="H70" s="131"/>
      <c r="I70" s="131"/>
      <c r="J70" s="132"/>
      <c r="K70" s="131"/>
      <c r="L70" s="133"/>
    </row>
    <row r="71" spans="1:12" s="31" customFormat="1" ht="9.9499999999999993" customHeight="1" x14ac:dyDescent="0.2">
      <c r="A71" s="128"/>
      <c r="B71" s="129"/>
      <c r="C71" s="130"/>
      <c r="D71" s="131"/>
      <c r="E71" s="131"/>
      <c r="F71" s="131"/>
      <c r="G71" s="131"/>
      <c r="H71" s="131"/>
      <c r="I71" s="131"/>
      <c r="J71" s="132"/>
      <c r="K71" s="131"/>
      <c r="L71" s="133"/>
    </row>
    <row r="72" spans="1:12" s="31" customFormat="1" ht="38.1" customHeight="1" x14ac:dyDescent="0.2">
      <c r="A72" s="128"/>
      <c r="B72" s="129"/>
      <c r="C72" s="130"/>
      <c r="D72" s="131"/>
      <c r="E72" s="131"/>
      <c r="F72" s="131"/>
      <c r="G72" s="131"/>
      <c r="H72" s="131"/>
      <c r="I72" s="131"/>
      <c r="J72" s="132"/>
      <c r="K72" s="131"/>
      <c r="L72" s="133"/>
    </row>
    <row r="73" spans="1:12" s="31" customFormat="1" ht="9.9499999999999993" customHeight="1" x14ac:dyDescent="0.2">
      <c r="A73" s="128"/>
      <c r="B73" s="129"/>
      <c r="C73" s="130"/>
      <c r="D73" s="131"/>
      <c r="E73" s="131"/>
      <c r="F73" s="131"/>
      <c r="G73" s="131"/>
      <c r="H73" s="131"/>
      <c r="I73" s="131"/>
      <c r="J73" s="132"/>
      <c r="K73" s="131"/>
      <c r="L73" s="133"/>
    </row>
    <row r="74" spans="1:12" s="31" customFormat="1" ht="9.9499999999999993" customHeight="1" x14ac:dyDescent="0.2">
      <c r="A74" s="128"/>
      <c r="B74" s="129"/>
      <c r="C74" s="130"/>
      <c r="D74" s="131"/>
      <c r="E74" s="131"/>
      <c r="F74" s="131"/>
      <c r="G74" s="131"/>
      <c r="H74" s="131"/>
      <c r="I74" s="131"/>
      <c r="J74" s="132"/>
      <c r="K74" s="131"/>
      <c r="L74" s="133"/>
    </row>
    <row r="75" spans="1:12" s="31" customFormat="1" ht="9.9499999999999993" customHeight="1" x14ac:dyDescent="0.2">
      <c r="A75" s="128"/>
      <c r="B75" s="129"/>
      <c r="C75" s="130"/>
      <c r="D75" s="131"/>
      <c r="E75" s="131"/>
      <c r="F75" s="131"/>
      <c r="G75" s="131"/>
      <c r="H75" s="131"/>
      <c r="I75" s="131"/>
      <c r="J75" s="132"/>
      <c r="K75" s="131"/>
      <c r="L75" s="133"/>
    </row>
    <row r="76" spans="1:12" s="31" customFormat="1" ht="9.9499999999999993" customHeight="1" x14ac:dyDescent="0.2">
      <c r="A76" s="128"/>
      <c r="B76" s="129"/>
      <c r="C76" s="130"/>
      <c r="D76" s="131"/>
      <c r="E76" s="131"/>
      <c r="F76" s="131"/>
      <c r="G76" s="131"/>
      <c r="H76" s="131"/>
      <c r="I76" s="131"/>
      <c r="J76" s="132"/>
      <c r="K76" s="131"/>
      <c r="L76" s="133"/>
    </row>
    <row r="77" spans="1:12" s="31" customFormat="1" ht="9.9499999999999993" customHeight="1" x14ac:dyDescent="0.2">
      <c r="A77" s="128"/>
      <c r="B77" s="129"/>
      <c r="C77" s="130"/>
      <c r="D77" s="131"/>
      <c r="E77" s="131"/>
      <c r="F77" s="131"/>
      <c r="G77" s="131"/>
      <c r="H77" s="131"/>
      <c r="I77" s="131"/>
      <c r="J77" s="132"/>
      <c r="K77" s="131"/>
      <c r="L77" s="133"/>
    </row>
    <row r="78" spans="1:12" s="31" customFormat="1" ht="9.9499999999999993" customHeight="1" x14ac:dyDescent="0.2">
      <c r="A78" s="128"/>
      <c r="B78" s="129"/>
      <c r="C78" s="130"/>
      <c r="D78" s="131"/>
      <c r="E78" s="131"/>
      <c r="F78" s="131"/>
      <c r="G78" s="131"/>
      <c r="H78" s="131"/>
      <c r="I78" s="131"/>
      <c r="J78" s="132"/>
      <c r="K78" s="131"/>
      <c r="L78" s="133"/>
    </row>
    <row r="79" spans="1:12" s="31" customFormat="1" ht="9.9499999999999993" customHeight="1" x14ac:dyDescent="0.2">
      <c r="A79" s="128"/>
      <c r="B79" s="129"/>
      <c r="C79" s="130"/>
      <c r="D79" s="131"/>
      <c r="E79" s="131"/>
      <c r="F79" s="131"/>
      <c r="G79" s="131"/>
      <c r="H79" s="131"/>
      <c r="I79" s="131"/>
      <c r="J79" s="132"/>
      <c r="K79" s="131"/>
      <c r="L79" s="133"/>
    </row>
    <row r="80" spans="1:12" s="31" customFormat="1" ht="9.9499999999999993" customHeight="1" x14ac:dyDescent="0.2">
      <c r="A80" s="128"/>
      <c r="B80" s="129"/>
      <c r="C80" s="130"/>
      <c r="D80" s="131"/>
      <c r="E80" s="131"/>
      <c r="F80" s="131"/>
      <c r="G80" s="131"/>
      <c r="H80" s="131"/>
      <c r="I80" s="131"/>
      <c r="J80" s="132"/>
      <c r="K80" s="131"/>
      <c r="L80" s="133"/>
    </row>
    <row r="81" spans="1:12" s="31" customFormat="1" ht="9.9499999999999993" customHeight="1" x14ac:dyDescent="0.2">
      <c r="A81" s="128"/>
      <c r="B81" s="129"/>
      <c r="C81" s="130"/>
      <c r="D81" s="131"/>
      <c r="E81" s="131"/>
      <c r="F81" s="131"/>
      <c r="G81" s="131"/>
      <c r="H81" s="131"/>
      <c r="I81" s="131"/>
      <c r="J81" s="132"/>
      <c r="K81" s="131"/>
      <c r="L81" s="133"/>
    </row>
    <row r="82" spans="1:12" s="31" customFormat="1" ht="9.9499999999999993" customHeight="1" x14ac:dyDescent="0.2">
      <c r="A82" s="128"/>
      <c r="B82" s="129"/>
      <c r="C82" s="130"/>
      <c r="D82" s="131"/>
      <c r="E82" s="131"/>
      <c r="F82" s="131"/>
      <c r="G82" s="131"/>
      <c r="H82" s="131"/>
      <c r="I82" s="131"/>
      <c r="J82" s="132"/>
      <c r="K82" s="131"/>
      <c r="L82" s="133"/>
    </row>
    <row r="83" spans="1:12" s="31" customFormat="1" ht="9.9499999999999993" customHeight="1" x14ac:dyDescent="0.2">
      <c r="A83" s="128"/>
      <c r="B83" s="129"/>
      <c r="C83" s="130"/>
      <c r="D83" s="131"/>
      <c r="E83" s="131"/>
      <c r="F83" s="131"/>
      <c r="G83" s="131"/>
      <c r="H83" s="131"/>
      <c r="I83" s="131"/>
      <c r="J83" s="132"/>
      <c r="K83" s="131"/>
      <c r="L83" s="133"/>
    </row>
    <row r="84" spans="1:12" s="31" customFormat="1" ht="9.9499999999999993" customHeight="1" x14ac:dyDescent="0.2">
      <c r="B84" s="126"/>
      <c r="L84" s="127"/>
    </row>
    <row r="85" spans="1:12" s="31" customFormat="1" ht="9.9499999999999993" customHeight="1" x14ac:dyDescent="0.2">
      <c r="A85" s="128"/>
      <c r="B85" s="129"/>
      <c r="C85" s="130"/>
      <c r="D85" s="131"/>
      <c r="E85" s="131"/>
      <c r="F85" s="131"/>
      <c r="G85" s="131"/>
      <c r="H85" s="131"/>
      <c r="I85" s="131"/>
      <c r="J85" s="132"/>
      <c r="K85" s="131"/>
      <c r="L85" s="133"/>
    </row>
    <row r="86" spans="1:12" s="31" customFormat="1" ht="9.9499999999999993" customHeight="1" x14ac:dyDescent="0.2">
      <c r="A86" s="128"/>
      <c r="B86" s="129"/>
      <c r="C86" s="130"/>
      <c r="D86" s="131"/>
      <c r="E86" s="131"/>
      <c r="F86" s="131"/>
      <c r="G86" s="131"/>
      <c r="H86" s="131"/>
      <c r="I86" s="131"/>
      <c r="J86" s="132"/>
      <c r="K86" s="131"/>
      <c r="L86" s="133"/>
    </row>
    <row r="87" spans="1:12" s="31" customFormat="1" ht="9.9499999999999993" customHeight="1" x14ac:dyDescent="0.2">
      <c r="A87" s="128"/>
      <c r="B87" s="129"/>
      <c r="C87" s="130"/>
      <c r="D87" s="131"/>
      <c r="E87" s="131"/>
      <c r="F87" s="131"/>
      <c r="G87" s="131"/>
      <c r="H87" s="131"/>
      <c r="I87" s="131"/>
      <c r="J87" s="132"/>
      <c r="K87" s="131"/>
      <c r="L87" s="133"/>
    </row>
    <row r="88" spans="1:12" s="31" customFormat="1" ht="9.9499999999999993" customHeight="1" x14ac:dyDescent="0.2">
      <c r="A88" s="128"/>
      <c r="B88" s="129"/>
      <c r="C88" s="130"/>
      <c r="D88" s="131"/>
      <c r="E88" s="131"/>
      <c r="F88" s="131"/>
      <c r="G88" s="131"/>
      <c r="H88" s="131"/>
      <c r="I88" s="131"/>
      <c r="J88" s="132"/>
      <c r="K88" s="131"/>
      <c r="L88" s="133"/>
    </row>
    <row r="89" spans="1:12" s="31" customFormat="1" ht="9.9499999999999993" customHeight="1" x14ac:dyDescent="0.2">
      <c r="A89" s="128"/>
      <c r="B89" s="129"/>
      <c r="C89" s="130"/>
      <c r="D89" s="131"/>
      <c r="E89" s="131"/>
      <c r="F89" s="131"/>
      <c r="G89" s="131"/>
      <c r="H89" s="131"/>
      <c r="I89" s="131"/>
      <c r="J89" s="132"/>
      <c r="K89" s="131"/>
      <c r="L89" s="133"/>
    </row>
    <row r="90" spans="1:12" s="31" customFormat="1" ht="9.9499999999999993" customHeight="1" x14ac:dyDescent="0.2">
      <c r="A90" s="128"/>
      <c r="B90" s="129"/>
      <c r="C90" s="130"/>
      <c r="D90" s="131"/>
      <c r="E90" s="131"/>
      <c r="F90" s="131"/>
      <c r="G90" s="131"/>
      <c r="H90" s="131"/>
      <c r="I90" s="131"/>
      <c r="J90" s="132"/>
      <c r="K90" s="131"/>
      <c r="L90" s="133"/>
    </row>
    <row r="91" spans="1:12" s="31" customFormat="1" ht="9.9499999999999993" customHeight="1" x14ac:dyDescent="0.2">
      <c r="A91" s="128"/>
      <c r="B91" s="129"/>
      <c r="C91" s="130"/>
      <c r="D91" s="131"/>
      <c r="E91" s="131"/>
      <c r="F91" s="131"/>
      <c r="G91" s="131"/>
      <c r="H91" s="131"/>
      <c r="I91" s="131"/>
      <c r="J91" s="132"/>
      <c r="K91" s="131"/>
      <c r="L91" s="133"/>
    </row>
    <row r="92" spans="1:12" s="31" customFormat="1" ht="38.1" customHeight="1" x14ac:dyDescent="0.2">
      <c r="A92" s="128"/>
      <c r="B92" s="129"/>
      <c r="C92" s="130"/>
      <c r="D92" s="131"/>
      <c r="E92" s="131"/>
      <c r="F92" s="131"/>
      <c r="G92" s="131"/>
      <c r="H92" s="131"/>
      <c r="I92" s="131"/>
      <c r="J92" s="132"/>
      <c r="K92" s="131"/>
      <c r="L92" s="133"/>
    </row>
    <row r="93" spans="1:12" s="31" customFormat="1" ht="9.9499999999999993" customHeight="1" x14ac:dyDescent="0.2">
      <c r="A93" s="128"/>
      <c r="B93" s="129"/>
      <c r="C93" s="130"/>
      <c r="D93" s="131"/>
      <c r="E93" s="131"/>
      <c r="F93" s="131"/>
      <c r="G93" s="131"/>
      <c r="H93" s="131"/>
      <c r="I93" s="131"/>
      <c r="J93" s="132"/>
      <c r="K93" s="131"/>
      <c r="L93" s="133"/>
    </row>
    <row r="94" spans="1:12" s="31" customFormat="1" ht="9.9499999999999993" customHeight="1" x14ac:dyDescent="0.2">
      <c r="A94" s="128"/>
      <c r="B94" s="129"/>
      <c r="C94" s="130"/>
      <c r="D94" s="131"/>
      <c r="E94" s="131"/>
      <c r="F94" s="131"/>
      <c r="G94" s="131"/>
      <c r="H94" s="131"/>
      <c r="I94" s="131"/>
      <c r="J94" s="132"/>
      <c r="K94" s="131"/>
      <c r="L94" s="133"/>
    </row>
    <row r="95" spans="1:12" s="31" customFormat="1" ht="9.9499999999999993" customHeight="1" x14ac:dyDescent="0.2">
      <c r="A95" s="128"/>
      <c r="B95" s="129"/>
      <c r="C95" s="130"/>
      <c r="D95" s="134"/>
      <c r="E95" s="131"/>
      <c r="F95" s="131"/>
      <c r="G95" s="131"/>
      <c r="H95" s="131"/>
      <c r="I95" s="131"/>
      <c r="J95" s="132"/>
      <c r="K95" s="131"/>
      <c r="L95" s="131"/>
    </row>
    <row r="96" spans="1:12" s="31" customFormat="1" ht="9.9499999999999993" customHeight="1" x14ac:dyDescent="0.2">
      <c r="A96" s="128"/>
      <c r="B96" s="129"/>
      <c r="C96" s="130"/>
      <c r="D96" s="134"/>
      <c r="E96" s="131"/>
      <c r="F96" s="131"/>
      <c r="G96" s="131"/>
      <c r="H96" s="131"/>
      <c r="I96" s="131"/>
      <c r="J96" s="132"/>
      <c r="K96" s="131"/>
      <c r="L96" s="131"/>
    </row>
    <row r="97" spans="1:12" s="31" customFormat="1" ht="9.9499999999999993" customHeight="1" x14ac:dyDescent="0.2">
      <c r="A97" s="128"/>
      <c r="B97" s="129"/>
      <c r="C97" s="130"/>
      <c r="D97" s="134"/>
      <c r="E97" s="131"/>
      <c r="F97" s="131"/>
      <c r="G97" s="131"/>
      <c r="H97" s="131"/>
      <c r="I97" s="131"/>
      <c r="J97" s="132"/>
      <c r="K97" s="131"/>
      <c r="L97" s="131"/>
    </row>
    <row r="98" spans="1:12" s="31" customFormat="1" ht="9.9499999999999993" customHeight="1" x14ac:dyDescent="0.2">
      <c r="A98" s="128"/>
      <c r="B98" s="129"/>
      <c r="C98" s="130"/>
      <c r="D98" s="134"/>
      <c r="E98" s="131"/>
      <c r="F98" s="131"/>
      <c r="G98" s="131"/>
      <c r="H98" s="131"/>
      <c r="I98" s="131"/>
      <c r="J98" s="132"/>
      <c r="K98" s="131"/>
      <c r="L98" s="131"/>
    </row>
    <row r="99" spans="1:12" s="31" customFormat="1" ht="9.9499999999999993" customHeight="1" x14ac:dyDescent="0.2">
      <c r="A99" s="128"/>
      <c r="B99" s="129"/>
      <c r="C99" s="130"/>
      <c r="D99" s="134"/>
      <c r="E99" s="131"/>
      <c r="F99" s="131"/>
      <c r="G99" s="131"/>
      <c r="H99" s="131"/>
      <c r="I99" s="131"/>
      <c r="J99" s="132"/>
      <c r="K99" s="131"/>
      <c r="L99" s="131"/>
    </row>
    <row r="100" spans="1:12" s="31" customFormat="1" ht="9.9499999999999993" customHeight="1" x14ac:dyDescent="0.2">
      <c r="B100" s="126"/>
    </row>
    <row r="101" spans="1:12" s="31" customFormat="1" ht="9.9499999999999993" customHeight="1" x14ac:dyDescent="0.2">
      <c r="A101" s="128"/>
      <c r="B101" s="129"/>
      <c r="C101" s="130"/>
      <c r="D101" s="134"/>
      <c r="E101" s="131"/>
      <c r="F101" s="131"/>
      <c r="G101" s="131"/>
      <c r="H101" s="131"/>
      <c r="I101" s="131"/>
      <c r="J101" s="132"/>
      <c r="K101" s="131"/>
      <c r="L101" s="131"/>
    </row>
    <row r="102" spans="1:12" s="31" customFormat="1" ht="9.9499999999999993" customHeight="1" x14ac:dyDescent="0.2">
      <c r="A102" s="128"/>
      <c r="B102" s="129"/>
      <c r="C102" s="130"/>
      <c r="D102" s="134"/>
      <c r="E102" s="131"/>
      <c r="F102" s="131"/>
      <c r="G102" s="131"/>
      <c r="H102" s="131"/>
      <c r="I102" s="131"/>
      <c r="J102" s="132"/>
      <c r="K102" s="131"/>
      <c r="L102" s="131"/>
    </row>
    <row r="103" spans="1:12" s="31" customFormat="1" ht="9.9499999999999993" customHeight="1" x14ac:dyDescent="0.2">
      <c r="A103" s="128"/>
      <c r="B103" s="129"/>
      <c r="C103" s="130"/>
      <c r="D103" s="134"/>
      <c r="E103" s="131"/>
      <c r="F103" s="131"/>
      <c r="G103" s="131"/>
      <c r="H103" s="131"/>
      <c r="I103" s="131"/>
      <c r="J103" s="132"/>
      <c r="K103" s="131"/>
      <c r="L103" s="131"/>
    </row>
    <row r="104" spans="1:12" s="31" customFormat="1" ht="9.9499999999999993" customHeight="1" x14ac:dyDescent="0.2">
      <c r="A104" s="128"/>
      <c r="B104" s="129"/>
      <c r="C104" s="130"/>
      <c r="D104" s="134"/>
      <c r="E104" s="131"/>
      <c r="F104" s="131"/>
      <c r="G104" s="131"/>
      <c r="H104" s="131"/>
      <c r="I104" s="131"/>
      <c r="J104" s="132"/>
      <c r="K104" s="131"/>
      <c r="L104" s="131"/>
    </row>
    <row r="105" spans="1:12" s="31" customFormat="1" ht="9.9499999999999993" customHeight="1" x14ac:dyDescent="0.2">
      <c r="A105" s="128"/>
      <c r="B105" s="129"/>
      <c r="C105" s="130"/>
      <c r="D105" s="134"/>
      <c r="E105" s="131"/>
      <c r="F105" s="131"/>
      <c r="G105" s="131"/>
      <c r="H105" s="131"/>
      <c r="I105" s="131"/>
      <c r="J105" s="132"/>
      <c r="K105" s="131"/>
      <c r="L105" s="131"/>
    </row>
    <row r="106" spans="1:12" s="31" customFormat="1" ht="9.9499999999999993" customHeight="1" x14ac:dyDescent="0.2">
      <c r="A106" s="128"/>
      <c r="B106" s="129"/>
      <c r="C106" s="130"/>
      <c r="D106" s="134"/>
      <c r="E106" s="131"/>
      <c r="F106" s="131"/>
      <c r="G106" s="131"/>
      <c r="H106" s="131"/>
      <c r="I106" s="131"/>
      <c r="J106" s="132"/>
      <c r="K106" s="131"/>
      <c r="L106" s="131"/>
    </row>
    <row r="107" spans="1:12" s="31" customFormat="1" ht="9.9499999999999993" customHeight="1" x14ac:dyDescent="0.2">
      <c r="A107" s="128"/>
      <c r="B107" s="129"/>
      <c r="C107" s="130"/>
      <c r="D107" s="134"/>
      <c r="E107" s="131"/>
      <c r="F107" s="131"/>
      <c r="G107" s="131"/>
      <c r="H107" s="131"/>
      <c r="I107" s="131"/>
      <c r="J107" s="132"/>
      <c r="K107" s="131"/>
      <c r="L107" s="131"/>
    </row>
    <row r="108" spans="1:12" s="31" customFormat="1" ht="9.9499999999999993" customHeight="1" x14ac:dyDescent="0.2">
      <c r="A108" s="128"/>
      <c r="B108" s="129"/>
      <c r="C108" s="130"/>
      <c r="D108" s="134"/>
      <c r="E108" s="131"/>
      <c r="F108" s="131"/>
      <c r="G108" s="131"/>
      <c r="H108" s="131"/>
      <c r="I108" s="131"/>
      <c r="J108" s="132"/>
      <c r="K108" s="131"/>
      <c r="L108" s="131"/>
    </row>
    <row r="109" spans="1:12" s="31" customFormat="1" ht="9.9499999999999993" customHeight="1" x14ac:dyDescent="0.2">
      <c r="A109" s="128"/>
      <c r="B109" s="129"/>
      <c r="C109" s="130"/>
      <c r="D109" s="134"/>
      <c r="E109" s="131"/>
      <c r="F109" s="131"/>
      <c r="G109" s="131"/>
      <c r="H109" s="131"/>
      <c r="I109" s="131"/>
      <c r="J109" s="132"/>
      <c r="K109" s="131"/>
      <c r="L109" s="131"/>
    </row>
    <row r="110" spans="1:12" s="31" customFormat="1" ht="9.9499999999999993" customHeight="1" x14ac:dyDescent="0.2">
      <c r="A110" s="128"/>
      <c r="B110" s="129"/>
      <c r="C110" s="130"/>
      <c r="D110" s="134"/>
      <c r="E110" s="131"/>
      <c r="F110" s="131"/>
      <c r="G110" s="131"/>
      <c r="H110" s="131"/>
      <c r="I110" s="131"/>
      <c r="J110" s="132"/>
      <c r="K110" s="131"/>
      <c r="L110" s="131"/>
    </row>
    <row r="111" spans="1:12" s="31" customFormat="1" ht="9.9499999999999993" customHeight="1" x14ac:dyDescent="0.2">
      <c r="A111" s="128"/>
      <c r="B111" s="129"/>
      <c r="C111" s="130"/>
      <c r="D111" s="134"/>
      <c r="E111" s="131"/>
      <c r="F111" s="131"/>
      <c r="G111" s="131"/>
      <c r="H111" s="131"/>
      <c r="I111" s="131"/>
      <c r="J111" s="132"/>
      <c r="K111" s="131"/>
      <c r="L111" s="131"/>
    </row>
    <row r="112" spans="1:12" s="31" customFormat="1" ht="9.9499999999999993" customHeight="1" x14ac:dyDescent="0.2">
      <c r="A112" s="128"/>
      <c r="B112" s="129"/>
      <c r="C112" s="130"/>
      <c r="D112" s="134"/>
      <c r="E112" s="131"/>
      <c r="F112" s="131"/>
      <c r="G112" s="131"/>
      <c r="H112" s="131"/>
      <c r="I112" s="131"/>
      <c r="J112" s="132"/>
      <c r="K112" s="131"/>
      <c r="L112" s="131"/>
    </row>
    <row r="113" spans="1:12" s="31" customFormat="1" ht="9.9499999999999993" customHeight="1" x14ac:dyDescent="0.2">
      <c r="A113" s="128"/>
      <c r="B113" s="129"/>
      <c r="C113" s="130"/>
      <c r="D113" s="134"/>
      <c r="E113" s="131"/>
      <c r="F113" s="131"/>
      <c r="G113" s="131"/>
      <c r="H113" s="131"/>
      <c r="I113" s="131"/>
      <c r="J113" s="132"/>
      <c r="K113" s="131"/>
      <c r="L113" s="131"/>
    </row>
    <row r="114" spans="1:12" s="31" customFormat="1" ht="9.9499999999999993" customHeight="1" x14ac:dyDescent="0.2">
      <c r="A114" s="128"/>
      <c r="B114" s="129"/>
      <c r="C114" s="130"/>
      <c r="D114" s="134"/>
      <c r="E114" s="131"/>
      <c r="F114" s="131"/>
      <c r="G114" s="131"/>
      <c r="H114" s="131"/>
      <c r="I114" s="131"/>
      <c r="J114" s="132"/>
      <c r="K114" s="131"/>
      <c r="L114" s="131"/>
    </row>
    <row r="115" spans="1:12" s="31" customFormat="1" ht="9.9499999999999993" customHeight="1" x14ac:dyDescent="0.2">
      <c r="A115" s="128"/>
      <c r="B115" s="129"/>
      <c r="C115" s="130"/>
      <c r="D115" s="134"/>
      <c r="E115" s="131"/>
      <c r="F115" s="131"/>
      <c r="G115" s="131"/>
      <c r="H115" s="131"/>
      <c r="I115" s="131"/>
      <c r="J115" s="132"/>
      <c r="K115" s="131"/>
      <c r="L115" s="131"/>
    </row>
    <row r="116" spans="1:12" s="31" customFormat="1" ht="9.9499999999999993" customHeight="1" x14ac:dyDescent="0.2">
      <c r="B116" s="126"/>
    </row>
    <row r="117" spans="1:12" s="31" customFormat="1" ht="9.9499999999999993" customHeight="1" x14ac:dyDescent="0.2">
      <c r="A117" s="128"/>
      <c r="B117" s="129"/>
      <c r="C117" s="130"/>
      <c r="D117" s="134"/>
      <c r="E117" s="131"/>
      <c r="F117" s="131"/>
      <c r="G117" s="131"/>
      <c r="H117" s="131"/>
      <c r="I117" s="131"/>
      <c r="J117" s="132"/>
      <c r="K117" s="131"/>
      <c r="L117" s="131"/>
    </row>
    <row r="118" spans="1:12" s="31" customFormat="1" ht="9.9499999999999993" customHeight="1" x14ac:dyDescent="0.2">
      <c r="A118" s="128"/>
      <c r="B118" s="129"/>
      <c r="C118" s="130"/>
      <c r="D118" s="134"/>
      <c r="E118" s="131"/>
      <c r="F118" s="131"/>
      <c r="G118" s="131"/>
      <c r="H118" s="131"/>
      <c r="I118" s="131"/>
      <c r="J118" s="132"/>
      <c r="K118" s="131"/>
      <c r="L118" s="131"/>
    </row>
    <row r="119" spans="1:12" s="31" customFormat="1" ht="9.9499999999999993" customHeight="1" x14ac:dyDescent="0.2">
      <c r="A119" s="128"/>
      <c r="B119" s="129"/>
      <c r="C119" s="130"/>
      <c r="D119" s="134"/>
      <c r="E119" s="131"/>
      <c r="F119" s="131"/>
      <c r="G119" s="131"/>
      <c r="H119" s="131"/>
      <c r="I119" s="131"/>
      <c r="J119" s="132"/>
      <c r="K119" s="131"/>
      <c r="L119" s="131"/>
    </row>
    <row r="120" spans="1:12" s="31" customFormat="1" ht="9.9499999999999993" customHeight="1" x14ac:dyDescent="0.2">
      <c r="A120" s="128"/>
      <c r="B120" s="129"/>
      <c r="C120" s="130"/>
      <c r="D120" s="134"/>
      <c r="E120" s="131"/>
      <c r="F120" s="131"/>
      <c r="G120" s="131"/>
      <c r="H120" s="131"/>
      <c r="I120" s="131"/>
      <c r="J120" s="132"/>
      <c r="K120" s="131"/>
      <c r="L120" s="131"/>
    </row>
    <row r="121" spans="1:12" s="31" customFormat="1" ht="9.9499999999999993" customHeight="1" x14ac:dyDescent="0.2">
      <c r="A121" s="128"/>
      <c r="B121" s="129"/>
      <c r="C121" s="130"/>
      <c r="D121" s="134"/>
      <c r="E121" s="131"/>
      <c r="F121" s="131"/>
      <c r="G121" s="131"/>
      <c r="H121" s="131"/>
      <c r="I121" s="131"/>
      <c r="J121" s="132"/>
      <c r="K121" s="131"/>
      <c r="L121" s="131"/>
    </row>
    <row r="122" spans="1:12" s="31" customFormat="1" ht="9.9499999999999993" customHeight="1" x14ac:dyDescent="0.2">
      <c r="A122" s="128"/>
      <c r="B122" s="129"/>
      <c r="C122" s="130"/>
      <c r="D122" s="134"/>
      <c r="E122" s="131"/>
      <c r="F122" s="131"/>
      <c r="G122" s="131"/>
      <c r="H122" s="131"/>
      <c r="I122" s="131"/>
      <c r="J122" s="132"/>
      <c r="K122" s="131"/>
      <c r="L122" s="131"/>
    </row>
    <row r="123" spans="1:12" s="31" customFormat="1" ht="9.9499999999999993" customHeight="1" x14ac:dyDescent="0.2">
      <c r="A123" s="128"/>
      <c r="B123" s="129"/>
      <c r="C123" s="130"/>
      <c r="D123" s="134"/>
      <c r="E123" s="131"/>
      <c r="F123" s="131"/>
      <c r="G123" s="131"/>
      <c r="H123" s="131"/>
      <c r="I123" s="131"/>
      <c r="J123" s="132"/>
      <c r="K123" s="131"/>
      <c r="L123" s="131"/>
    </row>
    <row r="124" spans="1:12" s="31" customFormat="1" ht="9.9499999999999993" customHeight="1" x14ac:dyDescent="0.2">
      <c r="A124" s="128"/>
      <c r="B124" s="129"/>
      <c r="C124" s="130"/>
      <c r="D124" s="134"/>
      <c r="E124" s="131"/>
      <c r="F124" s="131"/>
      <c r="G124" s="131"/>
      <c r="H124" s="131"/>
      <c r="I124" s="131"/>
      <c r="J124" s="132"/>
      <c r="K124" s="131"/>
      <c r="L124" s="131"/>
    </row>
    <row r="125" spans="1:12" s="31" customFormat="1" ht="9.9499999999999993" customHeight="1" x14ac:dyDescent="0.2">
      <c r="A125" s="128"/>
      <c r="B125" s="129"/>
      <c r="C125" s="130"/>
      <c r="D125" s="134"/>
      <c r="E125" s="131"/>
      <c r="F125" s="131"/>
      <c r="G125" s="131"/>
      <c r="H125" s="131"/>
      <c r="I125" s="131"/>
      <c r="J125" s="132"/>
      <c r="K125" s="131"/>
      <c r="L125" s="131"/>
    </row>
    <row r="126" spans="1:12" s="31" customFormat="1" ht="9.9499999999999993" customHeight="1" x14ac:dyDescent="0.2">
      <c r="A126" s="128"/>
      <c r="B126" s="129"/>
      <c r="C126" s="130"/>
      <c r="D126" s="134"/>
      <c r="E126" s="131"/>
      <c r="F126" s="131"/>
      <c r="G126" s="131"/>
      <c r="H126" s="131"/>
      <c r="I126" s="131"/>
      <c r="J126" s="132"/>
      <c r="K126" s="131"/>
      <c r="L126" s="131"/>
    </row>
    <row r="127" spans="1:12" s="31" customFormat="1" ht="9.9499999999999993" customHeight="1" x14ac:dyDescent="0.2">
      <c r="A127" s="128"/>
      <c r="B127" s="129"/>
      <c r="C127" s="130"/>
      <c r="D127" s="134"/>
      <c r="E127" s="131"/>
      <c r="F127" s="131"/>
      <c r="G127" s="131"/>
      <c r="H127" s="131"/>
      <c r="I127" s="131"/>
      <c r="J127" s="132"/>
      <c r="K127" s="131"/>
      <c r="L127" s="131"/>
    </row>
    <row r="128" spans="1:12" s="31" customFormat="1" ht="9.9499999999999993" customHeight="1" x14ac:dyDescent="0.2">
      <c r="A128" s="128"/>
      <c r="B128" s="129"/>
      <c r="C128" s="130"/>
      <c r="D128" s="134"/>
      <c r="E128" s="131"/>
      <c r="F128" s="131"/>
      <c r="G128" s="131"/>
      <c r="H128" s="131"/>
      <c r="I128" s="131"/>
      <c r="J128" s="132"/>
      <c r="K128" s="131"/>
      <c r="L128" s="131"/>
    </row>
    <row r="129" spans="1:12" s="31" customFormat="1" ht="9.9499999999999993" customHeight="1" x14ac:dyDescent="0.2">
      <c r="A129" s="128"/>
      <c r="B129" s="129"/>
      <c r="C129" s="130"/>
      <c r="D129" s="134"/>
      <c r="E129" s="131"/>
      <c r="F129" s="131"/>
      <c r="G129" s="131"/>
      <c r="H129" s="131"/>
      <c r="I129" s="131"/>
      <c r="J129" s="132"/>
      <c r="K129" s="131"/>
      <c r="L129" s="131"/>
    </row>
    <row r="130" spans="1:12" s="31" customFormat="1" ht="9.9499999999999993" customHeight="1" x14ac:dyDescent="0.2">
      <c r="A130" s="128"/>
      <c r="B130" s="129"/>
      <c r="C130" s="130"/>
      <c r="D130" s="134"/>
      <c r="E130" s="131"/>
      <c r="F130" s="131"/>
      <c r="G130" s="131"/>
      <c r="H130" s="131"/>
      <c r="I130" s="131"/>
      <c r="J130" s="132"/>
      <c r="K130" s="131"/>
      <c r="L130" s="131"/>
    </row>
    <row r="131" spans="1:12" s="31" customFormat="1" ht="9.9499999999999993" customHeight="1" x14ac:dyDescent="0.2">
      <c r="A131" s="128"/>
      <c r="B131" s="129"/>
      <c r="C131" s="130"/>
      <c r="D131" s="134"/>
      <c r="E131" s="131"/>
      <c r="F131" s="131"/>
      <c r="G131" s="131"/>
      <c r="H131" s="131"/>
      <c r="I131" s="131"/>
      <c r="J131" s="132"/>
      <c r="K131" s="131"/>
      <c r="L131" s="131"/>
    </row>
    <row r="132" spans="1:12" s="31" customFormat="1" ht="9.9499999999999993" customHeight="1" x14ac:dyDescent="0.2">
      <c r="B132" s="126"/>
    </row>
    <row r="133" spans="1:12" s="31" customFormat="1" ht="9.9499999999999993" customHeight="1" x14ac:dyDescent="0.2">
      <c r="A133" s="128"/>
      <c r="B133" s="129"/>
      <c r="C133" s="130"/>
      <c r="D133" s="134"/>
      <c r="E133" s="131"/>
      <c r="F133" s="131"/>
      <c r="G133" s="131"/>
      <c r="H133" s="131"/>
      <c r="I133" s="131"/>
      <c r="J133" s="132"/>
      <c r="K133" s="131"/>
      <c r="L133" s="131"/>
    </row>
    <row r="134" spans="1:12" s="31" customFormat="1" ht="9.9499999999999993" customHeight="1" x14ac:dyDescent="0.2">
      <c r="A134" s="128"/>
      <c r="B134" s="129"/>
      <c r="C134" s="130"/>
      <c r="D134" s="134"/>
      <c r="E134" s="131"/>
      <c r="F134" s="131"/>
      <c r="G134" s="131"/>
      <c r="H134" s="131"/>
      <c r="I134" s="131"/>
      <c r="J134" s="132"/>
      <c r="K134" s="131"/>
      <c r="L134" s="131"/>
    </row>
    <row r="135" spans="1:12" s="31" customFormat="1" ht="9.9499999999999993" customHeight="1" x14ac:dyDescent="0.2">
      <c r="A135" s="128"/>
      <c r="B135" s="129"/>
      <c r="C135" s="130"/>
      <c r="D135" s="134"/>
      <c r="E135" s="131"/>
      <c r="F135" s="131"/>
      <c r="G135" s="131"/>
      <c r="H135" s="131"/>
      <c r="I135" s="131"/>
      <c r="J135" s="132"/>
      <c r="K135" s="131"/>
      <c r="L135" s="131"/>
    </row>
    <row r="136" spans="1:12" s="31" customFormat="1" ht="9.9499999999999993" customHeight="1" x14ac:dyDescent="0.2">
      <c r="A136" s="128"/>
      <c r="B136" s="129"/>
      <c r="C136" s="130"/>
      <c r="D136" s="134"/>
      <c r="E136" s="131"/>
      <c r="F136" s="131"/>
      <c r="G136" s="131"/>
      <c r="H136" s="131"/>
      <c r="I136" s="131"/>
      <c r="J136" s="132"/>
      <c r="K136" s="131"/>
      <c r="L136" s="131"/>
    </row>
    <row r="137" spans="1:12" s="31" customFormat="1" ht="9.9499999999999993" customHeight="1" x14ac:dyDescent="0.2">
      <c r="A137" s="128"/>
      <c r="B137" s="129"/>
      <c r="C137" s="130"/>
      <c r="D137" s="134"/>
      <c r="E137" s="131"/>
      <c r="F137" s="131"/>
      <c r="G137" s="131"/>
      <c r="H137" s="131"/>
      <c r="I137" s="131"/>
      <c r="J137" s="132"/>
      <c r="K137" s="131"/>
      <c r="L137" s="131"/>
    </row>
    <row r="138" spans="1:12" s="31" customFormat="1" ht="9.9499999999999993" customHeight="1" x14ac:dyDescent="0.2">
      <c r="A138" s="128"/>
      <c r="B138" s="129"/>
      <c r="C138" s="130"/>
      <c r="D138" s="134"/>
      <c r="E138" s="131"/>
      <c r="F138" s="131"/>
      <c r="G138" s="131"/>
      <c r="H138" s="131"/>
      <c r="I138" s="131"/>
      <c r="J138" s="132"/>
      <c r="K138" s="131"/>
      <c r="L138" s="131"/>
    </row>
    <row r="139" spans="1:12" s="31" customFormat="1" ht="9.9499999999999993" customHeight="1" x14ac:dyDescent="0.2">
      <c r="A139" s="128"/>
      <c r="B139" s="129"/>
      <c r="C139" s="130"/>
      <c r="D139" s="134"/>
      <c r="E139" s="131"/>
      <c r="F139" s="131"/>
      <c r="G139" s="131"/>
      <c r="H139" s="131"/>
      <c r="I139" s="131"/>
      <c r="J139" s="132"/>
      <c r="K139" s="131"/>
      <c r="L139" s="131"/>
    </row>
    <row r="140" spans="1:12" s="31" customFormat="1" ht="9.9499999999999993" customHeight="1" x14ac:dyDescent="0.2">
      <c r="A140" s="128"/>
      <c r="B140" s="129"/>
      <c r="C140" s="130"/>
      <c r="D140" s="134"/>
      <c r="E140" s="131"/>
      <c r="F140" s="131"/>
      <c r="G140" s="131"/>
      <c r="H140" s="131"/>
      <c r="I140" s="131"/>
      <c r="J140" s="132"/>
      <c r="K140" s="131"/>
      <c r="L140" s="131"/>
    </row>
    <row r="141" spans="1:12" s="31" customFormat="1" ht="9.9499999999999993" customHeight="1" x14ac:dyDescent="0.2">
      <c r="A141" s="128"/>
      <c r="B141" s="129"/>
      <c r="C141" s="130"/>
      <c r="D141" s="134"/>
      <c r="E141" s="131"/>
      <c r="F141" s="131"/>
      <c r="G141" s="131"/>
      <c r="H141" s="131"/>
      <c r="I141" s="131"/>
      <c r="J141" s="132"/>
      <c r="K141" s="131"/>
      <c r="L141" s="131"/>
    </row>
    <row r="142" spans="1:12" s="31" customFormat="1" ht="9.9499999999999993" customHeight="1" x14ac:dyDescent="0.2">
      <c r="A142" s="128"/>
      <c r="B142" s="129"/>
      <c r="C142" s="130"/>
      <c r="D142" s="134"/>
      <c r="E142" s="131"/>
      <c r="F142" s="131"/>
      <c r="G142" s="131"/>
      <c r="H142" s="131"/>
      <c r="I142" s="131"/>
      <c r="J142" s="132"/>
      <c r="K142" s="131"/>
      <c r="L142" s="131"/>
    </row>
    <row r="143" spans="1:12" s="31" customFormat="1" ht="9.9499999999999993" customHeight="1" x14ac:dyDescent="0.2">
      <c r="A143" s="128"/>
      <c r="B143" s="129"/>
      <c r="C143" s="130"/>
      <c r="D143" s="134"/>
      <c r="E143" s="131"/>
      <c r="F143" s="131"/>
      <c r="G143" s="131"/>
      <c r="H143" s="131"/>
      <c r="I143" s="131"/>
      <c r="J143" s="132"/>
      <c r="K143" s="131"/>
      <c r="L143" s="131"/>
    </row>
    <row r="144" spans="1:12" s="31" customFormat="1" ht="9.9499999999999993" customHeight="1" x14ac:dyDescent="0.2">
      <c r="A144" s="128"/>
      <c r="B144" s="129"/>
      <c r="C144" s="130"/>
      <c r="D144" s="134"/>
      <c r="E144" s="131"/>
      <c r="F144" s="131"/>
      <c r="G144" s="131"/>
      <c r="H144" s="131"/>
      <c r="I144" s="131"/>
      <c r="J144" s="132"/>
      <c r="K144" s="131"/>
      <c r="L144" s="131"/>
    </row>
    <row r="145" spans="1:12" s="31" customFormat="1" ht="9.9499999999999993" customHeight="1" x14ac:dyDescent="0.2">
      <c r="A145" s="128"/>
      <c r="B145" s="129"/>
      <c r="C145" s="130"/>
      <c r="D145" s="134"/>
      <c r="E145" s="131"/>
      <c r="F145" s="131"/>
      <c r="G145" s="131"/>
      <c r="H145" s="131"/>
      <c r="I145" s="131"/>
      <c r="J145" s="132"/>
      <c r="K145" s="131"/>
      <c r="L145" s="131"/>
    </row>
    <row r="146" spans="1:12" s="31" customFormat="1" ht="9.9499999999999993" customHeight="1" x14ac:dyDescent="0.2">
      <c r="A146" s="128"/>
      <c r="B146" s="129"/>
      <c r="C146" s="130"/>
      <c r="D146" s="134"/>
      <c r="E146" s="131"/>
      <c r="F146" s="131"/>
      <c r="G146" s="131"/>
      <c r="H146" s="131"/>
      <c r="I146" s="131"/>
      <c r="J146" s="132"/>
      <c r="K146" s="131"/>
      <c r="L146" s="131"/>
    </row>
    <row r="147" spans="1:12" s="31" customFormat="1" ht="9.9499999999999993" customHeight="1" x14ac:dyDescent="0.2">
      <c r="A147" s="128"/>
      <c r="B147" s="129"/>
      <c r="C147" s="130"/>
      <c r="D147" s="134"/>
      <c r="E147" s="131"/>
      <c r="F147" s="131"/>
      <c r="G147" s="131"/>
      <c r="H147" s="131"/>
      <c r="I147" s="131"/>
      <c r="J147" s="132"/>
      <c r="K147" s="131"/>
      <c r="L147" s="131"/>
    </row>
    <row r="148" spans="1:12" s="31" customFormat="1" ht="9.9499999999999993" customHeight="1" x14ac:dyDescent="0.2">
      <c r="B148" s="126"/>
    </row>
    <row r="149" spans="1:12" s="31" customFormat="1" ht="9.9499999999999993" customHeight="1" x14ac:dyDescent="0.2">
      <c r="A149" s="128"/>
      <c r="B149" s="129"/>
      <c r="C149" s="130"/>
      <c r="D149" s="134"/>
      <c r="E149" s="131"/>
      <c r="F149" s="131"/>
      <c r="G149" s="131"/>
      <c r="H149" s="131"/>
      <c r="I149" s="131"/>
      <c r="J149" s="132"/>
      <c r="K149" s="131"/>
      <c r="L149" s="131"/>
    </row>
    <row r="150" spans="1:12" s="31" customFormat="1" ht="9.9499999999999993" customHeight="1" x14ac:dyDescent="0.2">
      <c r="A150" s="128"/>
      <c r="B150" s="129"/>
      <c r="C150" s="130"/>
      <c r="D150" s="134"/>
      <c r="E150" s="131"/>
      <c r="F150" s="131"/>
      <c r="G150" s="131"/>
      <c r="H150" s="131"/>
      <c r="I150" s="131"/>
      <c r="J150" s="132"/>
      <c r="K150" s="131"/>
      <c r="L150" s="131"/>
    </row>
    <row r="151" spans="1:12" s="31" customFormat="1" ht="9.9499999999999993" customHeight="1" x14ac:dyDescent="0.2">
      <c r="A151" s="128"/>
      <c r="B151" s="129"/>
      <c r="C151" s="130"/>
      <c r="D151" s="134"/>
      <c r="E151" s="131"/>
      <c r="F151" s="131"/>
      <c r="G151" s="131"/>
      <c r="H151" s="131"/>
      <c r="I151" s="131"/>
      <c r="J151" s="132"/>
      <c r="K151" s="131"/>
      <c r="L151" s="131"/>
    </row>
    <row r="152" spans="1:12" s="31" customFormat="1" ht="9.9499999999999993" customHeight="1" x14ac:dyDescent="0.2">
      <c r="A152" s="128"/>
      <c r="B152" s="129"/>
      <c r="C152" s="130"/>
      <c r="D152" s="134"/>
      <c r="E152" s="131"/>
      <c r="F152" s="131"/>
      <c r="G152" s="131"/>
      <c r="H152" s="131"/>
      <c r="I152" s="131"/>
      <c r="J152" s="132"/>
      <c r="K152" s="131"/>
      <c r="L152" s="131"/>
    </row>
    <row r="153" spans="1:12" s="31" customFormat="1" ht="9.9499999999999993" customHeight="1" x14ac:dyDescent="0.2">
      <c r="A153" s="128"/>
      <c r="B153" s="129"/>
      <c r="C153" s="130"/>
      <c r="D153" s="134"/>
      <c r="E153" s="131"/>
      <c r="F153" s="131"/>
      <c r="G153" s="131"/>
      <c r="H153" s="131"/>
      <c r="I153" s="131"/>
      <c r="J153" s="132"/>
      <c r="K153" s="131"/>
      <c r="L153" s="131"/>
    </row>
    <row r="154" spans="1:12" s="31" customFormat="1" ht="9.9499999999999993" customHeight="1" x14ac:dyDescent="0.2">
      <c r="A154" s="128"/>
      <c r="B154" s="129"/>
      <c r="C154" s="130"/>
      <c r="D154" s="134"/>
      <c r="E154" s="131"/>
      <c r="F154" s="131"/>
      <c r="G154" s="131"/>
      <c r="H154" s="131"/>
      <c r="I154" s="131"/>
      <c r="J154" s="132"/>
      <c r="K154" s="131"/>
      <c r="L154" s="131"/>
    </row>
    <row r="155" spans="1:12" s="31" customFormat="1" ht="9.9499999999999993" customHeight="1" x14ac:dyDescent="0.2">
      <c r="A155" s="128"/>
      <c r="B155" s="129"/>
      <c r="C155" s="130"/>
      <c r="D155" s="134"/>
      <c r="E155" s="131"/>
      <c r="F155" s="131"/>
      <c r="G155" s="131"/>
      <c r="H155" s="131"/>
      <c r="I155" s="131"/>
      <c r="J155" s="132"/>
      <c r="K155" s="131"/>
      <c r="L155" s="131"/>
    </row>
    <row r="156" spans="1:12" s="31" customFormat="1" ht="9.9499999999999993" customHeight="1" x14ac:dyDescent="0.2">
      <c r="A156" s="128"/>
      <c r="B156" s="129"/>
      <c r="C156" s="130"/>
      <c r="D156" s="134"/>
      <c r="E156" s="131"/>
      <c r="F156" s="131"/>
      <c r="G156" s="131"/>
      <c r="H156" s="131"/>
      <c r="I156" s="131"/>
      <c r="J156" s="132"/>
      <c r="K156" s="131"/>
      <c r="L156" s="131"/>
    </row>
    <row r="157" spans="1:12" s="31" customFormat="1" ht="9.9499999999999993" customHeight="1" x14ac:dyDescent="0.2">
      <c r="A157" s="128"/>
      <c r="B157" s="129"/>
      <c r="C157" s="130"/>
      <c r="D157" s="134"/>
      <c r="E157" s="131"/>
      <c r="F157" s="131"/>
      <c r="G157" s="131"/>
      <c r="H157" s="131"/>
      <c r="I157" s="131"/>
      <c r="J157" s="132"/>
      <c r="K157" s="131"/>
      <c r="L157" s="131"/>
    </row>
    <row r="158" spans="1:12" s="31" customFormat="1" ht="9.9499999999999993" customHeight="1" x14ac:dyDescent="0.2">
      <c r="A158" s="128"/>
      <c r="B158" s="129"/>
      <c r="C158" s="130"/>
      <c r="D158" s="134"/>
      <c r="E158" s="131"/>
      <c r="F158" s="131"/>
      <c r="G158" s="131"/>
      <c r="H158" s="131"/>
      <c r="I158" s="131"/>
      <c r="J158" s="132"/>
      <c r="K158" s="131"/>
      <c r="L158" s="131"/>
    </row>
    <row r="159" spans="1:12" s="31" customFormat="1" ht="9.9499999999999993" customHeight="1" x14ac:dyDescent="0.2">
      <c r="A159" s="128"/>
      <c r="B159" s="129"/>
      <c r="C159" s="130"/>
      <c r="D159" s="134"/>
      <c r="E159" s="131"/>
      <c r="F159" s="131"/>
      <c r="G159" s="131"/>
      <c r="H159" s="131"/>
      <c r="I159" s="131"/>
      <c r="J159" s="132"/>
      <c r="K159" s="131"/>
      <c r="L159" s="131"/>
    </row>
    <row r="160" spans="1:12" s="31" customFormat="1" ht="9.9499999999999993" customHeight="1" x14ac:dyDescent="0.2">
      <c r="A160" s="128"/>
      <c r="B160" s="129"/>
      <c r="C160" s="130"/>
      <c r="D160" s="134"/>
      <c r="E160" s="131"/>
      <c r="F160" s="131"/>
      <c r="G160" s="131"/>
      <c r="H160" s="131"/>
      <c r="I160" s="131"/>
      <c r="J160" s="132"/>
      <c r="K160" s="131"/>
      <c r="L160" s="131"/>
    </row>
    <row r="161" spans="1:12" s="31" customFormat="1" ht="9.9499999999999993" customHeight="1" x14ac:dyDescent="0.2">
      <c r="A161" s="128"/>
      <c r="B161" s="129"/>
      <c r="C161" s="130"/>
      <c r="D161" s="134"/>
      <c r="E161" s="131"/>
      <c r="F161" s="131"/>
      <c r="G161" s="131"/>
      <c r="H161" s="131"/>
      <c r="I161" s="131"/>
      <c r="J161" s="132"/>
      <c r="K161" s="131"/>
      <c r="L161" s="131"/>
    </row>
  </sheetData>
  <mergeCells count="4">
    <mergeCell ref="A4:A5"/>
    <mergeCell ref="B4:B5"/>
    <mergeCell ref="C4:C5"/>
    <mergeCell ref="D4:D5"/>
  </mergeCells>
  <pageMargins left="0.19685039370078741" right="0" top="0.39370078740157483" bottom="0.39370078740157483" header="0.4921259845" footer="0.4921259845"/>
  <pageSetup paperSize="9" scale="46" orientation="landscape" useFirstPageNumber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Line="0" autoPict="0" macro="[2]!RECOPROD3">
                <anchor moveWithCells="1" sizeWithCells="1">
                  <from>
                    <xdr:col>2</xdr:col>
                    <xdr:colOff>714375</xdr:colOff>
                    <xdr:row>1</xdr:row>
                    <xdr:rowOff>28575</xdr:rowOff>
                  </from>
                  <to>
                    <xdr:col>4</xdr:col>
                    <xdr:colOff>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O40"/>
  <sheetViews>
    <sheetView tabSelected="1" workbookViewId="0">
      <selection activeCell="M33" sqref="M33"/>
    </sheetView>
  </sheetViews>
  <sheetFormatPr baseColWidth="10" defaultRowHeight="12.75" x14ac:dyDescent="0.2"/>
  <cols>
    <col min="2" max="2" width="17" bestFit="1" customWidth="1"/>
    <col min="3" max="3" width="14.85546875" customWidth="1"/>
    <col min="4" max="4" width="14.85546875" hidden="1" customWidth="1"/>
    <col min="6" max="6" width="11.85546875" bestFit="1" customWidth="1"/>
  </cols>
  <sheetData>
    <row r="8" spans="2:15" x14ac:dyDescent="0.2">
      <c r="C8" s="141" t="s">
        <v>132</v>
      </c>
      <c r="D8" s="141" t="s">
        <v>132</v>
      </c>
      <c r="E8" s="141" t="s">
        <v>142</v>
      </c>
      <c r="F8" s="141" t="s">
        <v>133</v>
      </c>
      <c r="G8" s="142" t="str">
        <f>PRODUIT!P2</f>
        <v>27 mars    AU     02 avril 2017</v>
      </c>
      <c r="H8" s="143"/>
      <c r="I8" s="143"/>
      <c r="J8" s="143"/>
      <c r="K8" s="144"/>
    </row>
    <row r="9" spans="2:15" x14ac:dyDescent="0.2">
      <c r="C9" s="141" t="s">
        <v>143</v>
      </c>
      <c r="D9" s="141" t="s">
        <v>134</v>
      </c>
      <c r="E9" s="141" t="s">
        <v>135</v>
      </c>
      <c r="F9" s="141" t="s">
        <v>136</v>
      </c>
      <c r="G9" s="141" t="s">
        <v>137</v>
      </c>
      <c r="H9" s="141" t="s">
        <v>138</v>
      </c>
      <c r="I9" s="141" t="s">
        <v>139</v>
      </c>
      <c r="J9" s="141" t="s">
        <v>140</v>
      </c>
      <c r="K9" s="141" t="s">
        <v>141</v>
      </c>
    </row>
    <row r="10" spans="2:15" x14ac:dyDescent="0.2">
      <c r="B10" s="145" t="str">
        <f>PRODUIT!C19</f>
        <v>SLIM COMBIBLOC</v>
      </c>
      <c r="C10" s="146">
        <f>PRODUIT!B20</f>
        <v>75660022</v>
      </c>
      <c r="D10" s="146" t="str">
        <f>2&amp;C10</f>
        <v>275660022</v>
      </c>
      <c r="E10" s="141">
        <f>PRODUIT!M20</f>
        <v>0</v>
      </c>
      <c r="F10" s="141">
        <f>PRODUIT!N20</f>
        <v>0</v>
      </c>
      <c r="G10" s="141">
        <f>PRODUIT!O20</f>
        <v>70</v>
      </c>
      <c r="H10" s="141">
        <f>PRODUIT!P20</f>
        <v>0</v>
      </c>
      <c r="I10" s="141">
        <f>PRODUIT!Q20</f>
        <v>0</v>
      </c>
      <c r="J10" s="141">
        <f>PRODUIT!R20</f>
        <v>0</v>
      </c>
      <c r="K10" s="141">
        <f>PRODUIT!S20</f>
        <v>0</v>
      </c>
    </row>
    <row r="11" spans="2:15" x14ac:dyDescent="0.2">
      <c r="B11" s="145"/>
      <c r="C11" s="146">
        <f>PRODUIT!B21</f>
        <v>75480022</v>
      </c>
      <c r="D11" s="146" t="str">
        <f t="shared" ref="D11:D23" si="0">2&amp;C11</f>
        <v>275480022</v>
      </c>
      <c r="E11" s="141">
        <f>PRODUIT!M21</f>
        <v>0</v>
      </c>
      <c r="F11" s="141">
        <f>PRODUIT!N21</f>
        <v>0</v>
      </c>
      <c r="G11" s="141">
        <f>PRODUIT!O21</f>
        <v>90</v>
      </c>
      <c r="H11" s="141">
        <f>PRODUIT!P21</f>
        <v>30</v>
      </c>
      <c r="I11" s="141">
        <f>PRODUIT!Q21</f>
        <v>0</v>
      </c>
      <c r="J11" s="141">
        <f>PRODUIT!R21</f>
        <v>0</v>
      </c>
      <c r="K11" s="141">
        <f>PRODUIT!S21</f>
        <v>0</v>
      </c>
    </row>
    <row r="12" spans="2:15" x14ac:dyDescent="0.2">
      <c r="B12" s="145"/>
      <c r="C12" s="146">
        <f>PRODUIT!B22</f>
        <v>75640022</v>
      </c>
      <c r="D12" s="146" t="str">
        <f t="shared" si="0"/>
        <v>275640022</v>
      </c>
      <c r="E12" s="141">
        <f>PRODUIT!M22</f>
        <v>130</v>
      </c>
      <c r="F12" s="141">
        <f>PRODUIT!N22</f>
        <v>0</v>
      </c>
      <c r="G12" s="141">
        <f>PRODUIT!O22</f>
        <v>0</v>
      </c>
      <c r="H12" s="141">
        <f>PRODUIT!P22</f>
        <v>0</v>
      </c>
      <c r="I12" s="141">
        <f>PRODUIT!Q22</f>
        <v>0</v>
      </c>
      <c r="J12" s="141">
        <f>PRODUIT!R22</f>
        <v>0</v>
      </c>
      <c r="K12" s="141">
        <f>PRODUIT!S22</f>
        <v>0</v>
      </c>
    </row>
    <row r="13" spans="2:15" x14ac:dyDescent="0.2">
      <c r="B13" s="145"/>
      <c r="C13" s="146">
        <f>PRODUIT!B23</f>
        <v>75640032</v>
      </c>
      <c r="D13" s="146" t="str">
        <f t="shared" si="0"/>
        <v>275640032</v>
      </c>
      <c r="E13" s="141">
        <f>PRODUIT!M23</f>
        <v>80</v>
      </c>
      <c r="F13" s="141">
        <f>PRODUIT!N23</f>
        <v>0</v>
      </c>
      <c r="G13" s="141">
        <f>PRODUIT!O23</f>
        <v>0</v>
      </c>
      <c r="H13" s="141">
        <f>PRODUIT!P23</f>
        <v>0</v>
      </c>
      <c r="I13" s="141">
        <f>PRODUIT!Q23</f>
        <v>0</v>
      </c>
      <c r="J13" s="141">
        <f>PRODUIT!R23</f>
        <v>0</v>
      </c>
      <c r="K13" s="141">
        <f>PRODUIT!S23</f>
        <v>0</v>
      </c>
      <c r="M13" s="145" t="s">
        <v>144</v>
      </c>
      <c r="N13" s="145"/>
      <c r="O13" s="145"/>
    </row>
    <row r="14" spans="2:15" x14ac:dyDescent="0.2">
      <c r="B14" s="145"/>
      <c r="C14" s="146">
        <f>PRODUIT!B24</f>
        <v>69500020</v>
      </c>
      <c r="D14" s="146" t="str">
        <f t="shared" si="0"/>
        <v>269500020</v>
      </c>
      <c r="E14" s="141">
        <f>PRODUIT!M24</f>
        <v>0</v>
      </c>
      <c r="F14" s="141">
        <f>PRODUIT!N24</f>
        <v>0</v>
      </c>
      <c r="G14" s="141">
        <f>PRODUIT!O24</f>
        <v>0</v>
      </c>
      <c r="H14" s="141">
        <f>PRODUIT!P24</f>
        <v>370</v>
      </c>
      <c r="I14" s="141">
        <f>PRODUIT!Q24</f>
        <v>30</v>
      </c>
      <c r="J14" s="141">
        <f>PRODUIT!R24</f>
        <v>0</v>
      </c>
      <c r="K14" s="141">
        <f>PRODUIT!S24</f>
        <v>0</v>
      </c>
      <c r="M14" s="145"/>
      <c r="N14" s="145"/>
      <c r="O14" s="145"/>
    </row>
    <row r="15" spans="2:15" x14ac:dyDescent="0.2">
      <c r="B15" s="145"/>
      <c r="C15" s="146">
        <f>PRODUIT!B25</f>
        <v>16830029</v>
      </c>
      <c r="D15" s="146" t="str">
        <f t="shared" si="0"/>
        <v>216830029</v>
      </c>
      <c r="E15" s="141">
        <f>PRODUIT!M25</f>
        <v>100</v>
      </c>
      <c r="F15" s="141">
        <f>PRODUIT!N25</f>
        <v>400</v>
      </c>
      <c r="G15" s="141">
        <f>PRODUIT!O25</f>
        <v>70</v>
      </c>
      <c r="H15" s="141">
        <f>PRODUIT!P25</f>
        <v>0</v>
      </c>
      <c r="I15" s="141">
        <f>PRODUIT!Q25</f>
        <v>370</v>
      </c>
      <c r="J15" s="141">
        <f>PRODUIT!R25</f>
        <v>400</v>
      </c>
      <c r="K15" s="141">
        <f>PRODUIT!S25</f>
        <v>161</v>
      </c>
      <c r="M15" s="145"/>
      <c r="N15" s="145"/>
      <c r="O15" s="145"/>
    </row>
    <row r="16" spans="2:15" x14ac:dyDescent="0.2">
      <c r="B16" s="145"/>
      <c r="C16" s="146">
        <f>PRODUIT!B26</f>
        <v>79580030</v>
      </c>
      <c r="D16" s="146" t="str">
        <f t="shared" si="0"/>
        <v>279580030</v>
      </c>
      <c r="E16" s="141">
        <f>PRODUIT!M26</f>
        <v>0</v>
      </c>
      <c r="F16" s="141">
        <f>PRODUIT!N26</f>
        <v>0</v>
      </c>
      <c r="G16" s="141">
        <f>PRODUIT!O26</f>
        <v>0</v>
      </c>
      <c r="H16" s="141">
        <f>PRODUIT!P26</f>
        <v>0</v>
      </c>
      <c r="I16" s="141">
        <f>PRODUIT!Q26</f>
        <v>0</v>
      </c>
      <c r="J16" s="141">
        <f>PRODUIT!R26</f>
        <v>0</v>
      </c>
      <c r="K16" s="141">
        <f>PRODUIT!S26</f>
        <v>80</v>
      </c>
      <c r="M16" s="145"/>
      <c r="N16" s="145"/>
      <c r="O16" s="145"/>
    </row>
    <row r="17" spans="2:15" x14ac:dyDescent="0.2">
      <c r="B17" s="147" t="str">
        <f>PRODUIT!C28</f>
        <v>SLIM SPEED TETRA  HELICAP</v>
      </c>
      <c r="C17" s="146">
        <f>PRODUIT!B30</f>
        <v>72640020</v>
      </c>
      <c r="D17" s="146"/>
      <c r="E17" s="141">
        <f>PRODUIT!M30</f>
        <v>240</v>
      </c>
      <c r="F17" s="141">
        <f>PRODUIT!N30</f>
        <v>0</v>
      </c>
      <c r="G17" s="141">
        <f>PRODUIT!O30</f>
        <v>0</v>
      </c>
      <c r="H17" s="141">
        <f>PRODUIT!P30</f>
        <v>0</v>
      </c>
      <c r="I17" s="141">
        <f>PRODUIT!Q30</f>
        <v>0</v>
      </c>
      <c r="J17" s="141">
        <f>PRODUIT!R30</f>
        <v>380</v>
      </c>
      <c r="K17" s="141">
        <f>PRODUIT!S30</f>
        <v>480</v>
      </c>
      <c r="M17" s="145"/>
      <c r="N17" s="145"/>
      <c r="O17" s="145"/>
    </row>
    <row r="18" spans="2:15" x14ac:dyDescent="0.2">
      <c r="B18" s="147"/>
      <c r="C18" s="146">
        <f>PRODUIT!B31</f>
        <v>75660020</v>
      </c>
      <c r="D18" s="146"/>
      <c r="E18" s="141">
        <f>PRODUIT!M31</f>
        <v>0</v>
      </c>
      <c r="F18" s="141">
        <f>PRODUIT!N31</f>
        <v>0</v>
      </c>
      <c r="G18" s="141">
        <f>PRODUIT!O31</f>
        <v>0</v>
      </c>
      <c r="H18" s="141">
        <f>PRODUIT!P31</f>
        <v>0</v>
      </c>
      <c r="I18" s="141">
        <f>PRODUIT!Q31</f>
        <v>0</v>
      </c>
      <c r="J18" s="141">
        <f>PRODUIT!R31</f>
        <v>0</v>
      </c>
      <c r="K18" s="141">
        <f>PRODUIT!S31</f>
        <v>0</v>
      </c>
    </row>
    <row r="19" spans="2:15" x14ac:dyDescent="0.2">
      <c r="B19" s="147"/>
      <c r="C19" s="146">
        <f>PRODUIT!B32</f>
        <v>69000030</v>
      </c>
      <c r="D19" s="146"/>
      <c r="E19" s="141">
        <f>PRODUIT!M32</f>
        <v>0</v>
      </c>
      <c r="F19" s="141">
        <f>PRODUIT!N32</f>
        <v>0</v>
      </c>
      <c r="G19" s="141">
        <f>PRODUIT!O32</f>
        <v>100</v>
      </c>
      <c r="H19" s="141">
        <f>PRODUIT!P32</f>
        <v>150</v>
      </c>
      <c r="I19" s="141">
        <f>PRODUIT!Q32</f>
        <v>0</v>
      </c>
      <c r="J19" s="141">
        <f>PRODUIT!R32</f>
        <v>0</v>
      </c>
      <c r="K19" s="141">
        <f>PRODUIT!S32</f>
        <v>0</v>
      </c>
    </row>
    <row r="20" spans="2:15" x14ac:dyDescent="0.2">
      <c r="B20" s="145" t="str">
        <f>PRODUIT!C42</f>
        <v>BOUTEILLE SERAC</v>
      </c>
      <c r="C20" s="146">
        <f>PRODUIT!B43</f>
        <v>14695720</v>
      </c>
      <c r="D20" s="141"/>
      <c r="E20" s="141">
        <f>PRODUIT!M43</f>
        <v>110</v>
      </c>
      <c r="F20" s="141">
        <f>PRODUIT!N43</f>
        <v>278</v>
      </c>
      <c r="G20" s="141">
        <f>PRODUIT!O43</f>
        <v>0</v>
      </c>
      <c r="H20" s="141">
        <f>PRODUIT!P43</f>
        <v>0</v>
      </c>
      <c r="I20" s="141">
        <f>PRODUIT!Q43</f>
        <v>0</v>
      </c>
      <c r="J20" s="141">
        <f>PRODUIT!R43</f>
        <v>0</v>
      </c>
      <c r="K20" s="141">
        <f>PRODUIT!S43</f>
        <v>0</v>
      </c>
    </row>
    <row r="21" spans="2:15" x14ac:dyDescent="0.2">
      <c r="B21" s="145"/>
      <c r="C21" s="146">
        <f>PRODUIT!B44</f>
        <v>15720020</v>
      </c>
      <c r="D21" s="141"/>
      <c r="E21" s="141">
        <f>PRODUIT!M44</f>
        <v>0</v>
      </c>
      <c r="F21" s="141">
        <f>PRODUIT!N44</f>
        <v>0</v>
      </c>
      <c r="G21" s="141">
        <f>PRODUIT!O44</f>
        <v>0</v>
      </c>
      <c r="H21" s="141">
        <f>PRODUIT!P44</f>
        <v>160</v>
      </c>
      <c r="I21" s="141">
        <f>PRODUIT!Q44</f>
        <v>210</v>
      </c>
      <c r="J21" s="141">
        <f>PRODUIT!R44</f>
        <v>0</v>
      </c>
      <c r="K21" s="141">
        <f>PRODUIT!S44</f>
        <v>870</v>
      </c>
    </row>
    <row r="22" spans="2:15" x14ac:dyDescent="0.2">
      <c r="B22" s="145"/>
      <c r="C22" s="146">
        <f>PRODUIT!B45</f>
        <v>14695230</v>
      </c>
      <c r="D22" s="141"/>
      <c r="E22" s="141">
        <f>PRODUIT!M45</f>
        <v>0</v>
      </c>
      <c r="F22" s="141">
        <f>PRODUIT!N45</f>
        <v>240</v>
      </c>
      <c r="G22" s="141">
        <f>PRODUIT!O45</f>
        <v>540</v>
      </c>
      <c r="H22" s="141">
        <f>PRODUIT!P45</f>
        <v>442</v>
      </c>
      <c r="I22" s="141">
        <f>PRODUIT!Q45</f>
        <v>0</v>
      </c>
      <c r="J22" s="141">
        <f>PRODUIT!R45</f>
        <v>0</v>
      </c>
      <c r="K22" s="141">
        <f>PRODUIT!S45</f>
        <v>0</v>
      </c>
    </row>
    <row r="23" spans="2:15" x14ac:dyDescent="0.2">
      <c r="B23" s="145"/>
      <c r="C23" s="146">
        <f>PRODUIT!B46</f>
        <v>69810020</v>
      </c>
      <c r="D23" s="141"/>
      <c r="E23" s="141">
        <f>PRODUIT!M46</f>
        <v>310</v>
      </c>
      <c r="F23" s="141">
        <f>PRODUIT!N46</f>
        <v>290</v>
      </c>
      <c r="G23" s="141">
        <f>PRODUIT!O46</f>
        <v>0</v>
      </c>
      <c r="H23" s="141">
        <f>PRODUIT!P46</f>
        <v>0</v>
      </c>
      <c r="I23" s="141">
        <f>PRODUIT!Q46</f>
        <v>460</v>
      </c>
      <c r="J23" s="141">
        <f>PRODUIT!R46</f>
        <v>240</v>
      </c>
      <c r="K23" s="141">
        <f>PRODUIT!S46</f>
        <v>0</v>
      </c>
    </row>
    <row r="24" spans="2:15" x14ac:dyDescent="0.2">
      <c r="B24" s="145"/>
      <c r="C24" s="146">
        <f>PRODUIT!B47</f>
        <v>14780030</v>
      </c>
      <c r="D24" s="141"/>
      <c r="E24" s="141">
        <f>PRODUIT!M47</f>
        <v>0</v>
      </c>
      <c r="F24" s="141">
        <f>PRODUIT!N47</f>
        <v>0</v>
      </c>
      <c r="G24" s="141">
        <f>PRODUIT!O47</f>
        <v>0</v>
      </c>
      <c r="H24" s="141">
        <f>PRODUIT!P47</f>
        <v>0</v>
      </c>
      <c r="I24" s="141">
        <f>PRODUIT!Q47</f>
        <v>0</v>
      </c>
      <c r="J24" s="141">
        <f>PRODUIT!R47</f>
        <v>230</v>
      </c>
      <c r="K24" s="141">
        <f>PRODUIT!S47</f>
        <v>0</v>
      </c>
    </row>
    <row r="25" spans="2:15" x14ac:dyDescent="0.2">
      <c r="B25" s="145"/>
      <c r="C25" s="146">
        <f>PRODUIT!B48</f>
        <v>73150022</v>
      </c>
      <c r="D25" s="141"/>
      <c r="E25" s="141">
        <f>PRODUIT!M48</f>
        <v>0</v>
      </c>
      <c r="F25" s="141">
        <f>PRODUIT!N48</f>
        <v>0</v>
      </c>
      <c r="G25" s="141">
        <f>PRODUIT!O48</f>
        <v>0</v>
      </c>
      <c r="H25" s="141">
        <f>PRODUIT!P48</f>
        <v>0</v>
      </c>
      <c r="I25" s="141">
        <f>PRODUIT!Q48</f>
        <v>0</v>
      </c>
      <c r="J25" s="141">
        <f>PRODUIT!R48</f>
        <v>210</v>
      </c>
      <c r="K25" s="141">
        <f>PRODUIT!S48</f>
        <v>0</v>
      </c>
    </row>
    <row r="26" spans="2:15" x14ac:dyDescent="0.2">
      <c r="B26" s="145"/>
      <c r="C26" s="146">
        <f>PRODUIT!B49</f>
        <v>16390026</v>
      </c>
      <c r="D26" s="141"/>
      <c r="E26" s="141">
        <f>PRODUIT!M49</f>
        <v>0</v>
      </c>
      <c r="F26" s="141">
        <f>PRODUIT!N49</f>
        <v>0</v>
      </c>
      <c r="G26" s="141">
        <f>PRODUIT!O49</f>
        <v>0</v>
      </c>
      <c r="H26" s="141">
        <f>PRODUIT!P49</f>
        <v>0</v>
      </c>
      <c r="I26" s="141">
        <f>PRODUIT!Q49</f>
        <v>0</v>
      </c>
      <c r="J26" s="141">
        <f>PRODUIT!R49</f>
        <v>0</v>
      </c>
      <c r="K26" s="141">
        <f>PRODUIT!S49</f>
        <v>61</v>
      </c>
    </row>
    <row r="27" spans="2:15" x14ac:dyDescent="0.2">
      <c r="B27" s="145"/>
      <c r="C27" s="146">
        <f>PRODUIT!B50</f>
        <v>16390013</v>
      </c>
      <c r="D27" s="141"/>
      <c r="E27" s="141">
        <f>PRODUIT!M50</f>
        <v>0</v>
      </c>
      <c r="F27" s="141">
        <f>PRODUIT!N50</f>
        <v>0</v>
      </c>
      <c r="G27" s="141">
        <f>PRODUIT!O50</f>
        <v>0</v>
      </c>
      <c r="H27" s="141">
        <f>PRODUIT!P50</f>
        <v>0</v>
      </c>
      <c r="I27" s="141">
        <f>PRODUIT!Q50</f>
        <v>0</v>
      </c>
      <c r="J27" s="141">
        <f>PRODUIT!R50</f>
        <v>10</v>
      </c>
      <c r="K27" s="141">
        <f>PRODUIT!S50</f>
        <v>20</v>
      </c>
    </row>
    <row r="28" spans="2:15" x14ac:dyDescent="0.2">
      <c r="B28" s="145"/>
      <c r="C28" s="146">
        <f>PRODUIT!B51</f>
        <v>69610020</v>
      </c>
      <c r="D28" s="141"/>
      <c r="E28" s="141">
        <f>PRODUIT!M51</f>
        <v>100</v>
      </c>
      <c r="F28" s="141">
        <f>PRODUIT!N51</f>
        <v>0</v>
      </c>
      <c r="G28" s="141">
        <f>PRODUIT!O51</f>
        <v>0</v>
      </c>
      <c r="H28" s="141">
        <f>PRODUIT!P51</f>
        <v>0</v>
      </c>
      <c r="I28" s="141">
        <f>PRODUIT!Q51</f>
        <v>0</v>
      </c>
      <c r="J28" s="141">
        <f>PRODUIT!R51</f>
        <v>0</v>
      </c>
      <c r="K28" s="141">
        <f>PRODUIT!S51</f>
        <v>0</v>
      </c>
    </row>
    <row r="29" spans="2:15" x14ac:dyDescent="0.2">
      <c r="B29" s="148" t="str">
        <f>PRODUIT!C52</f>
        <v>BASIQUE COMBIBLOC</v>
      </c>
      <c r="C29" s="146">
        <f>PRODUIT!B53</f>
        <v>19830024</v>
      </c>
      <c r="D29" s="141"/>
      <c r="E29" s="141">
        <f>PRODUIT!M53</f>
        <v>0</v>
      </c>
      <c r="F29" s="141">
        <f>PRODUIT!N53</f>
        <v>0</v>
      </c>
      <c r="G29" s="141">
        <f>PRODUIT!O53</f>
        <v>190</v>
      </c>
      <c r="H29" s="141">
        <f>PRODUIT!P53</f>
        <v>260</v>
      </c>
      <c r="I29" s="141">
        <f>PRODUIT!Q53</f>
        <v>0</v>
      </c>
      <c r="J29" s="141">
        <f>PRODUIT!R53</f>
        <v>0</v>
      </c>
      <c r="K29" s="141">
        <f>PRODUIT!S53</f>
        <v>0</v>
      </c>
    </row>
    <row r="30" spans="2:15" x14ac:dyDescent="0.2">
      <c r="B30" s="149"/>
      <c r="C30" s="146">
        <f>PRODUIT!B54</f>
        <v>69410020</v>
      </c>
      <c r="D30" s="141"/>
      <c r="E30" s="141">
        <f>PRODUIT!M54</f>
        <v>0</v>
      </c>
      <c r="F30" s="141">
        <f>PRODUIT!N54</f>
        <v>0</v>
      </c>
      <c r="G30" s="141">
        <f>PRODUIT!O54</f>
        <v>0</v>
      </c>
      <c r="H30" s="141">
        <f>PRODUIT!P54</f>
        <v>60</v>
      </c>
      <c r="I30" s="141">
        <f>PRODUIT!Q54</f>
        <v>60</v>
      </c>
      <c r="J30" s="141">
        <f>PRODUIT!R54</f>
        <v>0</v>
      </c>
      <c r="K30" s="141">
        <f>PRODUIT!S54</f>
        <v>0</v>
      </c>
    </row>
    <row r="31" spans="2:15" x14ac:dyDescent="0.2">
      <c r="B31" s="149"/>
      <c r="C31" s="146">
        <f>PRODUIT!B55</f>
        <v>75110031</v>
      </c>
      <c r="D31" s="141"/>
      <c r="E31" s="141">
        <f>PRODUIT!M55</f>
        <v>0</v>
      </c>
      <c r="F31" s="141">
        <f>PRODUIT!N55</f>
        <v>0</v>
      </c>
      <c r="G31" s="141">
        <f>PRODUIT!O55</f>
        <v>0</v>
      </c>
      <c r="H31" s="141">
        <f>PRODUIT!P55</f>
        <v>0</v>
      </c>
      <c r="I31" s="141">
        <f>PRODUIT!Q55</f>
        <v>160</v>
      </c>
      <c r="J31" s="141">
        <f>PRODUIT!R55</f>
        <v>0</v>
      </c>
      <c r="K31" s="141">
        <f>PRODUIT!S55</f>
        <v>0</v>
      </c>
    </row>
    <row r="32" spans="2:15" x14ac:dyDescent="0.2">
      <c r="B32" s="149"/>
      <c r="C32" s="146">
        <f>PRODUIT!B56</f>
        <v>71900034</v>
      </c>
      <c r="D32" s="141"/>
      <c r="E32" s="141">
        <f>PRODUIT!M56</f>
        <v>180</v>
      </c>
      <c r="F32" s="141">
        <f>PRODUIT!N56</f>
        <v>40</v>
      </c>
      <c r="G32" s="141">
        <f>PRODUIT!O56</f>
        <v>0</v>
      </c>
      <c r="H32" s="141">
        <f>PRODUIT!P56</f>
        <v>70</v>
      </c>
      <c r="I32" s="141">
        <f>PRODUIT!Q56</f>
        <v>190</v>
      </c>
      <c r="J32" s="141">
        <f>PRODUIT!R56</f>
        <v>130</v>
      </c>
      <c r="K32" s="141">
        <f>PRODUIT!S56</f>
        <v>190</v>
      </c>
    </row>
    <row r="33" spans="2:11" x14ac:dyDescent="0.2">
      <c r="B33" s="149"/>
      <c r="C33" s="146" t="str">
        <f>PRODUIT!B57</f>
        <v>16755012</v>
      </c>
      <c r="D33" s="141"/>
      <c r="E33" s="141">
        <f>PRODUIT!M57</f>
        <v>0</v>
      </c>
      <c r="F33" s="141">
        <f>PRODUIT!N57</f>
        <v>25</v>
      </c>
      <c r="G33" s="141">
        <f>PRODUIT!O57</f>
        <v>0</v>
      </c>
      <c r="H33" s="141">
        <f>PRODUIT!P57</f>
        <v>0</v>
      </c>
      <c r="I33" s="141">
        <f>PRODUIT!Q57</f>
        <v>0</v>
      </c>
      <c r="J33" s="141">
        <f>PRODUIT!R57</f>
        <v>0</v>
      </c>
      <c r="K33" s="141">
        <f>PRODUIT!S57</f>
        <v>0</v>
      </c>
    </row>
    <row r="34" spans="2:11" x14ac:dyDescent="0.2">
      <c r="B34" s="149"/>
      <c r="C34" s="146">
        <f>PRODUIT!B58</f>
        <v>74010030</v>
      </c>
      <c r="D34" s="141"/>
      <c r="E34" s="141">
        <f>PRODUIT!M58</f>
        <v>0</v>
      </c>
      <c r="F34" s="141">
        <f>PRODUIT!N58</f>
        <v>0</v>
      </c>
      <c r="G34" s="141">
        <f>PRODUIT!O58</f>
        <v>70</v>
      </c>
      <c r="H34" s="141">
        <f>PRODUIT!P58</f>
        <v>150</v>
      </c>
      <c r="I34" s="141">
        <f>PRODUIT!Q58</f>
        <v>0</v>
      </c>
      <c r="J34" s="141">
        <f>PRODUIT!R58</f>
        <v>0</v>
      </c>
      <c r="K34" s="141">
        <f>PRODUIT!S58</f>
        <v>0</v>
      </c>
    </row>
    <row r="35" spans="2:11" x14ac:dyDescent="0.2">
      <c r="B35" s="149"/>
      <c r="C35" s="146">
        <f>PRODUIT!B59</f>
        <v>72980030</v>
      </c>
      <c r="D35" s="141"/>
      <c r="E35" s="141">
        <f>PRODUIT!M59</f>
        <v>0</v>
      </c>
      <c r="F35" s="141">
        <f>PRODUIT!N59</f>
        <v>140</v>
      </c>
      <c r="G35" s="141">
        <f>PRODUIT!O59</f>
        <v>40</v>
      </c>
      <c r="H35" s="141">
        <f>PRODUIT!P59</f>
        <v>0</v>
      </c>
      <c r="I35" s="141">
        <f>PRODUIT!Q59</f>
        <v>0</v>
      </c>
      <c r="J35" s="141">
        <f>PRODUIT!R59</f>
        <v>140</v>
      </c>
      <c r="K35" s="141">
        <f>PRODUIT!S59</f>
        <v>110</v>
      </c>
    </row>
    <row r="36" spans="2:11" x14ac:dyDescent="0.2">
      <c r="B36" s="149"/>
      <c r="C36" s="146">
        <f>PRODUIT!B60</f>
        <v>17000036</v>
      </c>
      <c r="D36" s="141"/>
      <c r="E36" s="141">
        <f>PRODUIT!M60</f>
        <v>0</v>
      </c>
      <c r="F36" s="141">
        <f>PRODUIT!N60</f>
        <v>0</v>
      </c>
      <c r="G36" s="141">
        <f>PRODUIT!O60</f>
        <v>0</v>
      </c>
      <c r="H36" s="141">
        <f>PRODUIT!P60</f>
        <v>0</v>
      </c>
      <c r="I36" s="141">
        <f>PRODUIT!Q60</f>
        <v>0</v>
      </c>
      <c r="J36" s="141">
        <f>PRODUIT!R60</f>
        <v>30</v>
      </c>
      <c r="K36" s="141">
        <f>PRODUIT!S60</f>
        <v>0</v>
      </c>
    </row>
    <row r="37" spans="2:11" x14ac:dyDescent="0.2">
      <c r="B37" s="149"/>
      <c r="C37" s="146">
        <f>PRODUIT!B61</f>
        <v>70220030</v>
      </c>
      <c r="D37" s="141"/>
      <c r="E37" s="141">
        <f>PRODUIT!M61</f>
        <v>80</v>
      </c>
      <c r="F37" s="141">
        <f>PRODUIT!N61</f>
        <v>0</v>
      </c>
      <c r="G37" s="141">
        <f>PRODUIT!O61</f>
        <v>0</v>
      </c>
      <c r="H37" s="141">
        <f>PRODUIT!P61</f>
        <v>0</v>
      </c>
      <c r="I37" s="141">
        <f>PRODUIT!Q61</f>
        <v>0</v>
      </c>
      <c r="J37" s="141">
        <f>PRODUIT!R61</f>
        <v>0</v>
      </c>
      <c r="K37" s="141">
        <f>PRODUIT!S61</f>
        <v>0</v>
      </c>
    </row>
    <row r="38" spans="2:11" x14ac:dyDescent="0.2">
      <c r="B38" s="149"/>
      <c r="C38" s="146">
        <f>PRODUIT!B62</f>
        <v>14750030</v>
      </c>
      <c r="D38" s="141"/>
      <c r="E38" s="141">
        <f>PRODUIT!M62</f>
        <v>0</v>
      </c>
      <c r="F38" s="141">
        <f>PRODUIT!N62</f>
        <v>160</v>
      </c>
      <c r="G38" s="141">
        <f>PRODUIT!O62</f>
        <v>40</v>
      </c>
      <c r="H38" s="141">
        <f>PRODUIT!P62</f>
        <v>0</v>
      </c>
      <c r="I38" s="141">
        <f>PRODUIT!Q62</f>
        <v>0</v>
      </c>
      <c r="J38" s="141">
        <f>PRODUIT!R62</f>
        <v>0</v>
      </c>
      <c r="K38" s="141">
        <f>PRODUIT!S62</f>
        <v>0</v>
      </c>
    </row>
    <row r="39" spans="2:11" x14ac:dyDescent="0.2">
      <c r="B39" s="149"/>
      <c r="C39" s="146">
        <f>PRODUIT!B63</f>
        <v>79590020</v>
      </c>
      <c r="D39" s="141"/>
      <c r="E39" s="141">
        <f>PRODUIT!M63</f>
        <v>100</v>
      </c>
      <c r="F39" s="141">
        <f>PRODUIT!N63</f>
        <v>0</v>
      </c>
      <c r="G39" s="141">
        <f>PRODUIT!O63</f>
        <v>0</v>
      </c>
      <c r="H39" s="141">
        <f>PRODUIT!P63</f>
        <v>0</v>
      </c>
      <c r="I39" s="141">
        <f>PRODUIT!Q63</f>
        <v>0</v>
      </c>
      <c r="J39" s="141">
        <f>PRODUIT!R63</f>
        <v>0</v>
      </c>
      <c r="K39" s="141">
        <f>PRODUIT!S63</f>
        <v>0</v>
      </c>
    </row>
    <row r="40" spans="2:11" x14ac:dyDescent="0.2">
      <c r="B40" s="150"/>
      <c r="C40" s="146">
        <f>PRODUIT!B64</f>
        <v>79590030</v>
      </c>
      <c r="D40" s="141"/>
      <c r="E40" s="141">
        <f>PRODUIT!M64</f>
        <v>40</v>
      </c>
      <c r="F40" s="141">
        <f>PRODUIT!N64</f>
        <v>0</v>
      </c>
      <c r="G40" s="141">
        <f>PRODUIT!O64</f>
        <v>0</v>
      </c>
      <c r="H40" s="141">
        <f>PRODUIT!P64</f>
        <v>0</v>
      </c>
      <c r="I40" s="141">
        <f>PRODUIT!Q64</f>
        <v>0</v>
      </c>
      <c r="J40" s="141">
        <f>PRODUIT!R64</f>
        <v>0</v>
      </c>
      <c r="K40" s="141">
        <f>PRODUIT!S64</f>
        <v>0</v>
      </c>
    </row>
  </sheetData>
  <mergeCells count="6">
    <mergeCell ref="G8:K8"/>
    <mergeCell ref="B10:B16"/>
    <mergeCell ref="B17:B19"/>
    <mergeCell ref="B20:B28"/>
    <mergeCell ref="M13:O17"/>
    <mergeCell ref="B29:B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PRODUIT</vt:lpstr>
      <vt:lpstr>Insertion </vt:lpstr>
      <vt:lpstr>PRODUIT!B_D_P</vt:lpstr>
      <vt:lpstr>PRODUIT!Base_de_donnees</vt:lpstr>
      <vt:lpstr>PRODUIT!code_produit</vt:lpstr>
      <vt:lpstr>DONISI</vt:lpstr>
      <vt:lpstr>PRODUIT!P1_</vt:lpstr>
      <vt:lpstr>PRODUIT!PAGE1</vt:lpstr>
      <vt:lpstr>PRODUIT!PAL</vt:lpstr>
      <vt:lpstr>PRODUIT!TABPROD</vt:lpstr>
      <vt:lpstr>PRODUIT!tempo</vt:lpstr>
      <vt:lpstr>PRODUIT!Zone_d_impression</vt:lpstr>
      <vt:lpstr>PRODUIT!Zone_impres_MI</vt:lpstr>
    </vt:vector>
  </TitlesOfParts>
  <Company>SODIAAL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 Laurent</dc:creator>
  <cp:lastModifiedBy>PAUGET Benjamin</cp:lastModifiedBy>
  <cp:lastPrinted>2017-03-30T13:10:41Z</cp:lastPrinted>
  <dcterms:created xsi:type="dcterms:W3CDTF">2017-03-30T12:05:06Z</dcterms:created>
  <dcterms:modified xsi:type="dcterms:W3CDTF">2017-05-03T12:54:24Z</dcterms:modified>
</cp:coreProperties>
</file>