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sepruvost\Downloads\"/>
    </mc:Choice>
  </mc:AlternateContent>
  <bookViews>
    <workbookView xWindow="0" yWindow="0" windowWidth="5775" windowHeight="6105"/>
  </bookViews>
  <sheets>
    <sheet name="CUMUL" sheetId="1" r:id="rId1"/>
  </sheets>
  <definedNames>
    <definedName name="DonnéesExternes_1" localSheetId="0" hidden="1">CUMUL!$C$20:$E$25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O11" i="1" l="1"/>
  <c r="O12" i="1" s="1"/>
  <c r="O13" i="1" s="1"/>
  <c r="O14" i="1" s="1"/>
  <c r="O15" i="1" s="1"/>
  <c r="O16" i="1" s="1"/>
  <c r="O17" i="1" s="1"/>
  <c r="O18" i="1" s="1"/>
  <c r="O19" i="1" s="1"/>
  <c r="O20" i="1" s="1"/>
  <c r="O21" i="1" s="1"/>
  <c r="O4" i="1"/>
  <c r="O5" i="1" s="1"/>
  <c r="O6" i="1" s="1"/>
  <c r="O7" i="1" s="1"/>
  <c r="O8" i="1" s="1"/>
  <c r="O9" i="1" s="1"/>
  <c r="O3" i="1"/>
  <c r="E14" i="1" l="1"/>
  <c r="E15" i="1" s="1"/>
  <c r="E16" i="1" s="1"/>
  <c r="E17" i="1" s="1"/>
  <c r="E18" i="1" s="1"/>
</calcChain>
</file>

<file path=xl/connections.xml><?xml version="1.0" encoding="utf-8"?>
<connections xmlns="http://schemas.openxmlformats.org/spreadsheetml/2006/main">
  <connection id="1" keepAlive="1" name="Requête - Final" description="Connexion à la requête « Final » dans le classeur." type="5" refreshedVersion="6" background="1" saveData="1">
    <dbPr connection="Provider=Microsoft.Mashup.OleDb.1;Data Source=$Workbook$;Location=Final;Extended Properties=&quot;&quot;" command="SELECT * FROM [Final]"/>
  </connection>
</connections>
</file>

<file path=xl/sharedStrings.xml><?xml version="1.0" encoding="utf-8"?>
<sst xmlns="http://schemas.openxmlformats.org/spreadsheetml/2006/main" count="73" uniqueCount="15">
  <si>
    <t>Cause C</t>
  </si>
  <si>
    <t>Cause B</t>
  </si>
  <si>
    <t>Cause A</t>
  </si>
  <si>
    <t>Cause D</t>
  </si>
  <si>
    <t>Cause E</t>
  </si>
  <si>
    <t>Données initiales</t>
  </si>
  <si>
    <t>Résultat</t>
  </si>
  <si>
    <t>Raison1</t>
  </si>
  <si>
    <t>Quantité_Arrêt</t>
  </si>
  <si>
    <t>Cumul</t>
  </si>
  <si>
    <t>Sujet Initial</t>
  </si>
  <si>
    <t>Sujet actualisé</t>
  </si>
  <si>
    <t>Date</t>
  </si>
  <si>
    <t>Résultat souhaité avec List.generate</t>
  </si>
  <si>
    <t>Cumul_Quantité_Arrêt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</si>
</sst>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>
      <alignment horizontal="center"/>
    </xf>
    <xf numFmtId="0" fontId="0" fillId="0" borderId="0" xfId="0" applyNumberFormat="1"/>
    <xf numFmtId="14" fontId="0" fillId="0" borderId="0" xfId="0" applyNumberFormat="1"/>
    <xf numFmtId="0" fontId="0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left"/>
    </xf>
    <xf numFmtId="0" fontId="0" fillId="2" borderId="0" xfId="0" applyFill="1"/>
    <xf numFmtId="14" fontId="0" fillId="2" borderId="0" xfId="0" applyNumberFormat="1" applyFill="1"/>
  </cellXfs>
  <cellStyles count="1">
    <cellStyle name="Normal" xfId="0" builtinId="0"/>
  </cellStyles>
  <dxfs count="1"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7" Type="http://schemas.openxmlformats.org/officeDocument/2006/relationships/customXml" Target="../customXml/item1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name="DonnéesExternes_1" connectionId="1" autoFormatId="16" applyNumberFormats="0" applyBorderFormats="0" applyFontFormats="0" applyPatternFormats="0" applyAlignmentFormats="0" applyWidthHeightFormats="0">
  <queryTableRefresh nextId="4">
    <queryTableFields count="3">
      <queryTableField id="1" name="Raison1" tableColumnId="1"/>
      <queryTableField id="2" name="Quantité_Arrêt" tableColumnId="2"/>
      <queryTableField id="3" name="Cumul" tableColumnId="3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Tableau1" displayName="Tableau1" ref="C4:D9" totalsRowShown="0">
  <autoFilter ref="C4:D9"/>
  <tableColumns count="2">
    <tableColumn id="1" name="Raison1"/>
    <tableColumn id="2" name="Quantité_Arrêt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Final" displayName="Final" ref="C20:E25" tableType="queryTable" totalsRowShown="0">
  <autoFilter ref="C20:E25"/>
  <tableColumns count="3">
    <tableColumn id="1" uniqueName="1" name="Raison1" queryTableFieldId="1"/>
    <tableColumn id="2" uniqueName="2" name="Quantité_Arrêt" queryTableFieldId="2"/>
    <tableColumn id="3" uniqueName="3" name="Cumul" queryTableFieldId="3"/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id="3" name="TEST" displayName="TEST" ref="I2:K21" totalsRowShown="0">
  <autoFilter ref="I2:K21"/>
  <tableColumns count="3">
    <tableColumn id="1" name="Raison1"/>
    <tableColumn id="2" name="Date" dataDxfId="0"/>
    <tableColumn id="3" name="Quantité_Arrêt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5"/>
  <sheetViews>
    <sheetView showGridLines="0" tabSelected="1" workbookViewId="0">
      <selection activeCell="E6" sqref="E6"/>
    </sheetView>
  </sheetViews>
  <sheetFormatPr baseColWidth="10" defaultRowHeight="15" x14ac:dyDescent="0.25"/>
  <cols>
    <col min="1" max="1" width="3.42578125" customWidth="1"/>
    <col min="4" max="4" width="16.7109375" bestFit="1" customWidth="1"/>
    <col min="5" max="5" width="9" bestFit="1" customWidth="1"/>
    <col min="6" max="6" width="3" customWidth="1"/>
    <col min="7" max="7" width="16.5703125" bestFit="1" customWidth="1"/>
    <col min="8" max="8" width="9" customWidth="1"/>
    <col min="9" max="9" width="10" customWidth="1"/>
    <col min="10" max="10" width="10.7109375" bestFit="1" customWidth="1"/>
    <col min="11" max="11" width="16.5703125" customWidth="1"/>
    <col min="13" max="13" width="8.5703125" customWidth="1"/>
    <col min="15" max="15" width="21.42578125" bestFit="1" customWidth="1"/>
  </cols>
  <sheetData>
    <row r="1" spans="1:15" x14ac:dyDescent="0.25">
      <c r="A1" t="s">
        <v>10</v>
      </c>
      <c r="G1" t="s">
        <v>11</v>
      </c>
      <c r="M1" s="5" t="s">
        <v>13</v>
      </c>
    </row>
    <row r="2" spans="1:15" x14ac:dyDescent="0.25">
      <c r="A2" s="6" t="s">
        <v>5</v>
      </c>
      <c r="B2" s="6"/>
      <c r="G2" s="1" t="s">
        <v>5</v>
      </c>
      <c r="H2" s="1"/>
      <c r="I2" s="4" t="s">
        <v>7</v>
      </c>
      <c r="J2" t="s">
        <v>12</v>
      </c>
      <c r="K2" t="s">
        <v>8</v>
      </c>
      <c r="M2" t="s">
        <v>7</v>
      </c>
      <c r="N2" t="s">
        <v>12</v>
      </c>
      <c r="O2" t="s">
        <v>14</v>
      </c>
    </row>
    <row r="3" spans="1:15" x14ac:dyDescent="0.25">
      <c r="I3" t="s">
        <v>2</v>
      </c>
      <c r="J3" s="3">
        <v>45658</v>
      </c>
      <c r="K3">
        <v>1</v>
      </c>
      <c r="M3" t="s">
        <v>2</v>
      </c>
      <c r="N3" s="3">
        <v>45658</v>
      </c>
      <c r="O3">
        <f>1</f>
        <v>1</v>
      </c>
    </row>
    <row r="4" spans="1:15" x14ac:dyDescent="0.25">
      <c r="C4" t="s">
        <v>7</v>
      </c>
      <c r="D4" t="s">
        <v>8</v>
      </c>
      <c r="I4" t="s">
        <v>2</v>
      </c>
      <c r="J4" s="3">
        <v>45689</v>
      </c>
      <c r="K4">
        <v>4</v>
      </c>
      <c r="M4" t="s">
        <v>2</v>
      </c>
      <c r="N4" s="3">
        <v>45689</v>
      </c>
      <c r="O4">
        <f>O3+TEST[[#This Row],[Quantité_Arrêt]]</f>
        <v>5</v>
      </c>
    </row>
    <row r="5" spans="1:15" x14ac:dyDescent="0.25">
      <c r="C5" t="s">
        <v>2</v>
      </c>
      <c r="D5">
        <v>38</v>
      </c>
      <c r="I5" t="s">
        <v>2</v>
      </c>
      <c r="J5" s="3">
        <v>45717</v>
      </c>
      <c r="K5">
        <v>5</v>
      </c>
      <c r="M5" t="s">
        <v>2</v>
      </c>
      <c r="N5" s="3">
        <v>45717</v>
      </c>
      <c r="O5">
        <f>O4+TEST[[#This Row],[Quantité_Arrêt]]</f>
        <v>10</v>
      </c>
    </row>
    <row r="6" spans="1:15" x14ac:dyDescent="0.25">
      <c r="C6" t="s">
        <v>1</v>
      </c>
      <c r="D6">
        <v>21</v>
      </c>
      <c r="I6" t="s">
        <v>2</v>
      </c>
      <c r="J6" s="3">
        <v>45748</v>
      </c>
      <c r="K6">
        <v>6</v>
      </c>
      <c r="M6" t="s">
        <v>2</v>
      </c>
      <c r="N6" s="3">
        <v>45748</v>
      </c>
      <c r="O6">
        <f>O5+TEST[[#This Row],[Quantité_Arrêt]]</f>
        <v>16</v>
      </c>
    </row>
    <row r="7" spans="1:15" x14ac:dyDescent="0.25">
      <c r="C7" t="s">
        <v>0</v>
      </c>
      <c r="D7">
        <v>14</v>
      </c>
      <c r="I7" t="s">
        <v>2</v>
      </c>
      <c r="J7" s="3">
        <v>45778</v>
      </c>
      <c r="K7">
        <v>7</v>
      </c>
      <c r="M7" t="s">
        <v>2</v>
      </c>
      <c r="N7" s="3">
        <v>45778</v>
      </c>
      <c r="O7">
        <f>O6+TEST[[#This Row],[Quantité_Arrêt]]</f>
        <v>23</v>
      </c>
    </row>
    <row r="8" spans="1:15" x14ac:dyDescent="0.25">
      <c r="C8" t="s">
        <v>3</v>
      </c>
      <c r="D8">
        <v>25</v>
      </c>
      <c r="I8" t="s">
        <v>2</v>
      </c>
      <c r="J8" s="3">
        <v>45809</v>
      </c>
      <c r="K8">
        <v>8</v>
      </c>
      <c r="M8" t="s">
        <v>2</v>
      </c>
      <c r="N8" s="3">
        <v>45809</v>
      </c>
      <c r="O8">
        <f>O7+TEST[[#This Row],[Quantité_Arrêt]]</f>
        <v>31</v>
      </c>
    </row>
    <row r="9" spans="1:15" x14ac:dyDescent="0.25">
      <c r="C9" t="s">
        <v>4</v>
      </c>
      <c r="D9">
        <v>7</v>
      </c>
      <c r="I9" t="s">
        <v>2</v>
      </c>
      <c r="J9" s="3">
        <v>45839</v>
      </c>
      <c r="K9">
        <v>9</v>
      </c>
      <c r="M9" s="7" t="s">
        <v>2</v>
      </c>
      <c r="N9" s="8">
        <v>45839</v>
      </c>
      <c r="O9">
        <f>O8+TEST[[#This Row],[Quantité_Arrêt]]</f>
        <v>40</v>
      </c>
    </row>
    <row r="10" spans="1:15" x14ac:dyDescent="0.25">
      <c r="I10" t="s">
        <v>1</v>
      </c>
      <c r="J10" s="3">
        <v>45292</v>
      </c>
      <c r="K10">
        <v>2</v>
      </c>
      <c r="M10" t="s">
        <v>1</v>
      </c>
      <c r="N10" s="3">
        <v>45292</v>
      </c>
      <c r="O10">
        <v>2</v>
      </c>
    </row>
    <row r="11" spans="1:15" x14ac:dyDescent="0.25">
      <c r="A11" s="5" t="s">
        <v>6</v>
      </c>
      <c r="B11" s="1"/>
      <c r="I11" t="s">
        <v>1</v>
      </c>
      <c r="J11" s="3">
        <v>45323</v>
      </c>
      <c r="K11">
        <v>3</v>
      </c>
      <c r="M11" t="s">
        <v>1</v>
      </c>
      <c r="N11" s="3">
        <v>45323</v>
      </c>
      <c r="O11">
        <f>O10+TEST[[#This Row],[Quantité_Arrêt]]</f>
        <v>5</v>
      </c>
    </row>
    <row r="12" spans="1:15" x14ac:dyDescent="0.25">
      <c r="I12" t="s">
        <v>1</v>
      </c>
      <c r="J12" s="3">
        <v>45352</v>
      </c>
      <c r="K12">
        <v>4</v>
      </c>
      <c r="M12" t="s">
        <v>1</v>
      </c>
      <c r="N12" s="3">
        <v>45352</v>
      </c>
      <c r="O12">
        <f>O11+TEST[[#This Row],[Quantité_Arrêt]]</f>
        <v>9</v>
      </c>
    </row>
    <row r="13" spans="1:15" x14ac:dyDescent="0.25">
      <c r="C13" t="s">
        <v>7</v>
      </c>
      <c r="D13" t="s">
        <v>8</v>
      </c>
      <c r="E13" t="s">
        <v>9</v>
      </c>
      <c r="I13" t="s">
        <v>1</v>
      </c>
      <c r="J13" s="3">
        <v>45383</v>
      </c>
      <c r="K13">
        <v>5</v>
      </c>
      <c r="M13" t="s">
        <v>1</v>
      </c>
      <c r="N13" s="3">
        <v>45383</v>
      </c>
      <c r="O13">
        <f>O12+TEST[[#This Row],[Quantité_Arrêt]]</f>
        <v>14</v>
      </c>
    </row>
    <row r="14" spans="1:15" x14ac:dyDescent="0.25">
      <c r="C14" t="s">
        <v>2</v>
      </c>
      <c r="D14">
        <v>38</v>
      </c>
      <c r="E14">
        <f>D14</f>
        <v>38</v>
      </c>
      <c r="I14" t="s">
        <v>1</v>
      </c>
      <c r="J14" s="3">
        <v>45413</v>
      </c>
      <c r="K14">
        <v>6</v>
      </c>
      <c r="M14" t="s">
        <v>1</v>
      </c>
      <c r="N14" s="3">
        <v>45413</v>
      </c>
      <c r="O14">
        <f>O13+TEST[[#This Row],[Quantité_Arrêt]]</f>
        <v>20</v>
      </c>
    </row>
    <row r="15" spans="1:15" x14ac:dyDescent="0.25">
      <c r="C15" t="s">
        <v>1</v>
      </c>
      <c r="D15">
        <v>21</v>
      </c>
      <c r="E15">
        <f>E14+D15</f>
        <v>59</v>
      </c>
      <c r="I15" t="s">
        <v>1</v>
      </c>
      <c r="J15" s="3">
        <v>45444</v>
      </c>
      <c r="K15">
        <v>7</v>
      </c>
      <c r="M15" t="s">
        <v>1</v>
      </c>
      <c r="N15" s="3">
        <v>45444</v>
      </c>
      <c r="O15">
        <f>O14+TEST[[#This Row],[Quantité_Arrêt]]</f>
        <v>27</v>
      </c>
    </row>
    <row r="16" spans="1:15" x14ac:dyDescent="0.25">
      <c r="C16" t="s">
        <v>0</v>
      </c>
      <c r="D16">
        <v>14</v>
      </c>
      <c r="E16">
        <f t="shared" ref="E16:E18" si="0">E15+D16</f>
        <v>73</v>
      </c>
      <c r="I16" t="s">
        <v>1</v>
      </c>
      <c r="J16" s="3">
        <v>45474</v>
      </c>
      <c r="K16">
        <v>8</v>
      </c>
      <c r="M16" t="s">
        <v>1</v>
      </c>
      <c r="N16" s="3">
        <v>45474</v>
      </c>
      <c r="O16">
        <f>O15+TEST[[#This Row],[Quantité_Arrêt]]</f>
        <v>35</v>
      </c>
    </row>
    <row r="17" spans="3:15" x14ac:dyDescent="0.25">
      <c r="C17" t="s">
        <v>3</v>
      </c>
      <c r="D17">
        <v>25</v>
      </c>
      <c r="E17">
        <f t="shared" si="0"/>
        <v>98</v>
      </c>
      <c r="I17" t="s">
        <v>1</v>
      </c>
      <c r="J17" s="3">
        <v>45505</v>
      </c>
      <c r="K17">
        <v>9</v>
      </c>
      <c r="M17" t="s">
        <v>1</v>
      </c>
      <c r="N17" s="3">
        <v>45505</v>
      </c>
      <c r="O17">
        <f>O16+TEST[[#This Row],[Quantité_Arrêt]]</f>
        <v>44</v>
      </c>
    </row>
    <row r="18" spans="3:15" x14ac:dyDescent="0.25">
      <c r="C18" t="s">
        <v>4</v>
      </c>
      <c r="D18">
        <v>7</v>
      </c>
      <c r="E18">
        <f t="shared" si="0"/>
        <v>105</v>
      </c>
      <c r="I18" t="s">
        <v>1</v>
      </c>
      <c r="J18" s="3">
        <v>45536</v>
      </c>
      <c r="K18">
        <v>10</v>
      </c>
      <c r="M18" t="s">
        <v>1</v>
      </c>
      <c r="N18" s="3">
        <v>45536</v>
      </c>
      <c r="O18">
        <f>O17+TEST[[#This Row],[Quantité_Arrêt]]</f>
        <v>54</v>
      </c>
    </row>
    <row r="19" spans="3:15" x14ac:dyDescent="0.25">
      <c r="I19" t="s">
        <v>1</v>
      </c>
      <c r="J19" s="3">
        <v>45566</v>
      </c>
      <c r="K19">
        <v>100</v>
      </c>
      <c r="M19" t="s">
        <v>1</v>
      </c>
      <c r="N19" s="3">
        <v>45566</v>
      </c>
      <c r="O19">
        <f>O18+TEST[[#This Row],[Quantité_Arrêt]]</f>
        <v>154</v>
      </c>
    </row>
    <row r="20" spans="3:15" x14ac:dyDescent="0.25">
      <c r="C20" t="s">
        <v>7</v>
      </c>
      <c r="D20" t="s">
        <v>8</v>
      </c>
      <c r="E20" t="s">
        <v>9</v>
      </c>
      <c r="I20" t="s">
        <v>1</v>
      </c>
      <c r="J20" s="3">
        <v>45597</v>
      </c>
      <c r="K20">
        <v>20</v>
      </c>
      <c r="M20" t="s">
        <v>1</v>
      </c>
      <c r="N20" s="3">
        <v>45597</v>
      </c>
      <c r="O20">
        <f>O19+TEST[[#This Row],[Quantité_Arrêt]]</f>
        <v>174</v>
      </c>
    </row>
    <row r="21" spans="3:15" x14ac:dyDescent="0.25">
      <c r="C21" t="s">
        <v>2</v>
      </c>
      <c r="D21">
        <v>38</v>
      </c>
      <c r="E21" s="2">
        <v>38</v>
      </c>
      <c r="I21" t="s">
        <v>1</v>
      </c>
      <c r="J21" s="3">
        <v>45627</v>
      </c>
      <c r="K21">
        <v>30</v>
      </c>
      <c r="M21" t="s">
        <v>1</v>
      </c>
      <c r="N21" s="3">
        <v>45627</v>
      </c>
      <c r="O21">
        <f>O20+TEST[[#This Row],[Quantité_Arrêt]]</f>
        <v>204</v>
      </c>
    </row>
    <row r="22" spans="3:15" x14ac:dyDescent="0.25">
      <c r="C22" t="s">
        <v>1</v>
      </c>
      <c r="D22">
        <v>21</v>
      </c>
      <c r="E22" s="2">
        <v>59</v>
      </c>
    </row>
    <row r="23" spans="3:15" x14ac:dyDescent="0.25">
      <c r="C23" t="s">
        <v>0</v>
      </c>
      <c r="D23">
        <v>14</v>
      </c>
      <c r="E23" s="2">
        <v>73</v>
      </c>
    </row>
    <row r="24" spans="3:15" x14ac:dyDescent="0.25">
      <c r="C24" t="s">
        <v>3</v>
      </c>
      <c r="D24">
        <v>25</v>
      </c>
      <c r="E24" s="2">
        <v>98</v>
      </c>
    </row>
    <row r="25" spans="3:15" x14ac:dyDescent="0.25">
      <c r="C25" t="s">
        <v>4</v>
      </c>
      <c r="D25">
        <v>7</v>
      </c>
      <c r="E25" s="2">
        <v>105</v>
      </c>
    </row>
  </sheetData>
  <mergeCells count="1">
    <mergeCell ref="A2:B2"/>
  </mergeCells>
  <pageMargins left="0.7" right="0.7" top="0.75" bottom="0.75" header="0.3" footer="0.3"/>
  <pageSetup paperSize="9" orientation="portrait" r:id="rId1"/>
  <tableParts count="3">
    <tablePart r:id="rId2"/>
    <tablePart r:id="rId3"/>
    <tablePart r:id="rId4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7872E3FA-F7B8-4061-8FD7-4E6623F2952A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CUMUL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Ismael Ezzehraoui</dc:creator>
  <cp:lastModifiedBy>Sébastien PRUVOST</cp:lastModifiedBy>
  <dcterms:created xsi:type="dcterms:W3CDTF">2024-01-03T07:19:32Z</dcterms:created>
  <dcterms:modified xsi:type="dcterms:W3CDTF">2025-05-30T19:21:40Z</dcterms:modified>
</cp:coreProperties>
</file>