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O9" i="1"/>
  <c r="F21" i="1"/>
  <c r="H21" i="1" s="1"/>
  <c r="F18" i="1"/>
  <c r="H18" i="1" s="1"/>
  <c r="F15" i="1"/>
  <c r="H15" i="1" s="1"/>
  <c r="F12" i="1"/>
  <c r="H12" i="1" s="1"/>
  <c r="H11" i="1" l="1"/>
  <c r="F9" i="1"/>
  <c r="H9" i="1" s="1"/>
  <c r="F8" i="1"/>
  <c r="H8" i="1" s="1"/>
  <c r="F2" i="1"/>
  <c r="H2" i="1" s="1"/>
  <c r="F5" i="1"/>
  <c r="H5" i="1" s="1"/>
</calcChain>
</file>

<file path=xl/connections.xml><?xml version="1.0" encoding="utf-8"?>
<connections xmlns="http://schemas.openxmlformats.org/spreadsheetml/2006/main">
  <connection id="1" keepAlive="1" name="Requête - T_ORIGINE" description="Connexion à la requête « T_ORIGINE » dans le classeur." type="5" refreshedVersion="0" background="1">
    <dbPr connection="Provider=Microsoft.Mashup.OleDb.1;Data Source=$Workbook$;Location=T_ORIGINE;Extended Properties=&quot;&quot;" command="SELECT * FROM [T_ORIGINE]"/>
  </connection>
</connections>
</file>

<file path=xl/sharedStrings.xml><?xml version="1.0" encoding="utf-8"?>
<sst xmlns="http://schemas.openxmlformats.org/spreadsheetml/2006/main" count="51" uniqueCount="27">
  <si>
    <t>DATE DE DEBUT</t>
  </si>
  <si>
    <t>DATE DE FIN</t>
  </si>
  <si>
    <t>PRESTATION</t>
  </si>
  <si>
    <t>NB jours</t>
  </si>
  <si>
    <t>PRIX UNITAIRE</t>
  </si>
  <si>
    <t>MONTANT</t>
  </si>
  <si>
    <t>N° PDT</t>
  </si>
  <si>
    <t>IDENTITE PDT</t>
  </si>
  <si>
    <t>CAROTTES</t>
  </si>
  <si>
    <t>VENTES</t>
  </si>
  <si>
    <t>RABAIS 1%</t>
  </si>
  <si>
    <t>REMISE 2%</t>
  </si>
  <si>
    <t>POMMES</t>
  </si>
  <si>
    <t>PRUNES</t>
  </si>
  <si>
    <t>POIRES</t>
  </si>
  <si>
    <t>RESULTAT SOUHAITE</t>
  </si>
  <si>
    <t>Il n'a pas de ventes 3 PRUNES car la somme faite 0</t>
  </si>
  <si>
    <t>puis une nouvelle ligne du 01/02 au 29/02 avec pour montant nb jours * PU, puis du 01/03 au 15/03/2024 avec pour montant nb jours * PU</t>
  </si>
  <si>
    <t>Pour les Pommes les ventes se font du 16/01/2024 au 15/03/2024, ce qui donne du 16/01 au 31/01 avec pour montant le nb de jours * PU - déduction du rabais et de la remise qui se fait toujours sur le 1 er jour,</t>
  </si>
  <si>
    <t>Je pense qu'il faut d'abord distignuer les plages, puis opérer à un regroupeement afin d'obtenir les bons montants</t>
  </si>
  <si>
    <t>J'ai besoin de regrouper les données en distinguant les mois</t>
  </si>
  <si>
    <t>LIBELLES</t>
  </si>
  <si>
    <t>CAROTTES 01/01/2024 au 15/01/2024</t>
  </si>
  <si>
    <t>POMMES 16/01/2024 au 31/01/2024</t>
  </si>
  <si>
    <t>POMMES 01/02/2024 au 29/02/2024</t>
  </si>
  <si>
    <t>POMMES 01/03/2024 au 15/03/2024</t>
  </si>
  <si>
    <t>POIRES 01/01/2024 au 31/01/2024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</si>
</sst>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2" borderId="0" xfId="0" applyFill="1"/>
    <xf numFmtId="2" fontId="0" fillId="2" borderId="0" xfId="0" applyNumberFormat="1" applyFill="1"/>
    <xf numFmtId="0" fontId="0" fillId="0" borderId="0" xfId="0" applyAlignme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ORIGINE" displayName="T_ORIGINE" ref="A1:H23" totalsRowShown="0" headerRowDxfId="0" dataDxfId="1">
  <autoFilter ref="A1:H23"/>
  <tableColumns count="8">
    <tableColumn id="1" name="N° PDT" dataDxfId="9"/>
    <tableColumn id="2" name="IDENTITE PDT" dataDxfId="8"/>
    <tableColumn id="3" name="DATE DE DEBUT" dataDxfId="7"/>
    <tableColumn id="4" name="DATE DE FIN" dataDxfId="6"/>
    <tableColumn id="5" name="PRESTATION" dataDxfId="5"/>
    <tableColumn id="6" name="NB jours" dataDxfId="4"/>
    <tableColumn id="7" name="PRIX UNITAIRE" dataDxfId="3"/>
    <tableColumn id="8" name="MONTA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zoomScale="80" zoomScaleNormal="80" workbookViewId="0">
      <selection activeCell="Q8" sqref="Q8"/>
    </sheetView>
  </sheetViews>
  <sheetFormatPr baseColWidth="10" defaultColWidth="9.140625" defaultRowHeight="15" x14ac:dyDescent="0.25"/>
  <cols>
    <col min="1" max="1" width="6.42578125" customWidth="1"/>
    <col min="2" max="2" width="10.5703125" customWidth="1"/>
    <col min="3" max="3" width="15.7109375" customWidth="1"/>
    <col min="4" max="4" width="13" customWidth="1"/>
    <col min="5" max="5" width="13.28515625" customWidth="1"/>
    <col min="6" max="6" width="10" customWidth="1"/>
    <col min="7" max="7" width="9.85546875" customWidth="1"/>
    <col min="8" max="8" width="11.85546875" customWidth="1"/>
    <col min="9" max="9" width="4.85546875" customWidth="1"/>
    <col min="10" max="10" width="7" bestFit="1" customWidth="1"/>
    <col min="11" max="11" width="12.7109375" bestFit="1" customWidth="1"/>
    <col min="12" max="12" width="36" bestFit="1" customWidth="1"/>
    <col min="13" max="13" width="11.7109375" bestFit="1" customWidth="1"/>
    <col min="14" max="14" width="12" bestFit="1" customWidth="1"/>
    <col min="15" max="15" width="13" bestFit="1" customWidth="1"/>
    <col min="16" max="16" width="36" bestFit="1" customWidth="1"/>
    <col min="17" max="17" width="10.28515625" bestFit="1" customWidth="1"/>
  </cols>
  <sheetData>
    <row r="1" spans="1:15" ht="26.25" x14ac:dyDescent="0.25">
      <c r="A1" s="3" t="s">
        <v>6</v>
      </c>
      <c r="B1" s="3" t="s">
        <v>7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L1" s="7" t="s">
        <v>21</v>
      </c>
      <c r="M1" s="7" t="s">
        <v>5</v>
      </c>
      <c r="O1" s="4" t="s">
        <v>15</v>
      </c>
    </row>
    <row r="2" spans="1:15" x14ac:dyDescent="0.25">
      <c r="A2" s="1">
        <v>1</v>
      </c>
      <c r="B2" s="1" t="s">
        <v>8</v>
      </c>
      <c r="C2" s="2">
        <v>45292</v>
      </c>
      <c r="D2" s="2">
        <v>45306</v>
      </c>
      <c r="E2" s="1" t="s">
        <v>9</v>
      </c>
      <c r="F2" s="1">
        <f>D2-C2+1</f>
        <v>15</v>
      </c>
      <c r="G2" s="1">
        <v>1</v>
      </c>
      <c r="H2" s="1">
        <f>+F2*G2</f>
        <v>15</v>
      </c>
      <c r="L2" s="7" t="s">
        <v>22</v>
      </c>
      <c r="M2" s="7">
        <v>14.55</v>
      </c>
    </row>
    <row r="3" spans="1:15" x14ac:dyDescent="0.25">
      <c r="A3" s="1"/>
      <c r="B3" s="1"/>
      <c r="C3" s="1"/>
      <c r="D3" s="2">
        <v>45292</v>
      </c>
      <c r="E3" s="1" t="s">
        <v>10</v>
      </c>
      <c r="F3" s="1"/>
      <c r="G3" s="1"/>
      <c r="H3" s="1">
        <v>-0.15</v>
      </c>
      <c r="L3" s="7" t="s">
        <v>23</v>
      </c>
      <c r="M3" s="7">
        <v>28.46</v>
      </c>
    </row>
    <row r="4" spans="1:15" x14ac:dyDescent="0.25">
      <c r="A4" s="1"/>
      <c r="B4" s="1"/>
      <c r="C4" s="1"/>
      <c r="D4" s="2">
        <v>45292</v>
      </c>
      <c r="E4" s="1" t="s">
        <v>11</v>
      </c>
      <c r="F4" s="1"/>
      <c r="G4" s="1"/>
      <c r="H4" s="1">
        <v>-0.3</v>
      </c>
      <c r="L4" s="7" t="s">
        <v>24</v>
      </c>
      <c r="M4" s="7">
        <v>58</v>
      </c>
    </row>
    <row r="5" spans="1:15" x14ac:dyDescent="0.25">
      <c r="A5" s="1">
        <v>2</v>
      </c>
      <c r="B5" s="1" t="s">
        <v>12</v>
      </c>
      <c r="C5" s="2">
        <v>45307</v>
      </c>
      <c r="D5" s="2">
        <v>45366</v>
      </c>
      <c r="E5" s="1" t="s">
        <v>9</v>
      </c>
      <c r="F5" s="1">
        <f>D5-C5+1</f>
        <v>60</v>
      </c>
      <c r="G5" s="1">
        <v>2</v>
      </c>
      <c r="H5" s="1">
        <f>+F5*G5</f>
        <v>120</v>
      </c>
      <c r="L5" s="7" t="s">
        <v>25</v>
      </c>
      <c r="M5" s="7">
        <v>30</v>
      </c>
    </row>
    <row r="6" spans="1:15" x14ac:dyDescent="0.25">
      <c r="A6" s="1"/>
      <c r="B6" s="1"/>
      <c r="C6" s="1"/>
      <c r="D6" s="2">
        <v>45307</v>
      </c>
      <c r="E6" s="1" t="s">
        <v>10</v>
      </c>
      <c r="F6" s="1"/>
      <c r="G6" s="1"/>
      <c r="H6" s="1">
        <v>-1.18</v>
      </c>
      <c r="L6" s="7" t="s">
        <v>26</v>
      </c>
      <c r="M6" s="7">
        <v>90.21</v>
      </c>
    </row>
    <row r="7" spans="1:15" x14ac:dyDescent="0.25">
      <c r="A7" s="1"/>
      <c r="B7" s="1"/>
      <c r="C7" s="1"/>
      <c r="D7" s="2">
        <v>45307</v>
      </c>
      <c r="E7" s="1" t="s">
        <v>11</v>
      </c>
      <c r="F7" s="1"/>
      <c r="G7" s="1"/>
      <c r="H7" s="1">
        <v>-2.36</v>
      </c>
    </row>
    <row r="8" spans="1:15" x14ac:dyDescent="0.25">
      <c r="A8" s="1">
        <v>3</v>
      </c>
      <c r="B8" s="1" t="s">
        <v>13</v>
      </c>
      <c r="C8" s="2">
        <v>45292</v>
      </c>
      <c r="D8" s="2">
        <v>45294</v>
      </c>
      <c r="E8" s="1" t="s">
        <v>9</v>
      </c>
      <c r="F8" s="1">
        <f>D8-C8+1</f>
        <v>3</v>
      </c>
      <c r="G8" s="1">
        <v>0</v>
      </c>
      <c r="H8" s="1">
        <f>+F8*G8</f>
        <v>0</v>
      </c>
    </row>
    <row r="9" spans="1:15" x14ac:dyDescent="0.25">
      <c r="A9" s="1">
        <v>3</v>
      </c>
      <c r="B9" s="1" t="s">
        <v>13</v>
      </c>
      <c r="C9" s="2">
        <v>45295</v>
      </c>
      <c r="D9" s="2">
        <v>45296</v>
      </c>
      <c r="E9" s="1" t="s">
        <v>9</v>
      </c>
      <c r="F9" s="1">
        <f>D9-C9+1</f>
        <v>2</v>
      </c>
      <c r="G9" s="1">
        <v>3</v>
      </c>
      <c r="H9" s="1">
        <f>+F9*G9</f>
        <v>6</v>
      </c>
      <c r="K9" t="s">
        <v>16</v>
      </c>
      <c r="O9" s="5">
        <f>SUM(H9:H17)</f>
        <v>1.3877787807814457E-16</v>
      </c>
    </row>
    <row r="10" spans="1:15" x14ac:dyDescent="0.25">
      <c r="A10" s="1"/>
      <c r="B10" s="1"/>
      <c r="C10" s="1"/>
      <c r="D10" s="2">
        <v>45295</v>
      </c>
      <c r="E10" s="1" t="s">
        <v>10</v>
      </c>
      <c r="F10" s="1"/>
      <c r="G10" s="1"/>
      <c r="H10" s="1">
        <v>-0.06</v>
      </c>
      <c r="K10" t="s">
        <v>20</v>
      </c>
    </row>
    <row r="11" spans="1:15" x14ac:dyDescent="0.25">
      <c r="A11" s="1"/>
      <c r="B11" s="1"/>
      <c r="C11" s="1"/>
      <c r="D11" s="2">
        <v>45295</v>
      </c>
      <c r="E11" s="1" t="s">
        <v>11</v>
      </c>
      <c r="F11" s="1"/>
      <c r="G11" s="1"/>
      <c r="H11" s="1">
        <f>-0.12</f>
        <v>-0.12</v>
      </c>
      <c r="K11" s="6" t="s">
        <v>18</v>
      </c>
    </row>
    <row r="12" spans="1:15" x14ac:dyDescent="0.25">
      <c r="A12" s="1">
        <v>3</v>
      </c>
      <c r="B12" s="1" t="s">
        <v>13</v>
      </c>
      <c r="C12" s="2">
        <v>45295</v>
      </c>
      <c r="D12" s="2">
        <v>45295</v>
      </c>
      <c r="E12" s="1" t="s">
        <v>9</v>
      </c>
      <c r="F12" s="1">
        <f>D12-C12+1</f>
        <v>1</v>
      </c>
      <c r="G12" s="1">
        <v>-3</v>
      </c>
      <c r="H12" s="1">
        <f>+F12*G12</f>
        <v>-3</v>
      </c>
      <c r="K12" t="s">
        <v>17</v>
      </c>
    </row>
    <row r="13" spans="1:15" x14ac:dyDescent="0.25">
      <c r="A13" s="1"/>
      <c r="B13" s="1"/>
      <c r="C13" s="1"/>
      <c r="D13" s="2">
        <v>45295</v>
      </c>
      <c r="E13" s="1" t="s">
        <v>10</v>
      </c>
      <c r="F13" s="1"/>
      <c r="G13" s="1"/>
      <c r="H13" s="1">
        <v>0.03</v>
      </c>
    </row>
    <row r="14" spans="1:15" x14ac:dyDescent="0.25">
      <c r="A14" s="1"/>
      <c r="B14" s="1"/>
      <c r="C14" s="1"/>
      <c r="D14" s="2">
        <v>45295</v>
      </c>
      <c r="E14" s="1" t="s">
        <v>11</v>
      </c>
      <c r="F14" s="1"/>
      <c r="G14" s="1"/>
      <c r="H14" s="1">
        <v>0.06</v>
      </c>
      <c r="K14" t="s">
        <v>19</v>
      </c>
    </row>
    <row r="15" spans="1:15" x14ac:dyDescent="0.25">
      <c r="A15" s="1">
        <v>3</v>
      </c>
      <c r="B15" s="1" t="s">
        <v>13</v>
      </c>
      <c r="C15" s="2">
        <v>45296</v>
      </c>
      <c r="D15" s="2">
        <v>45296</v>
      </c>
      <c r="E15" s="1" t="s">
        <v>9</v>
      </c>
      <c r="F15" s="1">
        <f>D15-C15+1</f>
        <v>1</v>
      </c>
      <c r="G15" s="1">
        <v>-3</v>
      </c>
      <c r="H15" s="1">
        <f>+F15*G15</f>
        <v>-3</v>
      </c>
    </row>
    <row r="16" spans="1:15" x14ac:dyDescent="0.25">
      <c r="A16" s="1"/>
      <c r="B16" s="1"/>
      <c r="C16" s="1"/>
      <c r="D16" s="2">
        <v>45296</v>
      </c>
      <c r="E16" s="1" t="s">
        <v>10</v>
      </c>
      <c r="F16" s="1"/>
      <c r="G16" s="1"/>
      <c r="H16" s="1">
        <v>0.03</v>
      </c>
    </row>
    <row r="17" spans="1:8" x14ac:dyDescent="0.25">
      <c r="A17" s="1"/>
      <c r="B17" s="1"/>
      <c r="C17" s="1"/>
      <c r="D17" s="2">
        <v>45296</v>
      </c>
      <c r="E17" s="1" t="s">
        <v>11</v>
      </c>
      <c r="F17" s="1"/>
      <c r="G17" s="1"/>
      <c r="H17" s="1">
        <v>0.06</v>
      </c>
    </row>
    <row r="18" spans="1:8" x14ac:dyDescent="0.25">
      <c r="A18" s="1">
        <v>4</v>
      </c>
      <c r="B18" s="1" t="s">
        <v>14</v>
      </c>
      <c r="C18" s="2">
        <v>45307</v>
      </c>
      <c r="D18" s="2">
        <v>45322</v>
      </c>
      <c r="E18" s="1" t="s">
        <v>9</v>
      </c>
      <c r="F18" s="1">
        <f>D18-C18+1</f>
        <v>16</v>
      </c>
      <c r="G18" s="1">
        <v>3</v>
      </c>
      <c r="H18" s="1">
        <f>+F18*G18</f>
        <v>48</v>
      </c>
    </row>
    <row r="19" spans="1:8" x14ac:dyDescent="0.25">
      <c r="A19" s="1"/>
      <c r="B19" s="1"/>
      <c r="C19" s="1"/>
      <c r="D19" s="2">
        <v>45307</v>
      </c>
      <c r="E19" s="1" t="s">
        <v>10</v>
      </c>
      <c r="F19" s="1"/>
      <c r="G19" s="1"/>
      <c r="H19" s="1">
        <v>-0.48</v>
      </c>
    </row>
    <row r="20" spans="1:8" x14ac:dyDescent="0.25">
      <c r="A20" s="1"/>
      <c r="B20" s="1"/>
      <c r="C20" s="1"/>
      <c r="D20" s="2">
        <v>45307</v>
      </c>
      <c r="E20" s="1" t="s">
        <v>11</v>
      </c>
      <c r="F20" s="1"/>
      <c r="G20" s="1"/>
      <c r="H20" s="1">
        <v>-0.96</v>
      </c>
    </row>
    <row r="21" spans="1:8" x14ac:dyDescent="0.25">
      <c r="A21" s="1">
        <v>4</v>
      </c>
      <c r="B21" s="1" t="s">
        <v>14</v>
      </c>
      <c r="C21" s="2">
        <v>45292</v>
      </c>
      <c r="D21" s="2">
        <v>45306</v>
      </c>
      <c r="E21" s="1" t="s">
        <v>9</v>
      </c>
      <c r="F21" s="1">
        <f>D21-C21+1</f>
        <v>15</v>
      </c>
      <c r="G21" s="1">
        <v>3</v>
      </c>
      <c r="H21" s="1">
        <f>+F21*G21</f>
        <v>45</v>
      </c>
    </row>
    <row r="22" spans="1:8" x14ac:dyDescent="0.25">
      <c r="A22" s="1"/>
      <c r="B22" s="1"/>
      <c r="C22" s="1"/>
      <c r="D22" s="2">
        <v>45292</v>
      </c>
      <c r="E22" s="1" t="s">
        <v>10</v>
      </c>
      <c r="F22" s="1"/>
      <c r="G22" s="1"/>
      <c r="H22" s="1">
        <v>-0.45</v>
      </c>
    </row>
    <row r="23" spans="1:8" x14ac:dyDescent="0.25">
      <c r="A23" s="1"/>
      <c r="B23" s="1"/>
      <c r="C23" s="1"/>
      <c r="D23" s="2">
        <v>45292</v>
      </c>
      <c r="E23" s="1" t="s">
        <v>11</v>
      </c>
      <c r="F23" s="1"/>
      <c r="G23" s="1"/>
      <c r="H23" s="1">
        <v>-0.9</v>
      </c>
    </row>
    <row r="25" spans="1:8" x14ac:dyDescent="0.25">
      <c r="H25">
        <f>SUM(T_ORIGINE[MONTANT])</f>
        <v>221.22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F6621A-E289-4F1E-88F8-9B7D867FF2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2024-02-25T10:11:01Z</dcterms:modified>
</cp:coreProperties>
</file>