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90" windowHeight="7905" tabRatio="922"/>
  </bookViews>
  <sheets>
    <sheet name="J1" sheetId="41" r:id="rId1"/>
    <sheet name="J2" sheetId="40" r:id="rId2"/>
    <sheet name="J3" sheetId="39" r:id="rId3"/>
    <sheet name="J4" sheetId="38" r:id="rId4"/>
    <sheet name="J5" sheetId="37" r:id="rId5"/>
    <sheet name="J6" sheetId="36" r:id="rId6"/>
    <sheet name="J7" sheetId="35" r:id="rId7"/>
    <sheet name="J8" sheetId="34" r:id="rId8"/>
    <sheet name="J9" sheetId="33" r:id="rId9"/>
    <sheet name="J10" sheetId="32" r:id="rId10"/>
    <sheet name="J11" sheetId="31" r:id="rId11"/>
    <sheet name="J12" sheetId="30" r:id="rId12"/>
    <sheet name="J13" sheetId="29" r:id="rId13"/>
    <sheet name="J14" sheetId="28" r:id="rId14"/>
    <sheet name="J15" sheetId="27" r:id="rId15"/>
    <sheet name="J16" sheetId="26" r:id="rId16"/>
    <sheet name="J17" sheetId="25" r:id="rId17"/>
    <sheet name="J18" sheetId="24" r:id="rId18"/>
    <sheet name="J19" sheetId="23" r:id="rId19"/>
    <sheet name="J20" sheetId="22" r:id="rId20"/>
    <sheet name="J21" sheetId="21" r:id="rId21"/>
    <sheet name="J22" sheetId="20" r:id="rId22"/>
    <sheet name="J23" sheetId="19" r:id="rId23"/>
    <sheet name="J24" sheetId="18" r:id="rId24"/>
    <sheet name="J25" sheetId="17" r:id="rId25"/>
    <sheet name="J26" sheetId="16" r:id="rId26"/>
    <sheet name="J27" sheetId="15" r:id="rId27"/>
    <sheet name="J28" sheetId="14" r:id="rId28"/>
    <sheet name="J29" sheetId="13" r:id="rId29"/>
    <sheet name="J30" sheetId="12" r:id="rId30"/>
    <sheet name="J31" sheetId="1" r:id="rId31"/>
    <sheet name="COURSIER 1" sheetId="44" r:id="rId32"/>
    <sheet name="COURSIER 2" sheetId="43" r:id="rId33"/>
    <sheet name="COURSIER 3" sheetId="45" r:id="rId34"/>
    <sheet name="COURSIER 4" sheetId="46" r:id="rId35"/>
    <sheet name="COURSIER 5" sheetId="47" r:id="rId36"/>
    <sheet name="COURSIER 6" sheetId="48" r:id="rId37"/>
    <sheet name="COURSIER 7" sheetId="49" r:id="rId38"/>
    <sheet name="COURSIER 8" sheetId="50" r:id="rId39"/>
    <sheet name="COURSIER 9" sheetId="51" r:id="rId40"/>
    <sheet name="COURSIER 10" sheetId="52" r:id="rId41"/>
    <sheet name="COURSIER 11" sheetId="53" r:id="rId42"/>
    <sheet name="COURSIER 12" sheetId="54" r:id="rId43"/>
    <sheet name="COURSIER 13" sheetId="55" r:id="rId44"/>
    <sheet name="COURSIER 14" sheetId="56" r:id="rId45"/>
    <sheet name="COURSIER 15" sheetId="57" r:id="rId46"/>
    <sheet name="COURSIER 16" sheetId="58" r:id="rId47"/>
    <sheet name="COURSIER 17" sheetId="59" r:id="rId48"/>
    <sheet name="COURSIER 18" sheetId="60" r:id="rId49"/>
    <sheet name="COURSIER 19" sheetId="61" r:id="rId50"/>
    <sheet name="COURSIER 20" sheetId="62" r:id="rId51"/>
    <sheet name="COURSIER 21" sheetId="63" r:id="rId52"/>
    <sheet name="COURSIER 22" sheetId="64" r:id="rId53"/>
    <sheet name="COURSIER 23" sheetId="65" r:id="rId54"/>
    <sheet name="COURSIER 24" sheetId="66" r:id="rId55"/>
    <sheet name="COURSIER 25" sheetId="67" r:id="rId56"/>
    <sheet name="COURSIER 26" sheetId="68" r:id="rId57"/>
    <sheet name="COURSIER 27" sheetId="69" r:id="rId58"/>
    <sheet name="COURSIER 28" sheetId="70" r:id="rId59"/>
    <sheet name="JoursFeries" sheetId="73" r:id="rId60"/>
    <sheet name="Mois_Années" sheetId="74" r:id="rId61"/>
  </sheets>
  <definedNames>
    <definedName name="JoursDeSemaine">#REF!</definedName>
  </definedNames>
  <calcPr calcId="145621"/>
</workbook>
</file>

<file path=xl/calcChain.xml><?xml version="1.0" encoding="utf-8"?>
<calcChain xmlns="http://schemas.openxmlformats.org/spreadsheetml/2006/main">
  <c r="A6" i="40" l="1"/>
  <c r="A6" i="39"/>
  <c r="A6" i="38"/>
  <c r="A6" i="37"/>
  <c r="A6" i="36"/>
  <c r="A6" i="35"/>
  <c r="A6" i="34"/>
  <c r="A6" i="33"/>
  <c r="A6" i="32"/>
  <c r="A6" i="31"/>
  <c r="A6" i="30"/>
  <c r="A6" i="29"/>
  <c r="A6" i="28"/>
  <c r="A6" i="27"/>
  <c r="A6" i="26"/>
  <c r="A6" i="25"/>
  <c r="A6" i="24"/>
  <c r="A6" i="23"/>
  <c r="A6" i="22"/>
  <c r="A6" i="21"/>
  <c r="A6" i="20"/>
  <c r="A6" i="19"/>
  <c r="A6" i="18"/>
  <c r="A6" i="17"/>
  <c r="A6" i="16"/>
  <c r="A6" i="15"/>
  <c r="A6" i="14"/>
  <c r="A6" i="13"/>
  <c r="A6" i="12"/>
  <c r="A6" i="1"/>
  <c r="A6" i="41"/>
  <c r="B8" i="43"/>
  <c r="B8" i="45"/>
  <c r="B8" i="46"/>
  <c r="A10" i="46" s="1"/>
  <c r="B8" i="47"/>
  <c r="B8" i="48"/>
  <c r="A10" i="48" s="1"/>
  <c r="B10" i="48" s="1"/>
  <c r="B8" i="49"/>
  <c r="B8" i="50"/>
  <c r="A10" i="50" s="1"/>
  <c r="B8" i="51"/>
  <c r="B8" i="52"/>
  <c r="A10" i="52" s="1"/>
  <c r="B10" i="52" s="1"/>
  <c r="B8" i="53"/>
  <c r="B8" i="54"/>
  <c r="A10" i="54" s="1"/>
  <c r="B8" i="55"/>
  <c r="B8" i="56"/>
  <c r="A10" i="56" s="1"/>
  <c r="B8" i="57"/>
  <c r="B8" i="58"/>
  <c r="A10" i="58" s="1"/>
  <c r="B8" i="59"/>
  <c r="B8" i="60"/>
  <c r="A10" i="60" s="1"/>
  <c r="B8" i="61"/>
  <c r="B8" i="62"/>
  <c r="A10" i="62" s="1"/>
  <c r="B8" i="63"/>
  <c r="B8" i="64"/>
  <c r="A10" i="64" s="1"/>
  <c r="B8" i="65"/>
  <c r="B8" i="66"/>
  <c r="A10" i="66" s="1"/>
  <c r="B8" i="67"/>
  <c r="B8" i="68"/>
  <c r="A10" i="68" s="1"/>
  <c r="B8" i="69"/>
  <c r="B8" i="70"/>
  <c r="A10" i="70" s="1"/>
  <c r="B8" i="44"/>
  <c r="B6" i="43"/>
  <c r="B6" i="45"/>
  <c r="B6" i="46"/>
  <c r="B6" i="47"/>
  <c r="B6" i="48"/>
  <c r="B6" i="49"/>
  <c r="B6" i="50"/>
  <c r="B6" i="51"/>
  <c r="B6" i="52"/>
  <c r="B6" i="53"/>
  <c r="B6" i="54"/>
  <c r="B6" i="55"/>
  <c r="B6" i="56"/>
  <c r="B6" i="57"/>
  <c r="B6" i="58"/>
  <c r="B6" i="59"/>
  <c r="B6" i="60"/>
  <c r="B6" i="61"/>
  <c r="B6" i="62"/>
  <c r="B6" i="63"/>
  <c r="B6" i="64"/>
  <c r="B6" i="65"/>
  <c r="B6" i="66"/>
  <c r="B6" i="67"/>
  <c r="B6" i="68"/>
  <c r="B6" i="69"/>
  <c r="B6" i="70"/>
  <c r="B6" i="44"/>
  <c r="A10" i="45"/>
  <c r="A11" i="45" s="1"/>
  <c r="A10" i="47"/>
  <c r="A10" i="49"/>
  <c r="A11" i="49" s="1"/>
  <c r="A12" i="49" s="1"/>
  <c r="A13" i="49" s="1"/>
  <c r="A14" i="49" s="1"/>
  <c r="A15" i="49" s="1"/>
  <c r="A16" i="49" s="1"/>
  <c r="A17" i="49" s="1"/>
  <c r="A18" i="49" s="1"/>
  <c r="A19" i="49" s="1"/>
  <c r="A20" i="49" s="1"/>
  <c r="A21" i="49" s="1"/>
  <c r="A22" i="49" s="1"/>
  <c r="A23" i="49" s="1"/>
  <c r="A24" i="49" s="1"/>
  <c r="A25" i="49" s="1"/>
  <c r="A26" i="49" s="1"/>
  <c r="A27" i="49" s="1"/>
  <c r="A28" i="49" s="1"/>
  <c r="A29" i="49" s="1"/>
  <c r="A30" i="49" s="1"/>
  <c r="A31" i="49" s="1"/>
  <c r="A32" i="49" s="1"/>
  <c r="A33" i="49" s="1"/>
  <c r="A10" i="51"/>
  <c r="A10" i="53"/>
  <c r="A11" i="53" s="1"/>
  <c r="A10" i="55"/>
  <c r="A10" i="57"/>
  <c r="A10" i="59"/>
  <c r="A10" i="61"/>
  <c r="A10" i="63"/>
  <c r="A10" i="65"/>
  <c r="A10" i="67"/>
  <c r="A10" i="69"/>
  <c r="A10" i="43"/>
  <c r="B22" i="49" l="1"/>
  <c r="B14" i="49"/>
  <c r="B30" i="49"/>
  <c r="B10" i="53"/>
  <c r="H10" i="53" s="1"/>
  <c r="B18" i="49"/>
  <c r="B10" i="49"/>
  <c r="B26" i="49"/>
  <c r="A11" i="48"/>
  <c r="A12" i="48" s="1"/>
  <c r="A11" i="43"/>
  <c r="B10" i="43"/>
  <c r="B10" i="69"/>
  <c r="H10" i="69" s="1"/>
  <c r="A11" i="69"/>
  <c r="B10" i="65"/>
  <c r="H10" i="65" s="1"/>
  <c r="A11" i="65"/>
  <c r="A11" i="68"/>
  <c r="B10" i="68"/>
  <c r="H10" i="68" s="1"/>
  <c r="J10" i="68" s="1"/>
  <c r="A11" i="64"/>
  <c r="B10" i="64"/>
  <c r="H10" i="64" s="1"/>
  <c r="J10" i="64" s="1"/>
  <c r="A11" i="67"/>
  <c r="B10" i="67"/>
  <c r="H10" i="67" s="1"/>
  <c r="A11" i="70"/>
  <c r="B10" i="70"/>
  <c r="A11" i="66"/>
  <c r="B10" i="66"/>
  <c r="H10" i="66" s="1"/>
  <c r="A11" i="61"/>
  <c r="B10" i="61"/>
  <c r="H10" i="61" s="1"/>
  <c r="A11" i="60"/>
  <c r="B10" i="60"/>
  <c r="H10" i="60" s="1"/>
  <c r="J10" i="60" s="1"/>
  <c r="A11" i="63"/>
  <c r="B10" i="63"/>
  <c r="H10" i="63" s="1"/>
  <c r="A11" i="59"/>
  <c r="B10" i="59"/>
  <c r="H10" i="59" s="1"/>
  <c r="B10" i="62"/>
  <c r="H10" i="62" s="1"/>
  <c r="A11" i="62"/>
  <c r="B10" i="58"/>
  <c r="H10" i="58" s="1"/>
  <c r="A11" i="58"/>
  <c r="A11" i="57"/>
  <c r="B10" i="57"/>
  <c r="H10" i="57" s="1"/>
  <c r="A11" i="56"/>
  <c r="B10" i="56"/>
  <c r="H10" i="56" s="1"/>
  <c r="J10" i="56" s="1"/>
  <c r="A11" i="55"/>
  <c r="B10" i="55"/>
  <c r="H10" i="55" s="1"/>
  <c r="B10" i="54"/>
  <c r="H10" i="54" s="1"/>
  <c r="A11" i="54"/>
  <c r="A12" i="53"/>
  <c r="B11" i="53"/>
  <c r="A11" i="51"/>
  <c r="B10" i="51"/>
  <c r="H10" i="51" s="1"/>
  <c r="A11" i="52"/>
  <c r="A11" i="50"/>
  <c r="B10" i="50"/>
  <c r="H10" i="50" s="1"/>
  <c r="B11" i="49"/>
  <c r="B15" i="49"/>
  <c r="B19" i="49"/>
  <c r="B23" i="49"/>
  <c r="B27" i="49"/>
  <c r="B31" i="49"/>
  <c r="A11" i="46"/>
  <c r="B10" i="46"/>
  <c r="H10" i="46" s="1"/>
  <c r="A12" i="45"/>
  <c r="B11" i="45"/>
  <c r="B12" i="49"/>
  <c r="B16" i="49"/>
  <c r="B20" i="49"/>
  <c r="B24" i="49"/>
  <c r="B28" i="49"/>
  <c r="B32" i="49"/>
  <c r="B10" i="45"/>
  <c r="H10" i="45" s="1"/>
  <c r="A34" i="49"/>
  <c r="B33" i="49"/>
  <c r="B13" i="49"/>
  <c r="B17" i="49"/>
  <c r="B21" i="49"/>
  <c r="B25" i="49"/>
  <c r="B29" i="49"/>
  <c r="A11" i="47"/>
  <c r="B10" i="47"/>
  <c r="H10" i="47" s="1"/>
  <c r="H10" i="48"/>
  <c r="J10" i="48" s="1"/>
  <c r="H10" i="49"/>
  <c r="H10" i="52"/>
  <c r="J10" i="52" s="1"/>
  <c r="H10" i="70"/>
  <c r="H10" i="43"/>
  <c r="O23" i="70"/>
  <c r="O39" i="70"/>
  <c r="O24" i="70"/>
  <c r="O40" i="70"/>
  <c r="O25" i="70"/>
  <c r="O14" i="70"/>
  <c r="O30" i="70"/>
  <c r="O11" i="69"/>
  <c r="O27" i="69"/>
  <c r="O12" i="69"/>
  <c r="O28" i="69"/>
  <c r="O13" i="69"/>
  <c r="O29" i="69"/>
  <c r="O18" i="69"/>
  <c r="O34" i="69"/>
  <c r="O15" i="68"/>
  <c r="O31" i="68"/>
  <c r="O16" i="68"/>
  <c r="O32" i="68"/>
  <c r="O17" i="68"/>
  <c r="O33" i="68"/>
  <c r="O22" i="68"/>
  <c r="O38" i="68"/>
  <c r="O19" i="67"/>
  <c r="O35" i="67"/>
  <c r="O20" i="67"/>
  <c r="O36" i="67"/>
  <c r="O21" i="67"/>
  <c r="O37" i="67"/>
  <c r="O26" i="67"/>
  <c r="O10" i="67"/>
  <c r="O23" i="66"/>
  <c r="O39" i="66"/>
  <c r="O24" i="66"/>
  <c r="O40" i="66"/>
  <c r="O25" i="66"/>
  <c r="O14" i="66"/>
  <c r="O30" i="66"/>
  <c r="O11" i="65"/>
  <c r="O27" i="65"/>
  <c r="O12" i="65"/>
  <c r="O28" i="65"/>
  <c r="O13" i="65"/>
  <c r="O29" i="65"/>
  <c r="O18" i="65"/>
  <c r="O34" i="65"/>
  <c r="O15" i="64"/>
  <c r="O31" i="64"/>
  <c r="O16" i="64"/>
  <c r="O32" i="64"/>
  <c r="O17" i="64"/>
  <c r="O33" i="64"/>
  <c r="O22" i="64"/>
  <c r="O38" i="64"/>
  <c r="O19" i="63"/>
  <c r="O35" i="63"/>
  <c r="O20" i="63"/>
  <c r="O36" i="63"/>
  <c r="O21" i="63"/>
  <c r="O37" i="63"/>
  <c r="O26" i="63"/>
  <c r="O10" i="63"/>
  <c r="O23" i="62"/>
  <c r="O39" i="62"/>
  <c r="O24" i="62"/>
  <c r="O40" i="62"/>
  <c r="O25" i="62"/>
  <c r="O14" i="62"/>
  <c r="O30" i="62"/>
  <c r="O11" i="61"/>
  <c r="O27" i="61"/>
  <c r="O12" i="61"/>
  <c r="O28" i="61"/>
  <c r="O13" i="61"/>
  <c r="O29" i="61"/>
  <c r="O18" i="61"/>
  <c r="O34" i="61"/>
  <c r="O15" i="60"/>
  <c r="O31" i="60"/>
  <c r="O16" i="60"/>
  <c r="O32" i="60"/>
  <c r="O17" i="60"/>
  <c r="O33" i="60"/>
  <c r="O22" i="60"/>
  <c r="O38" i="60"/>
  <c r="O19" i="59"/>
  <c r="O35" i="59"/>
  <c r="O20" i="59"/>
  <c r="O36" i="59"/>
  <c r="O21" i="59"/>
  <c r="O37" i="59"/>
  <c r="O26" i="59"/>
  <c r="O10" i="59"/>
  <c r="O23" i="58"/>
  <c r="O39" i="58"/>
  <c r="O24" i="58"/>
  <c r="O40" i="58"/>
  <c r="O25" i="58"/>
  <c r="O14" i="58"/>
  <c r="O30" i="58"/>
  <c r="O11" i="57"/>
  <c r="O27" i="57"/>
  <c r="O12" i="57"/>
  <c r="O28" i="57"/>
  <c r="O13" i="57"/>
  <c r="O29" i="57"/>
  <c r="O18" i="57"/>
  <c r="O34" i="57"/>
  <c r="O15" i="56"/>
  <c r="O31" i="56"/>
  <c r="O16" i="56"/>
  <c r="O32" i="56"/>
  <c r="O17" i="56"/>
  <c r="O33" i="56"/>
  <c r="O22" i="56"/>
  <c r="O38" i="56"/>
  <c r="O19" i="55"/>
  <c r="O35" i="55"/>
  <c r="O16" i="55"/>
  <c r="O36" i="55"/>
  <c r="O25" i="55"/>
  <c r="O14" i="55"/>
  <c r="O30" i="55"/>
  <c r="O10" i="55"/>
  <c r="O23" i="54"/>
  <c r="O39" i="54"/>
  <c r="O24" i="54"/>
  <c r="O11" i="70"/>
  <c r="O27" i="70"/>
  <c r="O12" i="70"/>
  <c r="O28" i="70"/>
  <c r="O13" i="70"/>
  <c r="O29" i="70"/>
  <c r="O18" i="70"/>
  <c r="O34" i="70"/>
  <c r="O15" i="69"/>
  <c r="O31" i="69"/>
  <c r="O16" i="69"/>
  <c r="O32" i="69"/>
  <c r="O17" i="69"/>
  <c r="O33" i="69"/>
  <c r="O22" i="69"/>
  <c r="O38" i="69"/>
  <c r="O19" i="68"/>
  <c r="O35" i="68"/>
  <c r="O20" i="68"/>
  <c r="O36" i="68"/>
  <c r="O21" i="68"/>
  <c r="O37" i="68"/>
  <c r="O26" i="68"/>
  <c r="O10" i="68"/>
  <c r="O23" i="67"/>
  <c r="O39" i="67"/>
  <c r="O24" i="67"/>
  <c r="O40" i="67"/>
  <c r="O25" i="67"/>
  <c r="O14" i="67"/>
  <c r="O30" i="67"/>
  <c r="O11" i="66"/>
  <c r="O27" i="66"/>
  <c r="O12" i="66"/>
  <c r="O28" i="66"/>
  <c r="O13" i="66"/>
  <c r="O29" i="66"/>
  <c r="O18" i="66"/>
  <c r="O34" i="66"/>
  <c r="O15" i="65"/>
  <c r="O31" i="65"/>
  <c r="O16" i="65"/>
  <c r="O32" i="65"/>
  <c r="O17" i="65"/>
  <c r="O33" i="65"/>
  <c r="O22" i="65"/>
  <c r="O38" i="65"/>
  <c r="O19" i="64"/>
  <c r="O35" i="64"/>
  <c r="O20" i="64"/>
  <c r="O36" i="64"/>
  <c r="O21" i="64"/>
  <c r="O37" i="64"/>
  <c r="O26" i="64"/>
  <c r="O10" i="64"/>
  <c r="O23" i="63"/>
  <c r="O39" i="63"/>
  <c r="O24" i="63"/>
  <c r="O40" i="63"/>
  <c r="O25" i="63"/>
  <c r="O14" i="63"/>
  <c r="O30" i="63"/>
  <c r="O11" i="62"/>
  <c r="O27" i="62"/>
  <c r="O12" i="62"/>
  <c r="O28" i="62"/>
  <c r="O13" i="62"/>
  <c r="O29" i="62"/>
  <c r="O18" i="62"/>
  <c r="O34" i="62"/>
  <c r="O15" i="61"/>
  <c r="O31" i="61"/>
  <c r="O16" i="61"/>
  <c r="O32" i="61"/>
  <c r="O17" i="61"/>
  <c r="O33" i="61"/>
  <c r="O22" i="61"/>
  <c r="O38" i="61"/>
  <c r="O19" i="60"/>
  <c r="O35" i="60"/>
  <c r="O20" i="60"/>
  <c r="O36" i="60"/>
  <c r="O21" i="60"/>
  <c r="O37" i="60"/>
  <c r="O26" i="60"/>
  <c r="O10" i="60"/>
  <c r="O23" i="59"/>
  <c r="O39" i="59"/>
  <c r="O24" i="59"/>
  <c r="O40" i="59"/>
  <c r="O25" i="59"/>
  <c r="O14" i="59"/>
  <c r="O30" i="59"/>
  <c r="O11" i="58"/>
  <c r="O27" i="58"/>
  <c r="O12" i="58"/>
  <c r="O28" i="58"/>
  <c r="O13" i="58"/>
  <c r="O29" i="58"/>
  <c r="O18" i="58"/>
  <c r="O34" i="58"/>
  <c r="O15" i="57"/>
  <c r="O31" i="57"/>
  <c r="O16" i="57"/>
  <c r="O32" i="57"/>
  <c r="O17" i="57"/>
  <c r="O33" i="57"/>
  <c r="O22" i="57"/>
  <c r="O38" i="57"/>
  <c r="O19" i="56"/>
  <c r="O35" i="56"/>
  <c r="O20" i="56"/>
  <c r="O36" i="56"/>
  <c r="O21" i="56"/>
  <c r="O37" i="56"/>
  <c r="O26" i="56"/>
  <c r="O10" i="56"/>
  <c r="O23" i="55"/>
  <c r="O39" i="55"/>
  <c r="O20" i="55"/>
  <c r="O13" i="55"/>
  <c r="O29" i="55"/>
  <c r="O18" i="55"/>
  <c r="O34" i="55"/>
  <c r="O11" i="54"/>
  <c r="O27" i="54"/>
  <c r="O12" i="54"/>
  <c r="O15" i="70"/>
  <c r="O31" i="70"/>
  <c r="O16" i="70"/>
  <c r="O32" i="70"/>
  <c r="O17" i="70"/>
  <c r="O33" i="70"/>
  <c r="O22" i="70"/>
  <c r="O38" i="70"/>
  <c r="O19" i="69"/>
  <c r="O35" i="69"/>
  <c r="O20" i="69"/>
  <c r="O36" i="69"/>
  <c r="O21" i="69"/>
  <c r="O37" i="69"/>
  <c r="O26" i="69"/>
  <c r="O10" i="69"/>
  <c r="O23" i="68"/>
  <c r="O39" i="68"/>
  <c r="O24" i="68"/>
  <c r="O40" i="68"/>
  <c r="O25" i="68"/>
  <c r="O14" i="68"/>
  <c r="O30" i="68"/>
  <c r="O11" i="67"/>
  <c r="O27" i="67"/>
  <c r="O12" i="67"/>
  <c r="O28" i="67"/>
  <c r="O13" i="67"/>
  <c r="O29" i="67"/>
  <c r="O18" i="67"/>
  <c r="O34" i="67"/>
  <c r="O15" i="66"/>
  <c r="O31" i="66"/>
  <c r="O16" i="66"/>
  <c r="O32" i="66"/>
  <c r="O17" i="66"/>
  <c r="O33" i="66"/>
  <c r="O22" i="66"/>
  <c r="O38" i="66"/>
  <c r="O19" i="65"/>
  <c r="O35" i="65"/>
  <c r="O20" i="65"/>
  <c r="O36" i="65"/>
  <c r="O21" i="65"/>
  <c r="O37" i="65"/>
  <c r="O26" i="65"/>
  <c r="O10" i="65"/>
  <c r="O23" i="64"/>
  <c r="O39" i="64"/>
  <c r="O24" i="64"/>
  <c r="O40" i="64"/>
  <c r="O25" i="64"/>
  <c r="O14" i="64"/>
  <c r="O30" i="64"/>
  <c r="O11" i="63"/>
  <c r="O27" i="63"/>
  <c r="O12" i="63"/>
  <c r="O28" i="63"/>
  <c r="O13" i="63"/>
  <c r="O29" i="63"/>
  <c r="O18" i="63"/>
  <c r="O34" i="63"/>
  <c r="O15" i="62"/>
  <c r="O31" i="62"/>
  <c r="O16" i="62"/>
  <c r="O32" i="62"/>
  <c r="O17" i="62"/>
  <c r="O33" i="62"/>
  <c r="O22" i="62"/>
  <c r="O38" i="62"/>
  <c r="O19" i="61"/>
  <c r="O35" i="61"/>
  <c r="O20" i="61"/>
  <c r="O36" i="61"/>
  <c r="O21" i="61"/>
  <c r="O37" i="61"/>
  <c r="O26" i="61"/>
  <c r="O10" i="61"/>
  <c r="O23" i="60"/>
  <c r="O39" i="60"/>
  <c r="O24" i="60"/>
  <c r="O40" i="60"/>
  <c r="O25" i="60"/>
  <c r="O14" i="60"/>
  <c r="O30" i="60"/>
  <c r="O11" i="59"/>
  <c r="O27" i="59"/>
  <c r="O12" i="59"/>
  <c r="O28" i="59"/>
  <c r="O13" i="59"/>
  <c r="O29" i="59"/>
  <c r="O18" i="59"/>
  <c r="O34" i="59"/>
  <c r="O15" i="58"/>
  <c r="O31" i="58"/>
  <c r="O16" i="58"/>
  <c r="O32" i="58"/>
  <c r="O17" i="58"/>
  <c r="O33" i="58"/>
  <c r="O22" i="58"/>
  <c r="O38" i="58"/>
  <c r="O19" i="57"/>
  <c r="O35" i="57"/>
  <c r="O20" i="57"/>
  <c r="O36" i="57"/>
  <c r="O21" i="57"/>
  <c r="O37" i="57"/>
  <c r="O26" i="57"/>
  <c r="O10" i="57"/>
  <c r="O23" i="56"/>
  <c r="O39" i="56"/>
  <c r="O24" i="56"/>
  <c r="O40" i="56"/>
  <c r="O25" i="56"/>
  <c r="O14" i="56"/>
  <c r="O30" i="56"/>
  <c r="O11" i="55"/>
  <c r="O27" i="55"/>
  <c r="O32" i="55"/>
  <c r="O24" i="55"/>
  <c r="O17" i="55"/>
  <c r="O33" i="55"/>
  <c r="O22" i="55"/>
  <c r="O38" i="55"/>
  <c r="O15" i="54"/>
  <c r="O31" i="54"/>
  <c r="O16" i="54"/>
  <c r="O19" i="70"/>
  <c r="O35" i="70"/>
  <c r="O20" i="70"/>
  <c r="O36" i="70"/>
  <c r="O21" i="70"/>
  <c r="O37" i="70"/>
  <c r="O26" i="70"/>
  <c r="O10" i="70"/>
  <c r="O23" i="69"/>
  <c r="O39" i="69"/>
  <c r="O24" i="69"/>
  <c r="O40" i="69"/>
  <c r="O25" i="69"/>
  <c r="O14" i="69"/>
  <c r="O30" i="69"/>
  <c r="O11" i="68"/>
  <c r="O27" i="68"/>
  <c r="O12" i="68"/>
  <c r="O28" i="68"/>
  <c r="O13" i="68"/>
  <c r="O29" i="68"/>
  <c r="O18" i="68"/>
  <c r="O34" i="68"/>
  <c r="O15" i="67"/>
  <c r="O31" i="67"/>
  <c r="O16" i="67"/>
  <c r="O32" i="67"/>
  <c r="O17" i="67"/>
  <c r="O33" i="67"/>
  <c r="O22" i="67"/>
  <c r="O38" i="67"/>
  <c r="O19" i="66"/>
  <c r="O35" i="66"/>
  <c r="O20" i="66"/>
  <c r="O36" i="66"/>
  <c r="O21" i="66"/>
  <c r="O37" i="66"/>
  <c r="O26" i="66"/>
  <c r="O10" i="66"/>
  <c r="O23" i="65"/>
  <c r="O39" i="65"/>
  <c r="O24" i="65"/>
  <c r="O40" i="65"/>
  <c r="O25" i="65"/>
  <c r="O14" i="65"/>
  <c r="O30" i="65"/>
  <c r="O11" i="64"/>
  <c r="O27" i="64"/>
  <c r="O12" i="64"/>
  <c r="O28" i="64"/>
  <c r="O13" i="64"/>
  <c r="O29" i="64"/>
  <c r="O18" i="64"/>
  <c r="O34" i="64"/>
  <c r="O15" i="63"/>
  <c r="O31" i="63"/>
  <c r="O16" i="63"/>
  <c r="O32" i="63"/>
  <c r="O17" i="63"/>
  <c r="O33" i="63"/>
  <c r="O22" i="63"/>
  <c r="O38" i="63"/>
  <c r="O19" i="62"/>
  <c r="O35" i="62"/>
  <c r="O20" i="62"/>
  <c r="O36" i="62"/>
  <c r="O21" i="62"/>
  <c r="O37" i="62"/>
  <c r="O26" i="62"/>
  <c r="O10" i="62"/>
  <c r="O23" i="61"/>
  <c r="O39" i="61"/>
  <c r="O24" i="61"/>
  <c r="O40" i="61"/>
  <c r="O25" i="61"/>
  <c r="O14" i="61"/>
  <c r="O30" i="61"/>
  <c r="O11" i="60"/>
  <c r="O27" i="60"/>
  <c r="O12" i="60"/>
  <c r="O28" i="60"/>
  <c r="O13" i="60"/>
  <c r="O29" i="60"/>
  <c r="O18" i="60"/>
  <c r="O34" i="60"/>
  <c r="O15" i="59"/>
  <c r="O31" i="59"/>
  <c r="O16" i="59"/>
  <c r="O32" i="59"/>
  <c r="O17" i="59"/>
  <c r="O33" i="59"/>
  <c r="O22" i="59"/>
  <c r="O38" i="59"/>
  <c r="O19" i="58"/>
  <c r="O35" i="58"/>
  <c r="O20" i="58"/>
  <c r="O36" i="58"/>
  <c r="O21" i="58"/>
  <c r="O37" i="58"/>
  <c r="O26" i="58"/>
  <c r="O10" i="58"/>
  <c r="O23" i="57"/>
  <c r="O39" i="57"/>
  <c r="O24" i="57"/>
  <c r="O40" i="57"/>
  <c r="O25" i="57"/>
  <c r="O14" i="57"/>
  <c r="O30" i="57"/>
  <c r="O11" i="56"/>
  <c r="O27" i="56"/>
  <c r="O12" i="56"/>
  <c r="O28" i="56"/>
  <c r="O13" i="56"/>
  <c r="O29" i="56"/>
  <c r="O18" i="56"/>
  <c r="O34" i="56"/>
  <c r="O15" i="55"/>
  <c r="O31" i="55"/>
  <c r="O12" i="55"/>
  <c r="O28" i="55"/>
  <c r="O21" i="55"/>
  <c r="O37" i="55"/>
  <c r="O26" i="55"/>
  <c r="O40" i="55"/>
  <c r="O19" i="54"/>
  <c r="O35" i="54"/>
  <c r="O20" i="54"/>
  <c r="O28" i="54"/>
  <c r="O13" i="54"/>
  <c r="O29" i="54"/>
  <c r="O18" i="54"/>
  <c r="O34" i="54"/>
  <c r="O15" i="53"/>
  <c r="O31" i="53"/>
  <c r="O16" i="53"/>
  <c r="O32" i="53"/>
  <c r="O17" i="53"/>
  <c r="O33" i="53"/>
  <c r="O22" i="53"/>
  <c r="O38" i="53"/>
  <c r="O19" i="52"/>
  <c r="O35" i="52"/>
  <c r="O20" i="52"/>
  <c r="O36" i="52"/>
  <c r="O21" i="52"/>
  <c r="O37" i="52"/>
  <c r="O26" i="52"/>
  <c r="O10" i="52"/>
  <c r="O23" i="51"/>
  <c r="O39" i="51"/>
  <c r="O24" i="51"/>
  <c r="O40" i="51"/>
  <c r="O25" i="51"/>
  <c r="O14" i="51"/>
  <c r="O30" i="51"/>
  <c r="O11" i="50"/>
  <c r="O27" i="50"/>
  <c r="O12" i="50"/>
  <c r="O28" i="50"/>
  <c r="O13" i="50"/>
  <c r="O29" i="50"/>
  <c r="O18" i="50"/>
  <c r="O34" i="50"/>
  <c r="O15" i="49"/>
  <c r="O31" i="49"/>
  <c r="O16" i="49"/>
  <c r="O32" i="49"/>
  <c r="O17" i="49"/>
  <c r="O33" i="49"/>
  <c r="O22" i="49"/>
  <c r="O38" i="49"/>
  <c r="O15" i="48"/>
  <c r="O31" i="48"/>
  <c r="O16" i="48"/>
  <c r="O32" i="48"/>
  <c r="O21" i="48"/>
  <c r="O32" i="54"/>
  <c r="O17" i="54"/>
  <c r="O33" i="54"/>
  <c r="O22" i="54"/>
  <c r="O38" i="54"/>
  <c r="O19" i="53"/>
  <c r="O35" i="53"/>
  <c r="O20" i="53"/>
  <c r="O36" i="53"/>
  <c r="O21" i="53"/>
  <c r="O37" i="53"/>
  <c r="O26" i="53"/>
  <c r="O10" i="53"/>
  <c r="O23" i="52"/>
  <c r="O39" i="52"/>
  <c r="O24" i="52"/>
  <c r="O40" i="52"/>
  <c r="O25" i="52"/>
  <c r="O14" i="52"/>
  <c r="O30" i="52"/>
  <c r="O11" i="51"/>
  <c r="O27" i="51"/>
  <c r="O12" i="51"/>
  <c r="O28" i="51"/>
  <c r="O13" i="51"/>
  <c r="O29" i="51"/>
  <c r="O18" i="51"/>
  <c r="O34" i="51"/>
  <c r="O15" i="50"/>
  <c r="O31" i="50"/>
  <c r="O16" i="50"/>
  <c r="O32" i="50"/>
  <c r="O17" i="50"/>
  <c r="O33" i="50"/>
  <c r="O22" i="50"/>
  <c r="O38" i="50"/>
  <c r="O19" i="49"/>
  <c r="O35" i="49"/>
  <c r="O20" i="49"/>
  <c r="O36" i="49"/>
  <c r="O21" i="49"/>
  <c r="O37" i="49"/>
  <c r="O26" i="49"/>
  <c r="O10" i="49"/>
  <c r="O19" i="48"/>
  <c r="O35" i="48"/>
  <c r="O20" i="48"/>
  <c r="O36" i="48"/>
  <c r="O25" i="48"/>
  <c r="O14" i="48"/>
  <c r="O30" i="48"/>
  <c r="O11" i="47"/>
  <c r="O27" i="47"/>
  <c r="O12" i="47"/>
  <c r="O16" i="47"/>
  <c r="O13" i="47"/>
  <c r="O29" i="47"/>
  <c r="O18" i="47"/>
  <c r="O34" i="47"/>
  <c r="O15" i="46"/>
  <c r="O31" i="46"/>
  <c r="O16" i="46"/>
  <c r="O32" i="46"/>
  <c r="O17" i="46"/>
  <c r="O33" i="46"/>
  <c r="O22" i="46"/>
  <c r="O38" i="46"/>
  <c r="O19" i="45"/>
  <c r="O35" i="45"/>
  <c r="O20" i="45"/>
  <c r="O36" i="45"/>
  <c r="O21" i="45"/>
  <c r="O37" i="45"/>
  <c r="O26" i="45"/>
  <c r="O10" i="45"/>
  <c r="O23" i="43"/>
  <c r="O39" i="43"/>
  <c r="O24" i="43"/>
  <c r="O40" i="43"/>
  <c r="O25" i="43"/>
  <c r="O14" i="43"/>
  <c r="O30" i="43"/>
  <c r="O11" i="44"/>
  <c r="O27" i="44"/>
  <c r="O12" i="44"/>
  <c r="O28" i="44"/>
  <c r="O13" i="44"/>
  <c r="O29" i="44"/>
  <c r="O18" i="44"/>
  <c r="O34" i="44"/>
  <c r="O27" i="43"/>
  <c r="O28" i="43"/>
  <c r="O13" i="43"/>
  <c r="O18" i="43"/>
  <c r="O34" i="43"/>
  <c r="O15" i="44"/>
  <c r="O31" i="44"/>
  <c r="O16" i="44"/>
  <c r="O32" i="44"/>
  <c r="O17" i="44"/>
  <c r="O33" i="44"/>
  <c r="O22" i="44"/>
  <c r="O38" i="44"/>
  <c r="O27" i="46"/>
  <c r="O28" i="46"/>
  <c r="O29" i="46"/>
  <c r="O34" i="46"/>
  <c r="O31" i="45"/>
  <c r="O32" i="45"/>
  <c r="O33" i="45"/>
  <c r="O38" i="45"/>
  <c r="O35" i="43"/>
  <c r="O36" i="43"/>
  <c r="O37" i="43"/>
  <c r="O10" i="43"/>
  <c r="O39" i="44"/>
  <c r="O25" i="44"/>
  <c r="O30" i="44"/>
  <c r="O36" i="54"/>
  <c r="O21" i="54"/>
  <c r="O37" i="54"/>
  <c r="O26" i="54"/>
  <c r="O10" i="54"/>
  <c r="O23" i="53"/>
  <c r="O39" i="53"/>
  <c r="O24" i="53"/>
  <c r="O40" i="53"/>
  <c r="O25" i="53"/>
  <c r="O14" i="53"/>
  <c r="O30" i="53"/>
  <c r="O11" i="52"/>
  <c r="O27" i="52"/>
  <c r="O12" i="52"/>
  <c r="O28" i="52"/>
  <c r="O13" i="52"/>
  <c r="O29" i="52"/>
  <c r="O18" i="52"/>
  <c r="O34" i="52"/>
  <c r="O15" i="51"/>
  <c r="O31" i="51"/>
  <c r="O16" i="51"/>
  <c r="O32" i="51"/>
  <c r="O17" i="51"/>
  <c r="O33" i="51"/>
  <c r="O22" i="51"/>
  <c r="O38" i="51"/>
  <c r="O19" i="50"/>
  <c r="O35" i="50"/>
  <c r="O20" i="50"/>
  <c r="O36" i="50"/>
  <c r="O21" i="50"/>
  <c r="O37" i="50"/>
  <c r="O26" i="50"/>
  <c r="O10" i="50"/>
  <c r="O23" i="49"/>
  <c r="O39" i="49"/>
  <c r="O24" i="49"/>
  <c r="O40" i="49"/>
  <c r="O25" i="49"/>
  <c r="O14" i="49"/>
  <c r="O30" i="49"/>
  <c r="O40" i="48"/>
  <c r="O23" i="48"/>
  <c r="O39" i="48"/>
  <c r="O24" i="48"/>
  <c r="O13" i="48"/>
  <c r="O29" i="48"/>
  <c r="O18" i="48"/>
  <c r="O34" i="48"/>
  <c r="O15" i="47"/>
  <c r="O31" i="47"/>
  <c r="O24" i="47"/>
  <c r="O20" i="47"/>
  <c r="O17" i="47"/>
  <c r="O33" i="47"/>
  <c r="O22" i="47"/>
  <c r="O38" i="47"/>
  <c r="O19" i="46"/>
  <c r="O35" i="46"/>
  <c r="O20" i="46"/>
  <c r="O36" i="46"/>
  <c r="O21" i="46"/>
  <c r="O37" i="46"/>
  <c r="O26" i="46"/>
  <c r="O10" i="46"/>
  <c r="O23" i="45"/>
  <c r="O39" i="45"/>
  <c r="O24" i="45"/>
  <c r="O40" i="45"/>
  <c r="O25" i="45"/>
  <c r="O14" i="45"/>
  <c r="O30" i="45"/>
  <c r="O11" i="43"/>
  <c r="O12" i="43"/>
  <c r="O29" i="43"/>
  <c r="O40" i="54"/>
  <c r="O25" i="54"/>
  <c r="O14" i="54"/>
  <c r="O30" i="54"/>
  <c r="O11" i="53"/>
  <c r="O27" i="53"/>
  <c r="O12" i="53"/>
  <c r="O28" i="53"/>
  <c r="O13" i="53"/>
  <c r="O29" i="53"/>
  <c r="O18" i="53"/>
  <c r="O34" i="53"/>
  <c r="O15" i="52"/>
  <c r="O31" i="52"/>
  <c r="O16" i="52"/>
  <c r="O32" i="52"/>
  <c r="O17" i="52"/>
  <c r="O33" i="52"/>
  <c r="O22" i="52"/>
  <c r="O38" i="52"/>
  <c r="O19" i="51"/>
  <c r="O35" i="51"/>
  <c r="O20" i="51"/>
  <c r="O36" i="51"/>
  <c r="O21" i="51"/>
  <c r="O37" i="51"/>
  <c r="O26" i="51"/>
  <c r="O10" i="51"/>
  <c r="O23" i="50"/>
  <c r="O39" i="50"/>
  <c r="O24" i="50"/>
  <c r="O40" i="50"/>
  <c r="O25" i="50"/>
  <c r="O14" i="50"/>
  <c r="O30" i="50"/>
  <c r="O11" i="49"/>
  <c r="O27" i="49"/>
  <c r="O12" i="49"/>
  <c r="O28" i="49"/>
  <c r="O13" i="49"/>
  <c r="O29" i="49"/>
  <c r="O18" i="49"/>
  <c r="O34" i="49"/>
  <c r="O11" i="48"/>
  <c r="O27" i="48"/>
  <c r="O12" i="48"/>
  <c r="O28" i="48"/>
  <c r="O17" i="48"/>
  <c r="O33" i="48"/>
  <c r="O22" i="48"/>
  <c r="O38" i="48"/>
  <c r="O19" i="47"/>
  <c r="O35" i="47"/>
  <c r="O36" i="47"/>
  <c r="O28" i="47"/>
  <c r="O21" i="47"/>
  <c r="O37" i="47"/>
  <c r="O26" i="47"/>
  <c r="O10" i="47"/>
  <c r="O23" i="46"/>
  <c r="O39" i="46"/>
  <c r="O24" i="46"/>
  <c r="O40" i="46"/>
  <c r="O25" i="46"/>
  <c r="O14" i="46"/>
  <c r="O30" i="46"/>
  <c r="O11" i="45"/>
  <c r="O27" i="45"/>
  <c r="O12" i="45"/>
  <c r="O28" i="45"/>
  <c r="O13" i="45"/>
  <c r="O29" i="45"/>
  <c r="O18" i="45"/>
  <c r="O34" i="45"/>
  <c r="O15" i="43"/>
  <c r="O31" i="43"/>
  <c r="O16" i="43"/>
  <c r="O32" i="43"/>
  <c r="O17" i="43"/>
  <c r="O33" i="43"/>
  <c r="O22" i="43"/>
  <c r="O38" i="43"/>
  <c r="O19" i="44"/>
  <c r="O35" i="44"/>
  <c r="O20" i="44"/>
  <c r="O36" i="44"/>
  <c r="O21" i="44"/>
  <c r="O37" i="44"/>
  <c r="O26" i="44"/>
  <c r="O10" i="44"/>
  <c r="O37" i="48"/>
  <c r="O26" i="48"/>
  <c r="O10" i="48"/>
  <c r="O23" i="47"/>
  <c r="O39" i="47"/>
  <c r="O40" i="47"/>
  <c r="O32" i="47"/>
  <c r="O25" i="47"/>
  <c r="O14" i="47"/>
  <c r="O30" i="47"/>
  <c r="O11" i="46"/>
  <c r="O12" i="46"/>
  <c r="O13" i="46"/>
  <c r="O18" i="46"/>
  <c r="O15" i="45"/>
  <c r="O16" i="45"/>
  <c r="O17" i="45"/>
  <c r="O22" i="45"/>
  <c r="O19" i="43"/>
  <c r="O20" i="43"/>
  <c r="O21" i="43"/>
  <c r="O26" i="43"/>
  <c r="O23" i="44"/>
  <c r="O24" i="44"/>
  <c r="O40" i="44"/>
  <c r="O14" i="44"/>
  <c r="C10" i="44"/>
  <c r="B11" i="48" l="1"/>
  <c r="B11" i="46"/>
  <c r="A12" i="46"/>
  <c r="A12" i="54"/>
  <c r="B11" i="54"/>
  <c r="A12" i="58"/>
  <c r="B11" i="58"/>
  <c r="A12" i="69"/>
  <c r="B11" i="69"/>
  <c r="A35" i="49"/>
  <c r="B34" i="49"/>
  <c r="A12" i="51"/>
  <c r="B11" i="51"/>
  <c r="B11" i="56"/>
  <c r="A12" i="56"/>
  <c r="A12" i="59"/>
  <c r="B11" i="59"/>
  <c r="B11" i="60"/>
  <c r="A12" i="60"/>
  <c r="A12" i="66"/>
  <c r="B11" i="66"/>
  <c r="B11" i="67"/>
  <c r="A12" i="67"/>
  <c r="A12" i="68"/>
  <c r="B11" i="68"/>
  <c r="A13" i="45"/>
  <c r="B12" i="45"/>
  <c r="B12" i="48"/>
  <c r="A13" i="48"/>
  <c r="B11" i="50"/>
  <c r="A12" i="50"/>
  <c r="A12" i="62"/>
  <c r="B11" i="62"/>
  <c r="A12" i="65"/>
  <c r="B11" i="65"/>
  <c r="A12" i="47"/>
  <c r="B11" i="47"/>
  <c r="A12" i="52"/>
  <c r="B11" i="52"/>
  <c r="A13" i="53"/>
  <c r="B12" i="53"/>
  <c r="A12" i="55"/>
  <c r="B11" i="55"/>
  <c r="A12" i="57"/>
  <c r="B11" i="57"/>
  <c r="A12" i="63"/>
  <c r="B11" i="63"/>
  <c r="A12" i="61"/>
  <c r="B11" i="61"/>
  <c r="A12" i="70"/>
  <c r="B11" i="70"/>
  <c r="A12" i="64"/>
  <c r="B11" i="64"/>
  <c r="B11" i="43"/>
  <c r="A12" i="43"/>
  <c r="J10" i="43"/>
  <c r="I10" i="43" s="1"/>
  <c r="J10" i="67"/>
  <c r="I10" i="67" s="1"/>
  <c r="J10" i="63"/>
  <c r="I10" i="63" s="1"/>
  <c r="J10" i="59"/>
  <c r="I10" i="59" s="1"/>
  <c r="J10" i="55"/>
  <c r="I10" i="55" s="1"/>
  <c r="J10" i="51"/>
  <c r="I10" i="51" s="1"/>
  <c r="J10" i="47"/>
  <c r="I10" i="47" s="1"/>
  <c r="J10" i="70"/>
  <c r="I10" i="70" s="1"/>
  <c r="J10" i="66"/>
  <c r="I10" i="66" s="1"/>
  <c r="J10" i="62"/>
  <c r="I10" i="62" s="1"/>
  <c r="J10" i="58"/>
  <c r="I10" i="58" s="1"/>
  <c r="J10" i="54"/>
  <c r="I10" i="54" s="1"/>
  <c r="J10" i="50"/>
  <c r="I10" i="50" s="1"/>
  <c r="J10" i="46"/>
  <c r="I10" i="46" s="1"/>
  <c r="I10" i="68"/>
  <c r="I10" i="64"/>
  <c r="I10" i="60"/>
  <c r="I10" i="56"/>
  <c r="I10" i="52"/>
  <c r="I10" i="48"/>
  <c r="J10" i="69"/>
  <c r="I10" i="69" s="1"/>
  <c r="J10" i="65"/>
  <c r="I10" i="65" s="1"/>
  <c r="J10" i="61"/>
  <c r="I10" i="61" s="1"/>
  <c r="J10" i="57"/>
  <c r="I10" i="57" s="1"/>
  <c r="J10" i="53"/>
  <c r="I10" i="53" s="1"/>
  <c r="J10" i="49"/>
  <c r="I10" i="49" s="1"/>
  <c r="J10" i="45"/>
  <c r="I10" i="45" s="1"/>
  <c r="A14" i="48" l="1"/>
  <c r="B13" i="48"/>
  <c r="A13" i="64"/>
  <c r="B12" i="64"/>
  <c r="A13" i="61"/>
  <c r="B12" i="61"/>
  <c r="A13" i="57"/>
  <c r="B12" i="57"/>
  <c r="A14" i="53"/>
  <c r="B13" i="53"/>
  <c r="A13" i="47"/>
  <c r="B12" i="47"/>
  <c r="B12" i="62"/>
  <c r="A13" i="62"/>
  <c r="A13" i="68"/>
  <c r="B12" i="68"/>
  <c r="A13" i="66"/>
  <c r="B12" i="66"/>
  <c r="A13" i="59"/>
  <c r="B12" i="59"/>
  <c r="A13" i="51"/>
  <c r="B12" i="51"/>
  <c r="B12" i="69"/>
  <c r="A13" i="69"/>
  <c r="B12" i="54"/>
  <c r="A13" i="54"/>
  <c r="A13" i="43"/>
  <c r="B12" i="43"/>
  <c r="A13" i="50"/>
  <c r="B12" i="50"/>
  <c r="A13" i="67"/>
  <c r="B12" i="67"/>
  <c r="A13" i="60"/>
  <c r="B12" i="60"/>
  <c r="A13" i="56"/>
  <c r="B12" i="56"/>
  <c r="A13" i="46"/>
  <c r="B12" i="46"/>
  <c r="A13" i="70"/>
  <c r="B12" i="70"/>
  <c r="A13" i="63"/>
  <c r="B12" i="63"/>
  <c r="A13" i="55"/>
  <c r="B12" i="55"/>
  <c r="B12" i="52"/>
  <c r="A13" i="52"/>
  <c r="B12" i="65"/>
  <c r="A13" i="65"/>
  <c r="A14" i="45"/>
  <c r="B13" i="45"/>
  <c r="A36" i="49"/>
  <c r="B35" i="49"/>
  <c r="B12" i="58"/>
  <c r="A13" i="58"/>
  <c r="C6" i="41"/>
  <c r="A14" i="65" l="1"/>
  <c r="B13" i="65"/>
  <c r="A14" i="69"/>
  <c r="B13" i="69"/>
  <c r="A37" i="49"/>
  <c r="B36" i="49"/>
  <c r="A14" i="55"/>
  <c r="B13" i="55"/>
  <c r="A14" i="70"/>
  <c r="B13" i="70"/>
  <c r="B13" i="56"/>
  <c r="A14" i="56"/>
  <c r="B13" i="67"/>
  <c r="A14" i="67"/>
  <c r="B13" i="43"/>
  <c r="A14" i="43"/>
  <c r="A14" i="59"/>
  <c r="B13" i="59"/>
  <c r="A14" i="68"/>
  <c r="B13" i="68"/>
  <c r="A14" i="47"/>
  <c r="B13" i="47"/>
  <c r="A14" i="57"/>
  <c r="B13" i="57"/>
  <c r="A14" i="64"/>
  <c r="B13" i="64"/>
  <c r="A14" i="58"/>
  <c r="B13" i="58"/>
  <c r="A14" i="62"/>
  <c r="B13" i="62"/>
  <c r="A14" i="52"/>
  <c r="B13" i="52"/>
  <c r="A14" i="54"/>
  <c r="B13" i="54"/>
  <c r="A15" i="45"/>
  <c r="B14" i="45"/>
  <c r="A14" i="63"/>
  <c r="B13" i="63"/>
  <c r="B13" i="46"/>
  <c r="A14" i="46"/>
  <c r="B13" i="60"/>
  <c r="A14" i="60"/>
  <c r="B13" i="50"/>
  <c r="A14" i="50"/>
  <c r="A14" i="51"/>
  <c r="B13" i="51"/>
  <c r="A14" i="66"/>
  <c r="B13" i="66"/>
  <c r="A15" i="53"/>
  <c r="B14" i="53"/>
  <c r="A14" i="61"/>
  <c r="B13" i="61"/>
  <c r="B14" i="48"/>
  <c r="A15" i="48"/>
  <c r="C6" i="1"/>
  <c r="C6" i="12"/>
  <c r="C6" i="13"/>
  <c r="C6" i="14"/>
  <c r="C6" i="15"/>
  <c r="C6" i="16"/>
  <c r="C6" i="17"/>
  <c r="C6" i="18"/>
  <c r="C6" i="19"/>
  <c r="C6" i="20"/>
  <c r="C6" i="21"/>
  <c r="C6" i="22"/>
  <c r="C6" i="23"/>
  <c r="C6" i="24"/>
  <c r="C6" i="25"/>
  <c r="C6" i="26"/>
  <c r="C6" i="27"/>
  <c r="C6" i="28"/>
  <c r="C6" i="29"/>
  <c r="C6" i="30"/>
  <c r="C6" i="31"/>
  <c r="C6" i="32"/>
  <c r="C6" i="33"/>
  <c r="C6" i="34"/>
  <c r="C6" i="35"/>
  <c r="C6" i="36"/>
  <c r="C6" i="37"/>
  <c r="C6" i="38"/>
  <c r="C6" i="39"/>
  <c r="C6" i="40"/>
  <c r="A15" i="50" l="1"/>
  <c r="B14" i="50"/>
  <c r="A15" i="46"/>
  <c r="B14" i="46"/>
  <c r="A15" i="43"/>
  <c r="B14" i="43"/>
  <c r="A15" i="56"/>
  <c r="B14" i="56"/>
  <c r="A15" i="61"/>
  <c r="B14" i="61"/>
  <c r="A15" i="66"/>
  <c r="B14" i="66"/>
  <c r="A16" i="45"/>
  <c r="B15" i="45"/>
  <c r="B14" i="52"/>
  <c r="A15" i="52"/>
  <c r="A15" i="58"/>
  <c r="B14" i="58"/>
  <c r="A15" i="57"/>
  <c r="B14" i="57"/>
  <c r="A15" i="68"/>
  <c r="B14" i="68"/>
  <c r="A15" i="55"/>
  <c r="B14" i="55"/>
  <c r="B14" i="69"/>
  <c r="A15" i="69"/>
  <c r="A16" i="48"/>
  <c r="B15" i="48"/>
  <c r="A15" i="67"/>
  <c r="B14" i="67"/>
  <c r="A15" i="60"/>
  <c r="B14" i="60"/>
  <c r="A16" i="53"/>
  <c r="B15" i="53"/>
  <c r="A15" i="51"/>
  <c r="B14" i="51"/>
  <c r="A15" i="63"/>
  <c r="B14" i="63"/>
  <c r="B14" i="54"/>
  <c r="A15" i="54"/>
  <c r="B14" i="62"/>
  <c r="A15" i="62"/>
  <c r="A15" i="64"/>
  <c r="B14" i="64"/>
  <c r="A15" i="47"/>
  <c r="B14" i="47"/>
  <c r="A15" i="59"/>
  <c r="B14" i="59"/>
  <c r="A15" i="70"/>
  <c r="B14" i="70"/>
  <c r="A38" i="49"/>
  <c r="B37" i="49"/>
  <c r="B14" i="65"/>
  <c r="A15" i="65"/>
  <c r="R16" i="44"/>
  <c r="R17" i="44" s="1"/>
  <c r="R18" i="44" s="1"/>
  <c r="R19" i="44" s="1"/>
  <c r="R20" i="44" s="1"/>
  <c r="R21" i="44" s="1"/>
  <c r="R22" i="44" s="1"/>
  <c r="R23" i="44" s="1"/>
  <c r="R24" i="44" s="1"/>
  <c r="R25" i="44" s="1"/>
  <c r="R26" i="44" s="1"/>
  <c r="R27" i="44" s="1"/>
  <c r="R28" i="44" s="1"/>
  <c r="R29" i="44" s="1"/>
  <c r="R30" i="44" s="1"/>
  <c r="R31" i="44" s="1"/>
  <c r="R32" i="44" s="1"/>
  <c r="R33" i="44" s="1"/>
  <c r="R34" i="44" s="1"/>
  <c r="R35" i="44" s="1"/>
  <c r="R36" i="44" s="1"/>
  <c r="R37" i="44" s="1"/>
  <c r="R38" i="44" s="1"/>
  <c r="R39" i="44" s="1"/>
  <c r="R40" i="44" s="1"/>
  <c r="R41" i="44" s="1"/>
  <c r="R42" i="44" s="1"/>
  <c r="R43" i="44" s="1"/>
  <c r="R44" i="44" s="1"/>
  <c r="R45" i="44" s="1"/>
  <c r="R46" i="44" s="1"/>
  <c r="R47" i="44" s="1"/>
  <c r="R48" i="44" s="1"/>
  <c r="R49" i="44" s="1"/>
  <c r="R50" i="44" s="1"/>
  <c r="A16" i="54" l="1"/>
  <c r="B15" i="54"/>
  <c r="A16" i="52"/>
  <c r="B15" i="52"/>
  <c r="A39" i="49"/>
  <c r="B38" i="49"/>
  <c r="A16" i="59"/>
  <c r="B15" i="59"/>
  <c r="A16" i="64"/>
  <c r="B15" i="64"/>
  <c r="A16" i="51"/>
  <c r="B15" i="51"/>
  <c r="B15" i="60"/>
  <c r="A16" i="60"/>
  <c r="B16" i="48"/>
  <c r="A17" i="48"/>
  <c r="A16" i="55"/>
  <c r="B15" i="55"/>
  <c r="A16" i="57"/>
  <c r="B15" i="57"/>
  <c r="A16" i="66"/>
  <c r="B15" i="66"/>
  <c r="B15" i="56"/>
  <c r="A16" i="56"/>
  <c r="B15" i="46"/>
  <c r="A16" i="46"/>
  <c r="A16" i="65"/>
  <c r="B15" i="65"/>
  <c r="A16" i="62"/>
  <c r="B15" i="62"/>
  <c r="A16" i="69"/>
  <c r="B15" i="69"/>
  <c r="A16" i="70"/>
  <c r="B15" i="70"/>
  <c r="A16" i="47"/>
  <c r="B15" i="47"/>
  <c r="A16" i="63"/>
  <c r="B15" i="63"/>
  <c r="A17" i="53"/>
  <c r="B16" i="53"/>
  <c r="B15" i="67"/>
  <c r="A16" i="67"/>
  <c r="A16" i="68"/>
  <c r="B15" i="68"/>
  <c r="A16" i="58"/>
  <c r="B15" i="58"/>
  <c r="B16" i="45"/>
  <c r="A17" i="45"/>
  <c r="A16" i="61"/>
  <c r="B15" i="61"/>
  <c r="B15" i="43"/>
  <c r="A16" i="43"/>
  <c r="B15" i="50"/>
  <c r="A16" i="50"/>
  <c r="R15" i="44"/>
  <c r="R14" i="44" s="1"/>
  <c r="R13" i="44" s="1"/>
  <c r="R12" i="44" s="1"/>
  <c r="R11" i="44" s="1"/>
  <c r="R10" i="44" s="1"/>
  <c r="B3" i="73"/>
  <c r="B4" i="73"/>
  <c r="B11" i="73"/>
  <c r="B10" i="73"/>
  <c r="B9" i="73"/>
  <c r="B8" i="73"/>
  <c r="B7" i="73"/>
  <c r="A17" i="56" l="1"/>
  <c r="B16" i="56"/>
  <c r="A18" i="48"/>
  <c r="B17" i="48"/>
  <c r="A17" i="43"/>
  <c r="B16" i="43"/>
  <c r="A18" i="45"/>
  <c r="B17" i="45"/>
  <c r="A17" i="68"/>
  <c r="B16" i="68"/>
  <c r="A18" i="53"/>
  <c r="B17" i="53"/>
  <c r="A17" i="47"/>
  <c r="B16" i="47"/>
  <c r="B16" i="69"/>
  <c r="A17" i="69"/>
  <c r="B16" i="65"/>
  <c r="A17" i="65"/>
  <c r="A17" i="57"/>
  <c r="B16" i="57"/>
  <c r="A17" i="51"/>
  <c r="B16" i="51"/>
  <c r="A17" i="59"/>
  <c r="B16" i="59"/>
  <c r="B16" i="52"/>
  <c r="A17" i="52"/>
  <c r="A17" i="60"/>
  <c r="B16" i="60"/>
  <c r="A17" i="50"/>
  <c r="B16" i="50"/>
  <c r="A17" i="67"/>
  <c r="B16" i="67"/>
  <c r="A17" i="46"/>
  <c r="B16" i="46"/>
  <c r="A17" i="61"/>
  <c r="B16" i="61"/>
  <c r="B16" i="58"/>
  <c r="A17" i="58"/>
  <c r="A17" i="63"/>
  <c r="B16" i="63"/>
  <c r="A17" i="70"/>
  <c r="B16" i="70"/>
  <c r="B16" i="62"/>
  <c r="A17" i="62"/>
  <c r="A17" i="66"/>
  <c r="B16" i="66"/>
  <c r="A17" i="55"/>
  <c r="B16" i="55"/>
  <c r="A17" i="64"/>
  <c r="B16" i="64"/>
  <c r="A40" i="49"/>
  <c r="B40" i="49" s="1"/>
  <c r="B39" i="49"/>
  <c r="B16" i="54"/>
  <c r="A17" i="54"/>
  <c r="B1" i="73"/>
  <c r="B2" i="73" s="1"/>
  <c r="A10" i="44"/>
  <c r="A18" i="69" l="1"/>
  <c r="B17" i="69"/>
  <c r="A18" i="64"/>
  <c r="B17" i="64"/>
  <c r="A18" i="66"/>
  <c r="B17" i="66"/>
  <c r="A18" i="70"/>
  <c r="B17" i="70"/>
  <c r="A18" i="51"/>
  <c r="B17" i="51"/>
  <c r="A18" i="47"/>
  <c r="B17" i="47"/>
  <c r="B17" i="56"/>
  <c r="A18" i="56"/>
  <c r="A18" i="55"/>
  <c r="B17" i="55"/>
  <c r="A18" i="63"/>
  <c r="B17" i="63"/>
  <c r="A18" i="61"/>
  <c r="B17" i="61"/>
  <c r="B17" i="67"/>
  <c r="A18" i="67"/>
  <c r="B17" i="60"/>
  <c r="A18" i="60"/>
  <c r="A18" i="59"/>
  <c r="B17" i="59"/>
  <c r="A18" i="57"/>
  <c r="B17" i="57"/>
  <c r="A19" i="53"/>
  <c r="B18" i="53"/>
  <c r="B18" i="45"/>
  <c r="A19" i="45"/>
  <c r="B18" i="48"/>
  <c r="A19" i="48"/>
  <c r="B17" i="46"/>
  <c r="A18" i="46"/>
  <c r="B17" i="50"/>
  <c r="A18" i="50"/>
  <c r="A18" i="68"/>
  <c r="B17" i="68"/>
  <c r="B17" i="43"/>
  <c r="A18" i="43"/>
  <c r="A18" i="62"/>
  <c r="B17" i="62"/>
  <c r="A18" i="54"/>
  <c r="B17" i="54"/>
  <c r="A18" i="58"/>
  <c r="B17" i="58"/>
  <c r="A18" i="52"/>
  <c r="B17" i="52"/>
  <c r="A18" i="65"/>
  <c r="B17" i="65"/>
  <c r="A11" i="44"/>
  <c r="A12" i="44" s="1"/>
  <c r="A13" i="44" s="1"/>
  <c r="A14" i="44" s="1"/>
  <c r="A15" i="44" s="1"/>
  <c r="A16" i="44" s="1"/>
  <c r="A17" i="44" s="1"/>
  <c r="A18" i="44" s="1"/>
  <c r="A19" i="44" s="1"/>
  <c r="A20" i="44" s="1"/>
  <c r="A21" i="44" s="1"/>
  <c r="A22" i="44" s="1"/>
  <c r="A23" i="44" s="1"/>
  <c r="A24" i="44" s="1"/>
  <c r="A25" i="44" s="1"/>
  <c r="A26" i="44" s="1"/>
  <c r="A27" i="44" s="1"/>
  <c r="A28" i="44" s="1"/>
  <c r="A29" i="44" s="1"/>
  <c r="A30" i="44" s="1"/>
  <c r="A31" i="44" s="1"/>
  <c r="A32" i="44" s="1"/>
  <c r="A33" i="44" s="1"/>
  <c r="A34" i="44" s="1"/>
  <c r="A35" i="44" s="1"/>
  <c r="A36" i="44" s="1"/>
  <c r="A37" i="44" s="1"/>
  <c r="A38" i="44" s="1"/>
  <c r="A39" i="44" s="1"/>
  <c r="A40" i="44" s="1"/>
  <c r="B10" i="44"/>
  <c r="H10" i="44" s="1"/>
  <c r="I10" i="44" s="1"/>
  <c r="B5" i="73"/>
  <c r="B6" i="73"/>
  <c r="A19" i="60" l="1"/>
  <c r="B18" i="60"/>
  <c r="A19" i="61"/>
  <c r="B18" i="61"/>
  <c r="A19" i="55"/>
  <c r="B18" i="55"/>
  <c r="A19" i="47"/>
  <c r="B18" i="47"/>
  <c r="A19" i="70"/>
  <c r="B18" i="70"/>
  <c r="A19" i="64"/>
  <c r="B18" i="64"/>
  <c r="A19" i="46"/>
  <c r="B18" i="46"/>
  <c r="A20" i="45"/>
  <c r="B19" i="45"/>
  <c r="B18" i="58"/>
  <c r="A19" i="58"/>
  <c r="B18" i="62"/>
  <c r="A19" i="62"/>
  <c r="A19" i="68"/>
  <c r="B18" i="68"/>
  <c r="A19" i="57"/>
  <c r="B18" i="57"/>
  <c r="A19" i="67"/>
  <c r="B18" i="67"/>
  <c r="A19" i="56"/>
  <c r="B18" i="56"/>
  <c r="B18" i="65"/>
  <c r="A19" i="65"/>
  <c r="A19" i="43"/>
  <c r="B18" i="43"/>
  <c r="A19" i="50"/>
  <c r="B18" i="50"/>
  <c r="A20" i="48"/>
  <c r="B19" i="48"/>
  <c r="B18" i="52"/>
  <c r="A19" i="52"/>
  <c r="B18" i="54"/>
  <c r="A19" i="54"/>
  <c r="A20" i="53"/>
  <c r="B19" i="53"/>
  <c r="A19" i="59"/>
  <c r="B18" i="59"/>
  <c r="A19" i="63"/>
  <c r="B18" i="63"/>
  <c r="A19" i="51"/>
  <c r="B18" i="51"/>
  <c r="A19" i="66"/>
  <c r="B18" i="66"/>
  <c r="B18" i="69"/>
  <c r="A19" i="69"/>
  <c r="J10" i="44"/>
  <c r="A20" i="51" l="1"/>
  <c r="B19" i="51"/>
  <c r="A20" i="59"/>
  <c r="B19" i="59"/>
  <c r="B20" i="48"/>
  <c r="A21" i="48"/>
  <c r="B19" i="43"/>
  <c r="A20" i="43"/>
  <c r="B19" i="56"/>
  <c r="A20" i="56"/>
  <c r="A20" i="57"/>
  <c r="B19" i="57"/>
  <c r="B20" i="45"/>
  <c r="A21" i="45"/>
  <c r="A20" i="64"/>
  <c r="B19" i="64"/>
  <c r="A20" i="47"/>
  <c r="B19" i="47"/>
  <c r="A20" i="61"/>
  <c r="B19" i="61"/>
  <c r="A20" i="54"/>
  <c r="B19" i="54"/>
  <c r="A20" i="52"/>
  <c r="B19" i="52"/>
  <c r="A20" i="58"/>
  <c r="B19" i="58"/>
  <c r="A20" i="69"/>
  <c r="B19" i="69"/>
  <c r="A20" i="62"/>
  <c r="B19" i="62"/>
  <c r="A20" i="65"/>
  <c r="B19" i="65"/>
  <c r="A20" i="66"/>
  <c r="B19" i="66"/>
  <c r="A20" i="63"/>
  <c r="B19" i="63"/>
  <c r="A21" i="53"/>
  <c r="B20" i="53"/>
  <c r="B19" i="50"/>
  <c r="A20" i="50"/>
  <c r="B19" i="67"/>
  <c r="A20" i="67"/>
  <c r="A20" i="68"/>
  <c r="B19" i="68"/>
  <c r="B19" i="46"/>
  <c r="A20" i="46"/>
  <c r="A20" i="70"/>
  <c r="B19" i="70"/>
  <c r="A20" i="55"/>
  <c r="B19" i="55"/>
  <c r="B19" i="60"/>
  <c r="A20" i="60"/>
  <c r="N11" i="40"/>
  <c r="N12" i="40"/>
  <c r="N13" i="40"/>
  <c r="N14" i="40"/>
  <c r="N15" i="40"/>
  <c r="N16" i="40"/>
  <c r="N17" i="40"/>
  <c r="N18" i="40"/>
  <c r="N19" i="40"/>
  <c r="N20" i="40"/>
  <c r="N21" i="40"/>
  <c r="N22" i="40"/>
  <c r="N23" i="40"/>
  <c r="N24" i="40"/>
  <c r="N25" i="40"/>
  <c r="N26" i="40"/>
  <c r="N27" i="40"/>
  <c r="N28" i="40"/>
  <c r="N29" i="40"/>
  <c r="N30" i="40"/>
  <c r="N31" i="40"/>
  <c r="N32" i="40"/>
  <c r="N33" i="40"/>
  <c r="N34" i="40"/>
  <c r="N35" i="40"/>
  <c r="N36" i="40"/>
  <c r="N37" i="40"/>
  <c r="N38" i="40"/>
  <c r="N39" i="40"/>
  <c r="N11" i="39"/>
  <c r="N12" i="39"/>
  <c r="N13" i="39"/>
  <c r="N14" i="39"/>
  <c r="N15" i="39"/>
  <c r="N16" i="39"/>
  <c r="N17" i="39"/>
  <c r="N18" i="39"/>
  <c r="N19" i="39"/>
  <c r="N20" i="39"/>
  <c r="N21" i="39"/>
  <c r="N22" i="39"/>
  <c r="N23" i="39"/>
  <c r="N24" i="39"/>
  <c r="N25" i="39"/>
  <c r="N26" i="39"/>
  <c r="N27" i="39"/>
  <c r="N28" i="39"/>
  <c r="N29" i="39"/>
  <c r="N30" i="39"/>
  <c r="N31" i="39"/>
  <c r="N32" i="39"/>
  <c r="N33" i="39"/>
  <c r="N34" i="39"/>
  <c r="N35" i="39"/>
  <c r="N36" i="39"/>
  <c r="N37" i="39"/>
  <c r="N38" i="39"/>
  <c r="N39" i="39"/>
  <c r="N11" i="38"/>
  <c r="N12" i="38"/>
  <c r="N13" i="38"/>
  <c r="N14" i="38"/>
  <c r="N15" i="38"/>
  <c r="N16" i="38"/>
  <c r="N17" i="38"/>
  <c r="N18" i="38"/>
  <c r="N19" i="38"/>
  <c r="N20" i="38"/>
  <c r="N21" i="38"/>
  <c r="N22" i="38"/>
  <c r="N23" i="38"/>
  <c r="N24" i="38"/>
  <c r="N25" i="38"/>
  <c r="N26" i="38"/>
  <c r="N27" i="38"/>
  <c r="N28" i="38"/>
  <c r="N29" i="38"/>
  <c r="N30" i="38"/>
  <c r="N31" i="38"/>
  <c r="N32" i="38"/>
  <c r="N33" i="38"/>
  <c r="N34" i="38"/>
  <c r="N35" i="38"/>
  <c r="N36" i="38"/>
  <c r="N37" i="38"/>
  <c r="N38" i="38"/>
  <c r="N39" i="38"/>
  <c r="N11" i="37"/>
  <c r="N12" i="37"/>
  <c r="N13" i="37"/>
  <c r="N14" i="37"/>
  <c r="N15" i="37"/>
  <c r="N16" i="37"/>
  <c r="N17" i="37"/>
  <c r="N18" i="37"/>
  <c r="N19" i="37"/>
  <c r="N20" i="37"/>
  <c r="N21" i="37"/>
  <c r="N22" i="37"/>
  <c r="N23" i="37"/>
  <c r="N24" i="37"/>
  <c r="N25" i="37"/>
  <c r="N26" i="37"/>
  <c r="N27" i="37"/>
  <c r="N28" i="37"/>
  <c r="N29" i="37"/>
  <c r="N30" i="37"/>
  <c r="N31" i="37"/>
  <c r="N32" i="37"/>
  <c r="N33" i="37"/>
  <c r="N34" i="37"/>
  <c r="N35" i="37"/>
  <c r="N36" i="37"/>
  <c r="N37" i="37"/>
  <c r="N38" i="37"/>
  <c r="N39" i="37"/>
  <c r="N11" i="36"/>
  <c r="N12" i="36"/>
  <c r="N13" i="36"/>
  <c r="N14" i="36"/>
  <c r="N15" i="36"/>
  <c r="N16" i="36"/>
  <c r="N17" i="36"/>
  <c r="N18" i="36"/>
  <c r="N19" i="36"/>
  <c r="N20" i="36"/>
  <c r="N21" i="36"/>
  <c r="N22" i="36"/>
  <c r="N23" i="36"/>
  <c r="N24" i="36"/>
  <c r="N25" i="36"/>
  <c r="N26" i="36"/>
  <c r="N27" i="36"/>
  <c r="N28" i="36"/>
  <c r="N29" i="36"/>
  <c r="N30" i="36"/>
  <c r="N31" i="36"/>
  <c r="N32" i="36"/>
  <c r="N33" i="36"/>
  <c r="N34" i="36"/>
  <c r="N35" i="36"/>
  <c r="N36" i="36"/>
  <c r="N37" i="36"/>
  <c r="N38" i="36"/>
  <c r="N39" i="36"/>
  <c r="N11" i="35"/>
  <c r="N12" i="35"/>
  <c r="N13" i="35"/>
  <c r="N14" i="35"/>
  <c r="N15" i="35"/>
  <c r="N16" i="35"/>
  <c r="N17" i="35"/>
  <c r="N18" i="35"/>
  <c r="N19" i="35"/>
  <c r="N20" i="35"/>
  <c r="N21" i="35"/>
  <c r="N22" i="35"/>
  <c r="N23" i="35"/>
  <c r="N24" i="35"/>
  <c r="N25" i="35"/>
  <c r="N26" i="35"/>
  <c r="N27" i="35"/>
  <c r="N28" i="35"/>
  <c r="N29" i="35"/>
  <c r="N30" i="35"/>
  <c r="N31" i="35"/>
  <c r="N32" i="35"/>
  <c r="N33" i="35"/>
  <c r="N34" i="35"/>
  <c r="N35" i="35"/>
  <c r="N36" i="35"/>
  <c r="N37" i="35"/>
  <c r="N38" i="35"/>
  <c r="N39" i="35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28" i="34"/>
  <c r="N29" i="34"/>
  <c r="N30" i="34"/>
  <c r="N31" i="34"/>
  <c r="N32" i="34"/>
  <c r="N33" i="34"/>
  <c r="N34" i="34"/>
  <c r="N35" i="34"/>
  <c r="N36" i="34"/>
  <c r="N37" i="34"/>
  <c r="N38" i="34"/>
  <c r="N39" i="34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11" i="31"/>
  <c r="N12" i="31"/>
  <c r="N13" i="31"/>
  <c r="N14" i="31"/>
  <c r="N15" i="31"/>
  <c r="N16" i="31"/>
  <c r="N17" i="31"/>
  <c r="N18" i="31"/>
  <c r="N19" i="31"/>
  <c r="N20" i="31"/>
  <c r="N21" i="31"/>
  <c r="N22" i="31"/>
  <c r="N23" i="31"/>
  <c r="N24" i="31"/>
  <c r="N25" i="31"/>
  <c r="N26" i="31"/>
  <c r="N27" i="31"/>
  <c r="N28" i="31"/>
  <c r="N29" i="31"/>
  <c r="N30" i="31"/>
  <c r="N31" i="31"/>
  <c r="N32" i="31"/>
  <c r="N33" i="31"/>
  <c r="N34" i="31"/>
  <c r="N35" i="31"/>
  <c r="N36" i="31"/>
  <c r="N37" i="31"/>
  <c r="N38" i="31"/>
  <c r="N39" i="31"/>
  <c r="N11" i="30"/>
  <c r="N12" i="30"/>
  <c r="N13" i="30"/>
  <c r="N14" i="30"/>
  <c r="N15" i="30"/>
  <c r="N16" i="30"/>
  <c r="N17" i="30"/>
  <c r="N18" i="30"/>
  <c r="N19" i="30"/>
  <c r="N20" i="30"/>
  <c r="N21" i="30"/>
  <c r="N22" i="30"/>
  <c r="N23" i="30"/>
  <c r="N24" i="30"/>
  <c r="N25" i="30"/>
  <c r="N26" i="30"/>
  <c r="N27" i="30"/>
  <c r="N28" i="30"/>
  <c r="N29" i="30"/>
  <c r="N30" i="30"/>
  <c r="N31" i="30"/>
  <c r="N32" i="30"/>
  <c r="N33" i="30"/>
  <c r="N34" i="30"/>
  <c r="N35" i="30"/>
  <c r="N36" i="30"/>
  <c r="N37" i="30"/>
  <c r="N38" i="30"/>
  <c r="N39" i="30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27" i="29"/>
  <c r="N28" i="29"/>
  <c r="N29" i="29"/>
  <c r="N30" i="29"/>
  <c r="N31" i="29"/>
  <c r="N32" i="29"/>
  <c r="N33" i="29"/>
  <c r="N34" i="29"/>
  <c r="N35" i="29"/>
  <c r="N36" i="29"/>
  <c r="N37" i="29"/>
  <c r="N38" i="29"/>
  <c r="N39" i="29"/>
  <c r="N11" i="28"/>
  <c r="N12" i="28"/>
  <c r="N13" i="28"/>
  <c r="N14" i="28"/>
  <c r="N15" i="28"/>
  <c r="N16" i="28"/>
  <c r="N17" i="28"/>
  <c r="N18" i="28"/>
  <c r="N19" i="28"/>
  <c r="N20" i="28"/>
  <c r="N21" i="28"/>
  <c r="N22" i="28"/>
  <c r="N23" i="28"/>
  <c r="N24" i="28"/>
  <c r="N25" i="28"/>
  <c r="N26" i="28"/>
  <c r="N27" i="28"/>
  <c r="N28" i="28"/>
  <c r="N29" i="28"/>
  <c r="N30" i="28"/>
  <c r="N31" i="28"/>
  <c r="N32" i="28"/>
  <c r="N33" i="28"/>
  <c r="N34" i="28"/>
  <c r="N35" i="28"/>
  <c r="N36" i="28"/>
  <c r="N37" i="28"/>
  <c r="N38" i="28"/>
  <c r="N39" i="28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28" i="27"/>
  <c r="N29" i="27"/>
  <c r="N30" i="27"/>
  <c r="N31" i="27"/>
  <c r="N32" i="27"/>
  <c r="N33" i="27"/>
  <c r="N34" i="27"/>
  <c r="N35" i="27"/>
  <c r="N36" i="27"/>
  <c r="N37" i="27"/>
  <c r="N38" i="27"/>
  <c r="N39" i="27"/>
  <c r="N11" i="26"/>
  <c r="N12" i="26"/>
  <c r="N13" i="26"/>
  <c r="N14" i="26"/>
  <c r="N15" i="26"/>
  <c r="N16" i="26"/>
  <c r="N17" i="26"/>
  <c r="N18" i="26"/>
  <c r="N19" i="26"/>
  <c r="N20" i="26"/>
  <c r="N21" i="26"/>
  <c r="N22" i="26"/>
  <c r="N23" i="26"/>
  <c r="N24" i="26"/>
  <c r="N25" i="26"/>
  <c r="N26" i="26"/>
  <c r="N27" i="26"/>
  <c r="N28" i="26"/>
  <c r="N29" i="26"/>
  <c r="N30" i="26"/>
  <c r="N31" i="26"/>
  <c r="N32" i="26"/>
  <c r="N33" i="26"/>
  <c r="N34" i="26"/>
  <c r="N35" i="26"/>
  <c r="N36" i="26"/>
  <c r="N37" i="26"/>
  <c r="N38" i="26"/>
  <c r="N39" i="26"/>
  <c r="N11" i="25"/>
  <c r="N12" i="25"/>
  <c r="N13" i="25"/>
  <c r="N14" i="25"/>
  <c r="N15" i="25"/>
  <c r="N16" i="25"/>
  <c r="N17" i="25"/>
  <c r="N18" i="25"/>
  <c r="N19" i="25"/>
  <c r="N20" i="25"/>
  <c r="N21" i="25"/>
  <c r="N22" i="25"/>
  <c r="N23" i="25"/>
  <c r="N24" i="25"/>
  <c r="N25" i="25"/>
  <c r="N26" i="25"/>
  <c r="N27" i="25"/>
  <c r="N28" i="25"/>
  <c r="N29" i="25"/>
  <c r="N30" i="25"/>
  <c r="N31" i="25"/>
  <c r="N32" i="25"/>
  <c r="N33" i="25"/>
  <c r="N34" i="25"/>
  <c r="N35" i="25"/>
  <c r="N36" i="25"/>
  <c r="N37" i="25"/>
  <c r="N38" i="25"/>
  <c r="N39" i="25"/>
  <c r="N11" i="24"/>
  <c r="N12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27" i="24"/>
  <c r="N28" i="24"/>
  <c r="N29" i="24"/>
  <c r="N30" i="24"/>
  <c r="N31" i="24"/>
  <c r="N32" i="24"/>
  <c r="N33" i="24"/>
  <c r="N34" i="24"/>
  <c r="N35" i="24"/>
  <c r="N36" i="24"/>
  <c r="N37" i="24"/>
  <c r="N38" i="24"/>
  <c r="N39" i="24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N39" i="23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11" i="21"/>
  <c r="N12" i="21"/>
  <c r="N13" i="21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28" i="21"/>
  <c r="N29" i="21"/>
  <c r="N30" i="21"/>
  <c r="N31" i="21"/>
  <c r="N32" i="21"/>
  <c r="N33" i="21"/>
  <c r="N34" i="21"/>
  <c r="N35" i="21"/>
  <c r="N36" i="21"/>
  <c r="N37" i="21"/>
  <c r="N38" i="21"/>
  <c r="N39" i="21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28" i="20"/>
  <c r="N29" i="20"/>
  <c r="N30" i="20"/>
  <c r="N31" i="20"/>
  <c r="N32" i="20"/>
  <c r="N33" i="20"/>
  <c r="N34" i="20"/>
  <c r="N35" i="20"/>
  <c r="N36" i="20"/>
  <c r="N37" i="20"/>
  <c r="N38" i="20"/>
  <c r="N39" i="20"/>
  <c r="N11" i="19"/>
  <c r="N12" i="19"/>
  <c r="N13" i="19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N35" i="19"/>
  <c r="N36" i="19"/>
  <c r="N37" i="19"/>
  <c r="N38" i="19"/>
  <c r="N39" i="19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35" i="18"/>
  <c r="N36" i="18"/>
  <c r="N37" i="18"/>
  <c r="N38" i="18"/>
  <c r="N39" i="18"/>
  <c r="N11" i="17"/>
  <c r="N12" i="17"/>
  <c r="N13" i="17"/>
  <c r="N14" i="17"/>
  <c r="N15" i="17"/>
  <c r="N16" i="17"/>
  <c r="N17" i="17"/>
  <c r="N18" i="17"/>
  <c r="N19" i="17"/>
  <c r="N20" i="17"/>
  <c r="N21" i="17"/>
  <c r="N22" i="17"/>
  <c r="N23" i="17"/>
  <c r="N24" i="17"/>
  <c r="N25" i="17"/>
  <c r="N26" i="17"/>
  <c r="N27" i="17"/>
  <c r="N28" i="17"/>
  <c r="N29" i="17"/>
  <c r="N30" i="17"/>
  <c r="N31" i="17"/>
  <c r="N32" i="17"/>
  <c r="N33" i="17"/>
  <c r="N34" i="17"/>
  <c r="N35" i="17"/>
  <c r="N36" i="17"/>
  <c r="N37" i="17"/>
  <c r="N38" i="17"/>
  <c r="N39" i="17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11" i="15"/>
  <c r="N12" i="15"/>
  <c r="N13" i="15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28" i="15"/>
  <c r="N29" i="15"/>
  <c r="N30" i="15"/>
  <c r="N31" i="15"/>
  <c r="N32" i="15"/>
  <c r="N33" i="15"/>
  <c r="N34" i="15"/>
  <c r="N35" i="15"/>
  <c r="N36" i="15"/>
  <c r="N37" i="15"/>
  <c r="N38" i="15"/>
  <c r="N39" i="15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N36" i="12"/>
  <c r="N37" i="12"/>
  <c r="N38" i="12"/>
  <c r="N39" i="12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11" i="41"/>
  <c r="N12" i="41"/>
  <c r="N13" i="41"/>
  <c r="N14" i="41"/>
  <c r="N15" i="41"/>
  <c r="N16" i="41"/>
  <c r="N17" i="41"/>
  <c r="N18" i="41"/>
  <c r="N19" i="41"/>
  <c r="N20" i="41"/>
  <c r="N21" i="41"/>
  <c r="N22" i="41"/>
  <c r="N23" i="41"/>
  <c r="N24" i="41"/>
  <c r="N25" i="41"/>
  <c r="N26" i="41"/>
  <c r="N27" i="41"/>
  <c r="N28" i="41"/>
  <c r="N29" i="41"/>
  <c r="N30" i="41"/>
  <c r="N31" i="41"/>
  <c r="N32" i="41"/>
  <c r="N33" i="41"/>
  <c r="N34" i="41"/>
  <c r="N35" i="41"/>
  <c r="N36" i="41"/>
  <c r="N37" i="41"/>
  <c r="N38" i="41"/>
  <c r="N39" i="41"/>
  <c r="N10" i="40"/>
  <c r="N10" i="39"/>
  <c r="N10" i="38"/>
  <c r="N10" i="37"/>
  <c r="N10" i="36"/>
  <c r="N10" i="35"/>
  <c r="N10" i="34"/>
  <c r="N10" i="33"/>
  <c r="N10" i="32"/>
  <c r="N10" i="31"/>
  <c r="N10" i="30"/>
  <c r="N10" i="29"/>
  <c r="N10" i="28"/>
  <c r="N10" i="27"/>
  <c r="N10" i="26"/>
  <c r="N10" i="25"/>
  <c r="N10" i="24"/>
  <c r="N10" i="23"/>
  <c r="N10" i="22"/>
  <c r="N10" i="21"/>
  <c r="N10" i="20"/>
  <c r="N10" i="19"/>
  <c r="N10" i="18"/>
  <c r="N10" i="17"/>
  <c r="N10" i="16"/>
  <c r="N10" i="15"/>
  <c r="N10" i="14"/>
  <c r="N10" i="13"/>
  <c r="N10" i="12"/>
  <c r="N10" i="1"/>
  <c r="N10" i="41"/>
  <c r="A21" i="70" l="1"/>
  <c r="B20" i="70"/>
  <c r="A21" i="68"/>
  <c r="B20" i="68"/>
  <c r="A21" i="63"/>
  <c r="B20" i="63"/>
  <c r="B20" i="65"/>
  <c r="A21" i="65"/>
  <c r="B20" i="69"/>
  <c r="A21" i="69"/>
  <c r="B20" i="52"/>
  <c r="A21" i="52"/>
  <c r="A21" i="61"/>
  <c r="B20" i="61"/>
  <c r="A21" i="64"/>
  <c r="B20" i="64"/>
  <c r="A21" i="57"/>
  <c r="B20" i="57"/>
  <c r="A21" i="59"/>
  <c r="B20" i="59"/>
  <c r="A21" i="50"/>
  <c r="B20" i="50"/>
  <c r="A21" i="46"/>
  <c r="B20" i="46"/>
  <c r="A21" i="67"/>
  <c r="B20" i="67"/>
  <c r="A22" i="45"/>
  <c r="B21" i="45"/>
  <c r="A21" i="56"/>
  <c r="B20" i="56"/>
  <c r="A22" i="48"/>
  <c r="B21" i="48"/>
  <c r="A21" i="60"/>
  <c r="B20" i="60"/>
  <c r="A21" i="43"/>
  <c r="B20" i="43"/>
  <c r="A21" i="55"/>
  <c r="B20" i="55"/>
  <c r="A22" i="53"/>
  <c r="B21" i="53"/>
  <c r="A21" i="66"/>
  <c r="B20" i="66"/>
  <c r="B20" i="62"/>
  <c r="A21" i="62"/>
  <c r="B20" i="58"/>
  <c r="A21" i="58"/>
  <c r="B20" i="54"/>
  <c r="A21" i="54"/>
  <c r="A21" i="47"/>
  <c r="B20" i="47"/>
  <c r="A21" i="51"/>
  <c r="B20" i="51"/>
  <c r="I11" i="39"/>
  <c r="I12" i="39"/>
  <c r="I13" i="39"/>
  <c r="I14" i="39"/>
  <c r="I15" i="39"/>
  <c r="I16" i="39"/>
  <c r="I17" i="39"/>
  <c r="I18" i="39"/>
  <c r="I19" i="39"/>
  <c r="I20" i="39"/>
  <c r="I21" i="39"/>
  <c r="I22" i="39"/>
  <c r="I23" i="39"/>
  <c r="I24" i="39"/>
  <c r="I25" i="39"/>
  <c r="I26" i="39"/>
  <c r="I27" i="39"/>
  <c r="I28" i="39"/>
  <c r="I29" i="39"/>
  <c r="I30" i="39"/>
  <c r="I31" i="39"/>
  <c r="I32" i="39"/>
  <c r="I33" i="39"/>
  <c r="I34" i="39"/>
  <c r="I35" i="39"/>
  <c r="I36" i="39"/>
  <c r="I37" i="39"/>
  <c r="I38" i="39"/>
  <c r="I39" i="39"/>
  <c r="I11" i="40"/>
  <c r="I12" i="40"/>
  <c r="I13" i="40"/>
  <c r="I14" i="40"/>
  <c r="I15" i="40"/>
  <c r="I16" i="40"/>
  <c r="I17" i="40"/>
  <c r="I18" i="40"/>
  <c r="I19" i="40"/>
  <c r="I20" i="40"/>
  <c r="I21" i="40"/>
  <c r="I22" i="40"/>
  <c r="I23" i="40"/>
  <c r="I24" i="40"/>
  <c r="I25" i="40"/>
  <c r="I26" i="40"/>
  <c r="I27" i="40"/>
  <c r="I28" i="40"/>
  <c r="I29" i="40"/>
  <c r="I30" i="40"/>
  <c r="I31" i="40"/>
  <c r="I32" i="40"/>
  <c r="I33" i="40"/>
  <c r="I34" i="40"/>
  <c r="I35" i="40"/>
  <c r="I36" i="40"/>
  <c r="I37" i="40"/>
  <c r="I38" i="40"/>
  <c r="I39" i="40"/>
  <c r="I11" i="41"/>
  <c r="I10" i="41"/>
  <c r="A22" i="52" l="1"/>
  <c r="B21" i="52"/>
  <c r="A22" i="65"/>
  <c r="B21" i="65"/>
  <c r="A22" i="51"/>
  <c r="B21" i="51"/>
  <c r="A23" i="53"/>
  <c r="B22" i="53"/>
  <c r="B21" i="43"/>
  <c r="A22" i="43"/>
  <c r="B22" i="48"/>
  <c r="A23" i="48"/>
  <c r="B22" i="45"/>
  <c r="A23" i="45"/>
  <c r="B21" i="46"/>
  <c r="A22" i="46"/>
  <c r="A22" i="59"/>
  <c r="B21" i="59"/>
  <c r="A22" i="64"/>
  <c r="B21" i="64"/>
  <c r="A22" i="68"/>
  <c r="B21" i="68"/>
  <c r="A22" i="69"/>
  <c r="B21" i="69"/>
  <c r="A22" i="54"/>
  <c r="B21" i="54"/>
  <c r="A22" i="62"/>
  <c r="B21" i="62"/>
  <c r="A22" i="58"/>
  <c r="B21" i="58"/>
  <c r="A22" i="47"/>
  <c r="B21" i="47"/>
  <c r="A22" i="66"/>
  <c r="B21" i="66"/>
  <c r="A22" i="55"/>
  <c r="B21" i="55"/>
  <c r="B21" i="60"/>
  <c r="A22" i="60"/>
  <c r="B21" i="56"/>
  <c r="A22" i="56"/>
  <c r="B21" i="67"/>
  <c r="A22" i="67"/>
  <c r="B21" i="50"/>
  <c r="A22" i="50"/>
  <c r="A22" i="57"/>
  <c r="B21" i="57"/>
  <c r="A22" i="61"/>
  <c r="B21" i="61"/>
  <c r="A22" i="63"/>
  <c r="B21" i="63"/>
  <c r="A22" i="70"/>
  <c r="B21" i="70"/>
  <c r="A23" i="56" l="1"/>
  <c r="B22" i="56"/>
  <c r="A24" i="53"/>
  <c r="B23" i="53"/>
  <c r="B22" i="65"/>
  <c r="A23" i="65"/>
  <c r="A23" i="46"/>
  <c r="B22" i="46"/>
  <c r="A24" i="48"/>
  <c r="B23" i="48"/>
  <c r="A23" i="70"/>
  <c r="B22" i="70"/>
  <c r="A23" i="61"/>
  <c r="B22" i="61"/>
  <c r="A23" i="55"/>
  <c r="B22" i="55"/>
  <c r="A23" i="47"/>
  <c r="B22" i="47"/>
  <c r="B22" i="62"/>
  <c r="A23" i="62"/>
  <c r="B22" i="69"/>
  <c r="A23" i="69"/>
  <c r="A23" i="64"/>
  <c r="B22" i="64"/>
  <c r="A23" i="60"/>
  <c r="B22" i="60"/>
  <c r="A24" i="45"/>
  <c r="B23" i="45"/>
  <c r="A23" i="43"/>
  <c r="B22" i="43"/>
  <c r="A23" i="50"/>
  <c r="B22" i="50"/>
  <c r="A23" i="67"/>
  <c r="B22" i="67"/>
  <c r="A23" i="63"/>
  <c r="B22" i="63"/>
  <c r="A23" i="57"/>
  <c r="B22" i="57"/>
  <c r="A23" i="66"/>
  <c r="B22" i="66"/>
  <c r="B22" i="58"/>
  <c r="A23" i="58"/>
  <c r="B22" i="54"/>
  <c r="A23" i="54"/>
  <c r="A23" i="68"/>
  <c r="B22" i="68"/>
  <c r="A23" i="59"/>
  <c r="B22" i="59"/>
  <c r="A23" i="51"/>
  <c r="B22" i="51"/>
  <c r="B22" i="52"/>
  <c r="A23" i="52"/>
  <c r="B11" i="44"/>
  <c r="A24" i="52" l="1"/>
  <c r="B23" i="52"/>
  <c r="A24" i="62"/>
  <c r="B23" i="62"/>
  <c r="A24" i="54"/>
  <c r="B23" i="54"/>
  <c r="A24" i="59"/>
  <c r="B23" i="59"/>
  <c r="A24" i="66"/>
  <c r="B23" i="66"/>
  <c r="A24" i="63"/>
  <c r="B23" i="63"/>
  <c r="B23" i="50"/>
  <c r="A24" i="50"/>
  <c r="B24" i="45"/>
  <c r="A25" i="45"/>
  <c r="A24" i="64"/>
  <c r="B23" i="64"/>
  <c r="A24" i="55"/>
  <c r="B23" i="55"/>
  <c r="A24" i="70"/>
  <c r="B23" i="70"/>
  <c r="B23" i="46"/>
  <c r="A24" i="46"/>
  <c r="A25" i="53"/>
  <c r="B24" i="53"/>
  <c r="A24" i="58"/>
  <c r="B23" i="58"/>
  <c r="A24" i="69"/>
  <c r="B23" i="69"/>
  <c r="A24" i="65"/>
  <c r="B23" i="65"/>
  <c r="A24" i="51"/>
  <c r="B23" i="51"/>
  <c r="A24" i="68"/>
  <c r="B23" i="68"/>
  <c r="A24" i="57"/>
  <c r="B23" i="57"/>
  <c r="B23" i="67"/>
  <c r="A24" i="67"/>
  <c r="B23" i="43"/>
  <c r="A24" i="43"/>
  <c r="B23" i="60"/>
  <c r="A24" i="60"/>
  <c r="A24" i="47"/>
  <c r="B23" i="47"/>
  <c r="A24" i="61"/>
  <c r="B23" i="61"/>
  <c r="B24" i="48"/>
  <c r="A25" i="48"/>
  <c r="B23" i="56"/>
  <c r="A24" i="56"/>
  <c r="B12" i="44"/>
  <c r="A25" i="56" l="1"/>
  <c r="B24" i="56"/>
  <c r="A25" i="46"/>
  <c r="B24" i="46"/>
  <c r="A26" i="45"/>
  <c r="B25" i="45"/>
  <c r="A25" i="60"/>
  <c r="B24" i="60"/>
  <c r="A25" i="67"/>
  <c r="B24" i="67"/>
  <c r="A25" i="61"/>
  <c r="B24" i="61"/>
  <c r="A25" i="68"/>
  <c r="B24" i="68"/>
  <c r="B24" i="65"/>
  <c r="A25" i="65"/>
  <c r="B24" i="58"/>
  <c r="A25" i="58"/>
  <c r="A25" i="55"/>
  <c r="B24" i="55"/>
  <c r="A25" i="63"/>
  <c r="B24" i="63"/>
  <c r="A25" i="59"/>
  <c r="B24" i="59"/>
  <c r="B24" i="62"/>
  <c r="A25" i="62"/>
  <c r="A25" i="43"/>
  <c r="B24" i="43"/>
  <c r="A25" i="50"/>
  <c r="B24" i="50"/>
  <c r="A26" i="48"/>
  <c r="B25" i="48"/>
  <c r="A25" i="47"/>
  <c r="B24" i="47"/>
  <c r="A25" i="57"/>
  <c r="B24" i="57"/>
  <c r="A25" i="51"/>
  <c r="B24" i="51"/>
  <c r="B24" i="69"/>
  <c r="A25" i="69"/>
  <c r="A26" i="53"/>
  <c r="B25" i="53"/>
  <c r="A25" i="70"/>
  <c r="B24" i="70"/>
  <c r="A25" i="64"/>
  <c r="B24" i="64"/>
  <c r="A25" i="66"/>
  <c r="B24" i="66"/>
  <c r="B24" i="54"/>
  <c r="A25" i="54"/>
  <c r="B24" i="52"/>
  <c r="A25" i="52"/>
  <c r="H12" i="54"/>
  <c r="H12" i="52"/>
  <c r="J12" i="52" s="1"/>
  <c r="I12" i="52" s="1"/>
  <c r="H12" i="48"/>
  <c r="J12" i="48" s="1"/>
  <c r="I12" i="48" s="1"/>
  <c r="H12" i="66"/>
  <c r="H12" i="57"/>
  <c r="J12" i="57" s="1"/>
  <c r="I12" i="57" s="1"/>
  <c r="H12" i="49"/>
  <c r="H12" i="46"/>
  <c r="J12" i="46" s="1"/>
  <c r="I12" i="46" s="1"/>
  <c r="H12" i="53"/>
  <c r="H12" i="55"/>
  <c r="J12" i="55" s="1"/>
  <c r="I12" i="55" s="1"/>
  <c r="H12" i="56"/>
  <c r="J12" i="56" s="1"/>
  <c r="I12" i="56" s="1"/>
  <c r="H12" i="60"/>
  <c r="J12" i="60" s="1"/>
  <c r="I12" i="60" s="1"/>
  <c r="H12" i="68"/>
  <c r="J12" i="68" s="1"/>
  <c r="I12" i="68" s="1"/>
  <c r="H12" i="45"/>
  <c r="J12" i="45" s="1"/>
  <c r="I12" i="45" s="1"/>
  <c r="H12" i="47"/>
  <c r="J12" i="47" s="1"/>
  <c r="I12" i="47" s="1"/>
  <c r="H12" i="51"/>
  <c r="H12" i="50"/>
  <c r="J12" i="50" s="1"/>
  <c r="I12" i="50" s="1"/>
  <c r="H12" i="59"/>
  <c r="H12" i="61"/>
  <c r="H11" i="43"/>
  <c r="J11" i="43" s="1"/>
  <c r="I11" i="43" s="1"/>
  <c r="B13" i="44"/>
  <c r="A26" i="69" l="1"/>
  <c r="B25" i="69"/>
  <c r="A26" i="65"/>
  <c r="B25" i="65"/>
  <c r="A26" i="52"/>
  <c r="B25" i="52"/>
  <c r="A26" i="66"/>
  <c r="B25" i="66"/>
  <c r="A26" i="70"/>
  <c r="B25" i="70"/>
  <c r="A26" i="57"/>
  <c r="B25" i="57"/>
  <c r="B26" i="48"/>
  <c r="A27" i="48"/>
  <c r="B25" i="43"/>
  <c r="A26" i="43"/>
  <c r="A26" i="59"/>
  <c r="B25" i="59"/>
  <c r="A26" i="55"/>
  <c r="B25" i="55"/>
  <c r="A26" i="61"/>
  <c r="B25" i="61"/>
  <c r="B25" i="60"/>
  <c r="A26" i="60"/>
  <c r="B25" i="46"/>
  <c r="A26" i="46"/>
  <c r="A26" i="54"/>
  <c r="B25" i="54"/>
  <c r="A26" i="62"/>
  <c r="B25" i="62"/>
  <c r="A26" i="58"/>
  <c r="B25" i="58"/>
  <c r="A26" i="64"/>
  <c r="B25" i="64"/>
  <c r="A27" i="53"/>
  <c r="B26" i="53"/>
  <c r="A26" i="51"/>
  <c r="B25" i="51"/>
  <c r="A26" i="47"/>
  <c r="B25" i="47"/>
  <c r="B25" i="50"/>
  <c r="A26" i="50"/>
  <c r="A26" i="63"/>
  <c r="B25" i="63"/>
  <c r="A26" i="68"/>
  <c r="B25" i="68"/>
  <c r="B25" i="67"/>
  <c r="A26" i="67"/>
  <c r="B26" i="45"/>
  <c r="A27" i="45"/>
  <c r="B25" i="56"/>
  <c r="A26" i="56"/>
  <c r="F10" i="44"/>
  <c r="H12" i="58"/>
  <c r="J12" i="58" s="1"/>
  <c r="I12" i="58" s="1"/>
  <c r="H12" i="63"/>
  <c r="J12" i="63" s="1"/>
  <c r="I12" i="63" s="1"/>
  <c r="H12" i="70"/>
  <c r="J12" i="70" s="1"/>
  <c r="I12" i="70" s="1"/>
  <c r="H12" i="64"/>
  <c r="J12" i="64" s="1"/>
  <c r="I12" i="64" s="1"/>
  <c r="H12" i="65"/>
  <c r="J12" i="65" s="1"/>
  <c r="I12" i="65" s="1"/>
  <c r="H12" i="69"/>
  <c r="J12" i="69" s="1"/>
  <c r="I12" i="69" s="1"/>
  <c r="H12" i="62"/>
  <c r="J12" i="62" s="1"/>
  <c r="I12" i="62" s="1"/>
  <c r="H12" i="67"/>
  <c r="J12" i="67" s="1"/>
  <c r="I12" i="67" s="1"/>
  <c r="J12" i="49"/>
  <c r="I12" i="49" s="1"/>
  <c r="J12" i="51"/>
  <c r="I12" i="51" s="1"/>
  <c r="J12" i="53"/>
  <c r="I12" i="53" s="1"/>
  <c r="J12" i="59"/>
  <c r="I12" i="59" s="1"/>
  <c r="J12" i="61"/>
  <c r="I12" i="61" s="1"/>
  <c r="J12" i="66"/>
  <c r="I12" i="66" s="1"/>
  <c r="J12" i="54"/>
  <c r="I12" i="54" s="1"/>
  <c r="H12" i="43"/>
  <c r="J12" i="43" s="1"/>
  <c r="I12" i="43" s="1"/>
  <c r="B14" i="44"/>
  <c r="A27" i="56" l="1"/>
  <c r="B26" i="56"/>
  <c r="A27" i="67"/>
  <c r="B26" i="67"/>
  <c r="A27" i="60"/>
  <c r="B26" i="60"/>
  <c r="A27" i="43"/>
  <c r="B26" i="43"/>
  <c r="A27" i="63"/>
  <c r="B26" i="63"/>
  <c r="A27" i="47"/>
  <c r="B26" i="47"/>
  <c r="A28" i="53"/>
  <c r="B27" i="53"/>
  <c r="B26" i="58"/>
  <c r="A27" i="58"/>
  <c r="B26" i="54"/>
  <c r="A27" i="54"/>
  <c r="A27" i="55"/>
  <c r="B26" i="55"/>
  <c r="A27" i="57"/>
  <c r="B26" i="57"/>
  <c r="A27" i="66"/>
  <c r="B26" i="66"/>
  <c r="B26" i="65"/>
  <c r="A27" i="65"/>
  <c r="A28" i="45"/>
  <c r="B27" i="45"/>
  <c r="B26" i="50"/>
  <c r="A27" i="50"/>
  <c r="A27" i="46"/>
  <c r="B26" i="46"/>
  <c r="A28" i="48"/>
  <c r="B27" i="48"/>
  <c r="A27" i="68"/>
  <c r="B26" i="68"/>
  <c r="A27" i="51"/>
  <c r="B26" i="51"/>
  <c r="A27" i="64"/>
  <c r="B26" i="64"/>
  <c r="B26" i="62"/>
  <c r="A27" i="62"/>
  <c r="A27" i="61"/>
  <c r="B26" i="61"/>
  <c r="A27" i="59"/>
  <c r="B26" i="59"/>
  <c r="A27" i="70"/>
  <c r="B26" i="70"/>
  <c r="B26" i="52"/>
  <c r="A27" i="52"/>
  <c r="B26" i="69"/>
  <c r="A27" i="69"/>
  <c r="H14" i="65"/>
  <c r="J14" i="65" s="1"/>
  <c r="I14" i="65" s="1"/>
  <c r="H14" i="61"/>
  <c r="H14" i="67"/>
  <c r="J14" i="67" s="1"/>
  <c r="I14" i="67" s="1"/>
  <c r="H14" i="56"/>
  <c r="J14" i="56" s="1"/>
  <c r="I14" i="56" s="1"/>
  <c r="H14" i="54"/>
  <c r="J14" i="54" s="1"/>
  <c r="I14" i="54" s="1"/>
  <c r="H14" i="58"/>
  <c r="J14" i="58" s="1"/>
  <c r="I14" i="58" s="1"/>
  <c r="H14" i="49"/>
  <c r="H14" i="60"/>
  <c r="J14" i="60" s="1"/>
  <c r="I14" i="60" s="1"/>
  <c r="H14" i="68"/>
  <c r="H14" i="62"/>
  <c r="J14" i="62" s="1"/>
  <c r="I14" i="62" s="1"/>
  <c r="H14" i="57"/>
  <c r="J14" i="57" s="1"/>
  <c r="I14" i="57" s="1"/>
  <c r="H14" i="48"/>
  <c r="J14" i="48" s="1"/>
  <c r="I14" i="48" s="1"/>
  <c r="H14" i="63"/>
  <c r="J14" i="63" s="1"/>
  <c r="I14" i="63" s="1"/>
  <c r="H14" i="66"/>
  <c r="H14" i="52"/>
  <c r="H14" i="51"/>
  <c r="H14" i="53"/>
  <c r="H14" i="47"/>
  <c r="H14" i="55"/>
  <c r="J14" i="55" s="1"/>
  <c r="I14" i="55" s="1"/>
  <c r="H14" i="46"/>
  <c r="J14" i="46" s="1"/>
  <c r="I14" i="46" s="1"/>
  <c r="H14" i="70"/>
  <c r="J14" i="70" s="1"/>
  <c r="I14" i="70" s="1"/>
  <c r="H14" i="69"/>
  <c r="J14" i="69" s="1"/>
  <c r="I14" i="69" s="1"/>
  <c r="H14" i="50"/>
  <c r="H14" i="45"/>
  <c r="J14" i="45" s="1"/>
  <c r="I14" i="45" s="1"/>
  <c r="H14" i="64"/>
  <c r="H14" i="59"/>
  <c r="J14" i="59" s="1"/>
  <c r="I14" i="59" s="1"/>
  <c r="B15" i="44"/>
  <c r="A28" i="58" l="1"/>
  <c r="B27" i="58"/>
  <c r="A28" i="69"/>
  <c r="B27" i="69"/>
  <c r="A28" i="70"/>
  <c r="B27" i="70"/>
  <c r="A28" i="61"/>
  <c r="B27" i="61"/>
  <c r="A28" i="64"/>
  <c r="B27" i="64"/>
  <c r="A28" i="68"/>
  <c r="B27" i="68"/>
  <c r="B27" i="46"/>
  <c r="A28" i="46"/>
  <c r="B28" i="45"/>
  <c r="A29" i="45"/>
  <c r="A28" i="66"/>
  <c r="B27" i="66"/>
  <c r="A28" i="55"/>
  <c r="B27" i="55"/>
  <c r="A28" i="47"/>
  <c r="B27" i="47"/>
  <c r="B27" i="43"/>
  <c r="A28" i="43"/>
  <c r="B27" i="67"/>
  <c r="A28" i="67"/>
  <c r="A28" i="52"/>
  <c r="B27" i="52"/>
  <c r="A28" i="62"/>
  <c r="B27" i="62"/>
  <c r="B27" i="50"/>
  <c r="A28" i="50"/>
  <c r="A28" i="65"/>
  <c r="B27" i="65"/>
  <c r="B27" i="54"/>
  <c r="A28" i="54"/>
  <c r="A28" i="59"/>
  <c r="B27" i="59"/>
  <c r="A28" i="51"/>
  <c r="B27" i="51"/>
  <c r="B28" i="48"/>
  <c r="A29" i="48"/>
  <c r="A28" i="57"/>
  <c r="B27" i="57"/>
  <c r="A29" i="53"/>
  <c r="B28" i="53"/>
  <c r="A28" i="63"/>
  <c r="B27" i="63"/>
  <c r="B27" i="60"/>
  <c r="A28" i="60"/>
  <c r="B27" i="56"/>
  <c r="A28" i="56"/>
  <c r="J14" i="51"/>
  <c r="I14" i="51" s="1"/>
  <c r="J14" i="50"/>
  <c r="I14" i="50" s="1"/>
  <c r="J14" i="47"/>
  <c r="I14" i="47" s="1"/>
  <c r="J14" i="61"/>
  <c r="I14" i="61" s="1"/>
  <c r="J14" i="53"/>
  <c r="I14" i="53" s="1"/>
  <c r="J14" i="52"/>
  <c r="I14" i="52" s="1"/>
  <c r="J14" i="49"/>
  <c r="I14" i="49" s="1"/>
  <c r="J14" i="64"/>
  <c r="I14" i="64" s="1"/>
  <c r="J14" i="68"/>
  <c r="I14" i="68" s="1"/>
  <c r="J14" i="66"/>
  <c r="I14" i="66" s="1"/>
  <c r="H14" i="43"/>
  <c r="J14" i="43" s="1"/>
  <c r="I14" i="43" s="1"/>
  <c r="B16" i="44"/>
  <c r="A29" i="56" l="1"/>
  <c r="B28" i="56"/>
  <c r="A29" i="54"/>
  <c r="B28" i="54"/>
  <c r="B28" i="50"/>
  <c r="A29" i="50"/>
  <c r="A29" i="43"/>
  <c r="B28" i="43"/>
  <c r="A30" i="45"/>
  <c r="B29" i="45"/>
  <c r="A29" i="63"/>
  <c r="B28" i="63"/>
  <c r="A29" i="57"/>
  <c r="B28" i="57"/>
  <c r="A29" i="51"/>
  <c r="B28" i="51"/>
  <c r="B28" i="52"/>
  <c r="A29" i="52"/>
  <c r="A29" i="55"/>
  <c r="B28" i="55"/>
  <c r="A29" i="68"/>
  <c r="B28" i="68"/>
  <c r="A29" i="61"/>
  <c r="B28" i="61"/>
  <c r="B28" i="69"/>
  <c r="A29" i="69"/>
  <c r="A29" i="60"/>
  <c r="B28" i="60"/>
  <c r="A30" i="48"/>
  <c r="B29" i="48"/>
  <c r="A29" i="67"/>
  <c r="B28" i="67"/>
  <c r="A29" i="46"/>
  <c r="B28" i="46"/>
  <c r="A30" i="53"/>
  <c r="B29" i="53"/>
  <c r="A29" i="59"/>
  <c r="B28" i="59"/>
  <c r="B28" i="65"/>
  <c r="A29" i="65"/>
  <c r="B28" i="62"/>
  <c r="A29" i="62"/>
  <c r="A29" i="47"/>
  <c r="B28" i="47"/>
  <c r="A29" i="66"/>
  <c r="B28" i="66"/>
  <c r="A29" i="64"/>
  <c r="B28" i="64"/>
  <c r="A29" i="70"/>
  <c r="B28" i="70"/>
  <c r="B28" i="58"/>
  <c r="A29" i="58"/>
  <c r="B17" i="44"/>
  <c r="A30" i="58" l="1"/>
  <c r="B29" i="58"/>
  <c r="A30" i="65"/>
  <c r="B29" i="65"/>
  <c r="A30" i="64"/>
  <c r="B29" i="64"/>
  <c r="A30" i="47"/>
  <c r="B29" i="47"/>
  <c r="A31" i="53"/>
  <c r="B30" i="53"/>
  <c r="B29" i="67"/>
  <c r="A30" i="67"/>
  <c r="B29" i="60"/>
  <c r="A30" i="60"/>
  <c r="A30" i="61"/>
  <c r="B29" i="61"/>
  <c r="A30" i="55"/>
  <c r="B29" i="55"/>
  <c r="A30" i="51"/>
  <c r="B29" i="51"/>
  <c r="A30" i="63"/>
  <c r="B29" i="63"/>
  <c r="B29" i="43"/>
  <c r="A30" i="43"/>
  <c r="B29" i="54"/>
  <c r="A30" i="54"/>
  <c r="A30" i="62"/>
  <c r="B29" i="62"/>
  <c r="A30" i="69"/>
  <c r="B29" i="69"/>
  <c r="A30" i="52"/>
  <c r="B29" i="52"/>
  <c r="B29" i="50"/>
  <c r="A30" i="50"/>
  <c r="A30" i="70"/>
  <c r="B29" i="70"/>
  <c r="A30" i="66"/>
  <c r="B29" i="66"/>
  <c r="A30" i="59"/>
  <c r="B29" i="59"/>
  <c r="B29" i="46"/>
  <c r="A30" i="46"/>
  <c r="B30" i="48"/>
  <c r="A31" i="48"/>
  <c r="A30" i="68"/>
  <c r="B29" i="68"/>
  <c r="A30" i="57"/>
  <c r="B29" i="57"/>
  <c r="B30" i="45"/>
  <c r="A31" i="45"/>
  <c r="B29" i="56"/>
  <c r="A30" i="56"/>
  <c r="H17" i="51"/>
  <c r="J17" i="51" s="1"/>
  <c r="I17" i="51" s="1"/>
  <c r="H17" i="69"/>
  <c r="J17" i="69" s="1"/>
  <c r="I17" i="69" s="1"/>
  <c r="H17" i="64"/>
  <c r="J17" i="64" s="1"/>
  <c r="I17" i="64" s="1"/>
  <c r="H17" i="60"/>
  <c r="J17" i="60" s="1"/>
  <c r="I17" i="60" s="1"/>
  <c r="H17" i="55"/>
  <c r="J17" i="55" s="1"/>
  <c r="I17" i="55" s="1"/>
  <c r="H17" i="45"/>
  <c r="J17" i="45" s="1"/>
  <c r="I17" i="45" s="1"/>
  <c r="H17" i="58"/>
  <c r="J17" i="58" s="1"/>
  <c r="I17" i="58" s="1"/>
  <c r="H17" i="66"/>
  <c r="J17" i="66" s="1"/>
  <c r="I17" i="66" s="1"/>
  <c r="H17" i="46"/>
  <c r="J17" i="46" s="1"/>
  <c r="I17" i="46" s="1"/>
  <c r="H17" i="57"/>
  <c r="J17" i="57" s="1"/>
  <c r="I17" i="57" s="1"/>
  <c r="H17" i="52"/>
  <c r="J17" i="52" s="1"/>
  <c r="I17" i="52" s="1"/>
  <c r="H17" i="56"/>
  <c r="J17" i="56" s="1"/>
  <c r="I17" i="56" s="1"/>
  <c r="H17" i="48"/>
  <c r="J17" i="48" s="1"/>
  <c r="I17" i="48" s="1"/>
  <c r="H17" i="53"/>
  <c r="J17" i="53" s="1"/>
  <c r="I17" i="53" s="1"/>
  <c r="H17" i="65"/>
  <c r="J17" i="65" s="1"/>
  <c r="I17" i="65" s="1"/>
  <c r="H17" i="61"/>
  <c r="H17" i="59"/>
  <c r="H17" i="62"/>
  <c r="J17" i="62" s="1"/>
  <c r="I17" i="62" s="1"/>
  <c r="H17" i="67"/>
  <c r="J17" i="67" s="1"/>
  <c r="I17" i="67" s="1"/>
  <c r="H17" i="50"/>
  <c r="J17" i="50" s="1"/>
  <c r="I17" i="50" s="1"/>
  <c r="H17" i="54"/>
  <c r="J17" i="54" s="1"/>
  <c r="I17" i="54" s="1"/>
  <c r="H17" i="49"/>
  <c r="H17" i="63"/>
  <c r="J17" i="63" s="1"/>
  <c r="I17" i="63" s="1"/>
  <c r="H17" i="47"/>
  <c r="J17" i="47" s="1"/>
  <c r="I17" i="47" s="1"/>
  <c r="H17" i="70"/>
  <c r="H17" i="68"/>
  <c r="B18" i="44"/>
  <c r="A31" i="56" l="1"/>
  <c r="B30" i="56"/>
  <c r="A32" i="48"/>
  <c r="B31" i="48"/>
  <c r="A31" i="43"/>
  <c r="B30" i="43"/>
  <c r="A31" i="67"/>
  <c r="B30" i="67"/>
  <c r="A31" i="57"/>
  <c r="B30" i="57"/>
  <c r="A31" i="59"/>
  <c r="B30" i="59"/>
  <c r="A31" i="70"/>
  <c r="B30" i="70"/>
  <c r="B30" i="52"/>
  <c r="A31" i="52"/>
  <c r="B30" i="62"/>
  <c r="A31" i="62"/>
  <c r="A31" i="51"/>
  <c r="B30" i="51"/>
  <c r="A31" i="61"/>
  <c r="B30" i="61"/>
  <c r="A31" i="47"/>
  <c r="B30" i="47"/>
  <c r="B30" i="65"/>
  <c r="A31" i="65"/>
  <c r="A32" i="45"/>
  <c r="B31" i="45"/>
  <c r="A31" i="46"/>
  <c r="B30" i="46"/>
  <c r="B30" i="50"/>
  <c r="A31" i="50"/>
  <c r="A31" i="54"/>
  <c r="B30" i="54"/>
  <c r="A31" i="60"/>
  <c r="B30" i="60"/>
  <c r="A31" i="68"/>
  <c r="B30" i="68"/>
  <c r="A31" i="66"/>
  <c r="B30" i="66"/>
  <c r="B30" i="69"/>
  <c r="A31" i="69"/>
  <c r="A31" i="63"/>
  <c r="B30" i="63"/>
  <c r="A31" i="55"/>
  <c r="B30" i="55"/>
  <c r="A32" i="53"/>
  <c r="B31" i="53"/>
  <c r="A31" i="64"/>
  <c r="B30" i="64"/>
  <c r="B30" i="58"/>
  <c r="A31" i="58"/>
  <c r="H18" i="54"/>
  <c r="J18" i="54" s="1"/>
  <c r="I18" i="54" s="1"/>
  <c r="H18" i="61"/>
  <c r="J18" i="61" s="1"/>
  <c r="I18" i="61" s="1"/>
  <c r="H18" i="63"/>
  <c r="J18" i="63" s="1"/>
  <c r="I18" i="63" s="1"/>
  <c r="H18" i="50"/>
  <c r="J18" i="50" s="1"/>
  <c r="I18" i="50" s="1"/>
  <c r="H18" i="53"/>
  <c r="J18" i="53" s="1"/>
  <c r="I18" i="53" s="1"/>
  <c r="H18" i="56"/>
  <c r="J18" i="56" s="1"/>
  <c r="I18" i="56" s="1"/>
  <c r="H18" i="66"/>
  <c r="J18" i="66" s="1"/>
  <c r="I18" i="66" s="1"/>
  <c r="H18" i="48"/>
  <c r="J18" i="48" s="1"/>
  <c r="I18" i="48" s="1"/>
  <c r="H18" i="64"/>
  <c r="J18" i="64" s="1"/>
  <c r="I18" i="64" s="1"/>
  <c r="H18" i="47"/>
  <c r="J18" i="47" s="1"/>
  <c r="I18" i="47" s="1"/>
  <c r="J17" i="61"/>
  <c r="I17" i="61" s="1"/>
  <c r="H18" i="46"/>
  <c r="J18" i="46" s="1"/>
  <c r="I18" i="46" s="1"/>
  <c r="H18" i="45"/>
  <c r="J18" i="45" s="1"/>
  <c r="I18" i="45" s="1"/>
  <c r="H18" i="69"/>
  <c r="J18" i="69" s="1"/>
  <c r="I18" i="69" s="1"/>
  <c r="H18" i="65"/>
  <c r="J18" i="65" s="1"/>
  <c r="I18" i="65" s="1"/>
  <c r="H18" i="57"/>
  <c r="J18" i="57" s="1"/>
  <c r="I18" i="57" s="1"/>
  <c r="J17" i="70"/>
  <c r="I17" i="70" s="1"/>
  <c r="H18" i="49"/>
  <c r="J18" i="49" s="1"/>
  <c r="I18" i="49" s="1"/>
  <c r="H18" i="59"/>
  <c r="H18" i="52"/>
  <c r="H18" i="58"/>
  <c r="J18" i="58" s="1"/>
  <c r="I18" i="58" s="1"/>
  <c r="H18" i="51"/>
  <c r="J18" i="51" s="1"/>
  <c r="I18" i="51" s="1"/>
  <c r="H18" i="62"/>
  <c r="H18" i="55"/>
  <c r="J18" i="55" s="1"/>
  <c r="I18" i="55" s="1"/>
  <c r="H18" i="68"/>
  <c r="J18" i="68" s="1"/>
  <c r="I18" i="68" s="1"/>
  <c r="J17" i="68"/>
  <c r="I17" i="68" s="1"/>
  <c r="J17" i="49"/>
  <c r="I17" i="49" s="1"/>
  <c r="H18" i="67"/>
  <c r="J18" i="67" s="1"/>
  <c r="I18" i="67" s="1"/>
  <c r="J17" i="59"/>
  <c r="I17" i="59" s="1"/>
  <c r="H18" i="60"/>
  <c r="H17" i="43"/>
  <c r="J17" i="43" s="1"/>
  <c r="I17" i="43" s="1"/>
  <c r="B19" i="44"/>
  <c r="H18" i="44"/>
  <c r="A32" i="58" l="1"/>
  <c r="B31" i="58"/>
  <c r="B31" i="50"/>
  <c r="A32" i="50"/>
  <c r="A32" i="52"/>
  <c r="B31" i="52"/>
  <c r="A33" i="53"/>
  <c r="B32" i="53"/>
  <c r="A32" i="63"/>
  <c r="B31" i="63"/>
  <c r="A32" i="66"/>
  <c r="B31" i="66"/>
  <c r="B31" i="60"/>
  <c r="A32" i="60"/>
  <c r="B32" i="45"/>
  <c r="A33" i="45"/>
  <c r="A32" i="47"/>
  <c r="B31" i="47"/>
  <c r="A32" i="51"/>
  <c r="B31" i="51"/>
  <c r="A32" i="59"/>
  <c r="B31" i="59"/>
  <c r="B31" i="67"/>
  <c r="A32" i="67"/>
  <c r="B32" i="48"/>
  <c r="A33" i="48"/>
  <c r="A32" i="69"/>
  <c r="B31" i="69"/>
  <c r="A32" i="65"/>
  <c r="B31" i="65"/>
  <c r="A32" i="62"/>
  <c r="B31" i="62"/>
  <c r="B31" i="64"/>
  <c r="A32" i="64"/>
  <c r="A32" i="55"/>
  <c r="B31" i="55"/>
  <c r="A32" i="68"/>
  <c r="B31" i="68"/>
  <c r="B31" i="54"/>
  <c r="A32" i="54"/>
  <c r="B31" i="46"/>
  <c r="A32" i="46"/>
  <c r="A32" i="61"/>
  <c r="B31" i="61"/>
  <c r="A32" i="70"/>
  <c r="B31" i="70"/>
  <c r="A32" i="57"/>
  <c r="B31" i="57"/>
  <c r="B31" i="43"/>
  <c r="A32" i="43"/>
  <c r="B31" i="56"/>
  <c r="A32" i="56"/>
  <c r="H11" i="67"/>
  <c r="J11" i="67" s="1"/>
  <c r="I11" i="67" s="1"/>
  <c r="H11" i="69"/>
  <c r="J11" i="69" s="1"/>
  <c r="I11" i="69" s="1"/>
  <c r="H11" i="68"/>
  <c r="J11" i="68" s="1"/>
  <c r="I11" i="68" s="1"/>
  <c r="H11" i="63"/>
  <c r="J11" i="63" s="1"/>
  <c r="I11" i="63" s="1"/>
  <c r="H11" i="65"/>
  <c r="J11" i="65" s="1"/>
  <c r="I11" i="65" s="1"/>
  <c r="H11" i="58"/>
  <c r="J11" i="58" s="1"/>
  <c r="I11" i="58" s="1"/>
  <c r="H11" i="64"/>
  <c r="J11" i="64" s="1"/>
  <c r="I11" i="64" s="1"/>
  <c r="H11" i="61"/>
  <c r="J11" i="61" s="1"/>
  <c r="I11" i="61" s="1"/>
  <c r="H11" i="57"/>
  <c r="J11" i="57" s="1"/>
  <c r="I11" i="57" s="1"/>
  <c r="H11" i="54"/>
  <c r="J11" i="54" s="1"/>
  <c r="I11" i="54" s="1"/>
  <c r="H11" i="59"/>
  <c r="J11" i="59" s="1"/>
  <c r="I11" i="59" s="1"/>
  <c r="H11" i="60"/>
  <c r="J11" i="60" s="1"/>
  <c r="I11" i="60" s="1"/>
  <c r="H11" i="66"/>
  <c r="J11" i="66" s="1"/>
  <c r="I11" i="66" s="1"/>
  <c r="H11" i="56"/>
  <c r="J11" i="56" s="1"/>
  <c r="I11" i="56" s="1"/>
  <c r="H11" i="48"/>
  <c r="J11" i="48" s="1"/>
  <c r="I11" i="48" s="1"/>
  <c r="H11" i="45"/>
  <c r="J11" i="45" s="1"/>
  <c r="I11" i="45" s="1"/>
  <c r="H11" i="50"/>
  <c r="J11" i="50" s="1"/>
  <c r="I11" i="50" s="1"/>
  <c r="H11" i="52"/>
  <c r="J11" i="52" s="1"/>
  <c r="I11" i="52" s="1"/>
  <c r="H11" i="55"/>
  <c r="J11" i="55" s="1"/>
  <c r="I11" i="55" s="1"/>
  <c r="H11" i="53"/>
  <c r="J11" i="53" s="1"/>
  <c r="I11" i="53" s="1"/>
  <c r="H11" i="49"/>
  <c r="J11" i="49" s="1"/>
  <c r="I11" i="49" s="1"/>
  <c r="H11" i="46"/>
  <c r="J11" i="46" s="1"/>
  <c r="I11" i="46" s="1"/>
  <c r="H11" i="51"/>
  <c r="J11" i="51" s="1"/>
  <c r="I11" i="51" s="1"/>
  <c r="H11" i="47"/>
  <c r="J11" i="47" s="1"/>
  <c r="I11" i="47" s="1"/>
  <c r="H11" i="62"/>
  <c r="J11" i="62" s="1"/>
  <c r="I11" i="62" s="1"/>
  <c r="I18" i="44"/>
  <c r="J18" i="44"/>
  <c r="J18" i="60"/>
  <c r="I18" i="60" s="1"/>
  <c r="H19" i="60"/>
  <c r="J19" i="60" s="1"/>
  <c r="I19" i="60" s="1"/>
  <c r="H19" i="70"/>
  <c r="H19" i="62"/>
  <c r="J19" i="62" s="1"/>
  <c r="I19" i="62" s="1"/>
  <c r="H19" i="51"/>
  <c r="J19" i="51" s="1"/>
  <c r="I19" i="51" s="1"/>
  <c r="H19" i="49"/>
  <c r="J19" i="49" s="1"/>
  <c r="I19" i="49" s="1"/>
  <c r="H19" i="56"/>
  <c r="J19" i="56" s="1"/>
  <c r="I19" i="56" s="1"/>
  <c r="H19" i="61"/>
  <c r="J19" i="61" s="1"/>
  <c r="I19" i="61" s="1"/>
  <c r="H19" i="55"/>
  <c r="J19" i="55" s="1"/>
  <c r="I19" i="55" s="1"/>
  <c r="H19" i="57"/>
  <c r="H19" i="50"/>
  <c r="J19" i="50" s="1"/>
  <c r="I19" i="50" s="1"/>
  <c r="J18" i="62"/>
  <c r="I18" i="62" s="1"/>
  <c r="H19" i="65"/>
  <c r="J19" i="65" s="1"/>
  <c r="I19" i="65" s="1"/>
  <c r="H19" i="66"/>
  <c r="J19" i="66" s="1"/>
  <c r="I19" i="66" s="1"/>
  <c r="J18" i="59"/>
  <c r="I18" i="59" s="1"/>
  <c r="H19" i="69"/>
  <c r="J19" i="69" s="1"/>
  <c r="I19" i="69" s="1"/>
  <c r="H19" i="47"/>
  <c r="J19" i="47" s="1"/>
  <c r="I19" i="47" s="1"/>
  <c r="J18" i="52"/>
  <c r="I18" i="52" s="1"/>
  <c r="H19" i="52"/>
  <c r="H19" i="46"/>
  <c r="J19" i="46" s="1"/>
  <c r="I19" i="46" s="1"/>
  <c r="H19" i="48"/>
  <c r="J19" i="48" s="1"/>
  <c r="I19" i="48" s="1"/>
  <c r="H19" i="59"/>
  <c r="H19" i="63"/>
  <c r="J19" i="63" s="1"/>
  <c r="I19" i="63" s="1"/>
  <c r="H19" i="58"/>
  <c r="J19" i="58" s="1"/>
  <c r="I19" i="58" s="1"/>
  <c r="H19" i="64"/>
  <c r="J19" i="64" s="1"/>
  <c r="I19" i="64" s="1"/>
  <c r="H19" i="54"/>
  <c r="J19" i="54" s="1"/>
  <c r="I19" i="54" s="1"/>
  <c r="H19" i="67"/>
  <c r="J19" i="67" s="1"/>
  <c r="I19" i="67" s="1"/>
  <c r="H19" i="68"/>
  <c r="J19" i="68" s="1"/>
  <c r="I19" i="68" s="1"/>
  <c r="H19" i="45"/>
  <c r="H19" i="53"/>
  <c r="J19" i="53" s="1"/>
  <c r="I19" i="53" s="1"/>
  <c r="H18" i="43"/>
  <c r="J18" i="43" s="1"/>
  <c r="I18" i="43" s="1"/>
  <c r="B20" i="44"/>
  <c r="A33" i="56" l="1"/>
  <c r="B32" i="56"/>
  <c r="A33" i="54"/>
  <c r="B32" i="54"/>
  <c r="A33" i="67"/>
  <c r="B32" i="67"/>
  <c r="A34" i="45"/>
  <c r="B33" i="45"/>
  <c r="B32" i="50"/>
  <c r="A33" i="50"/>
  <c r="A33" i="57"/>
  <c r="B32" i="57"/>
  <c r="A33" i="61"/>
  <c r="B32" i="61"/>
  <c r="A33" i="55"/>
  <c r="B32" i="55"/>
  <c r="B32" i="62"/>
  <c r="A33" i="62"/>
  <c r="B32" i="69"/>
  <c r="A33" i="69"/>
  <c r="A33" i="51"/>
  <c r="B32" i="51"/>
  <c r="A33" i="66"/>
  <c r="B32" i="66"/>
  <c r="A34" i="53"/>
  <c r="B33" i="53"/>
  <c r="A33" i="43"/>
  <c r="B32" i="43"/>
  <c r="A33" i="46"/>
  <c r="B32" i="46"/>
  <c r="A33" i="64"/>
  <c r="B32" i="64"/>
  <c r="A34" i="48"/>
  <c r="B33" i="48"/>
  <c r="A33" i="60"/>
  <c r="B32" i="60"/>
  <c r="A33" i="70"/>
  <c r="B32" i="70"/>
  <c r="A33" i="68"/>
  <c r="B32" i="68"/>
  <c r="B32" i="65"/>
  <c r="A33" i="65"/>
  <c r="A33" i="59"/>
  <c r="B32" i="59"/>
  <c r="A33" i="47"/>
  <c r="B32" i="47"/>
  <c r="A33" i="63"/>
  <c r="B32" i="63"/>
  <c r="B32" i="52"/>
  <c r="A33" i="52"/>
  <c r="B32" i="58"/>
  <c r="A33" i="58"/>
  <c r="J19" i="59"/>
  <c r="I19" i="59" s="1"/>
  <c r="J19" i="52"/>
  <c r="I19" i="52" s="1"/>
  <c r="J19" i="70"/>
  <c r="I19" i="70" s="1"/>
  <c r="J19" i="57"/>
  <c r="I19" i="57" s="1"/>
  <c r="J19" i="45"/>
  <c r="I19" i="45" s="1"/>
  <c r="H19" i="43"/>
  <c r="J19" i="43" s="1"/>
  <c r="I19" i="43" s="1"/>
  <c r="B21" i="44"/>
  <c r="A34" i="69" l="1"/>
  <c r="B33" i="69"/>
  <c r="A34" i="58"/>
  <c r="B33" i="58"/>
  <c r="A34" i="63"/>
  <c r="B33" i="63"/>
  <c r="A34" i="59"/>
  <c r="B33" i="59"/>
  <c r="A34" i="68"/>
  <c r="B33" i="68"/>
  <c r="B33" i="60"/>
  <c r="A34" i="60"/>
  <c r="B33" i="64"/>
  <c r="A34" i="64"/>
  <c r="B33" i="43"/>
  <c r="A34" i="43"/>
  <c r="A34" i="66"/>
  <c r="B33" i="66"/>
  <c r="A34" i="55"/>
  <c r="B33" i="55"/>
  <c r="A34" i="57"/>
  <c r="B33" i="57"/>
  <c r="B34" i="45"/>
  <c r="A35" i="45"/>
  <c r="B33" i="54"/>
  <c r="A34" i="54"/>
  <c r="A34" i="52"/>
  <c r="B33" i="52"/>
  <c r="A34" i="62"/>
  <c r="B33" i="62"/>
  <c r="B33" i="50"/>
  <c r="A34" i="50"/>
  <c r="A34" i="65"/>
  <c r="B33" i="65"/>
  <c r="A34" i="47"/>
  <c r="B33" i="47"/>
  <c r="A34" i="70"/>
  <c r="B33" i="70"/>
  <c r="B34" i="48"/>
  <c r="A35" i="48"/>
  <c r="B33" i="46"/>
  <c r="A34" i="46"/>
  <c r="A35" i="53"/>
  <c r="B34" i="53"/>
  <c r="A34" i="51"/>
  <c r="B33" i="51"/>
  <c r="A34" i="61"/>
  <c r="B33" i="61"/>
  <c r="B33" i="67"/>
  <c r="A34" i="67"/>
  <c r="B33" i="56"/>
  <c r="A34" i="56"/>
  <c r="H21" i="66"/>
  <c r="J21" i="66" s="1"/>
  <c r="I21" i="66" s="1"/>
  <c r="H21" i="47"/>
  <c r="J21" i="47" s="1"/>
  <c r="I21" i="47" s="1"/>
  <c r="H21" i="52"/>
  <c r="J21" i="52" s="1"/>
  <c r="I21" i="52" s="1"/>
  <c r="H21" i="63"/>
  <c r="J21" i="63" s="1"/>
  <c r="I21" i="63" s="1"/>
  <c r="H21" i="58"/>
  <c r="J21" i="58" s="1"/>
  <c r="I21" i="58" s="1"/>
  <c r="H21" i="53"/>
  <c r="J21" i="53" s="1"/>
  <c r="I21" i="53" s="1"/>
  <c r="H21" i="48"/>
  <c r="J21" i="48" s="1"/>
  <c r="I21" i="48" s="1"/>
  <c r="H21" i="61"/>
  <c r="H21" i="51"/>
  <c r="H21" i="60"/>
  <c r="J21" i="60" s="1"/>
  <c r="I21" i="60" s="1"/>
  <c r="H21" i="62"/>
  <c r="J21" i="62" s="1"/>
  <c r="I21" i="62" s="1"/>
  <c r="H21" i="70"/>
  <c r="H21" i="45"/>
  <c r="J21" i="45" s="1"/>
  <c r="I21" i="45" s="1"/>
  <c r="H21" i="54"/>
  <c r="J21" i="54" s="1"/>
  <c r="I21" i="54" s="1"/>
  <c r="H21" i="68"/>
  <c r="J21" i="68" s="1"/>
  <c r="I21" i="68" s="1"/>
  <c r="H21" i="69"/>
  <c r="J21" i="69" s="1"/>
  <c r="I21" i="69" s="1"/>
  <c r="H21" i="59"/>
  <c r="H21" i="56"/>
  <c r="J21" i="56" s="1"/>
  <c r="I21" i="56" s="1"/>
  <c r="H21" i="46"/>
  <c r="H21" i="57"/>
  <c r="J21" i="57" s="1"/>
  <c r="I21" i="57" s="1"/>
  <c r="H21" i="65"/>
  <c r="J21" i="65" s="1"/>
  <c r="I21" i="65" s="1"/>
  <c r="H21" i="64"/>
  <c r="J21" i="64" s="1"/>
  <c r="I21" i="64" s="1"/>
  <c r="H21" i="55"/>
  <c r="J21" i="55" s="1"/>
  <c r="I21" i="55" s="1"/>
  <c r="H21" i="50"/>
  <c r="J21" i="50" s="1"/>
  <c r="I21" i="50" s="1"/>
  <c r="H21" i="49"/>
  <c r="H21" i="67"/>
  <c r="J21" i="67" s="1"/>
  <c r="I21" i="67" s="1"/>
  <c r="B22" i="44"/>
  <c r="A35" i="56" l="1"/>
  <c r="B34" i="56"/>
  <c r="A36" i="48"/>
  <c r="B35" i="48"/>
  <c r="B34" i="50"/>
  <c r="A35" i="50"/>
  <c r="A36" i="45"/>
  <c r="B35" i="45"/>
  <c r="A35" i="43"/>
  <c r="B34" i="43"/>
  <c r="A35" i="60"/>
  <c r="B34" i="60"/>
  <c r="A35" i="61"/>
  <c r="B34" i="61"/>
  <c r="A36" i="53"/>
  <c r="B35" i="53"/>
  <c r="A35" i="47"/>
  <c r="B34" i="47"/>
  <c r="B34" i="52"/>
  <c r="A35" i="52"/>
  <c r="A35" i="55"/>
  <c r="B34" i="55"/>
  <c r="A35" i="59"/>
  <c r="B34" i="59"/>
  <c r="B34" i="58"/>
  <c r="A35" i="58"/>
  <c r="A35" i="46"/>
  <c r="B34" i="46"/>
  <c r="A35" i="54"/>
  <c r="B34" i="54"/>
  <c r="A35" i="64"/>
  <c r="B34" i="64"/>
  <c r="A35" i="67"/>
  <c r="B34" i="67"/>
  <c r="A35" i="51"/>
  <c r="B34" i="51"/>
  <c r="A35" i="70"/>
  <c r="B34" i="70"/>
  <c r="B34" i="65"/>
  <c r="A35" i="65"/>
  <c r="B34" i="62"/>
  <c r="A35" i="62"/>
  <c r="A35" i="57"/>
  <c r="B34" i="57"/>
  <c r="A35" i="66"/>
  <c r="B34" i="66"/>
  <c r="A35" i="68"/>
  <c r="B34" i="68"/>
  <c r="A35" i="63"/>
  <c r="B34" i="63"/>
  <c r="B34" i="69"/>
  <c r="A35" i="69"/>
  <c r="J21" i="70"/>
  <c r="I21" i="70" s="1"/>
  <c r="J21" i="59"/>
  <c r="I21" i="59" s="1"/>
  <c r="J21" i="49"/>
  <c r="I21" i="49" s="1"/>
  <c r="J21" i="51"/>
  <c r="I21" i="51" s="1"/>
  <c r="J21" i="46"/>
  <c r="I21" i="46" s="1"/>
  <c r="J21" i="61"/>
  <c r="I21" i="61" s="1"/>
  <c r="H21" i="43"/>
  <c r="J21" i="43" s="1"/>
  <c r="I21" i="43" s="1"/>
  <c r="B23" i="44"/>
  <c r="A36" i="69" l="1"/>
  <c r="B35" i="69"/>
  <c r="A36" i="65"/>
  <c r="B35" i="65"/>
  <c r="A36" i="52"/>
  <c r="B35" i="52"/>
  <c r="A36" i="68"/>
  <c r="B35" i="68"/>
  <c r="A36" i="57"/>
  <c r="B35" i="57"/>
  <c r="A36" i="51"/>
  <c r="B35" i="51"/>
  <c r="B35" i="64"/>
  <c r="A36" i="64"/>
  <c r="B35" i="46"/>
  <c r="A36" i="46"/>
  <c r="A36" i="59"/>
  <c r="B35" i="59"/>
  <c r="A37" i="53"/>
  <c r="B36" i="53"/>
  <c r="B35" i="60"/>
  <c r="A36" i="60"/>
  <c r="B36" i="45"/>
  <c r="A37" i="45"/>
  <c r="B36" i="48"/>
  <c r="A37" i="48"/>
  <c r="A36" i="62"/>
  <c r="B35" i="62"/>
  <c r="A36" i="58"/>
  <c r="B35" i="58"/>
  <c r="B35" i="50"/>
  <c r="A36" i="50"/>
  <c r="A36" i="63"/>
  <c r="B35" i="63"/>
  <c r="A36" i="66"/>
  <c r="B35" i="66"/>
  <c r="A36" i="70"/>
  <c r="B35" i="70"/>
  <c r="B35" i="67"/>
  <c r="A36" i="67"/>
  <c r="B35" i="54"/>
  <c r="A36" i="54"/>
  <c r="A36" i="55"/>
  <c r="B35" i="55"/>
  <c r="A36" i="47"/>
  <c r="B35" i="47"/>
  <c r="A36" i="61"/>
  <c r="B35" i="61"/>
  <c r="B35" i="43"/>
  <c r="A36" i="43"/>
  <c r="B35" i="56"/>
  <c r="A36" i="56"/>
  <c r="B24" i="44"/>
  <c r="A37" i="56" l="1"/>
  <c r="B36" i="56"/>
  <c r="A37" i="67"/>
  <c r="B36" i="67"/>
  <c r="B36" i="50"/>
  <c r="A37" i="50"/>
  <c r="A38" i="45"/>
  <c r="B37" i="45"/>
  <c r="A37" i="46"/>
  <c r="B36" i="46"/>
  <c r="A37" i="61"/>
  <c r="B36" i="61"/>
  <c r="A37" i="55"/>
  <c r="B36" i="55"/>
  <c r="A37" i="66"/>
  <c r="B36" i="66"/>
  <c r="B36" i="62"/>
  <c r="A37" i="62"/>
  <c r="A38" i="53"/>
  <c r="B37" i="53"/>
  <c r="A37" i="51"/>
  <c r="B36" i="51"/>
  <c r="A37" i="68"/>
  <c r="B36" i="68"/>
  <c r="B36" i="65"/>
  <c r="A37" i="65"/>
  <c r="A37" i="54"/>
  <c r="B36" i="54"/>
  <c r="A38" i="48"/>
  <c r="B37" i="48"/>
  <c r="A37" i="60"/>
  <c r="B36" i="60"/>
  <c r="A37" i="64"/>
  <c r="B36" i="64"/>
  <c r="A37" i="43"/>
  <c r="B36" i="43"/>
  <c r="A37" i="47"/>
  <c r="B36" i="47"/>
  <c r="A37" i="70"/>
  <c r="B36" i="70"/>
  <c r="A37" i="63"/>
  <c r="B36" i="63"/>
  <c r="B36" i="58"/>
  <c r="A37" i="58"/>
  <c r="A37" i="59"/>
  <c r="B36" i="59"/>
  <c r="A37" i="57"/>
  <c r="B36" i="57"/>
  <c r="B36" i="52"/>
  <c r="A37" i="52"/>
  <c r="B36" i="69"/>
  <c r="A37" i="69"/>
  <c r="H24" i="63"/>
  <c r="J24" i="63" s="1"/>
  <c r="I24" i="63" s="1"/>
  <c r="H24" i="49"/>
  <c r="H24" i="59"/>
  <c r="J24" i="59" s="1"/>
  <c r="I24" i="59" s="1"/>
  <c r="H24" i="45"/>
  <c r="J24" i="45" s="1"/>
  <c r="I24" i="45" s="1"/>
  <c r="H24" i="56"/>
  <c r="J24" i="56" s="1"/>
  <c r="I24" i="56" s="1"/>
  <c r="H24" i="69"/>
  <c r="J24" i="69" s="1"/>
  <c r="I24" i="69" s="1"/>
  <c r="H24" i="62"/>
  <c r="J24" i="62" s="1"/>
  <c r="I24" i="62" s="1"/>
  <c r="H24" i="60"/>
  <c r="J24" i="60" s="1"/>
  <c r="I24" i="60" s="1"/>
  <c r="H24" i="61"/>
  <c r="H24" i="48"/>
  <c r="J24" i="48" s="1"/>
  <c r="I24" i="48" s="1"/>
  <c r="H24" i="57"/>
  <c r="H24" i="55"/>
  <c r="J24" i="55" s="1"/>
  <c r="I24" i="55" s="1"/>
  <c r="H24" i="66"/>
  <c r="J24" i="66" s="1"/>
  <c r="I24" i="66" s="1"/>
  <c r="H24" i="58"/>
  <c r="J24" i="58" s="1"/>
  <c r="I24" i="58" s="1"/>
  <c r="H24" i="68"/>
  <c r="J24" i="68" s="1"/>
  <c r="I24" i="68" s="1"/>
  <c r="H24" i="46"/>
  <c r="J24" i="46" s="1"/>
  <c r="I24" i="46" s="1"/>
  <c r="H24" i="64"/>
  <c r="H24" i="65"/>
  <c r="J24" i="65" s="1"/>
  <c r="I24" i="65" s="1"/>
  <c r="H24" i="70"/>
  <c r="J24" i="70" s="1"/>
  <c r="I24" i="70" s="1"/>
  <c r="H24" i="47"/>
  <c r="J24" i="47" s="1"/>
  <c r="I24" i="47" s="1"/>
  <c r="H24" i="50"/>
  <c r="H24" i="52"/>
  <c r="J24" i="52" s="1"/>
  <c r="I24" i="52" s="1"/>
  <c r="H24" i="51"/>
  <c r="J24" i="51" s="1"/>
  <c r="I24" i="51" s="1"/>
  <c r="H24" i="53"/>
  <c r="J24" i="53" s="1"/>
  <c r="I24" i="53" s="1"/>
  <c r="H24" i="54"/>
  <c r="J24" i="54" s="1"/>
  <c r="I24" i="54" s="1"/>
  <c r="H24" i="67"/>
  <c r="J24" i="67" s="1"/>
  <c r="I24" i="67" s="1"/>
  <c r="B25" i="44"/>
  <c r="H24" i="43"/>
  <c r="A38" i="58" l="1"/>
  <c r="B37" i="58"/>
  <c r="A38" i="69"/>
  <c r="B37" i="69"/>
  <c r="A38" i="57"/>
  <c r="B37" i="57"/>
  <c r="A38" i="70"/>
  <c r="B37" i="70"/>
  <c r="B37" i="43"/>
  <c r="A38" i="43"/>
  <c r="B37" i="60"/>
  <c r="A38" i="60"/>
  <c r="B37" i="54"/>
  <c r="A38" i="54"/>
  <c r="A38" i="68"/>
  <c r="B37" i="68"/>
  <c r="A39" i="53"/>
  <c r="B38" i="53"/>
  <c r="A38" i="66"/>
  <c r="B37" i="66"/>
  <c r="A38" i="61"/>
  <c r="B37" i="61"/>
  <c r="B38" i="45"/>
  <c r="A39" i="45"/>
  <c r="B37" i="67"/>
  <c r="A38" i="67"/>
  <c r="A38" i="65"/>
  <c r="B37" i="65"/>
  <c r="A38" i="62"/>
  <c r="B37" i="62"/>
  <c r="B37" i="50"/>
  <c r="A38" i="50"/>
  <c r="A38" i="52"/>
  <c r="B37" i="52"/>
  <c r="A38" i="59"/>
  <c r="B37" i="59"/>
  <c r="A38" i="63"/>
  <c r="B37" i="63"/>
  <c r="A38" i="47"/>
  <c r="B37" i="47"/>
  <c r="B37" i="64"/>
  <c r="A38" i="64"/>
  <c r="B38" i="48"/>
  <c r="A39" i="48"/>
  <c r="A38" i="51"/>
  <c r="B37" i="51"/>
  <c r="A38" i="55"/>
  <c r="B37" i="55"/>
  <c r="B37" i="46"/>
  <c r="A38" i="46"/>
  <c r="B37" i="56"/>
  <c r="A38" i="56"/>
  <c r="H25" i="48"/>
  <c r="J25" i="48" s="1"/>
  <c r="I25" i="48" s="1"/>
  <c r="H25" i="57"/>
  <c r="H25" i="60"/>
  <c r="H25" i="56"/>
  <c r="J25" i="56" s="1"/>
  <c r="I25" i="56" s="1"/>
  <c r="H25" i="52"/>
  <c r="J25" i="52" s="1"/>
  <c r="I25" i="52" s="1"/>
  <c r="H25" i="46"/>
  <c r="J25" i="46" s="1"/>
  <c r="I25" i="46" s="1"/>
  <c r="H25" i="58"/>
  <c r="J25" i="58" s="1"/>
  <c r="I25" i="58" s="1"/>
  <c r="J24" i="57"/>
  <c r="I24" i="57" s="1"/>
  <c r="H25" i="61"/>
  <c r="J25" i="61" s="1"/>
  <c r="I25" i="61" s="1"/>
  <c r="H25" i="69"/>
  <c r="J25" i="69" s="1"/>
  <c r="I25" i="69" s="1"/>
  <c r="H25" i="67"/>
  <c r="J25" i="67" s="1"/>
  <c r="I25" i="67" s="1"/>
  <c r="H25" i="45"/>
  <c r="J25" i="45" s="1"/>
  <c r="I25" i="45" s="1"/>
  <c r="H25" i="63"/>
  <c r="J25" i="63" s="1"/>
  <c r="I25" i="63" s="1"/>
  <c r="H25" i="54"/>
  <c r="J25" i="54" s="1"/>
  <c r="I25" i="54" s="1"/>
  <c r="H25" i="65"/>
  <c r="J25" i="65" s="1"/>
  <c r="I25" i="65" s="1"/>
  <c r="J24" i="49"/>
  <c r="I24" i="49" s="1"/>
  <c r="H25" i="47"/>
  <c r="J25" i="47" s="1"/>
  <c r="I25" i="47" s="1"/>
  <c r="H25" i="64"/>
  <c r="J25" i="64" s="1"/>
  <c r="I25" i="64" s="1"/>
  <c r="H25" i="62"/>
  <c r="J25" i="62" s="1"/>
  <c r="I25" i="62" s="1"/>
  <c r="H25" i="51"/>
  <c r="J25" i="51" s="1"/>
  <c r="I25" i="51" s="1"/>
  <c r="J24" i="64"/>
  <c r="I24" i="64" s="1"/>
  <c r="H25" i="55"/>
  <c r="J25" i="55" s="1"/>
  <c r="I25" i="55" s="1"/>
  <c r="J24" i="61"/>
  <c r="I24" i="61" s="1"/>
  <c r="H25" i="59"/>
  <c r="J24" i="50"/>
  <c r="I24" i="50" s="1"/>
  <c r="H25" i="53"/>
  <c r="J25" i="53" s="1"/>
  <c r="I25" i="53" s="1"/>
  <c r="H25" i="50"/>
  <c r="J25" i="50" s="1"/>
  <c r="I25" i="50" s="1"/>
  <c r="H25" i="68"/>
  <c r="J25" i="68" s="1"/>
  <c r="I25" i="68" s="1"/>
  <c r="H25" i="66"/>
  <c r="J25" i="66" s="1"/>
  <c r="I25" i="66" s="1"/>
  <c r="H25" i="49"/>
  <c r="J25" i="49" s="1"/>
  <c r="I25" i="49" s="1"/>
  <c r="B26" i="44"/>
  <c r="H25" i="44"/>
  <c r="J24" i="43"/>
  <c r="I24" i="43" s="1"/>
  <c r="A39" i="56" l="1"/>
  <c r="B38" i="56"/>
  <c r="A40" i="48"/>
  <c r="B40" i="48" s="1"/>
  <c r="B39" i="48"/>
  <c r="B38" i="50"/>
  <c r="A39" i="50"/>
  <c r="A40" i="45"/>
  <c r="B40" i="45" s="1"/>
  <c r="B39" i="45"/>
  <c r="A39" i="60"/>
  <c r="B38" i="60"/>
  <c r="A39" i="55"/>
  <c r="B38" i="55"/>
  <c r="A39" i="47"/>
  <c r="B38" i="47"/>
  <c r="A39" i="59"/>
  <c r="B38" i="59"/>
  <c r="B38" i="65"/>
  <c r="A39" i="65"/>
  <c r="A39" i="66"/>
  <c r="B38" i="66"/>
  <c r="A39" i="68"/>
  <c r="B38" i="68"/>
  <c r="A39" i="70"/>
  <c r="B38" i="70"/>
  <c r="B38" i="69"/>
  <c r="A39" i="69"/>
  <c r="A39" i="46"/>
  <c r="B38" i="46"/>
  <c r="A39" i="64"/>
  <c r="B38" i="64"/>
  <c r="A39" i="67"/>
  <c r="B38" i="67"/>
  <c r="A39" i="54"/>
  <c r="B38" i="54"/>
  <c r="A39" i="43"/>
  <c r="B38" i="43"/>
  <c r="A39" i="51"/>
  <c r="B38" i="51"/>
  <c r="A39" i="63"/>
  <c r="B38" i="63"/>
  <c r="B38" i="52"/>
  <c r="A39" i="52"/>
  <c r="B38" i="62"/>
  <c r="A39" i="62"/>
  <c r="A39" i="61"/>
  <c r="B38" i="61"/>
  <c r="A40" i="53"/>
  <c r="B40" i="53" s="1"/>
  <c r="B39" i="53"/>
  <c r="A39" i="57"/>
  <c r="B38" i="57"/>
  <c r="B38" i="58"/>
  <c r="A39" i="58"/>
  <c r="I25" i="44"/>
  <c r="J25" i="44"/>
  <c r="H26" i="53"/>
  <c r="J26" i="53" s="1"/>
  <c r="I26" i="53" s="1"/>
  <c r="H26" i="57"/>
  <c r="H26" i="68"/>
  <c r="J26" i="68" s="1"/>
  <c r="I26" i="68" s="1"/>
  <c r="J25" i="59"/>
  <c r="I25" i="59" s="1"/>
  <c r="H26" i="51"/>
  <c r="J26" i="51" s="1"/>
  <c r="I26" i="51" s="1"/>
  <c r="H26" i="45"/>
  <c r="J26" i="45" s="1"/>
  <c r="I26" i="45" s="1"/>
  <c r="H26" i="61"/>
  <c r="J26" i="61" s="1"/>
  <c r="I26" i="61" s="1"/>
  <c r="H26" i="52"/>
  <c r="J26" i="52" s="1"/>
  <c r="I26" i="52" s="1"/>
  <c r="H26" i="48"/>
  <c r="J26" i="48" s="1"/>
  <c r="I26" i="48" s="1"/>
  <c r="H26" i="50"/>
  <c r="J26" i="50" s="1"/>
  <c r="I26" i="50" s="1"/>
  <c r="H26" i="67"/>
  <c r="J26" i="67" s="1"/>
  <c r="I26" i="67" s="1"/>
  <c r="H26" i="58"/>
  <c r="J26" i="58" s="1"/>
  <c r="I26" i="58" s="1"/>
  <c r="H26" i="47"/>
  <c r="J26" i="47" s="1"/>
  <c r="I26" i="47" s="1"/>
  <c r="J25" i="57"/>
  <c r="I25" i="57" s="1"/>
  <c r="H26" i="66"/>
  <c r="J26" i="66" s="1"/>
  <c r="I26" i="66" s="1"/>
  <c r="H26" i="59"/>
  <c r="J26" i="59" s="1"/>
  <c r="I26" i="59" s="1"/>
  <c r="H26" i="62"/>
  <c r="J26" i="62" s="1"/>
  <c r="I26" i="62" s="1"/>
  <c r="H26" i="65"/>
  <c r="J26" i="65" s="1"/>
  <c r="I26" i="65" s="1"/>
  <c r="H26" i="70"/>
  <c r="J26" i="70" s="1"/>
  <c r="H26" i="54"/>
  <c r="J26" i="54" s="1"/>
  <c r="I26" i="54" s="1"/>
  <c r="H26" i="60"/>
  <c r="J26" i="60" s="1"/>
  <c r="I26" i="60" s="1"/>
  <c r="H26" i="49"/>
  <c r="J26" i="49" s="1"/>
  <c r="I26" i="49" s="1"/>
  <c r="H26" i="55"/>
  <c r="J26" i="55" s="1"/>
  <c r="I26" i="55" s="1"/>
  <c r="H26" i="64"/>
  <c r="J26" i="64" s="1"/>
  <c r="I26" i="64" s="1"/>
  <c r="J25" i="60"/>
  <c r="I25" i="60" s="1"/>
  <c r="H26" i="69"/>
  <c r="J26" i="69" s="1"/>
  <c r="I26" i="69" s="1"/>
  <c r="H26" i="46"/>
  <c r="J26" i="46" s="1"/>
  <c r="I26" i="46" s="1"/>
  <c r="H26" i="63"/>
  <c r="J26" i="63" s="1"/>
  <c r="I26" i="63" s="1"/>
  <c r="H26" i="56"/>
  <c r="J26" i="56" s="1"/>
  <c r="I26" i="56" s="1"/>
  <c r="H25" i="43"/>
  <c r="J25" i="43" s="1"/>
  <c r="I25" i="43" s="1"/>
  <c r="B27" i="44"/>
  <c r="A40" i="58" l="1"/>
  <c r="B40" i="58" s="1"/>
  <c r="B39" i="58"/>
  <c r="A40" i="62"/>
  <c r="B40" i="62" s="1"/>
  <c r="B39" i="62"/>
  <c r="A40" i="63"/>
  <c r="B40" i="63" s="1"/>
  <c r="B39" i="63"/>
  <c r="B39" i="43"/>
  <c r="A40" i="43"/>
  <c r="B40" i="43" s="1"/>
  <c r="B39" i="67"/>
  <c r="A40" i="67"/>
  <c r="B40" i="67" s="1"/>
  <c r="B39" i="46"/>
  <c r="A40" i="46"/>
  <c r="B40" i="46" s="1"/>
  <c r="A40" i="70"/>
  <c r="B40" i="70" s="1"/>
  <c r="B39" i="70"/>
  <c r="A40" i="66"/>
  <c r="B40" i="66" s="1"/>
  <c r="B39" i="66"/>
  <c r="A40" i="59"/>
  <c r="B40" i="59" s="1"/>
  <c r="B39" i="59"/>
  <c r="A40" i="55"/>
  <c r="B40" i="55" s="1"/>
  <c r="B39" i="55"/>
  <c r="A40" i="52"/>
  <c r="B40" i="52" s="1"/>
  <c r="B39" i="52"/>
  <c r="A40" i="69"/>
  <c r="B40" i="69" s="1"/>
  <c r="B39" i="69"/>
  <c r="A40" i="65"/>
  <c r="B40" i="65" s="1"/>
  <c r="B39" i="65"/>
  <c r="B39" i="50"/>
  <c r="A40" i="50"/>
  <c r="B40" i="50" s="1"/>
  <c r="A40" i="57"/>
  <c r="B40" i="57" s="1"/>
  <c r="B39" i="57"/>
  <c r="A40" i="61"/>
  <c r="B40" i="61" s="1"/>
  <c r="B39" i="61"/>
  <c r="A40" i="51"/>
  <c r="B40" i="51" s="1"/>
  <c r="B39" i="51"/>
  <c r="B39" i="54"/>
  <c r="A40" i="54"/>
  <c r="B40" i="54" s="1"/>
  <c r="B39" i="64"/>
  <c r="A40" i="64"/>
  <c r="B40" i="64" s="1"/>
  <c r="A40" i="68"/>
  <c r="B40" i="68" s="1"/>
  <c r="B39" i="68"/>
  <c r="A40" i="47"/>
  <c r="B40" i="47" s="1"/>
  <c r="B39" i="47"/>
  <c r="B39" i="60"/>
  <c r="A40" i="60"/>
  <c r="B40" i="60" s="1"/>
  <c r="B39" i="56"/>
  <c r="A40" i="56"/>
  <c r="B40" i="56" s="1"/>
  <c r="H27" i="55"/>
  <c r="J27" i="55" s="1"/>
  <c r="I27" i="55" s="1"/>
  <c r="H27" i="70"/>
  <c r="J27" i="70" s="1"/>
  <c r="I27" i="70" s="1"/>
  <c r="H27" i="61"/>
  <c r="J27" i="61" s="1"/>
  <c r="I27" i="61" s="1"/>
  <c r="H27" i="69"/>
  <c r="J27" i="69" s="1"/>
  <c r="I27" i="69" s="1"/>
  <c r="H27" i="49"/>
  <c r="J27" i="49" s="1"/>
  <c r="I27" i="49" s="1"/>
  <c r="H27" i="50"/>
  <c r="J27" i="50" s="1"/>
  <c r="I27" i="50" s="1"/>
  <c r="H27" i="57"/>
  <c r="J27" i="57" s="1"/>
  <c r="I27" i="57" s="1"/>
  <c r="I26" i="70"/>
  <c r="H27" i="46"/>
  <c r="J27" i="46" s="1"/>
  <c r="I27" i="46" s="1"/>
  <c r="H27" i="66"/>
  <c r="J27" i="66" s="1"/>
  <c r="I27" i="66" s="1"/>
  <c r="H27" i="67"/>
  <c r="J27" i="67" s="1"/>
  <c r="I27" i="67" s="1"/>
  <c r="H27" i="68"/>
  <c r="J27" i="68" s="1"/>
  <c r="I27" i="68" s="1"/>
  <c r="J26" i="57"/>
  <c r="I26" i="57" s="1"/>
  <c r="H27" i="56"/>
  <c r="J27" i="56" s="1"/>
  <c r="I27" i="56" s="1"/>
  <c r="H27" i="54"/>
  <c r="J27" i="54" s="1"/>
  <c r="I27" i="54" s="1"/>
  <c r="H27" i="60"/>
  <c r="J27" i="60" s="1"/>
  <c r="I27" i="60" s="1"/>
  <c r="H27" i="62"/>
  <c r="J27" i="62" s="1"/>
  <c r="I27" i="62" s="1"/>
  <c r="H27" i="47"/>
  <c r="J27" i="47" s="1"/>
  <c r="I27" i="47" s="1"/>
  <c r="H27" i="48"/>
  <c r="J27" i="48" s="1"/>
  <c r="I27" i="48" s="1"/>
  <c r="H27" i="51"/>
  <c r="J27" i="51" s="1"/>
  <c r="I27" i="51" s="1"/>
  <c r="H27" i="53"/>
  <c r="J27" i="53" s="1"/>
  <c r="I27" i="53" s="1"/>
  <c r="H27" i="63"/>
  <c r="J27" i="63" s="1"/>
  <c r="I27" i="63" s="1"/>
  <c r="H27" i="65"/>
  <c r="J27" i="65" s="1"/>
  <c r="I27" i="65" s="1"/>
  <c r="H27" i="45"/>
  <c r="J27" i="45" s="1"/>
  <c r="I27" i="45" s="1"/>
  <c r="H27" i="64"/>
  <c r="J27" i="64" s="1"/>
  <c r="I27" i="64" s="1"/>
  <c r="H27" i="59"/>
  <c r="J27" i="59" s="1"/>
  <c r="I27" i="59" s="1"/>
  <c r="H27" i="58"/>
  <c r="J27" i="58" s="1"/>
  <c r="I27" i="58" s="1"/>
  <c r="H27" i="52"/>
  <c r="J27" i="52" s="1"/>
  <c r="I27" i="52" s="1"/>
  <c r="H26" i="43"/>
  <c r="J26" i="43" s="1"/>
  <c r="I26" i="43" s="1"/>
  <c r="B28" i="44"/>
  <c r="H27" i="44"/>
  <c r="C17" i="70"/>
  <c r="D32" i="63"/>
  <c r="E15" i="67"/>
  <c r="E35" i="68"/>
  <c r="C35" i="63"/>
  <c r="E15" i="69"/>
  <c r="C16" i="61"/>
  <c r="C12" i="60"/>
  <c r="D30" i="63"/>
  <c r="C31" i="61"/>
  <c r="E24" i="60"/>
  <c r="E35" i="69"/>
  <c r="C15" i="66"/>
  <c r="D23" i="67"/>
  <c r="C38" i="64"/>
  <c r="D38" i="68"/>
  <c r="D13" i="63"/>
  <c r="E26" i="62"/>
  <c r="E22" i="64"/>
  <c r="C35" i="69"/>
  <c r="C36" i="70"/>
  <c r="C35" i="68"/>
  <c r="E39" i="58"/>
  <c r="D24" i="65"/>
  <c r="D19" i="66"/>
  <c r="C32" i="66"/>
  <c r="E10" i="54"/>
  <c r="D11" i="55"/>
  <c r="E22" i="60"/>
  <c r="C27" i="65"/>
  <c r="C38" i="58"/>
  <c r="E33" i="67"/>
  <c r="D15" i="67"/>
  <c r="E11" i="68"/>
  <c r="C32" i="67"/>
  <c r="E18" i="67"/>
  <c r="C33" i="64"/>
  <c r="C37" i="67"/>
  <c r="E23" i="63"/>
  <c r="E33" i="65"/>
  <c r="E10" i="62"/>
  <c r="D12" i="69"/>
  <c r="E17" i="59"/>
  <c r="C25" i="65"/>
  <c r="E19" i="69"/>
  <c r="D38" i="66"/>
  <c r="C14" i="63"/>
  <c r="D40" i="56"/>
  <c r="D21" i="62"/>
  <c r="D28" i="70"/>
  <c r="E21" i="62"/>
  <c r="D39" i="63"/>
  <c r="E14" i="70"/>
  <c r="E19" i="70"/>
  <c r="E37" i="70"/>
  <c r="D31" i="64"/>
  <c r="D39" i="70"/>
  <c r="C15" i="67"/>
  <c r="D39" i="50"/>
  <c r="C37" i="63"/>
  <c r="D12" i="66"/>
  <c r="D17" i="65"/>
  <c r="D33" i="59"/>
  <c r="E13" i="64"/>
  <c r="C11" i="64"/>
  <c r="D17" i="66"/>
  <c r="E15" i="66"/>
  <c r="E12" i="65"/>
  <c r="D11" i="57"/>
  <c r="E33" i="58"/>
  <c r="E20" i="63"/>
  <c r="C34" i="59"/>
  <c r="E16" i="66"/>
  <c r="C38" i="67"/>
  <c r="D20" i="67"/>
  <c r="E11" i="59"/>
  <c r="E25" i="66"/>
  <c r="C10" i="65"/>
  <c r="E14" i="65"/>
  <c r="D33" i="63"/>
  <c r="E16" i="70"/>
  <c r="E10" i="44"/>
  <c r="E21" i="54"/>
  <c r="C31" i="62"/>
  <c r="D28" i="63"/>
  <c r="D31" i="70"/>
  <c r="E31" i="62"/>
  <c r="E33" i="62"/>
  <c r="C16" i="65"/>
  <c r="D19" i="68"/>
  <c r="C39" i="62"/>
  <c r="D26" i="56"/>
  <c r="D31" i="67"/>
  <c r="D35" i="65"/>
  <c r="E14" i="68"/>
  <c r="C25" i="68"/>
  <c r="C14" i="68"/>
  <c r="C35" i="59"/>
  <c r="E40" i="70"/>
  <c r="C20" i="64"/>
  <c r="E13" i="48"/>
  <c r="D21" i="63"/>
  <c r="E17" i="65"/>
  <c r="D10" i="69"/>
  <c r="E13" i="67"/>
  <c r="E14" i="58"/>
  <c r="E14" i="57"/>
  <c r="D33" i="69"/>
  <c r="C33" i="68"/>
  <c r="C37" i="61"/>
  <c r="E24" i="65"/>
  <c r="C13" i="64"/>
  <c r="D16" i="67"/>
  <c r="C23" i="51"/>
  <c r="C27" i="68"/>
  <c r="D30" i="64"/>
  <c r="C36" i="57"/>
  <c r="D34" i="65"/>
  <c r="E30" i="68"/>
  <c r="C18" i="70"/>
  <c r="C10" i="64"/>
  <c r="C32" i="69"/>
  <c r="C14" i="62"/>
  <c r="C33" i="61"/>
  <c r="D11" i="64"/>
  <c r="E27" i="61"/>
  <c r="C16" i="69"/>
  <c r="C38" i="66"/>
  <c r="E40" i="67"/>
  <c r="D23" i="60"/>
  <c r="D21" i="66"/>
  <c r="E10" i="65"/>
  <c r="D28" i="68"/>
  <c r="E18" i="64"/>
  <c r="C30" i="60"/>
  <c r="D20" i="63"/>
  <c r="E22" i="69"/>
  <c r="C25" i="63"/>
  <c r="C36" i="65"/>
  <c r="C10" i="69"/>
  <c r="C39" i="70"/>
  <c r="D14" i="60"/>
  <c r="E27" i="64"/>
  <c r="E29" i="64"/>
  <c r="C13" i="68"/>
  <c r="C10" i="60"/>
  <c r="D23" i="65"/>
  <c r="C33" i="57"/>
  <c r="C28" i="68"/>
  <c r="C32" i="54"/>
  <c r="D12" i="67"/>
  <c r="E23" i="69"/>
  <c r="E13" i="65"/>
  <c r="D10" i="67"/>
  <c r="D23" i="63"/>
  <c r="E18" i="70"/>
  <c r="D17" i="69"/>
  <c r="D20" i="69"/>
  <c r="D10" i="58"/>
  <c r="E27" i="67"/>
  <c r="C24" i="66"/>
  <c r="C29" i="47"/>
  <c r="E36" i="66"/>
  <c r="D15" i="64"/>
  <c r="D20" i="64"/>
  <c r="D39" i="68"/>
  <c r="C35" i="66"/>
  <c r="C36" i="69"/>
  <c r="D33" i="64"/>
  <c r="E16" i="69"/>
  <c r="D23" i="70"/>
  <c r="E17" i="66"/>
  <c r="C36" i="64"/>
  <c r="E40" i="62"/>
  <c r="E27" i="63"/>
  <c r="E37" i="63"/>
  <c r="C12" i="62"/>
  <c r="E28" i="64"/>
  <c r="D34" i="60"/>
  <c r="D39" i="60"/>
  <c r="C23" i="67"/>
  <c r="C22" i="50"/>
  <c r="D26" i="65"/>
  <c r="E38" i="61"/>
  <c r="D32" i="68"/>
  <c r="D19" i="70"/>
  <c r="D25" i="70"/>
  <c r="E16" i="61"/>
  <c r="E36" i="69"/>
  <c r="C37" i="69"/>
  <c r="E10" i="61"/>
  <c r="C29" i="69"/>
  <c r="C17" i="67"/>
  <c r="C10" i="62"/>
  <c r="C33" i="62"/>
  <c r="C24" i="70"/>
  <c r="D19" i="57"/>
  <c r="E19" i="53"/>
  <c r="C20" i="65"/>
  <c r="E22" i="54"/>
  <c r="E11" i="49"/>
  <c r="D32" i="64"/>
  <c r="E23" i="60"/>
  <c r="E31" i="66"/>
  <c r="D11" i="56"/>
  <c r="D15" i="70"/>
  <c r="D36" i="60"/>
  <c r="E30" i="65"/>
  <c r="C28" i="63"/>
  <c r="C33" i="54"/>
  <c r="D10" i="66"/>
  <c r="E18" i="68"/>
  <c r="E29" i="63"/>
  <c r="C13" i="54"/>
  <c r="C31" i="68"/>
  <c r="C24" i="63"/>
  <c r="C14" i="70"/>
  <c r="E14" i="61"/>
  <c r="C33" i="69"/>
  <c r="E11" i="70"/>
  <c r="D22" i="68"/>
  <c r="D28" i="62"/>
  <c r="D26" i="57"/>
  <c r="D37" i="65"/>
  <c r="D33" i="68"/>
  <c r="D24" i="64"/>
  <c r="D35" i="58"/>
  <c r="C29" i="65"/>
  <c r="D12" i="60"/>
  <c r="C15" i="58"/>
  <c r="E20" i="70"/>
  <c r="D36" i="68"/>
  <c r="C22" i="62"/>
  <c r="C11" i="68"/>
  <c r="D29" i="55"/>
  <c r="D39" i="45"/>
  <c r="E10" i="60"/>
  <c r="E20" i="54"/>
  <c r="C14" i="64"/>
  <c r="E24" i="61"/>
  <c r="C14" i="67"/>
  <c r="E36" i="58"/>
  <c r="C30" i="59"/>
  <c r="C40" i="67"/>
  <c r="C10" i="70"/>
  <c r="E18" i="66"/>
  <c r="C10" i="67"/>
  <c r="C26" i="67"/>
  <c r="D18" i="68"/>
  <c r="C37" i="57"/>
  <c r="E14" i="64"/>
  <c r="C36" i="68"/>
  <c r="D22" i="63"/>
  <c r="D10" i="68"/>
  <c r="D26" i="64"/>
  <c r="D30" i="70"/>
  <c r="C13" i="66"/>
  <c r="E31" i="69"/>
  <c r="D19" i="64"/>
  <c r="C18" i="65"/>
  <c r="D40" i="63"/>
  <c r="C29" i="70"/>
  <c r="C34" i="64"/>
  <c r="D11" i="69"/>
  <c r="D38" i="67"/>
  <c r="C31" i="65"/>
  <c r="E23" i="61"/>
  <c r="C11" i="67"/>
  <c r="D25" i="61"/>
  <c r="E13" i="70"/>
  <c r="C19" i="61"/>
  <c r="E33" i="54"/>
  <c r="E12" i="59"/>
  <c r="E34" i="60"/>
  <c r="C33" i="66"/>
  <c r="D15" i="60"/>
  <c r="E12" i="66"/>
  <c r="C11" i="62"/>
  <c r="C24" i="65"/>
  <c r="C23" i="63"/>
  <c r="C39" i="65"/>
  <c r="C16" i="57"/>
  <c r="C29" i="66"/>
  <c r="C22" i="64"/>
  <c r="E27" i="60"/>
  <c r="E39" i="66"/>
  <c r="E40" i="66"/>
  <c r="E36" i="65"/>
  <c r="C39" i="69"/>
  <c r="E28" i="61"/>
  <c r="D35" i="70"/>
  <c r="C12" i="70"/>
  <c r="E24" i="68"/>
  <c r="D37" i="57"/>
  <c r="D30" i="65"/>
  <c r="E35" i="62"/>
  <c r="D26" i="68"/>
  <c r="C12" i="69"/>
  <c r="D20" i="60"/>
  <c r="E25" i="68"/>
  <c r="D25" i="67"/>
  <c r="D31" i="58"/>
  <c r="C18" i="68"/>
  <c r="E24" i="63"/>
  <c r="D35" i="66"/>
  <c r="E21" i="66"/>
  <c r="C19" i="68"/>
  <c r="D20" i="57"/>
  <c r="D30" i="57"/>
  <c r="D33" i="66"/>
  <c r="C29" i="63"/>
  <c r="C34" i="63"/>
  <c r="E25" i="69"/>
  <c r="C40" i="64"/>
  <c r="D24" i="70"/>
  <c r="D10" i="61"/>
  <c r="E27" i="69"/>
  <c r="D37" i="69"/>
  <c r="D20" i="59"/>
  <c r="D22" i="61"/>
  <c r="D27" i="67"/>
  <c r="E16" i="54"/>
  <c r="D29" i="61"/>
  <c r="D30" i="67"/>
  <c r="E21" i="58"/>
  <c r="C28" i="59"/>
  <c r="C40" i="70"/>
  <c r="D28" i="65"/>
  <c r="C20" i="60"/>
  <c r="C16" i="68"/>
  <c r="D31" i="61"/>
  <c r="C21" i="55"/>
  <c r="D11" i="65"/>
  <c r="D10" i="65"/>
  <c r="E23" i="48"/>
  <c r="E21" i="61"/>
  <c r="D32" i="62"/>
  <c r="E35" i="59"/>
  <c r="E28" i="59"/>
  <c r="D40" i="61"/>
  <c r="C29" i="68"/>
  <c r="D35" i="69"/>
  <c r="E32" i="69"/>
  <c r="C33" i="59"/>
  <c r="C37" i="64"/>
  <c r="E23" i="67"/>
  <c r="E34" i="69"/>
  <c r="D37" i="68"/>
  <c r="D15" i="66"/>
  <c r="C27" i="64"/>
  <c r="D34" i="67"/>
  <c r="E17" i="70"/>
  <c r="C10" i="68"/>
  <c r="E10" i="57"/>
  <c r="D32" i="57"/>
  <c r="E39" i="68"/>
  <c r="C12" i="58"/>
  <c r="D23" i="59"/>
  <c r="C30" i="65"/>
  <c r="D35" i="68"/>
  <c r="C17" i="69"/>
  <c r="C22" i="66"/>
  <c r="D22" i="66"/>
  <c r="E35" i="67"/>
  <c r="C24" i="57"/>
  <c r="D13" i="69"/>
  <c r="D23" i="69"/>
  <c r="E29" i="67"/>
  <c r="C36" i="67"/>
  <c r="C30" i="67"/>
  <c r="C31" i="64"/>
  <c r="D34" i="64"/>
  <c r="D26" i="59"/>
  <c r="C20" i="68"/>
  <c r="E26" i="69"/>
  <c r="E36" i="59"/>
  <c r="C34" i="70"/>
  <c r="D34" i="70"/>
  <c r="D30" i="69"/>
  <c r="D11" i="70"/>
  <c r="E38" i="64"/>
  <c r="D40" i="62"/>
  <c r="D30" i="61"/>
  <c r="E36" i="63"/>
  <c r="E22" i="63"/>
  <c r="E26" i="70"/>
  <c r="D29" i="64"/>
  <c r="D24" i="69"/>
  <c r="D15" i="49"/>
  <c r="C39" i="66"/>
  <c r="E19" i="66"/>
  <c r="E24" i="70"/>
  <c r="E37" i="58"/>
  <c r="C13" i="65"/>
  <c r="C35" i="61"/>
  <c r="C30" i="62"/>
  <c r="E40" i="57"/>
  <c r="D24" i="58"/>
  <c r="C22" i="61"/>
  <c r="C21" i="60"/>
  <c r="E38" i="57"/>
  <c r="D25" i="69"/>
  <c r="D40" i="69"/>
  <c r="C39" i="64"/>
  <c r="D29" i="65"/>
  <c r="E11" i="65"/>
  <c r="D24" i="66"/>
  <c r="D16" i="64"/>
  <c r="D14" i="61"/>
  <c r="C20" i="69"/>
  <c r="C16" i="67"/>
  <c r="C13" i="70"/>
  <c r="E16" i="68"/>
  <c r="E30" i="61"/>
  <c r="C28" i="61"/>
  <c r="C28" i="65"/>
  <c r="C14" i="65"/>
  <c r="D28" i="61"/>
  <c r="C33" i="65"/>
  <c r="E34" i="63"/>
  <c r="E39" i="69"/>
  <c r="E34" i="66"/>
  <c r="C11" i="60"/>
  <c r="E19" i="65"/>
  <c r="E33" i="49"/>
  <c r="D36" i="61"/>
  <c r="D18" i="60"/>
  <c r="E10" i="59"/>
  <c r="D33" i="65"/>
  <c r="C20" i="67"/>
  <c r="C37" i="65"/>
  <c r="E28" i="68"/>
  <c r="E40" i="63"/>
  <c r="E21" i="67"/>
  <c r="E38" i="70"/>
  <c r="E25" i="63"/>
  <c r="E12" i="57"/>
  <c r="C40" i="68"/>
  <c r="D25" i="60"/>
  <c r="D35" i="63"/>
  <c r="E37" i="64"/>
  <c r="E21" i="45"/>
  <c r="D40" i="64"/>
  <c r="C24" i="54"/>
  <c r="D29" i="48"/>
  <c r="E22" i="66"/>
  <c r="C19" i="60"/>
  <c r="E15" i="62"/>
  <c r="D21" i="69"/>
  <c r="D31" i="60"/>
  <c r="D32" i="69"/>
  <c r="D31" i="69"/>
  <c r="E31" i="68"/>
  <c r="E10" i="69"/>
  <c r="E15" i="68"/>
  <c r="C31" i="57"/>
  <c r="E16" i="63"/>
  <c r="E31" i="52"/>
  <c r="E19" i="68"/>
  <c r="C30" i="66"/>
  <c r="D24" i="63"/>
  <c r="D27" i="59"/>
  <c r="D11" i="66"/>
  <c r="C12" i="63"/>
  <c r="E26" i="64"/>
  <c r="E30" i="70"/>
  <c r="C31" i="67"/>
  <c r="E21" i="65"/>
  <c r="C12" i="67"/>
  <c r="E34" i="70"/>
  <c r="E32" i="67"/>
  <c r="C35" i="65"/>
  <c r="C22" i="63"/>
  <c r="C32" i="58"/>
  <c r="D12" i="58"/>
  <c r="D35" i="57"/>
  <c r="D29" i="60"/>
  <c r="E12" i="60"/>
  <c r="E25" i="60"/>
  <c r="D24" i="60"/>
  <c r="E16" i="65"/>
  <c r="C27" i="69"/>
  <c r="C21" i="63"/>
  <c r="E29" i="61"/>
  <c r="D28" i="67"/>
  <c r="E34" i="64"/>
  <c r="C13" i="60"/>
  <c r="D28" i="58"/>
  <c r="E26" i="57"/>
  <c r="E31" i="63"/>
  <c r="C26" i="58"/>
  <c r="D20" i="66"/>
  <c r="E26" i="68"/>
  <c r="C13" i="67"/>
  <c r="D25" i="63"/>
  <c r="C29" i="67"/>
  <c r="E24" i="69"/>
  <c r="D22" i="57"/>
  <c r="E22" i="61"/>
  <c r="C21" i="64"/>
  <c r="C39" i="57"/>
  <c r="D31" i="62"/>
  <c r="E31" i="61"/>
  <c r="D10" i="59"/>
  <c r="C27" i="60"/>
  <c r="E24" i="66"/>
  <c r="D40" i="60"/>
  <c r="E18" i="61"/>
  <c r="D21" i="64"/>
  <c r="C39" i="56"/>
  <c r="E21" i="56"/>
  <c r="C16" i="62"/>
  <c r="E18" i="55"/>
  <c r="C20" i="66"/>
  <c r="C19" i="56"/>
  <c r="C25" i="57"/>
  <c r="E23" i="51"/>
  <c r="C23" i="46"/>
  <c r="E10" i="58"/>
  <c r="E32" i="63"/>
  <c r="E27" i="45"/>
  <c r="D30" i="55"/>
  <c r="E23" i="55"/>
  <c r="E18" i="60"/>
  <c r="D24" i="48"/>
  <c r="D36" i="58"/>
  <c r="E26" i="45"/>
  <c r="D29" i="68"/>
  <c r="E36" i="46"/>
  <c r="C31" i="51"/>
  <c r="C31" i="56"/>
  <c r="C31" i="44"/>
  <c r="E27" i="56"/>
  <c r="E11" i="57"/>
  <c r="C15" i="64"/>
  <c r="D28" i="50"/>
  <c r="D12" i="46"/>
  <c r="C38" i="62"/>
  <c r="C11" i="53"/>
  <c r="D34" i="50"/>
  <c r="D36" i="56"/>
  <c r="E38" i="59"/>
  <c r="C25" i="52"/>
  <c r="D19" i="53"/>
  <c r="C33" i="56"/>
  <c r="D13" i="60"/>
  <c r="E17" i="51"/>
  <c r="D27" i="46"/>
  <c r="C29" i="57"/>
  <c r="C36" i="59"/>
  <c r="C27" i="61"/>
  <c r="C17" i="47"/>
  <c r="D29" i="43"/>
  <c r="E20" i="56"/>
  <c r="C30" i="57"/>
  <c r="E25" i="46"/>
  <c r="C18" i="45"/>
  <c r="E17" i="63"/>
  <c r="D25" i="65"/>
  <c r="D36" i="64"/>
  <c r="E32" i="64"/>
  <c r="E28" i="70"/>
  <c r="D14" i="64"/>
  <c r="C19" i="57"/>
  <c r="E31" i="70"/>
  <c r="C37" i="55"/>
  <c r="C12" i="59"/>
  <c r="C21" i="69"/>
  <c r="E35" i="64"/>
  <c r="C12" i="64"/>
  <c r="D22" i="59"/>
  <c r="D16" i="52"/>
  <c r="D33" i="61"/>
  <c r="D12" i="48"/>
  <c r="C19" i="64"/>
  <c r="D27" i="70"/>
  <c r="E25" i="70"/>
  <c r="C26" i="60"/>
  <c r="C25" i="62"/>
  <c r="D32" i="65"/>
  <c r="E15" i="60"/>
  <c r="D30" i="66"/>
  <c r="D16" i="66"/>
  <c r="C19" i="62"/>
  <c r="C20" i="44"/>
  <c r="E32" i="46"/>
  <c r="E18" i="53"/>
  <c r="E34" i="44"/>
  <c r="D29" i="46"/>
  <c r="D34" i="62"/>
  <c r="C19" i="45"/>
  <c r="D40" i="54"/>
  <c r="C17" i="68"/>
  <c r="D23" i="53"/>
  <c r="E16" i="51"/>
  <c r="C24" i="52"/>
  <c r="E19" i="59"/>
  <c r="C25" i="59"/>
  <c r="E11" i="63"/>
  <c r="D12" i="57"/>
  <c r="D35" i="49"/>
  <c r="E24" i="55"/>
  <c r="C18" i="67"/>
  <c r="C12" i="50"/>
  <c r="C40" i="59"/>
  <c r="C32" i="52"/>
  <c r="E34" i="59"/>
  <c r="D38" i="63"/>
  <c r="C40" i="54"/>
  <c r="C23" i="59"/>
  <c r="E15" i="53"/>
  <c r="C33" i="47"/>
  <c r="C29" i="62"/>
  <c r="C21" i="56"/>
  <c r="D36" i="52"/>
  <c r="D26" i="70"/>
  <c r="C14" i="49"/>
  <c r="D34" i="61"/>
  <c r="E17" i="53"/>
  <c r="D39" i="61"/>
  <c r="E16" i="64"/>
  <c r="C37" i="62"/>
  <c r="D12" i="65"/>
  <c r="E26" i="67"/>
  <c r="C35" i="64"/>
  <c r="E23" i="70"/>
  <c r="E18" i="57"/>
  <c r="C30" i="69"/>
  <c r="C24" i="64"/>
  <c r="E22" i="57"/>
  <c r="C27" i="62"/>
  <c r="C37" i="59"/>
  <c r="D31" i="65"/>
  <c r="D38" i="55"/>
  <c r="C30" i="44"/>
  <c r="E36" i="67"/>
  <c r="D16" i="68"/>
  <c r="C32" i="68"/>
  <c r="C17" i="62"/>
  <c r="C10" i="66"/>
  <c r="E33" i="52"/>
  <c r="E39" i="65"/>
  <c r="C14" i="60"/>
  <c r="E39" i="55"/>
  <c r="D16" i="70"/>
  <c r="E11" i="58"/>
  <c r="E37" i="56"/>
  <c r="C16" i="49"/>
  <c r="C23" i="55"/>
  <c r="E35" i="48"/>
  <c r="C22" i="48"/>
  <c r="C34" i="58"/>
  <c r="E23" i="68"/>
  <c r="E14" i="59"/>
  <c r="C38" i="54"/>
  <c r="D23" i="45"/>
  <c r="D34" i="52"/>
  <c r="D20" i="45"/>
  <c r="D23" i="62"/>
  <c r="E39" i="52"/>
  <c r="D17" i="70"/>
  <c r="D37" i="53"/>
  <c r="E38" i="69"/>
  <c r="E36" i="52"/>
  <c r="E19" i="49"/>
  <c r="C17" i="51"/>
  <c r="E11" i="62"/>
  <c r="E33" i="59"/>
  <c r="E31" i="60"/>
  <c r="C12" i="53"/>
  <c r="E32" i="49"/>
  <c r="C31" i="50"/>
  <c r="D31" i="55"/>
  <c r="E18" i="47"/>
  <c r="D20" i="47"/>
  <c r="E28" i="67"/>
  <c r="D21" i="61"/>
  <c r="D10" i="47"/>
  <c r="D30" i="46"/>
  <c r="E26" i="60"/>
  <c r="C37" i="51"/>
  <c r="D21" i="67"/>
  <c r="C20" i="45"/>
  <c r="E16" i="60"/>
  <c r="D36" i="70"/>
  <c r="E20" i="69"/>
  <c r="E39" i="64"/>
  <c r="E28" i="69"/>
  <c r="C22" i="65"/>
  <c r="C20" i="58"/>
  <c r="C36" i="63"/>
  <c r="E31" i="65"/>
  <c r="C28" i="53"/>
  <c r="C18" i="55"/>
  <c r="D17" i="60"/>
  <c r="C28" i="44"/>
  <c r="D40" i="66"/>
  <c r="C25" i="64"/>
  <c r="E30" i="66"/>
  <c r="C10" i="57"/>
  <c r="D32" i="60"/>
  <c r="D33" i="70"/>
  <c r="E33" i="61"/>
  <c r="C23" i="65"/>
  <c r="E31" i="57"/>
  <c r="E15" i="55"/>
  <c r="E16" i="59"/>
  <c r="C25" i="61"/>
  <c r="D26" i="61"/>
  <c r="E23" i="45"/>
  <c r="E16" i="58"/>
  <c r="D33" i="44"/>
  <c r="C21" i="59"/>
  <c r="C21" i="49"/>
  <c r="E22" i="67"/>
  <c r="C33" i="45"/>
  <c r="E30" i="46"/>
  <c r="C19" i="59"/>
  <c r="D26" i="52"/>
  <c r="D24" i="43"/>
  <c r="D23" i="51"/>
  <c r="E37" i="69"/>
  <c r="D18" i="66"/>
  <c r="C33" i="53"/>
  <c r="E34" i="68"/>
  <c r="E11" i="53"/>
  <c r="C14" i="55"/>
  <c r="D37" i="47"/>
  <c r="C38" i="60"/>
  <c r="E34" i="51"/>
  <c r="E30" i="45"/>
  <c r="D28" i="48"/>
  <c r="D37" i="59"/>
  <c r="D39" i="46"/>
  <c r="D36" i="48"/>
  <c r="C26" i="54"/>
  <c r="D38" i="53"/>
  <c r="C19" i="52"/>
  <c r="C18" i="69"/>
  <c r="D37" i="63"/>
  <c r="C26" i="49"/>
  <c r="D40" i="44"/>
  <c r="E22" i="50"/>
  <c r="D40" i="70"/>
  <c r="E22" i="51"/>
  <c r="E12" i="52"/>
  <c r="C34" i="53"/>
  <c r="D13" i="65"/>
  <c r="E25" i="64"/>
  <c r="D24" i="68"/>
  <c r="C18" i="56"/>
  <c r="E14" i="69"/>
  <c r="D28" i="59"/>
  <c r="C32" i="64"/>
  <c r="D31" i="68"/>
  <c r="E20" i="68"/>
  <c r="C17" i="64"/>
  <c r="C14" i="69"/>
  <c r="C10" i="55"/>
  <c r="E34" i="62"/>
  <c r="C38" i="69"/>
  <c r="D35" i="62"/>
  <c r="C40" i="44"/>
  <c r="C19" i="65"/>
  <c r="D25" i="50"/>
  <c r="D37" i="61"/>
  <c r="D13" i="67"/>
  <c r="C23" i="69"/>
  <c r="C29" i="60"/>
  <c r="C35" i="62"/>
  <c r="C16" i="70"/>
  <c r="C14" i="61"/>
  <c r="E36" i="57"/>
  <c r="C11" i="63"/>
  <c r="E40" i="55"/>
  <c r="E38" i="68"/>
  <c r="C29" i="59"/>
  <c r="E38" i="62"/>
  <c r="C13" i="61"/>
  <c r="D22" i="60"/>
  <c r="C39" i="68"/>
  <c r="C25" i="69"/>
  <c r="E13" i="59"/>
  <c r="E40" i="65"/>
  <c r="D35" i="54"/>
  <c r="D16" i="65"/>
  <c r="E29" i="68"/>
  <c r="E12" i="70"/>
  <c r="E33" i="69"/>
  <c r="D21" i="57"/>
  <c r="D18" i="63"/>
  <c r="D27" i="53"/>
  <c r="D11" i="51"/>
  <c r="E35" i="50"/>
  <c r="E34" i="49"/>
  <c r="C10" i="46"/>
  <c r="C32" i="57"/>
  <c r="E33" i="55"/>
  <c r="D27" i="58"/>
  <c r="D34" i="54"/>
  <c r="C17" i="66"/>
  <c r="D16" i="58"/>
  <c r="E31" i="45"/>
  <c r="E39" i="57"/>
  <c r="E17" i="61"/>
  <c r="D35" i="55"/>
  <c r="D38" i="62"/>
  <c r="C38" i="59"/>
  <c r="C35" i="49"/>
  <c r="C22" i="56"/>
  <c r="E25" i="48"/>
  <c r="C37" i="54"/>
  <c r="D18" i="59"/>
  <c r="C26" i="52"/>
  <c r="D37" i="55"/>
  <c r="D39" i="64"/>
  <c r="C15" i="52"/>
  <c r="D28" i="51"/>
  <c r="C11" i="46"/>
  <c r="C15" i="68"/>
  <c r="C23" i="53"/>
  <c r="E34" i="45"/>
  <c r="D12" i="44"/>
  <c r="C13" i="55"/>
  <c r="E22" i="48"/>
  <c r="C32" i="56"/>
  <c r="E26" i="58"/>
  <c r="D38" i="65"/>
  <c r="E29" i="58"/>
  <c r="E32" i="70"/>
  <c r="D27" i="68"/>
  <c r="D35" i="64"/>
  <c r="C25" i="67"/>
  <c r="E23" i="57"/>
  <c r="E14" i="66"/>
  <c r="D19" i="61"/>
  <c r="D26" i="66"/>
  <c r="C35" i="54"/>
  <c r="D35" i="47"/>
  <c r="E10" i="63"/>
  <c r="D29" i="70"/>
  <c r="E35" i="57"/>
  <c r="C34" i="62"/>
  <c r="E17" i="67"/>
  <c r="C23" i="64"/>
  <c r="E31" i="55"/>
  <c r="C21" i="62"/>
  <c r="D28" i="60"/>
  <c r="D25" i="66"/>
  <c r="C19" i="67"/>
  <c r="E15" i="56"/>
  <c r="C28" i="60"/>
  <c r="C20" i="62"/>
  <c r="D36" i="62"/>
  <c r="E32" i="56"/>
  <c r="C31" i="46"/>
  <c r="E37" i="67"/>
  <c r="C24" i="43"/>
  <c r="D17" i="62"/>
  <c r="C16" i="48"/>
  <c r="E19" i="60"/>
  <c r="C13" i="69"/>
  <c r="C12" i="57"/>
  <c r="E33" i="57"/>
  <c r="E16" i="52"/>
  <c r="E11" i="52"/>
  <c r="E22" i="65"/>
  <c r="E22" i="47"/>
  <c r="D33" i="46"/>
  <c r="E25" i="45"/>
  <c r="C27" i="59"/>
  <c r="E29" i="44"/>
  <c r="E36" i="61"/>
  <c r="C17" i="50"/>
  <c r="C23" i="49"/>
  <c r="E31" i="54"/>
  <c r="C13" i="63"/>
  <c r="C22" i="58"/>
  <c r="C30" i="52"/>
  <c r="D25" i="47"/>
  <c r="E23" i="56"/>
  <c r="E35" i="53"/>
  <c r="D24" i="50"/>
  <c r="E13" i="49"/>
  <c r="D40" i="46"/>
  <c r="D13" i="50"/>
  <c r="D38" i="64"/>
  <c r="E26" i="56"/>
  <c r="D38" i="48"/>
  <c r="C29" i="52"/>
  <c r="C39" i="48"/>
  <c r="D18" i="52"/>
  <c r="C28" i="62"/>
  <c r="C40" i="63"/>
  <c r="C40" i="69"/>
  <c r="E36" i="64"/>
  <c r="D18" i="64"/>
  <c r="D29" i="63"/>
  <c r="C36" i="66"/>
  <c r="C26" i="69"/>
  <c r="D10" i="54"/>
  <c r="E23" i="64"/>
  <c r="D15" i="59"/>
  <c r="E30" i="63"/>
  <c r="E12" i="62"/>
  <c r="C13" i="59"/>
  <c r="C10" i="58"/>
  <c r="C18" i="66"/>
  <c r="D18" i="62"/>
  <c r="C37" i="66"/>
  <c r="D37" i="64"/>
  <c r="E26" i="61"/>
  <c r="C16" i="66"/>
  <c r="D18" i="70"/>
  <c r="C33" i="60"/>
  <c r="D32" i="55"/>
  <c r="C39" i="58"/>
  <c r="E33" i="60"/>
  <c r="E23" i="66"/>
  <c r="D26" i="47"/>
  <c r="C40" i="55"/>
  <c r="D21" i="70"/>
  <c r="C34" i="47"/>
  <c r="E21" i="70"/>
  <c r="E21" i="59"/>
  <c r="C12" i="68"/>
  <c r="E30" i="54"/>
  <c r="D35" i="61"/>
  <c r="D14" i="53"/>
  <c r="C16" i="53"/>
  <c r="E10" i="52"/>
  <c r="E28" i="60"/>
  <c r="E18" i="49"/>
  <c r="C24" i="60"/>
  <c r="C25" i="54"/>
  <c r="D10" i="52"/>
  <c r="D20" i="50"/>
  <c r="D26" i="53"/>
  <c r="D31" i="52"/>
  <c r="E35" i="66"/>
  <c r="C15" i="70"/>
  <c r="D17" i="49"/>
  <c r="E15" i="47"/>
  <c r="D39" i="52"/>
  <c r="E18" i="50"/>
  <c r="E31" i="58"/>
  <c r="C38" i="53"/>
  <c r="E13" i="62"/>
  <c r="E23" i="62"/>
  <c r="E39" i="49"/>
  <c r="E35" i="51"/>
  <c r="E32" i="52"/>
  <c r="D22" i="64"/>
  <c r="C10" i="52"/>
  <c r="D15" i="54"/>
  <c r="E28" i="56"/>
  <c r="D32" i="70"/>
  <c r="D36" i="63"/>
  <c r="E24" i="67"/>
  <c r="D11" i="63"/>
  <c r="E20" i="66"/>
  <c r="C31" i="69"/>
  <c r="E30" i="69"/>
  <c r="E15" i="63"/>
  <c r="D32" i="67"/>
  <c r="D39" i="54"/>
  <c r="D34" i="69"/>
  <c r="E40" i="60"/>
  <c r="E31" i="64"/>
  <c r="C35" i="56"/>
  <c r="C33" i="67"/>
  <c r="E21" i="68"/>
  <c r="E26" i="66"/>
  <c r="C13" i="49"/>
  <c r="E15" i="70"/>
  <c r="C15" i="61"/>
  <c r="D16" i="69"/>
  <c r="D10" i="48"/>
  <c r="E17" i="56"/>
  <c r="E37" i="55"/>
  <c r="E19" i="56"/>
  <c r="C11" i="61"/>
  <c r="E28" i="65"/>
  <c r="E37" i="48"/>
  <c r="E18" i="44"/>
  <c r="D10" i="57"/>
  <c r="D40" i="48"/>
  <c r="C39" i="55"/>
  <c r="D14" i="58"/>
  <c r="D31" i="57"/>
  <c r="C37" i="56"/>
  <c r="C24" i="51"/>
  <c r="D36" i="51"/>
  <c r="C32" i="44"/>
  <c r="E13" i="61"/>
  <c r="D39" i="62"/>
  <c r="D27" i="52"/>
  <c r="C28" i="69"/>
  <c r="C30" i="56"/>
  <c r="C30" i="68"/>
  <c r="E28" i="58"/>
  <c r="C37" i="70"/>
  <c r="D36" i="50"/>
  <c r="E25" i="61"/>
  <c r="C34" i="69"/>
  <c r="D21" i="44"/>
  <c r="D36" i="49"/>
  <c r="E32" i="59"/>
  <c r="C34" i="43"/>
  <c r="E37" i="54"/>
  <c r="E12" i="44"/>
  <c r="E29" i="59"/>
  <c r="E34" i="56"/>
  <c r="D23" i="52"/>
  <c r="E33" i="70"/>
  <c r="C30" i="58"/>
  <c r="E17" i="44"/>
  <c r="E33" i="45"/>
  <c r="D37" i="56"/>
  <c r="D15" i="63"/>
  <c r="D29" i="62"/>
  <c r="E39" i="67"/>
  <c r="E28" i="63"/>
  <c r="E13" i="63"/>
  <c r="D37" i="66"/>
  <c r="E28" i="66"/>
  <c r="D16" i="51"/>
  <c r="D14" i="65"/>
  <c r="E21" i="55"/>
  <c r="C14" i="54"/>
  <c r="D10" i="70"/>
  <c r="D30" i="62"/>
  <c r="E35" i="70"/>
  <c r="E35" i="60"/>
  <c r="D33" i="57"/>
  <c r="C23" i="56"/>
  <c r="E29" i="51"/>
  <c r="C16" i="55"/>
  <c r="E28" i="62"/>
  <c r="C38" i="68"/>
  <c r="C34" i="60"/>
  <c r="D23" i="64"/>
  <c r="E21" i="63"/>
  <c r="D18" i="58"/>
  <c r="C34" i="67"/>
  <c r="E34" i="47"/>
  <c r="C27" i="58"/>
  <c r="D37" i="62"/>
  <c r="D24" i="56"/>
  <c r="D39" i="58"/>
  <c r="C34" i="48"/>
  <c r="E38" i="50"/>
  <c r="E16" i="44"/>
  <c r="C36" i="51"/>
  <c r="D10" i="50"/>
  <c r="C38" i="49"/>
  <c r="C10" i="47"/>
  <c r="D33" i="58"/>
  <c r="C12" i="49"/>
  <c r="C27" i="48"/>
  <c r="D26" i="60"/>
  <c r="C14" i="58"/>
  <c r="E15" i="65"/>
  <c r="C33" i="58"/>
  <c r="E39" i="54"/>
  <c r="D32" i="66"/>
  <c r="E38" i="66"/>
  <c r="E38" i="58"/>
  <c r="D39" i="59"/>
  <c r="C35" i="57"/>
  <c r="E38" i="65"/>
  <c r="E24" i="50"/>
  <c r="E25" i="62"/>
  <c r="C23" i="68"/>
  <c r="E13" i="50"/>
  <c r="C38" i="56"/>
  <c r="E20" i="65"/>
  <c r="C19" i="54"/>
  <c r="E24" i="49"/>
  <c r="E22" i="55"/>
  <c r="E30" i="60"/>
  <c r="C36" i="54"/>
  <c r="C17" i="56"/>
  <c r="C22" i="68"/>
  <c r="C37" i="58"/>
  <c r="D17" i="45"/>
  <c r="E10" i="50"/>
  <c r="E40" i="68"/>
  <c r="C23" i="61"/>
  <c r="C38" i="46"/>
  <c r="C13" i="57"/>
  <c r="E36" i="68"/>
  <c r="E35" i="63"/>
  <c r="D18" i="54"/>
  <c r="D15" i="69"/>
  <c r="D33" i="67"/>
  <c r="C25" i="70"/>
  <c r="C26" i="61"/>
  <c r="E30" i="51"/>
  <c r="D14" i="50"/>
  <c r="C36" i="47"/>
  <c r="D18" i="55"/>
  <c r="D35" i="56"/>
  <c r="C35" i="60"/>
  <c r="E12" i="51"/>
  <c r="C36" i="62"/>
  <c r="C17" i="57"/>
  <c r="C38" i="70"/>
  <c r="C17" i="55"/>
  <c r="C29" i="64"/>
  <c r="E19" i="64"/>
  <c r="E17" i="46"/>
  <c r="E11" i="67"/>
  <c r="E33" i="48"/>
  <c r="E20" i="59"/>
  <c r="D38" i="61"/>
  <c r="E14" i="49"/>
  <c r="D23" i="55"/>
  <c r="E18" i="65"/>
  <c r="D20" i="53"/>
  <c r="D37" i="67"/>
  <c r="D23" i="66"/>
  <c r="D27" i="57"/>
  <c r="E20" i="47"/>
  <c r="C39" i="45"/>
  <c r="E11" i="60"/>
  <c r="E28" i="55"/>
  <c r="C13" i="53"/>
  <c r="E28" i="48"/>
  <c r="C31" i="45"/>
  <c r="E24" i="64"/>
  <c r="C13" i="47"/>
  <c r="C12" i="44"/>
  <c r="D36" i="43"/>
  <c r="E17" i="49"/>
  <c r="C28" i="50"/>
  <c r="C25" i="46"/>
  <c r="E38" i="45"/>
  <c r="C26" i="53"/>
  <c r="D39" i="67"/>
  <c r="C15" i="53"/>
  <c r="E21" i="53"/>
  <c r="E30" i="44"/>
  <c r="C40" i="43"/>
  <c r="E30" i="48"/>
  <c r="C38" i="50"/>
  <c r="C25" i="45"/>
  <c r="C31" i="63"/>
  <c r="E35" i="47"/>
  <c r="E28" i="45"/>
  <c r="E21" i="57"/>
  <c r="D18" i="47"/>
  <c r="C25" i="49"/>
  <c r="E19" i="67"/>
  <c r="D25" i="62"/>
  <c r="C24" i="68"/>
  <c r="D40" i="45"/>
  <c r="D22" i="58"/>
  <c r="E40" i="44"/>
  <c r="C38" i="61"/>
  <c r="D16" i="54"/>
  <c r="E13" i="43"/>
  <c r="D35" i="50"/>
  <c r="C18" i="54"/>
  <c r="D31" i="43"/>
  <c r="D11" i="47"/>
  <c r="C10" i="63"/>
  <c r="C12" i="65"/>
  <c r="C13" i="62"/>
  <c r="D14" i="67"/>
  <c r="D30" i="68"/>
  <c r="C20" i="55"/>
  <c r="E17" i="55"/>
  <c r="C10" i="59"/>
  <c r="C29" i="51"/>
  <c r="E12" i="68"/>
  <c r="E34" i="65"/>
  <c r="D29" i="45"/>
  <c r="D29" i="49"/>
  <c r="C28" i="52"/>
  <c r="E32" i="66"/>
  <c r="E25" i="54"/>
  <c r="C40" i="46"/>
  <c r="E15" i="50"/>
  <c r="D14" i="47"/>
  <c r="C40" i="50"/>
  <c r="E24" i="47"/>
  <c r="D29" i="67"/>
  <c r="C26" i="62"/>
  <c r="D37" i="70"/>
  <c r="D18" i="67"/>
  <c r="D20" i="62"/>
  <c r="D16" i="59"/>
  <c r="D29" i="66"/>
  <c r="E27" i="66"/>
  <c r="E20" i="62"/>
  <c r="D10" i="60"/>
  <c r="C26" i="70"/>
  <c r="C28" i="64"/>
  <c r="C18" i="60"/>
  <c r="E10" i="66"/>
  <c r="C16" i="64"/>
  <c r="C23" i="47"/>
  <c r="D33" i="54"/>
  <c r="E23" i="52"/>
  <c r="C16" i="60"/>
  <c r="C17" i="43"/>
  <c r="D25" i="52"/>
  <c r="E27" i="59"/>
  <c r="C21" i="61"/>
  <c r="D17" i="53"/>
  <c r="D31" i="53"/>
  <c r="C28" i="47"/>
  <c r="D39" i="44"/>
  <c r="C20" i="63"/>
  <c r="E29" i="70"/>
  <c r="E17" i="68"/>
  <c r="C11" i="66"/>
  <c r="C22" i="70"/>
  <c r="D35" i="59"/>
  <c r="D14" i="68"/>
  <c r="E12" i="64"/>
  <c r="C11" i="69"/>
  <c r="D24" i="67"/>
  <c r="D21" i="55"/>
  <c r="C30" i="64"/>
  <c r="D24" i="61"/>
  <c r="C28" i="70"/>
  <c r="E27" i="55"/>
  <c r="D37" i="58"/>
  <c r="D34" i="59"/>
  <c r="C39" i="67"/>
  <c r="D10" i="63"/>
  <c r="C28" i="54"/>
  <c r="E29" i="46"/>
  <c r="C40" i="62"/>
  <c r="D36" i="54"/>
  <c r="C26" i="57"/>
  <c r="D30" i="50"/>
  <c r="E32" i="60"/>
  <c r="E20" i="46"/>
  <c r="E35" i="44"/>
  <c r="C11" i="50"/>
  <c r="E20" i="64"/>
  <c r="E30" i="67"/>
  <c r="C20" i="70"/>
  <c r="D19" i="65"/>
  <c r="D13" i="58"/>
  <c r="D22" i="70"/>
  <c r="D13" i="57"/>
  <c r="D25" i="68"/>
  <c r="C18" i="63"/>
  <c r="C28" i="66"/>
  <c r="D27" i="69"/>
  <c r="D29" i="57"/>
  <c r="E27" i="46"/>
  <c r="C20" i="56"/>
  <c r="D33" i="50"/>
  <c r="C39" i="47"/>
  <c r="C21" i="46"/>
  <c r="E15" i="58"/>
  <c r="D19" i="59"/>
  <c r="C37" i="46"/>
  <c r="E30" i="59"/>
  <c r="C25" i="56"/>
  <c r="C39" i="53"/>
  <c r="E20" i="55"/>
  <c r="D22" i="65"/>
  <c r="E39" i="51"/>
  <c r="E22" i="68"/>
  <c r="E12" i="67"/>
  <c r="D39" i="69"/>
  <c r="E19" i="61"/>
  <c r="E36" i="62"/>
  <c r="E30" i="62"/>
  <c r="E32" i="62"/>
  <c r="C30" i="63"/>
  <c r="D32" i="61"/>
  <c r="D27" i="60"/>
  <c r="C23" i="60"/>
  <c r="E25" i="49"/>
  <c r="C24" i="62"/>
  <c r="E19" i="47"/>
  <c r="D24" i="49"/>
  <c r="D40" i="57"/>
  <c r="C33" i="63"/>
  <c r="C32" i="59"/>
  <c r="D19" i="58"/>
  <c r="C21" i="70"/>
  <c r="D11" i="58"/>
  <c r="E40" i="61"/>
  <c r="E31" i="46"/>
  <c r="D36" i="69"/>
  <c r="D19" i="52"/>
  <c r="C34" i="55"/>
  <c r="E39" i="63"/>
  <c r="D28" i="56"/>
  <c r="D28" i="46"/>
  <c r="C36" i="49"/>
  <c r="C30" i="70"/>
  <c r="C14" i="59"/>
  <c r="E38" i="63"/>
  <c r="E27" i="51"/>
  <c r="E17" i="62"/>
  <c r="E14" i="46"/>
  <c r="D21" i="60"/>
  <c r="C17" i="60"/>
  <c r="C39" i="46"/>
  <c r="D14" i="62"/>
  <c r="C25" i="50"/>
  <c r="D12" i="55"/>
  <c r="D33" i="60"/>
  <c r="D26" i="67"/>
  <c r="D30" i="56"/>
  <c r="C36" i="61"/>
  <c r="C40" i="51"/>
  <c r="C33" i="51"/>
  <c r="C36" i="43"/>
  <c r="C12" i="46"/>
  <c r="E25" i="67"/>
  <c r="C23" i="66"/>
  <c r="D13" i="53"/>
  <c r="D14" i="59"/>
  <c r="C38" i="43"/>
  <c r="C19" i="43"/>
  <c r="D39" i="49"/>
  <c r="C29" i="44"/>
  <c r="C21" i="65"/>
  <c r="D30" i="59"/>
  <c r="C39" i="63"/>
  <c r="C13" i="52"/>
  <c r="C34" i="56"/>
  <c r="D19" i="46"/>
  <c r="C35" i="51"/>
  <c r="D19" i="44"/>
  <c r="D15" i="57"/>
  <c r="E15" i="49"/>
  <c r="C22" i="51"/>
  <c r="C39" i="50"/>
  <c r="D32" i="44"/>
  <c r="E27" i="44"/>
  <c r="D23" i="44"/>
  <c r="D12" i="56"/>
  <c r="E14" i="50"/>
  <c r="C34" i="54"/>
  <c r="C20" i="61"/>
  <c r="D18" i="44"/>
  <c r="C36" i="44"/>
  <c r="C11" i="70"/>
  <c r="C21" i="68"/>
  <c r="E15" i="61"/>
  <c r="D25" i="54"/>
  <c r="C22" i="60"/>
  <c r="E39" i="62"/>
  <c r="E38" i="44"/>
  <c r="E18" i="48"/>
  <c r="D34" i="46"/>
  <c r="C27" i="50"/>
  <c r="C19" i="63"/>
  <c r="D31" i="45"/>
  <c r="E29" i="49"/>
  <c r="E34" i="52"/>
  <c r="D39" i="65"/>
  <c r="D40" i="52"/>
  <c r="D21" i="43"/>
  <c r="C27" i="55"/>
  <c r="D33" i="51"/>
  <c r="E10" i="47"/>
  <c r="D22" i="49"/>
  <c r="D17" i="58"/>
  <c r="D24" i="62"/>
  <c r="E19" i="57"/>
  <c r="C35" i="70"/>
  <c r="C11" i="57"/>
  <c r="D26" i="58"/>
  <c r="C35" i="67"/>
  <c r="D20" i="68"/>
  <c r="E33" i="68"/>
  <c r="E32" i="61"/>
  <c r="D21" i="65"/>
  <c r="C34" i="61"/>
  <c r="D15" i="61"/>
  <c r="E35" i="55"/>
  <c r="D11" i="44"/>
  <c r="D17" i="68"/>
  <c r="E37" i="68"/>
  <c r="E10" i="70"/>
  <c r="E32" i="55"/>
  <c r="E22" i="62"/>
  <c r="E17" i="69"/>
  <c r="D17" i="57"/>
  <c r="E26" i="59"/>
  <c r="C34" i="45"/>
  <c r="D21" i="58"/>
  <c r="D37" i="60"/>
  <c r="D11" i="68"/>
  <c r="E13" i="66"/>
  <c r="C23" i="70"/>
  <c r="C21" i="66"/>
  <c r="D28" i="64"/>
  <c r="E40" i="69"/>
  <c r="E27" i="62"/>
  <c r="E14" i="67"/>
  <c r="E16" i="67"/>
  <c r="C29" i="61"/>
  <c r="D27" i="66"/>
  <c r="C23" i="54"/>
  <c r="D15" i="62"/>
  <c r="C12" i="55"/>
  <c r="E33" i="53"/>
  <c r="D22" i="52"/>
  <c r="C20" i="59"/>
  <c r="E20" i="49"/>
  <c r="E31" i="49"/>
  <c r="D35" i="60"/>
  <c r="E27" i="58"/>
  <c r="D40" i="59"/>
  <c r="D18" i="50"/>
  <c r="E30" i="58"/>
  <c r="D39" i="57"/>
  <c r="D21" i="56"/>
  <c r="E17" i="54"/>
  <c r="E22" i="44"/>
  <c r="D13" i="51"/>
  <c r="E19" i="63"/>
  <c r="D17" i="51"/>
  <c r="D38" i="45"/>
  <c r="D12" i="53"/>
  <c r="E25" i="57"/>
  <c r="C18" i="47"/>
  <c r="C32" i="62"/>
  <c r="E38" i="51"/>
  <c r="E18" i="45"/>
  <c r="E11" i="44"/>
  <c r="D29" i="59"/>
  <c r="C38" i="65"/>
  <c r="E26" i="65"/>
  <c r="E27" i="50"/>
  <c r="C33" i="52"/>
  <c r="E31" i="67"/>
  <c r="E22" i="46"/>
  <c r="D31" i="48"/>
  <c r="D32" i="53"/>
  <c r="D27" i="63"/>
  <c r="D20" i="55"/>
  <c r="C40" i="57"/>
  <c r="D19" i="51"/>
  <c r="D10" i="43"/>
  <c r="C37" i="48"/>
  <c r="C18" i="49"/>
  <c r="E12" i="54"/>
  <c r="D14" i="56"/>
  <c r="E34" i="43"/>
  <c r="E16" i="45"/>
  <c r="D10" i="51"/>
  <c r="C19" i="49"/>
  <c r="C23" i="44"/>
  <c r="D39" i="48"/>
  <c r="E27" i="48"/>
  <c r="D38" i="70"/>
  <c r="C26" i="45"/>
  <c r="C12" i="43"/>
  <c r="C34" i="66"/>
  <c r="D30" i="43"/>
  <c r="E25" i="65"/>
  <c r="E21" i="47"/>
  <c r="D32" i="43"/>
  <c r="D13" i="61"/>
  <c r="C24" i="45"/>
  <c r="E32" i="47"/>
  <c r="D32" i="54"/>
  <c r="C35" i="46"/>
  <c r="E27" i="57"/>
  <c r="E26" i="54"/>
  <c r="D22" i="46"/>
  <c r="D11" i="54"/>
  <c r="E16" i="56"/>
  <c r="D24" i="54"/>
  <c r="D19" i="56"/>
  <c r="E26" i="50"/>
  <c r="E25" i="51"/>
  <c r="C27" i="52"/>
  <c r="D29" i="54"/>
  <c r="D20" i="52"/>
  <c r="E16" i="62"/>
  <c r="C18" i="53"/>
  <c r="E29" i="43"/>
  <c r="C15" i="46"/>
  <c r="D19" i="47"/>
  <c r="E29" i="66"/>
  <c r="C19" i="58"/>
  <c r="D21" i="52"/>
  <c r="D34" i="56"/>
  <c r="E25" i="58"/>
  <c r="D21" i="59"/>
  <c r="D40" i="65"/>
  <c r="C32" i="46"/>
  <c r="E29" i="65"/>
  <c r="D15" i="46"/>
  <c r="D10" i="46"/>
  <c r="E29" i="57"/>
  <c r="C26" i="59"/>
  <c r="D14" i="69"/>
  <c r="D24" i="52"/>
  <c r="C10" i="51"/>
  <c r="E24" i="52"/>
  <c r="C22" i="45"/>
  <c r="D40" i="68"/>
  <c r="E34" i="50"/>
  <c r="D12" i="68"/>
  <c r="E14" i="63"/>
  <c r="D33" i="62"/>
  <c r="C18" i="50"/>
  <c r="E10" i="51"/>
  <c r="C35" i="58"/>
  <c r="D25" i="44"/>
  <c r="D30" i="45"/>
  <c r="D18" i="69"/>
  <c r="E11" i="47"/>
  <c r="E37" i="50"/>
  <c r="D37" i="49"/>
  <c r="D36" i="59"/>
  <c r="E17" i="52"/>
  <c r="D23" i="56"/>
  <c r="E29" i="62"/>
  <c r="C26" i="46"/>
  <c r="E25" i="59"/>
  <c r="D23" i="61"/>
  <c r="E10" i="68"/>
  <c r="C22" i="57"/>
  <c r="E11" i="69"/>
  <c r="D24" i="55"/>
  <c r="E25" i="52"/>
  <c r="C21" i="50"/>
  <c r="D22" i="62"/>
  <c r="E34" i="48"/>
  <c r="E24" i="58"/>
  <c r="D12" i="70"/>
  <c r="C29" i="50"/>
  <c r="D19" i="69"/>
  <c r="D18" i="48"/>
  <c r="C28" i="57"/>
  <c r="C27" i="56"/>
  <c r="C15" i="62"/>
  <c r="E20" i="57"/>
  <c r="D17" i="64"/>
  <c r="E17" i="50"/>
  <c r="D32" i="56"/>
  <c r="E13" i="58"/>
  <c r="C32" i="48"/>
  <c r="D32" i="46"/>
  <c r="D13" i="68"/>
  <c r="E34" i="46"/>
  <c r="C16" i="56"/>
  <c r="C12" i="51"/>
  <c r="E36" i="70"/>
  <c r="E23" i="53"/>
  <c r="C37" i="45"/>
  <c r="D20" i="46"/>
  <c r="D25" i="49"/>
  <c r="D34" i="48"/>
  <c r="C38" i="63"/>
  <c r="C17" i="53"/>
  <c r="E16" i="50"/>
  <c r="E35" i="54"/>
  <c r="E11" i="50"/>
  <c r="E32" i="57"/>
  <c r="D17" i="67"/>
  <c r="C19" i="46"/>
  <c r="E22" i="56"/>
  <c r="E40" i="56"/>
  <c r="E13" i="47"/>
  <c r="C15" i="56"/>
  <c r="E30" i="57"/>
  <c r="C15" i="63"/>
  <c r="E35" i="56"/>
  <c r="E32" i="58"/>
  <c r="E30" i="56"/>
  <c r="D14" i="63"/>
  <c r="D12" i="54"/>
  <c r="E37" i="62"/>
  <c r="C33" i="55"/>
  <c r="E12" i="55"/>
  <c r="C25" i="66"/>
  <c r="C27" i="63"/>
  <c r="E40" i="46"/>
  <c r="D14" i="49"/>
  <c r="D30" i="58"/>
  <c r="C13" i="51"/>
  <c r="E13" i="60"/>
  <c r="E14" i="45"/>
  <c r="C11" i="65"/>
  <c r="C21" i="52"/>
  <c r="D16" i="60"/>
  <c r="E15" i="48"/>
  <c r="D32" i="47"/>
  <c r="D21" i="48"/>
  <c r="E25" i="47"/>
  <c r="C15" i="43"/>
  <c r="C10" i="54"/>
  <c r="D30" i="47"/>
  <c r="D23" i="47"/>
  <c r="C34" i="51"/>
  <c r="C17" i="44"/>
  <c r="E10" i="67"/>
  <c r="C33" i="50"/>
  <c r="C38" i="51"/>
  <c r="C13" i="48"/>
  <c r="D39" i="53"/>
  <c r="E40" i="48"/>
  <c r="D25" i="56"/>
  <c r="C11" i="55"/>
  <c r="E10" i="45"/>
  <c r="D11" i="53"/>
  <c r="C13" i="50"/>
  <c r="E14" i="48"/>
  <c r="C19" i="66"/>
  <c r="E35" i="45"/>
  <c r="C16" i="63"/>
  <c r="E37" i="53"/>
  <c r="D19" i="55"/>
  <c r="D17" i="47"/>
  <c r="D17" i="43"/>
  <c r="E11" i="64"/>
  <c r="D16" i="57"/>
  <c r="C14" i="52"/>
  <c r="E36" i="50"/>
  <c r="D17" i="48"/>
  <c r="D15" i="44"/>
  <c r="E39" i="60"/>
  <c r="C29" i="46"/>
  <c r="D11" i="50"/>
  <c r="D24" i="45"/>
  <c r="C39" i="60"/>
  <c r="C19" i="44"/>
  <c r="D40" i="49"/>
  <c r="E40" i="53"/>
  <c r="E20" i="53"/>
  <c r="D14" i="70"/>
  <c r="E12" i="50"/>
  <c r="D34" i="58"/>
  <c r="E18" i="58"/>
  <c r="D20" i="56"/>
  <c r="C30" i="45"/>
  <c r="C38" i="47"/>
  <c r="D21" i="46"/>
  <c r="E24" i="56"/>
  <c r="D31" i="50"/>
  <c r="C32" i="50"/>
  <c r="D16" i="47"/>
  <c r="D36" i="67"/>
  <c r="E27" i="47"/>
  <c r="C16" i="59"/>
  <c r="D31" i="51"/>
  <c r="D13" i="59"/>
  <c r="C21" i="47"/>
  <c r="E15" i="43"/>
  <c r="E38" i="67"/>
  <c r="C24" i="58"/>
  <c r="D14" i="51"/>
  <c r="D21" i="50"/>
  <c r="C33" i="49"/>
  <c r="C18" i="59"/>
  <c r="C14" i="53"/>
  <c r="D13" i="48"/>
  <c r="E20" i="48"/>
  <c r="E12" i="47"/>
  <c r="C27" i="46"/>
  <c r="E20" i="60"/>
  <c r="E32" i="54"/>
  <c r="D14" i="54"/>
  <c r="E37" i="44"/>
  <c r="C27" i="51"/>
  <c r="D29" i="53"/>
  <c r="E27" i="65"/>
  <c r="D26" i="50"/>
  <c r="C22" i="54"/>
  <c r="E35" i="61"/>
  <c r="D16" i="43"/>
  <c r="D10" i="53"/>
  <c r="C38" i="44"/>
  <c r="E14" i="52"/>
  <c r="C27" i="66"/>
  <c r="E27" i="68"/>
  <c r="C21" i="43"/>
  <c r="D13" i="44"/>
  <c r="E33" i="51"/>
  <c r="C35" i="53"/>
  <c r="E37" i="61"/>
  <c r="C18" i="62"/>
  <c r="C15" i="51"/>
  <c r="E20" i="58"/>
  <c r="D21" i="45"/>
  <c r="C21" i="45"/>
  <c r="D23" i="49"/>
  <c r="E14" i="56"/>
  <c r="E19" i="46"/>
  <c r="E22" i="43"/>
  <c r="D31" i="63"/>
  <c r="E18" i="52"/>
  <c r="C19" i="70"/>
  <c r="E20" i="50"/>
  <c r="D14" i="46"/>
  <c r="D13" i="54"/>
  <c r="D16" i="53"/>
  <c r="C35" i="44"/>
  <c r="C35" i="52"/>
  <c r="E34" i="53"/>
  <c r="D14" i="45"/>
  <c r="D33" i="48"/>
  <c r="E39" i="46"/>
  <c r="E23" i="44"/>
  <c r="E26" i="47"/>
  <c r="E10" i="53"/>
  <c r="D24" i="53"/>
  <c r="D26" i="49"/>
  <c r="C22" i="69"/>
  <c r="E24" i="59"/>
  <c r="D11" i="61"/>
  <c r="C16" i="52"/>
  <c r="D27" i="51"/>
  <c r="D16" i="62"/>
  <c r="E29" i="69"/>
  <c r="E14" i="43"/>
  <c r="E21" i="51"/>
  <c r="E38" i="46"/>
  <c r="C18" i="43"/>
  <c r="C15" i="49"/>
  <c r="E13" i="54"/>
  <c r="E30" i="49"/>
  <c r="C10" i="43"/>
  <c r="E36" i="44"/>
  <c r="D32" i="58"/>
  <c r="E13" i="68"/>
  <c r="E10" i="48"/>
  <c r="C40" i="52"/>
  <c r="D33" i="43"/>
  <c r="C13" i="58"/>
  <c r="C32" i="70"/>
  <c r="C22" i="47"/>
  <c r="D27" i="45"/>
  <c r="E29" i="45"/>
  <c r="E18" i="59"/>
  <c r="E38" i="60"/>
  <c r="E17" i="58"/>
  <c r="E15" i="44"/>
  <c r="E18" i="56"/>
  <c r="E12" i="53"/>
  <c r="E22" i="58"/>
  <c r="E12" i="61"/>
  <c r="D23" i="68"/>
  <c r="D35" i="67"/>
  <c r="D15" i="65"/>
  <c r="E35" i="65"/>
  <c r="D12" i="63"/>
  <c r="D31" i="56"/>
  <c r="E11" i="48"/>
  <c r="C16" i="47"/>
  <c r="E29" i="55"/>
  <c r="C29" i="58"/>
  <c r="C30" i="53"/>
  <c r="C16" i="46"/>
  <c r="D13" i="62"/>
  <c r="E31" i="43"/>
  <c r="C36" i="50"/>
  <c r="C31" i="43"/>
  <c r="C15" i="55"/>
  <c r="E32" i="53"/>
  <c r="C30" i="54"/>
  <c r="D14" i="43"/>
  <c r="C16" i="51"/>
  <c r="C15" i="45"/>
  <c r="E12" i="63"/>
  <c r="D24" i="44"/>
  <c r="D15" i="45"/>
  <c r="E12" i="48"/>
  <c r="C38" i="48"/>
  <c r="E36" i="51"/>
  <c r="D35" i="48"/>
  <c r="D20" i="70"/>
  <c r="E12" i="69"/>
  <c r="D20" i="65"/>
  <c r="D18" i="65"/>
  <c r="E26" i="46"/>
  <c r="D29" i="69"/>
  <c r="D12" i="52"/>
  <c r="E39" i="45"/>
  <c r="C25" i="51"/>
  <c r="E40" i="45"/>
  <c r="C40" i="49"/>
  <c r="E30" i="47"/>
  <c r="D18" i="61"/>
  <c r="C15" i="48"/>
  <c r="D16" i="46"/>
  <c r="D22" i="55"/>
  <c r="C24" i="69"/>
  <c r="D35" i="46"/>
  <c r="C17" i="59"/>
  <c r="C20" i="54"/>
  <c r="E18" i="62"/>
  <c r="E15" i="59"/>
  <c r="D30" i="48"/>
  <c r="C21" i="51"/>
  <c r="E31" i="47"/>
  <c r="C11" i="49"/>
  <c r="D40" i="55"/>
  <c r="D40" i="50"/>
  <c r="E13" i="51"/>
  <c r="C30" i="49"/>
  <c r="D25" i="57"/>
  <c r="D29" i="47"/>
  <c r="E36" i="45"/>
  <c r="C29" i="53"/>
  <c r="E35" i="43"/>
  <c r="C14" i="44"/>
  <c r="C27" i="44"/>
  <c r="E37" i="66"/>
  <c r="D29" i="51"/>
  <c r="E18" i="69"/>
  <c r="D31" i="49"/>
  <c r="D15" i="52"/>
  <c r="D30" i="44"/>
  <c r="D22" i="47"/>
  <c r="D38" i="46"/>
  <c r="E14" i="47"/>
  <c r="C26" i="55"/>
  <c r="C27" i="57"/>
  <c r="C20" i="52"/>
  <c r="E11" i="66"/>
  <c r="D25" i="64"/>
  <c r="E15" i="64"/>
  <c r="E37" i="60"/>
  <c r="C32" i="63"/>
  <c r="E21" i="69"/>
  <c r="D22" i="56"/>
  <c r="D25" i="53"/>
  <c r="D28" i="66"/>
  <c r="E40" i="52"/>
  <c r="E31" i="59"/>
  <c r="D26" i="69"/>
  <c r="E19" i="52"/>
  <c r="D28" i="44"/>
  <c r="E12" i="49"/>
  <c r="E26" i="51"/>
  <c r="C31" i="52"/>
  <c r="D15" i="50"/>
  <c r="D17" i="59"/>
  <c r="C35" i="48"/>
  <c r="C15" i="54"/>
  <c r="D39" i="56"/>
  <c r="E18" i="51"/>
  <c r="E38" i="48"/>
  <c r="E36" i="54"/>
  <c r="E13" i="46"/>
  <c r="D34" i="45"/>
  <c r="E40" i="54"/>
  <c r="D26" i="46"/>
  <c r="C31" i="53"/>
  <c r="E33" i="50"/>
  <c r="C11" i="51"/>
  <c r="E11" i="55"/>
  <c r="D18" i="51"/>
  <c r="D10" i="62"/>
  <c r="E32" i="44"/>
  <c r="D23" i="54"/>
  <c r="C26" i="47"/>
  <c r="E34" i="55"/>
  <c r="C32" i="53"/>
  <c r="D17" i="55"/>
  <c r="D13" i="43"/>
  <c r="E32" i="43"/>
  <c r="C26" i="50"/>
  <c r="C24" i="49"/>
  <c r="C23" i="45"/>
  <c r="E17" i="60"/>
  <c r="D14" i="66"/>
  <c r="C34" i="57"/>
  <c r="E12" i="46"/>
  <c r="C25" i="58"/>
  <c r="C13" i="45"/>
  <c r="D24" i="46"/>
  <c r="C11" i="45"/>
  <c r="D22" i="51"/>
  <c r="C33" i="44"/>
  <c r="C24" i="48"/>
  <c r="D28" i="55"/>
  <c r="E24" i="62"/>
  <c r="D12" i="64"/>
  <c r="D33" i="49"/>
  <c r="C37" i="50"/>
  <c r="D25" i="51"/>
  <c r="E28" i="47"/>
  <c r="E17" i="57"/>
  <c r="E32" i="68"/>
  <c r="E39" i="70"/>
  <c r="D17" i="61"/>
  <c r="D13" i="45"/>
  <c r="D32" i="52"/>
  <c r="D39" i="43"/>
  <c r="C14" i="45"/>
  <c r="E17" i="47"/>
  <c r="C27" i="49"/>
  <c r="D40" i="53"/>
  <c r="D33" i="47"/>
  <c r="D11" i="45"/>
  <c r="D24" i="59"/>
  <c r="D19" i="67"/>
  <c r="E17" i="43"/>
  <c r="E23" i="58"/>
  <c r="E23" i="47"/>
  <c r="D18" i="49"/>
  <c r="C33" i="48"/>
  <c r="C20" i="48"/>
  <c r="D38" i="51"/>
  <c r="D25" i="46"/>
  <c r="D12" i="47"/>
  <c r="D37" i="48"/>
  <c r="D34" i="51"/>
  <c r="D37" i="50"/>
  <c r="D37" i="46"/>
  <c r="D33" i="45"/>
  <c r="C18" i="46"/>
  <c r="C35" i="43"/>
  <c r="E19" i="62"/>
  <c r="C40" i="60"/>
  <c r="E38" i="49"/>
  <c r="E27" i="70"/>
  <c r="D23" i="50"/>
  <c r="D23" i="46"/>
  <c r="C24" i="53"/>
  <c r="E14" i="44"/>
  <c r="D34" i="68"/>
  <c r="E33" i="43"/>
  <c r="D26" i="63"/>
  <c r="C25" i="60"/>
  <c r="D39" i="55"/>
  <c r="E16" i="49"/>
  <c r="D27" i="44"/>
  <c r="E33" i="66"/>
  <c r="D38" i="44"/>
  <c r="C28" i="45"/>
  <c r="D28" i="54"/>
  <c r="D14" i="48"/>
  <c r="D16" i="44"/>
  <c r="E23" i="50"/>
  <c r="D28" i="47"/>
  <c r="E19" i="50"/>
  <c r="D19" i="54"/>
  <c r="D34" i="53"/>
  <c r="D21" i="49"/>
  <c r="C23" i="50"/>
  <c r="E22" i="53"/>
  <c r="D36" i="47"/>
  <c r="E29" i="48"/>
  <c r="E39" i="56"/>
  <c r="C26" i="65"/>
  <c r="E14" i="51"/>
  <c r="C15" i="65"/>
  <c r="D28" i="52"/>
  <c r="C27" i="45"/>
  <c r="D36" i="44"/>
  <c r="D27" i="61"/>
  <c r="C40" i="53"/>
  <c r="D20" i="48"/>
  <c r="E21" i="43"/>
  <c r="C26" i="48"/>
  <c r="D30" i="53"/>
  <c r="C34" i="44"/>
  <c r="E11" i="56"/>
  <c r="E14" i="54"/>
  <c r="D34" i="57"/>
  <c r="D17" i="56"/>
  <c r="C36" i="53"/>
  <c r="D30" i="49"/>
  <c r="E33" i="56"/>
  <c r="E23" i="43"/>
  <c r="C11" i="48"/>
  <c r="D11" i="48"/>
  <c r="C31" i="48"/>
  <c r="C22" i="43"/>
  <c r="D11" i="46"/>
  <c r="D19" i="49"/>
  <c r="E39" i="53"/>
  <c r="E10" i="43"/>
  <c r="C39" i="49"/>
  <c r="C12" i="66"/>
  <c r="E11" i="51"/>
  <c r="C17" i="48"/>
  <c r="E19" i="45"/>
  <c r="D11" i="67"/>
  <c r="E21" i="60"/>
  <c r="D32" i="59"/>
  <c r="D20" i="49"/>
  <c r="D19" i="50"/>
  <c r="D31" i="46"/>
  <c r="C32" i="60"/>
  <c r="C20" i="49"/>
  <c r="C22" i="53"/>
  <c r="C34" i="50"/>
  <c r="E20" i="67"/>
  <c r="E27" i="54"/>
  <c r="E20" i="51"/>
  <c r="E22" i="52"/>
  <c r="E40" i="58"/>
  <c r="E21" i="64"/>
  <c r="C21" i="54"/>
  <c r="C10" i="49"/>
  <c r="E29" i="52"/>
  <c r="C15" i="47"/>
  <c r="E24" i="51"/>
  <c r="E33" i="46"/>
  <c r="E28" i="54"/>
  <c r="E13" i="52"/>
  <c r="D34" i="43"/>
  <c r="D15" i="48"/>
  <c r="D22" i="69"/>
  <c r="D29" i="58"/>
  <c r="C15" i="57"/>
  <c r="E13" i="45"/>
  <c r="D36" i="66"/>
  <c r="C17" i="61"/>
  <c r="E14" i="62"/>
  <c r="C37" i="60"/>
  <c r="D29" i="56"/>
  <c r="D18" i="57"/>
  <c r="C26" i="66"/>
  <c r="E23" i="49"/>
  <c r="D36" i="57"/>
  <c r="E19" i="55"/>
  <c r="D24" i="57"/>
  <c r="D27" i="49"/>
  <c r="C18" i="51"/>
  <c r="D18" i="45"/>
  <c r="D34" i="63"/>
  <c r="C27" i="47"/>
  <c r="E36" i="60"/>
  <c r="C32" i="45"/>
  <c r="C38" i="55"/>
  <c r="C15" i="59"/>
  <c r="C29" i="55"/>
  <c r="E32" i="45"/>
  <c r="D37" i="51"/>
  <c r="C36" i="56"/>
  <c r="C12" i="52"/>
  <c r="D14" i="55"/>
  <c r="E28" i="46"/>
  <c r="D15" i="68"/>
  <c r="C14" i="47"/>
  <c r="E40" i="50"/>
  <c r="D34" i="44"/>
  <c r="D24" i="51"/>
  <c r="C14" i="56"/>
  <c r="C37" i="49"/>
  <c r="D30" i="54"/>
  <c r="C14" i="50"/>
  <c r="E15" i="46"/>
  <c r="D15" i="55"/>
  <c r="D13" i="55"/>
  <c r="E26" i="48"/>
  <c r="C17" i="63"/>
  <c r="D14" i="57"/>
  <c r="E34" i="67"/>
  <c r="E35" i="58"/>
  <c r="C23" i="48"/>
  <c r="C28" i="43"/>
  <c r="C40" i="47"/>
  <c r="D40" i="58"/>
  <c r="E17" i="64"/>
  <c r="E22" i="45"/>
  <c r="C37" i="68"/>
  <c r="E32" i="65"/>
  <c r="E14" i="60"/>
  <c r="D38" i="58"/>
  <c r="C18" i="57"/>
  <c r="E12" i="58"/>
  <c r="C22" i="46"/>
  <c r="C10" i="45"/>
  <c r="C18" i="64"/>
  <c r="C22" i="49"/>
  <c r="C28" i="46"/>
  <c r="E27" i="49"/>
  <c r="C11" i="56"/>
  <c r="E31" i="53"/>
  <c r="D19" i="43"/>
  <c r="C21" i="53"/>
  <c r="E36" i="56"/>
  <c r="E33" i="64"/>
  <c r="D28" i="69"/>
  <c r="D12" i="61"/>
  <c r="D38" i="59"/>
  <c r="C14" i="66"/>
  <c r="C16" i="58"/>
  <c r="E24" i="48"/>
  <c r="E20" i="52"/>
  <c r="D20" i="61"/>
  <c r="E10" i="55"/>
  <c r="D34" i="55"/>
  <c r="D29" i="52"/>
  <c r="E37" i="46"/>
  <c r="E40" i="47"/>
  <c r="E16" i="57"/>
  <c r="C32" i="47"/>
  <c r="C36" i="46"/>
  <c r="D13" i="64"/>
  <c r="C37" i="43"/>
  <c r="D40" i="47"/>
  <c r="E33" i="44"/>
  <c r="E38" i="52"/>
  <c r="C30" i="55"/>
  <c r="E22" i="59"/>
  <c r="C39" i="54"/>
  <c r="D19" i="60"/>
  <c r="C22" i="52"/>
  <c r="C15" i="50"/>
  <c r="E37" i="59"/>
  <c r="C13" i="56"/>
  <c r="D16" i="49"/>
  <c r="C22" i="44"/>
  <c r="D35" i="53"/>
  <c r="E20" i="61"/>
  <c r="D16" i="48"/>
  <c r="C19" i="48"/>
  <c r="E10" i="56"/>
  <c r="C39" i="52"/>
  <c r="E19" i="43"/>
  <c r="E32" i="50"/>
  <c r="C26" i="51"/>
  <c r="C29" i="48"/>
  <c r="D35" i="45"/>
  <c r="E17" i="45"/>
  <c r="E31" i="51"/>
  <c r="D27" i="54"/>
  <c r="E15" i="54"/>
  <c r="D11" i="62"/>
  <c r="C24" i="59"/>
  <c r="D32" i="45"/>
  <c r="D15" i="47"/>
  <c r="D27" i="43"/>
  <c r="C35" i="47"/>
  <c r="D38" i="57"/>
  <c r="D32" i="51"/>
  <c r="E39" i="50"/>
  <c r="D23" i="57"/>
  <c r="D27" i="47"/>
  <c r="D30" i="60"/>
  <c r="D33" i="53"/>
  <c r="C14" i="43"/>
  <c r="D36" i="46"/>
  <c r="E26" i="49"/>
  <c r="C38" i="57"/>
  <c r="D15" i="56"/>
  <c r="C30" i="48"/>
  <c r="D16" i="50"/>
  <c r="C31" i="66"/>
  <c r="C17" i="52"/>
  <c r="C16" i="45"/>
  <c r="D26" i="45"/>
  <c r="E23" i="54"/>
  <c r="E24" i="44"/>
  <c r="C11" i="52"/>
  <c r="E38" i="47"/>
  <c r="C21" i="44"/>
  <c r="C21" i="57"/>
  <c r="D23" i="58"/>
  <c r="D22" i="50"/>
  <c r="C33" i="46"/>
  <c r="E28" i="57"/>
  <c r="D12" i="62"/>
  <c r="E40" i="64"/>
  <c r="C31" i="58"/>
  <c r="C16" i="44"/>
  <c r="C19" i="51"/>
  <c r="D19" i="62"/>
  <c r="D17" i="46"/>
  <c r="D36" i="55"/>
  <c r="E38" i="53"/>
  <c r="D10" i="56"/>
  <c r="D38" i="69"/>
  <c r="E37" i="43"/>
  <c r="C24" i="56"/>
  <c r="E26" i="63"/>
  <c r="E28" i="50"/>
  <c r="D31" i="44"/>
  <c r="E38" i="54"/>
  <c r="C24" i="47"/>
  <c r="C23" i="58"/>
  <c r="E30" i="64"/>
  <c r="D35" i="44"/>
  <c r="C32" i="55"/>
  <c r="C18" i="44"/>
  <c r="C32" i="43"/>
  <c r="E15" i="52"/>
  <c r="D17" i="52"/>
  <c r="E18" i="46"/>
  <c r="C11" i="44"/>
  <c r="D20" i="43"/>
  <c r="C35" i="55"/>
  <c r="C39" i="43"/>
  <c r="E36" i="47"/>
  <c r="D12" i="45"/>
  <c r="D14" i="44"/>
  <c r="E16" i="48"/>
  <c r="E11" i="45"/>
  <c r="D10" i="49"/>
  <c r="E36" i="49"/>
  <c r="E28" i="53"/>
  <c r="E13" i="57"/>
  <c r="D40" i="43"/>
  <c r="C37" i="52"/>
  <c r="D35" i="52"/>
  <c r="E34" i="61"/>
  <c r="E32" i="51"/>
  <c r="C28" i="67"/>
  <c r="D13" i="46"/>
  <c r="D39" i="51"/>
  <c r="E40" i="43"/>
  <c r="D26" i="48"/>
  <c r="D34" i="47"/>
  <c r="D12" i="43"/>
  <c r="C31" i="54"/>
  <c r="E22" i="70"/>
  <c r="C37" i="47"/>
  <c r="C29" i="45"/>
  <c r="C23" i="43"/>
  <c r="E13" i="55"/>
  <c r="C12" i="47"/>
  <c r="D16" i="56"/>
  <c r="E40" i="59"/>
  <c r="D22" i="43"/>
  <c r="D10" i="55"/>
  <c r="D36" i="65"/>
  <c r="C18" i="48"/>
  <c r="E14" i="53"/>
  <c r="E21" i="52"/>
  <c r="C17" i="46"/>
  <c r="E25" i="55"/>
  <c r="D25" i="59"/>
  <c r="E10" i="46"/>
  <c r="C29" i="43"/>
  <c r="D16" i="55"/>
  <c r="C10" i="50"/>
  <c r="D32" i="48"/>
  <c r="D32" i="50"/>
  <c r="E19" i="54"/>
  <c r="D17" i="50"/>
  <c r="D24" i="47"/>
  <c r="C25" i="55"/>
  <c r="C38" i="45"/>
  <c r="D33" i="52"/>
  <c r="E29" i="50"/>
  <c r="E38" i="56"/>
  <c r="E38" i="43"/>
  <c r="C25" i="44"/>
  <c r="E16" i="53"/>
  <c r="E39" i="48"/>
  <c r="E30" i="55"/>
  <c r="C31" i="55"/>
  <c r="E35" i="49"/>
  <c r="C39" i="59"/>
  <c r="D25" i="48"/>
  <c r="E13" i="69"/>
  <c r="D10" i="64"/>
  <c r="C20" i="50"/>
  <c r="C22" i="55"/>
  <c r="C37" i="44"/>
  <c r="D17" i="44"/>
  <c r="C12" i="56"/>
  <c r="C14" i="57"/>
  <c r="C36" i="52"/>
  <c r="D11" i="60"/>
  <c r="E34" i="58"/>
  <c r="C24" i="50"/>
  <c r="E30" i="52"/>
  <c r="D31" i="54"/>
  <c r="D26" i="44"/>
  <c r="C13" i="46"/>
  <c r="C30" i="61"/>
  <c r="C11" i="47"/>
  <c r="E32" i="48"/>
  <c r="E28" i="52"/>
  <c r="E35" i="46"/>
  <c r="E15" i="45"/>
  <c r="D38" i="50"/>
  <c r="E33" i="63"/>
  <c r="D38" i="52"/>
  <c r="E27" i="52"/>
  <c r="D28" i="45"/>
  <c r="D27" i="65"/>
  <c r="C29" i="56"/>
  <c r="D35" i="43"/>
  <c r="C32" i="65"/>
  <c r="C19" i="50"/>
  <c r="C15" i="69"/>
  <c r="C31" i="60"/>
  <c r="C28" i="58"/>
  <c r="C30" i="47"/>
  <c r="C32" i="51"/>
  <c r="D13" i="70"/>
  <c r="E37" i="65"/>
  <c r="D20" i="44"/>
  <c r="E28" i="51"/>
  <c r="C14" i="46"/>
  <c r="C10" i="48"/>
  <c r="D25" i="58"/>
  <c r="C26" i="44"/>
  <c r="D26" i="54"/>
  <c r="E24" i="57"/>
  <c r="E29" i="53"/>
  <c r="E10" i="64"/>
  <c r="C16" i="54"/>
  <c r="C40" i="66"/>
  <c r="D31" i="66"/>
  <c r="C11" i="59"/>
  <c r="D38" i="60"/>
  <c r="C27" i="67"/>
  <c r="C40" i="65"/>
  <c r="C17" i="54"/>
  <c r="C26" i="56"/>
  <c r="D36" i="53"/>
  <c r="C39" i="44"/>
  <c r="D21" i="68"/>
  <c r="D21" i="47"/>
  <c r="C35" i="50"/>
  <c r="D22" i="53"/>
  <c r="D37" i="44"/>
  <c r="E29" i="47"/>
  <c r="D35" i="51"/>
  <c r="C26" i="43"/>
  <c r="C22" i="59"/>
  <c r="E37" i="49"/>
  <c r="D37" i="52"/>
  <c r="E12" i="45"/>
  <c r="E25" i="53"/>
  <c r="D26" i="51"/>
  <c r="E20" i="45"/>
  <c r="C14" i="48"/>
  <c r="D34" i="66"/>
  <c r="E18" i="63"/>
  <c r="C11" i="43"/>
  <c r="E24" i="45"/>
  <c r="D13" i="49"/>
  <c r="C20" i="53"/>
  <c r="E11" i="54"/>
  <c r="E40" i="51"/>
  <c r="E36" i="48"/>
  <c r="C28" i="51"/>
  <c r="D37" i="45"/>
  <c r="E10" i="49"/>
  <c r="E24" i="46"/>
  <c r="D15" i="43"/>
  <c r="C27" i="70"/>
  <c r="D33" i="56"/>
  <c r="C29" i="54"/>
  <c r="D38" i="54"/>
  <c r="C12" i="61"/>
  <c r="E17" i="48"/>
  <c r="D10" i="45"/>
  <c r="C20" i="51"/>
  <c r="C21" i="48"/>
  <c r="E18" i="43"/>
  <c r="E21" i="46"/>
  <c r="C36" i="48"/>
  <c r="E19" i="51"/>
  <c r="E23" i="46"/>
  <c r="D17" i="63"/>
  <c r="D10" i="44"/>
  <c r="E21" i="50"/>
  <c r="D30" i="51"/>
  <c r="D11" i="49"/>
  <c r="D22" i="48"/>
  <c r="D18" i="56"/>
  <c r="D16" i="45"/>
  <c r="E11" i="43"/>
  <c r="C32" i="61"/>
  <c r="E34" i="57"/>
  <c r="D11" i="52"/>
  <c r="C21" i="58"/>
  <c r="E29" i="54"/>
  <c r="E13" i="56"/>
  <c r="D25" i="55"/>
  <c r="D22" i="45"/>
  <c r="E37" i="51"/>
  <c r="E27" i="53"/>
  <c r="C24" i="46"/>
  <c r="E26" i="52"/>
  <c r="D22" i="54"/>
  <c r="C18" i="58"/>
  <c r="C24" i="61"/>
  <c r="E27" i="43"/>
  <c r="C13" i="44"/>
  <c r="D27" i="64"/>
  <c r="D30" i="52"/>
  <c r="E19" i="44"/>
  <c r="C40" i="61"/>
  <c r="E20" i="44"/>
  <c r="E21" i="48"/>
  <c r="C35" i="45"/>
  <c r="C28" i="56"/>
  <c r="E36" i="55"/>
  <c r="D14" i="52"/>
  <c r="C34" i="46"/>
  <c r="C40" i="48"/>
  <c r="D38" i="43"/>
  <c r="C28" i="48"/>
  <c r="C22" i="67"/>
  <c r="E28" i="49"/>
  <c r="C24" i="67"/>
  <c r="C26" i="64"/>
  <c r="E29" i="60"/>
  <c r="C15" i="44"/>
  <c r="E23" i="59"/>
  <c r="E13" i="44"/>
  <c r="C36" i="58"/>
  <c r="E31" i="48"/>
  <c r="E22" i="49"/>
  <c r="C20" i="57"/>
  <c r="C15" i="60"/>
  <c r="D20" i="51"/>
  <c r="C40" i="58"/>
  <c r="E39" i="43"/>
  <c r="E38" i="55"/>
  <c r="D13" i="52"/>
  <c r="E30" i="53"/>
  <c r="E30" i="50"/>
  <c r="C18" i="52"/>
  <c r="C10" i="61"/>
  <c r="C34" i="68"/>
  <c r="D12" i="59"/>
  <c r="D18" i="46"/>
  <c r="C31" i="59"/>
  <c r="E26" i="43"/>
  <c r="C19" i="47"/>
  <c r="E25" i="56"/>
  <c r="E25" i="43"/>
  <c r="E39" i="44"/>
  <c r="C31" i="70"/>
  <c r="C21" i="67"/>
  <c r="E25" i="50"/>
  <c r="C30" i="51"/>
  <c r="E12" i="56"/>
  <c r="E21" i="49"/>
  <c r="C19" i="53"/>
  <c r="D37" i="43"/>
  <c r="E24" i="54"/>
  <c r="C23" i="62"/>
  <c r="D37" i="54"/>
  <c r="C27" i="43"/>
  <c r="D39" i="47"/>
  <c r="D27" i="62"/>
  <c r="D19" i="48"/>
  <c r="D25" i="45"/>
  <c r="E28" i="44"/>
  <c r="C11" i="54"/>
  <c r="C36" i="45"/>
  <c r="E24" i="53"/>
  <c r="C34" i="65"/>
  <c r="D25" i="43"/>
  <c r="C16" i="50"/>
  <c r="C20" i="43"/>
  <c r="C26" i="68"/>
  <c r="D11" i="59"/>
  <c r="C27" i="53"/>
  <c r="D22" i="44"/>
  <c r="D38" i="56"/>
  <c r="E36" i="53"/>
  <c r="E11" i="46"/>
  <c r="C17" i="65"/>
  <c r="C25" i="47"/>
  <c r="E31" i="56"/>
  <c r="D40" i="67"/>
  <c r="C12" i="54"/>
  <c r="E11" i="61"/>
  <c r="D21" i="53"/>
  <c r="C33" i="70"/>
  <c r="D20" i="58"/>
  <c r="D13" i="47"/>
  <c r="D26" i="55"/>
  <c r="D16" i="63"/>
  <c r="D32" i="49"/>
  <c r="E14" i="55"/>
  <c r="E16" i="43"/>
  <c r="C31" i="47"/>
  <c r="C16" i="43"/>
  <c r="C18" i="61"/>
  <c r="D31" i="47"/>
  <c r="C23" i="57"/>
  <c r="D23" i="43"/>
  <c r="D19" i="63"/>
  <c r="C40" i="45"/>
  <c r="C26" i="63"/>
  <c r="C25" i="53"/>
  <c r="D36" i="45"/>
  <c r="C23" i="52"/>
  <c r="D21" i="54"/>
  <c r="D31" i="59"/>
  <c r="E34" i="54"/>
  <c r="D12" i="51"/>
  <c r="D15" i="53"/>
  <c r="E36" i="43"/>
  <c r="D15" i="58"/>
  <c r="E30" i="43"/>
  <c r="E19" i="48"/>
  <c r="C24" i="55"/>
  <c r="E16" i="55"/>
  <c r="D11" i="43"/>
  <c r="D26" i="43"/>
  <c r="C11" i="58"/>
  <c r="D27" i="50"/>
  <c r="C24" i="44"/>
  <c r="D13" i="56"/>
  <c r="D19" i="45"/>
  <c r="E23" i="65"/>
  <c r="E15" i="51"/>
  <c r="E39" i="59"/>
  <c r="C36" i="55"/>
  <c r="D29" i="44"/>
  <c r="D12" i="50"/>
  <c r="E28" i="43"/>
  <c r="C29" i="49"/>
  <c r="C25" i="48"/>
  <c r="E26" i="55"/>
  <c r="C17" i="49"/>
  <c r="E16" i="47"/>
  <c r="C40" i="56"/>
  <c r="D33" i="55"/>
  <c r="E31" i="50"/>
  <c r="D18" i="53"/>
  <c r="C13" i="43"/>
  <c r="D27" i="55"/>
  <c r="E37" i="45"/>
  <c r="C19" i="55"/>
  <c r="C14" i="51"/>
  <c r="E21" i="44"/>
  <c r="D28" i="49"/>
  <c r="C28" i="55"/>
  <c r="E29" i="56"/>
  <c r="E12" i="43"/>
  <c r="E31" i="44"/>
  <c r="C10" i="53"/>
  <c r="E25" i="44"/>
  <c r="D22" i="67"/>
  <c r="E18" i="54"/>
  <c r="D34" i="49"/>
  <c r="E26" i="44"/>
  <c r="D23" i="48"/>
  <c r="C34" i="52"/>
  <c r="E37" i="57"/>
  <c r="E37" i="47"/>
  <c r="C32" i="49"/>
  <c r="D28" i="57"/>
  <c r="D17" i="54"/>
  <c r="E33" i="47"/>
  <c r="C31" i="49"/>
  <c r="C33" i="43"/>
  <c r="C17" i="45"/>
  <c r="D38" i="47"/>
  <c r="C20" i="47"/>
  <c r="D20" i="54"/>
  <c r="D12" i="49"/>
  <c r="E13" i="53"/>
  <c r="C12" i="48"/>
  <c r="C20" i="46"/>
  <c r="D39" i="66"/>
  <c r="E39" i="61"/>
  <c r="E15" i="57"/>
  <c r="D13" i="66"/>
  <c r="E35" i="52"/>
  <c r="D15" i="51"/>
  <c r="D16" i="61"/>
  <c r="C27" i="54"/>
  <c r="C19" i="69"/>
  <c r="D21" i="51"/>
  <c r="E16" i="46"/>
  <c r="D40" i="51"/>
  <c r="D38" i="49"/>
  <c r="C36" i="60"/>
  <c r="C38" i="52"/>
  <c r="C39" i="61"/>
  <c r="C12" i="45"/>
  <c r="D27" i="48"/>
  <c r="E40" i="49"/>
  <c r="E20" i="43"/>
  <c r="C30" i="43"/>
  <c r="C28" i="49"/>
  <c r="E24" i="43"/>
  <c r="C25" i="43"/>
  <c r="C10" i="56"/>
  <c r="D18" i="43"/>
  <c r="C30" i="50"/>
  <c r="E19" i="58"/>
  <c r="C30" i="46"/>
  <c r="E39" i="47"/>
  <c r="D26" i="62"/>
  <c r="D27" i="56"/>
  <c r="E37" i="52"/>
  <c r="D28" i="43"/>
  <c r="C34" i="49"/>
  <c r="E26" i="53"/>
  <c r="D28" i="53"/>
  <c r="C39" i="51"/>
  <c r="C17" i="58"/>
  <c r="C37" i="53"/>
  <c r="D29" i="50"/>
  <c r="K29" i="50" l="1"/>
  <c r="G29" i="50"/>
  <c r="F37" i="53"/>
  <c r="F17" i="58"/>
  <c r="F39" i="51"/>
  <c r="K28" i="53"/>
  <c r="G28" i="53"/>
  <c r="F34" i="49"/>
  <c r="K28" i="43"/>
  <c r="G28" i="43"/>
  <c r="G27" i="56"/>
  <c r="K27" i="56"/>
  <c r="K26" i="62"/>
  <c r="G26" i="62"/>
  <c r="F30" i="46"/>
  <c r="F30" i="50"/>
  <c r="G18" i="43"/>
  <c r="K18" i="43"/>
  <c r="F10" i="56"/>
  <c r="F25" i="43"/>
  <c r="F28" i="49"/>
  <c r="F30" i="43"/>
  <c r="K27" i="48"/>
  <c r="G27" i="48"/>
  <c r="F12" i="45"/>
  <c r="F39" i="61"/>
  <c r="F38" i="52"/>
  <c r="F36" i="60"/>
  <c r="G38" i="49"/>
  <c r="K38" i="49"/>
  <c r="K40" i="51"/>
  <c r="G40" i="51"/>
  <c r="G21" i="51"/>
  <c r="K21" i="51"/>
  <c r="F19" i="69"/>
  <c r="F27" i="54"/>
  <c r="G16" i="61"/>
  <c r="K16" i="61"/>
  <c r="G15" i="51"/>
  <c r="K15" i="51"/>
  <c r="G13" i="66"/>
  <c r="K13" i="66"/>
  <c r="K39" i="66"/>
  <c r="G39" i="66"/>
  <c r="F20" i="46"/>
  <c r="F12" i="48"/>
  <c r="G12" i="49"/>
  <c r="K12" i="49"/>
  <c r="K20" i="54"/>
  <c r="G20" i="54"/>
  <c r="F20" i="47"/>
  <c r="K38" i="47"/>
  <c r="G38" i="47"/>
  <c r="F17" i="45"/>
  <c r="F33" i="43"/>
  <c r="F31" i="49"/>
  <c r="K17" i="54"/>
  <c r="G17" i="54"/>
  <c r="G28" i="57"/>
  <c r="K28" i="57"/>
  <c r="F32" i="49"/>
  <c r="F34" i="52"/>
  <c r="K23" i="48"/>
  <c r="G23" i="48"/>
  <c r="G34" i="49"/>
  <c r="K34" i="49"/>
  <c r="K22" i="67"/>
  <c r="G22" i="67"/>
  <c r="F10" i="53"/>
  <c r="F28" i="55"/>
  <c r="G28" i="49"/>
  <c r="K28" i="49"/>
  <c r="F14" i="51"/>
  <c r="F19" i="55"/>
  <c r="G27" i="55"/>
  <c r="K27" i="55"/>
  <c r="F13" i="43"/>
  <c r="G18" i="53"/>
  <c r="K18" i="53"/>
  <c r="K33" i="55"/>
  <c r="G33" i="55"/>
  <c r="F40" i="56"/>
  <c r="F17" i="49"/>
  <c r="F25" i="48"/>
  <c r="F29" i="49"/>
  <c r="G12" i="50"/>
  <c r="K12" i="50"/>
  <c r="G29" i="44"/>
  <c r="K29" i="44"/>
  <c r="F36" i="55"/>
  <c r="G19" i="45"/>
  <c r="K19" i="45"/>
  <c r="G13" i="56"/>
  <c r="K13" i="56"/>
  <c r="F24" i="44"/>
  <c r="K27" i="50"/>
  <c r="G27" i="50"/>
  <c r="F11" i="58"/>
  <c r="G26" i="43"/>
  <c r="K26" i="43"/>
  <c r="G11" i="43"/>
  <c r="K11" i="43"/>
  <c r="F24" i="55"/>
  <c r="G15" i="58"/>
  <c r="K15" i="58"/>
  <c r="G15" i="53"/>
  <c r="K15" i="53"/>
  <c r="G12" i="51"/>
  <c r="K12" i="51"/>
  <c r="K31" i="59"/>
  <c r="G31" i="59"/>
  <c r="K21" i="54"/>
  <c r="G21" i="54"/>
  <c r="F23" i="52"/>
  <c r="K36" i="45"/>
  <c r="G36" i="45"/>
  <c r="F25" i="53"/>
  <c r="F26" i="63"/>
  <c r="F40" i="45"/>
  <c r="K19" i="63"/>
  <c r="G19" i="63"/>
  <c r="K23" i="43"/>
  <c r="G23" i="43"/>
  <c r="F23" i="57"/>
  <c r="K31" i="47"/>
  <c r="G31" i="47"/>
  <c r="F18" i="61"/>
  <c r="F16" i="43"/>
  <c r="F31" i="47"/>
  <c r="G32" i="49"/>
  <c r="K32" i="49"/>
  <c r="K16" i="63"/>
  <c r="G16" i="63"/>
  <c r="G26" i="55"/>
  <c r="K26" i="55"/>
  <c r="G13" i="47"/>
  <c r="K13" i="47"/>
  <c r="G20" i="58"/>
  <c r="K20" i="58"/>
  <c r="F33" i="70"/>
  <c r="K21" i="53"/>
  <c r="G21" i="53"/>
  <c r="F12" i="54"/>
  <c r="K40" i="67"/>
  <c r="G40" i="67"/>
  <c r="F25" i="47"/>
  <c r="F17" i="65"/>
  <c r="K38" i="56"/>
  <c r="G38" i="56"/>
  <c r="G22" i="44"/>
  <c r="K22" i="44"/>
  <c r="F27" i="53"/>
  <c r="G11" i="59"/>
  <c r="K11" i="59"/>
  <c r="F26" i="68"/>
  <c r="F20" i="43"/>
  <c r="F16" i="50"/>
  <c r="G25" i="43"/>
  <c r="K25" i="43"/>
  <c r="F34" i="65"/>
  <c r="F36" i="45"/>
  <c r="F11" i="54"/>
  <c r="K25" i="45"/>
  <c r="G25" i="45"/>
  <c r="G19" i="48"/>
  <c r="K19" i="48"/>
  <c r="G27" i="62"/>
  <c r="K27" i="62"/>
  <c r="G39" i="47"/>
  <c r="K39" i="47"/>
  <c r="F27" i="43"/>
  <c r="G37" i="54"/>
  <c r="K37" i="54"/>
  <c r="F23" i="62"/>
  <c r="K37" i="43"/>
  <c r="G37" i="43"/>
  <c r="F19" i="53"/>
  <c r="F30" i="51"/>
  <c r="F21" i="67"/>
  <c r="F31" i="70"/>
  <c r="F19" i="47"/>
  <c r="F31" i="59"/>
  <c r="K18" i="46"/>
  <c r="G18" i="46"/>
  <c r="K12" i="59"/>
  <c r="G12" i="59"/>
  <c r="F34" i="68"/>
  <c r="F10" i="61"/>
  <c r="F18" i="52"/>
  <c r="G13" i="52"/>
  <c r="K13" i="52"/>
  <c r="F40" i="58"/>
  <c r="K20" i="51"/>
  <c r="G20" i="51"/>
  <c r="F15" i="60"/>
  <c r="F20" i="57"/>
  <c r="F36" i="58"/>
  <c r="F15" i="44"/>
  <c r="F26" i="64"/>
  <c r="F24" i="67"/>
  <c r="F22" i="67"/>
  <c r="F28" i="48"/>
  <c r="G38" i="43"/>
  <c r="K38" i="43"/>
  <c r="F40" i="48"/>
  <c r="F34" i="46"/>
  <c r="G14" i="52"/>
  <c r="K14" i="52"/>
  <c r="F28" i="56"/>
  <c r="F35" i="45"/>
  <c r="F40" i="61"/>
  <c r="K30" i="52"/>
  <c r="G30" i="52"/>
  <c r="G27" i="64"/>
  <c r="K27" i="64"/>
  <c r="F13" i="44"/>
  <c r="F24" i="61"/>
  <c r="F18" i="58"/>
  <c r="K22" i="54"/>
  <c r="G22" i="54"/>
  <c r="F24" i="46"/>
  <c r="K22" i="45"/>
  <c r="G22" i="45"/>
  <c r="G25" i="55"/>
  <c r="K25" i="55"/>
  <c r="F21" i="58"/>
  <c r="K11" i="52"/>
  <c r="G11" i="52"/>
  <c r="F32" i="61"/>
  <c r="K16" i="45"/>
  <c r="G16" i="45"/>
  <c r="K18" i="56"/>
  <c r="G18" i="56"/>
  <c r="G22" i="48"/>
  <c r="K22" i="48"/>
  <c r="K11" i="49"/>
  <c r="G11" i="49"/>
  <c r="K30" i="51"/>
  <c r="G30" i="51"/>
  <c r="K10" i="44"/>
  <c r="G10" i="44"/>
  <c r="G17" i="63"/>
  <c r="K17" i="63"/>
  <c r="F36" i="48"/>
  <c r="F21" i="48"/>
  <c r="F20" i="51"/>
  <c r="K10" i="45"/>
  <c r="G10" i="45"/>
  <c r="F12" i="61"/>
  <c r="K38" i="54"/>
  <c r="G38" i="54"/>
  <c r="F29" i="54"/>
  <c r="K33" i="56"/>
  <c r="G33" i="56"/>
  <c r="F27" i="70"/>
  <c r="K15" i="43"/>
  <c r="G15" i="43"/>
  <c r="G37" i="45"/>
  <c r="K37" i="45"/>
  <c r="F28" i="51"/>
  <c r="F20" i="53"/>
  <c r="G13" i="49"/>
  <c r="K13" i="49"/>
  <c r="F11" i="43"/>
  <c r="K34" i="66"/>
  <c r="G34" i="66"/>
  <c r="F14" i="48"/>
  <c r="K26" i="51"/>
  <c r="G26" i="51"/>
  <c r="G37" i="52"/>
  <c r="K37" i="52"/>
  <c r="F22" i="59"/>
  <c r="F26" i="43"/>
  <c r="K35" i="51"/>
  <c r="G35" i="51"/>
  <c r="K37" i="44"/>
  <c r="G37" i="44"/>
  <c r="K22" i="53"/>
  <c r="G22" i="53"/>
  <c r="F35" i="50"/>
  <c r="K21" i="47"/>
  <c r="G21" i="47"/>
  <c r="K21" i="68"/>
  <c r="G21" i="68"/>
  <c r="F39" i="44"/>
  <c r="G36" i="53"/>
  <c r="K36" i="53"/>
  <c r="F26" i="56"/>
  <c r="F17" i="54"/>
  <c r="F40" i="65"/>
  <c r="F27" i="67"/>
  <c r="G38" i="60"/>
  <c r="K38" i="60"/>
  <c r="F11" i="59"/>
  <c r="G31" i="66"/>
  <c r="K31" i="66"/>
  <c r="F40" i="66"/>
  <c r="F16" i="54"/>
  <c r="K26" i="54"/>
  <c r="G26" i="54"/>
  <c r="F26" i="44"/>
  <c r="K25" i="58"/>
  <c r="G25" i="58"/>
  <c r="F10" i="48"/>
  <c r="F14" i="46"/>
  <c r="K20" i="44"/>
  <c r="G20" i="44"/>
  <c r="G13" i="70"/>
  <c r="K13" i="70"/>
  <c r="F32" i="51"/>
  <c r="F30" i="47"/>
  <c r="F28" i="58"/>
  <c r="F31" i="60"/>
  <c r="F15" i="69"/>
  <c r="F19" i="50"/>
  <c r="F32" i="65"/>
  <c r="G35" i="43"/>
  <c r="K35" i="43"/>
  <c r="F29" i="56"/>
  <c r="K27" i="65"/>
  <c r="G27" i="65"/>
  <c r="K28" i="45"/>
  <c r="G28" i="45"/>
  <c r="K38" i="52"/>
  <c r="G38" i="52"/>
  <c r="K38" i="50"/>
  <c r="G38" i="50"/>
  <c r="F11" i="47"/>
  <c r="F30" i="61"/>
  <c r="F13" i="46"/>
  <c r="G26" i="44"/>
  <c r="K26" i="44"/>
  <c r="G31" i="54"/>
  <c r="K31" i="54"/>
  <c r="F24" i="50"/>
  <c r="K11" i="60"/>
  <c r="G11" i="60"/>
  <c r="F36" i="52"/>
  <c r="F14" i="57"/>
  <c r="F12" i="56"/>
  <c r="K17" i="44"/>
  <c r="G17" i="44"/>
  <c r="F37" i="44"/>
  <c r="F22" i="55"/>
  <c r="F20" i="50"/>
  <c r="G10" i="64"/>
  <c r="K10" i="64"/>
  <c r="K25" i="48"/>
  <c r="G25" i="48"/>
  <c r="F39" i="59"/>
  <c r="F31" i="55"/>
  <c r="F25" i="44"/>
  <c r="G33" i="52"/>
  <c r="K33" i="52"/>
  <c r="F38" i="45"/>
  <c r="F25" i="55"/>
  <c r="K24" i="47"/>
  <c r="G24" i="47"/>
  <c r="K17" i="50"/>
  <c r="G17" i="50"/>
  <c r="K32" i="50"/>
  <c r="G32" i="50"/>
  <c r="G32" i="48"/>
  <c r="K32" i="48"/>
  <c r="F10" i="50"/>
  <c r="G16" i="55"/>
  <c r="K16" i="55"/>
  <c r="F29" i="43"/>
  <c r="K25" i="59"/>
  <c r="G25" i="59"/>
  <c r="F17" i="46"/>
  <c r="F18" i="48"/>
  <c r="G36" i="65"/>
  <c r="K36" i="65"/>
  <c r="G10" i="55"/>
  <c r="K10" i="55"/>
  <c r="K22" i="43"/>
  <c r="G22" i="43"/>
  <c r="K16" i="56"/>
  <c r="G16" i="56"/>
  <c r="F12" i="47"/>
  <c r="F23" i="43"/>
  <c r="F29" i="45"/>
  <c r="F37" i="47"/>
  <c r="F31" i="54"/>
  <c r="K12" i="43"/>
  <c r="G12" i="43"/>
  <c r="K34" i="47"/>
  <c r="G34" i="47"/>
  <c r="K26" i="48"/>
  <c r="G26" i="48"/>
  <c r="K39" i="51"/>
  <c r="G39" i="51"/>
  <c r="K13" i="46"/>
  <c r="G13" i="46"/>
  <c r="F28" i="67"/>
  <c r="G35" i="52"/>
  <c r="K35" i="52"/>
  <c r="F37" i="52"/>
  <c r="K40" i="43"/>
  <c r="G40" i="43"/>
  <c r="K10" i="49"/>
  <c r="G10" i="49"/>
  <c r="K14" i="44"/>
  <c r="G14" i="44"/>
  <c r="G12" i="45"/>
  <c r="K12" i="45"/>
  <c r="F39" i="43"/>
  <c r="F35" i="55"/>
  <c r="K20" i="43"/>
  <c r="G20" i="43"/>
  <c r="F11" i="44"/>
  <c r="G17" i="52"/>
  <c r="K17" i="52"/>
  <c r="F32" i="43"/>
  <c r="F18" i="44"/>
  <c r="F32" i="55"/>
  <c r="G35" i="44"/>
  <c r="K35" i="44"/>
  <c r="F23" i="58"/>
  <c r="F24" i="47"/>
  <c r="G31" i="44"/>
  <c r="K31" i="44"/>
  <c r="F24" i="56"/>
  <c r="K38" i="69"/>
  <c r="G38" i="69"/>
  <c r="K10" i="56"/>
  <c r="G10" i="56"/>
  <c r="K36" i="55"/>
  <c r="G36" i="55"/>
  <c r="G17" i="46"/>
  <c r="K17" i="46"/>
  <c r="K19" i="62"/>
  <c r="G19" i="62"/>
  <c r="F19" i="51"/>
  <c r="F16" i="44"/>
  <c r="F31" i="58"/>
  <c r="G12" i="62"/>
  <c r="K12" i="62"/>
  <c r="F33" i="46"/>
  <c r="K22" i="50"/>
  <c r="G22" i="50"/>
  <c r="K23" i="58"/>
  <c r="G23" i="58"/>
  <c r="F21" i="57"/>
  <c r="F21" i="44"/>
  <c r="F11" i="52"/>
  <c r="K26" i="45"/>
  <c r="G26" i="45"/>
  <c r="F16" i="45"/>
  <c r="F17" i="52"/>
  <c r="F31" i="66"/>
  <c r="G16" i="50"/>
  <c r="K16" i="50"/>
  <c r="F30" i="48"/>
  <c r="K15" i="56"/>
  <c r="G15" i="56"/>
  <c r="F38" i="57"/>
  <c r="K36" i="46"/>
  <c r="G36" i="46"/>
  <c r="F14" i="43"/>
  <c r="G33" i="53"/>
  <c r="K33" i="53"/>
  <c r="G30" i="60"/>
  <c r="K30" i="60"/>
  <c r="K27" i="47"/>
  <c r="G27" i="47"/>
  <c r="G23" i="57"/>
  <c r="K23" i="57"/>
  <c r="K32" i="51"/>
  <c r="G32" i="51"/>
  <c r="G38" i="57"/>
  <c r="K38" i="57"/>
  <c r="F35" i="47"/>
  <c r="G27" i="43"/>
  <c r="K27" i="43"/>
  <c r="G15" i="47"/>
  <c r="K15" i="47"/>
  <c r="K32" i="45"/>
  <c r="G32" i="45"/>
  <c r="F24" i="59"/>
  <c r="G11" i="62"/>
  <c r="K11" i="62"/>
  <c r="G27" i="54"/>
  <c r="K27" i="54"/>
  <c r="K35" i="45"/>
  <c r="G35" i="45"/>
  <c r="F29" i="48"/>
  <c r="F26" i="51"/>
  <c r="F39" i="52"/>
  <c r="F19" i="48"/>
  <c r="K16" i="48"/>
  <c r="G16" i="48"/>
  <c r="K35" i="53"/>
  <c r="G35" i="53"/>
  <c r="F22" i="44"/>
  <c r="K16" i="49"/>
  <c r="G16" i="49"/>
  <c r="F13" i="56"/>
  <c r="F15" i="50"/>
  <c r="F22" i="52"/>
  <c r="K19" i="60"/>
  <c r="G19" i="60"/>
  <c r="F39" i="54"/>
  <c r="F30" i="55"/>
  <c r="K40" i="47"/>
  <c r="G40" i="47"/>
  <c r="F37" i="43"/>
  <c r="K13" i="64"/>
  <c r="G13" i="64"/>
  <c r="F36" i="46"/>
  <c r="F32" i="47"/>
  <c r="K29" i="52"/>
  <c r="G29" i="52"/>
  <c r="G34" i="55"/>
  <c r="K34" i="55"/>
  <c r="G20" i="61"/>
  <c r="K20" i="61"/>
  <c r="F16" i="58"/>
  <c r="F14" i="66"/>
  <c r="G38" i="59"/>
  <c r="K38" i="59"/>
  <c r="G12" i="61"/>
  <c r="K12" i="61"/>
  <c r="K28" i="69"/>
  <c r="G28" i="69"/>
  <c r="F21" i="53"/>
  <c r="G19" i="43"/>
  <c r="K19" i="43"/>
  <c r="F11" i="56"/>
  <c r="F28" i="46"/>
  <c r="F22" i="49"/>
  <c r="F18" i="64"/>
  <c r="F10" i="45"/>
  <c r="F22" i="46"/>
  <c r="F18" i="57"/>
  <c r="G38" i="58"/>
  <c r="K38" i="58"/>
  <c r="F37" i="68"/>
  <c r="G40" i="58"/>
  <c r="K40" i="58"/>
  <c r="F40" i="47"/>
  <c r="F28" i="43"/>
  <c r="F23" i="48"/>
  <c r="G14" i="57"/>
  <c r="K14" i="57"/>
  <c r="F17" i="63"/>
  <c r="G13" i="55"/>
  <c r="K13" i="55"/>
  <c r="G15" i="55"/>
  <c r="K15" i="55"/>
  <c r="F14" i="50"/>
  <c r="K30" i="54"/>
  <c r="G30" i="54"/>
  <c r="F37" i="49"/>
  <c r="F14" i="56"/>
  <c r="K24" i="51"/>
  <c r="G24" i="51"/>
  <c r="K34" i="44"/>
  <c r="G34" i="44"/>
  <c r="F14" i="47"/>
  <c r="K15" i="68"/>
  <c r="G15" i="68"/>
  <c r="K14" i="55"/>
  <c r="G14" i="55"/>
  <c r="F12" i="52"/>
  <c r="F36" i="56"/>
  <c r="G37" i="51"/>
  <c r="K37" i="51"/>
  <c r="F29" i="55"/>
  <c r="F15" i="59"/>
  <c r="F38" i="55"/>
  <c r="F32" i="45"/>
  <c r="F27" i="47"/>
  <c r="K34" i="63"/>
  <c r="G34" i="63"/>
  <c r="G18" i="45"/>
  <c r="K18" i="45"/>
  <c r="F18" i="51"/>
  <c r="K27" i="49"/>
  <c r="G27" i="49"/>
  <c r="K24" i="57"/>
  <c r="G24" i="57"/>
  <c r="G36" i="57"/>
  <c r="K36" i="57"/>
  <c r="F26" i="66"/>
  <c r="K18" i="57"/>
  <c r="G18" i="57"/>
  <c r="K29" i="56"/>
  <c r="G29" i="56"/>
  <c r="F37" i="60"/>
  <c r="F17" i="61"/>
  <c r="G36" i="66"/>
  <c r="K36" i="66"/>
  <c r="F15" i="57"/>
  <c r="K29" i="58"/>
  <c r="G29" i="58"/>
  <c r="K22" i="69"/>
  <c r="G22" i="69"/>
  <c r="G15" i="48"/>
  <c r="K15" i="48"/>
  <c r="G34" i="43"/>
  <c r="K34" i="43"/>
  <c r="F15" i="47"/>
  <c r="F10" i="49"/>
  <c r="F21" i="54"/>
  <c r="F34" i="50"/>
  <c r="F22" i="53"/>
  <c r="F20" i="49"/>
  <c r="F32" i="60"/>
  <c r="K31" i="46"/>
  <c r="G31" i="46"/>
  <c r="K19" i="50"/>
  <c r="G19" i="50"/>
  <c r="G20" i="49"/>
  <c r="K20" i="49"/>
  <c r="K32" i="59"/>
  <c r="G32" i="59"/>
  <c r="K11" i="67"/>
  <c r="G11" i="67"/>
  <c r="F17" i="48"/>
  <c r="F12" i="66"/>
  <c r="F39" i="49"/>
  <c r="K19" i="49"/>
  <c r="G19" i="49"/>
  <c r="K11" i="46"/>
  <c r="G11" i="46"/>
  <c r="F22" i="43"/>
  <c r="F31" i="48"/>
  <c r="K11" i="48"/>
  <c r="G11" i="48"/>
  <c r="F11" i="48"/>
  <c r="G30" i="49"/>
  <c r="K30" i="49"/>
  <c r="F36" i="53"/>
  <c r="K17" i="56"/>
  <c r="G17" i="56"/>
  <c r="G34" i="57"/>
  <c r="K34" i="57"/>
  <c r="F34" i="44"/>
  <c r="G30" i="53"/>
  <c r="K30" i="53"/>
  <c r="F26" i="48"/>
  <c r="K20" i="48"/>
  <c r="G20" i="48"/>
  <c r="F40" i="53"/>
  <c r="K27" i="61"/>
  <c r="G27" i="61"/>
  <c r="K36" i="44"/>
  <c r="G36" i="44"/>
  <c r="F27" i="45"/>
  <c r="K28" i="52"/>
  <c r="G28" i="52"/>
  <c r="F15" i="65"/>
  <c r="F26" i="65"/>
  <c r="K36" i="47"/>
  <c r="G36" i="47"/>
  <c r="F23" i="50"/>
  <c r="K21" i="49"/>
  <c r="G21" i="49"/>
  <c r="K34" i="53"/>
  <c r="G34" i="53"/>
  <c r="K19" i="54"/>
  <c r="G19" i="54"/>
  <c r="K28" i="47"/>
  <c r="G28" i="47"/>
  <c r="G16" i="44"/>
  <c r="K16" i="44"/>
  <c r="K14" i="48"/>
  <c r="G14" i="48"/>
  <c r="G28" i="54"/>
  <c r="K28" i="54"/>
  <c r="F28" i="45"/>
  <c r="G38" i="44"/>
  <c r="K38" i="44"/>
  <c r="G27" i="44"/>
  <c r="K27" i="44"/>
  <c r="G39" i="55"/>
  <c r="K39" i="55"/>
  <c r="F25" i="60"/>
  <c r="G26" i="63"/>
  <c r="K26" i="63"/>
  <c r="K34" i="68"/>
  <c r="G34" i="68"/>
  <c r="F24" i="53"/>
  <c r="G23" i="46"/>
  <c r="K23" i="46"/>
  <c r="K23" i="50"/>
  <c r="G23" i="50"/>
  <c r="F40" i="60"/>
  <c r="F35" i="43"/>
  <c r="F18" i="46"/>
  <c r="G33" i="45"/>
  <c r="K33" i="45"/>
  <c r="K37" i="46"/>
  <c r="G37" i="46"/>
  <c r="G37" i="50"/>
  <c r="K37" i="50"/>
  <c r="G34" i="51"/>
  <c r="K34" i="51"/>
  <c r="G37" i="48"/>
  <c r="K37" i="48"/>
  <c r="G12" i="47"/>
  <c r="K12" i="47"/>
  <c r="G25" i="46"/>
  <c r="K25" i="46"/>
  <c r="G38" i="51"/>
  <c r="K38" i="51"/>
  <c r="F20" i="48"/>
  <c r="F33" i="48"/>
  <c r="K18" i="49"/>
  <c r="G18" i="49"/>
  <c r="G19" i="67"/>
  <c r="K19" i="67"/>
  <c r="G24" i="59"/>
  <c r="K24" i="59"/>
  <c r="G11" i="45"/>
  <c r="K11" i="45"/>
  <c r="G33" i="47"/>
  <c r="K33" i="47"/>
  <c r="G40" i="53"/>
  <c r="K40" i="53"/>
  <c r="F27" i="49"/>
  <c r="F14" i="45"/>
  <c r="G39" i="43"/>
  <c r="K39" i="43"/>
  <c r="G32" i="52"/>
  <c r="K32" i="52"/>
  <c r="G13" i="45"/>
  <c r="K13" i="45"/>
  <c r="G17" i="61"/>
  <c r="K17" i="61"/>
  <c r="K25" i="51"/>
  <c r="G25" i="51"/>
  <c r="F37" i="50"/>
  <c r="G33" i="49"/>
  <c r="K33" i="49"/>
  <c r="G12" i="64"/>
  <c r="K12" i="64"/>
  <c r="K28" i="55"/>
  <c r="G28" i="55"/>
  <c r="F24" i="48"/>
  <c r="F33" i="44"/>
  <c r="G22" i="51"/>
  <c r="K22" i="51"/>
  <c r="F11" i="45"/>
  <c r="G24" i="46"/>
  <c r="K24" i="46"/>
  <c r="F13" i="45"/>
  <c r="F25" i="58"/>
  <c r="F34" i="57"/>
  <c r="G14" i="66"/>
  <c r="K14" i="66"/>
  <c r="F23" i="45"/>
  <c r="F24" i="49"/>
  <c r="F26" i="50"/>
  <c r="G13" i="43"/>
  <c r="K13" i="43"/>
  <c r="G17" i="55"/>
  <c r="K17" i="55"/>
  <c r="F32" i="53"/>
  <c r="F26" i="47"/>
  <c r="K23" i="54"/>
  <c r="G23" i="54"/>
  <c r="G10" i="62"/>
  <c r="H13" i="62" s="1"/>
  <c r="J13" i="62" s="1"/>
  <c r="I13" i="62" s="1"/>
  <c r="K10" i="62"/>
  <c r="K18" i="51"/>
  <c r="G18" i="51"/>
  <c r="F11" i="51"/>
  <c r="F31" i="53"/>
  <c r="K26" i="46"/>
  <c r="G26" i="46"/>
  <c r="K34" i="45"/>
  <c r="G34" i="45"/>
  <c r="K39" i="56"/>
  <c r="G39" i="56"/>
  <c r="F15" i="54"/>
  <c r="F35" i="48"/>
  <c r="K17" i="59"/>
  <c r="G17" i="59"/>
  <c r="K15" i="50"/>
  <c r="G15" i="50"/>
  <c r="F31" i="52"/>
  <c r="G28" i="44"/>
  <c r="K28" i="44"/>
  <c r="G26" i="69"/>
  <c r="K26" i="69"/>
  <c r="K28" i="66"/>
  <c r="G28" i="66"/>
  <c r="K25" i="53"/>
  <c r="G25" i="53"/>
  <c r="K22" i="56"/>
  <c r="G22" i="56"/>
  <c r="F32" i="63"/>
  <c r="G25" i="64"/>
  <c r="K25" i="64"/>
  <c r="F20" i="52"/>
  <c r="F27" i="57"/>
  <c r="F26" i="55"/>
  <c r="K38" i="46"/>
  <c r="G38" i="46"/>
  <c r="G22" i="47"/>
  <c r="K22" i="47"/>
  <c r="G30" i="44"/>
  <c r="K30" i="44"/>
  <c r="G15" i="52"/>
  <c r="K15" i="52"/>
  <c r="K31" i="49"/>
  <c r="G31" i="49"/>
  <c r="K29" i="51"/>
  <c r="G29" i="51"/>
  <c r="F27" i="44"/>
  <c r="F14" i="44"/>
  <c r="F29" i="53"/>
  <c r="G29" i="47"/>
  <c r="K29" i="47"/>
  <c r="G25" i="57"/>
  <c r="K25" i="57"/>
  <c r="F30" i="49"/>
  <c r="K40" i="50"/>
  <c r="G40" i="50"/>
  <c r="K40" i="55"/>
  <c r="G40" i="55"/>
  <c r="F11" i="49"/>
  <c r="F21" i="51"/>
  <c r="K30" i="48"/>
  <c r="G30" i="48"/>
  <c r="F20" i="54"/>
  <c r="F17" i="59"/>
  <c r="K35" i="46"/>
  <c r="G35" i="46"/>
  <c r="F24" i="69"/>
  <c r="G22" i="55"/>
  <c r="K22" i="55"/>
  <c r="K16" i="46"/>
  <c r="G16" i="46"/>
  <c r="F15" i="48"/>
  <c r="K18" i="61"/>
  <c r="G18" i="61"/>
  <c r="F40" i="49"/>
  <c r="F25" i="51"/>
  <c r="G12" i="52"/>
  <c r="K12" i="52"/>
  <c r="G29" i="69"/>
  <c r="K29" i="69"/>
  <c r="K18" i="65"/>
  <c r="G18" i="65"/>
  <c r="G20" i="65"/>
  <c r="K20" i="65"/>
  <c r="K20" i="70"/>
  <c r="G20" i="70"/>
  <c r="K35" i="48"/>
  <c r="G35" i="48"/>
  <c r="F38" i="48"/>
  <c r="K15" i="45"/>
  <c r="G15" i="45"/>
  <c r="K24" i="44"/>
  <c r="G24" i="44"/>
  <c r="F15" i="45"/>
  <c r="F16" i="51"/>
  <c r="K14" i="43"/>
  <c r="G14" i="43"/>
  <c r="H20" i="43" s="1"/>
  <c r="J20" i="43" s="1"/>
  <c r="I20" i="43" s="1"/>
  <c r="F30" i="54"/>
  <c r="F15" i="55"/>
  <c r="F31" i="43"/>
  <c r="F36" i="50"/>
  <c r="G13" i="62"/>
  <c r="K13" i="62"/>
  <c r="F16" i="46"/>
  <c r="F30" i="53"/>
  <c r="F29" i="58"/>
  <c r="F16" i="47"/>
  <c r="K31" i="56"/>
  <c r="G31" i="56"/>
  <c r="K12" i="63"/>
  <c r="G12" i="63"/>
  <c r="G15" i="65"/>
  <c r="K15" i="65"/>
  <c r="G35" i="67"/>
  <c r="K35" i="67"/>
  <c r="K23" i="68"/>
  <c r="G23" i="68"/>
  <c r="G27" i="45"/>
  <c r="K27" i="45"/>
  <c r="F22" i="47"/>
  <c r="F32" i="70"/>
  <c r="F13" i="58"/>
  <c r="G33" i="43"/>
  <c r="K33" i="43"/>
  <c r="F40" i="52"/>
  <c r="K32" i="58"/>
  <c r="G32" i="58"/>
  <c r="F10" i="43"/>
  <c r="F15" i="49"/>
  <c r="F18" i="43"/>
  <c r="K16" i="62"/>
  <c r="G16" i="62"/>
  <c r="K27" i="51"/>
  <c r="G27" i="51"/>
  <c r="F16" i="52"/>
  <c r="K11" i="61"/>
  <c r="G11" i="61"/>
  <c r="F22" i="69"/>
  <c r="G26" i="49"/>
  <c r="K26" i="49"/>
  <c r="G24" i="53"/>
  <c r="K24" i="53"/>
  <c r="G33" i="48"/>
  <c r="K33" i="48"/>
  <c r="G14" i="45"/>
  <c r="K14" i="45"/>
  <c r="F35" i="52"/>
  <c r="F35" i="44"/>
  <c r="G16" i="53"/>
  <c r="K16" i="53"/>
  <c r="K13" i="54"/>
  <c r="G13" i="54"/>
  <c r="G14" i="46"/>
  <c r="K14" i="46"/>
  <c r="F19" i="70"/>
  <c r="K31" i="63"/>
  <c r="G31" i="63"/>
  <c r="K23" i="49"/>
  <c r="G23" i="49"/>
  <c r="F21" i="45"/>
  <c r="K21" i="45"/>
  <c r="G21" i="45"/>
  <c r="F15" i="51"/>
  <c r="F18" i="62"/>
  <c r="F35" i="53"/>
  <c r="G13" i="44"/>
  <c r="K13" i="44"/>
  <c r="F21" i="43"/>
  <c r="F27" i="66"/>
  <c r="F38" i="44"/>
  <c r="G10" i="53"/>
  <c r="K10" i="53"/>
  <c r="G16" i="43"/>
  <c r="K16" i="43"/>
  <c r="F22" i="54"/>
  <c r="G26" i="50"/>
  <c r="K26" i="50"/>
  <c r="G29" i="53"/>
  <c r="K29" i="53"/>
  <c r="F27" i="51"/>
  <c r="G14" i="54"/>
  <c r="K14" i="54"/>
  <c r="F27" i="46"/>
  <c r="G13" i="48"/>
  <c r="K13" i="48"/>
  <c r="F14" i="53"/>
  <c r="F18" i="59"/>
  <c r="F33" i="49"/>
  <c r="G21" i="50"/>
  <c r="K21" i="50"/>
  <c r="G14" i="51"/>
  <c r="K14" i="51"/>
  <c r="F24" i="58"/>
  <c r="F21" i="47"/>
  <c r="K13" i="59"/>
  <c r="G13" i="59"/>
  <c r="K31" i="51"/>
  <c r="G31" i="51"/>
  <c r="F16" i="59"/>
  <c r="G36" i="67"/>
  <c r="K36" i="67"/>
  <c r="K16" i="47"/>
  <c r="G16" i="47"/>
  <c r="F32" i="50"/>
  <c r="G31" i="50"/>
  <c r="K31" i="50"/>
  <c r="K21" i="46"/>
  <c r="G21" i="46"/>
  <c r="F38" i="47"/>
  <c r="F30" i="45"/>
  <c r="K20" i="56"/>
  <c r="G20" i="56"/>
  <c r="G34" i="58"/>
  <c r="K34" i="58"/>
  <c r="G14" i="70"/>
  <c r="K14" i="70"/>
  <c r="K40" i="49"/>
  <c r="G40" i="49"/>
  <c r="F19" i="44"/>
  <c r="F39" i="60"/>
  <c r="G24" i="45"/>
  <c r="K24" i="45"/>
  <c r="G11" i="50"/>
  <c r="K11" i="50"/>
  <c r="F29" i="46"/>
  <c r="K15" i="44"/>
  <c r="G15" i="44"/>
  <c r="K17" i="48"/>
  <c r="G17" i="48"/>
  <c r="F14" i="52"/>
  <c r="G16" i="57"/>
  <c r="K16" i="57"/>
  <c r="G17" i="43"/>
  <c r="K17" i="43"/>
  <c r="K17" i="47"/>
  <c r="G17" i="47"/>
  <c r="K19" i="55"/>
  <c r="G19" i="55"/>
  <c r="F16" i="63"/>
  <c r="F19" i="66"/>
  <c r="F13" i="50"/>
  <c r="K11" i="53"/>
  <c r="G11" i="53"/>
  <c r="F11" i="55"/>
  <c r="G25" i="56"/>
  <c r="K25" i="56"/>
  <c r="K39" i="53"/>
  <c r="G39" i="53"/>
  <c r="F13" i="48"/>
  <c r="F38" i="51"/>
  <c r="F33" i="50"/>
  <c r="F17" i="44"/>
  <c r="F34" i="51"/>
  <c r="K23" i="47"/>
  <c r="G23" i="47"/>
  <c r="K30" i="47"/>
  <c r="G30" i="47"/>
  <c r="F10" i="54"/>
  <c r="F15" i="43"/>
  <c r="G21" i="48"/>
  <c r="K21" i="48"/>
  <c r="K32" i="47"/>
  <c r="G32" i="47"/>
  <c r="K16" i="60"/>
  <c r="G16" i="60"/>
  <c r="F21" i="52"/>
  <c r="F11" i="65"/>
  <c r="F13" i="51"/>
  <c r="G30" i="58"/>
  <c r="K30" i="58"/>
  <c r="K14" i="49"/>
  <c r="G14" i="49"/>
  <c r="F27" i="63"/>
  <c r="F25" i="66"/>
  <c r="F33" i="55"/>
  <c r="G12" i="54"/>
  <c r="K12" i="54"/>
  <c r="K14" i="63"/>
  <c r="G14" i="63"/>
  <c r="F15" i="63"/>
  <c r="F15" i="56"/>
  <c r="F19" i="46"/>
  <c r="K17" i="67"/>
  <c r="G17" i="67"/>
  <c r="F17" i="53"/>
  <c r="F38" i="63"/>
  <c r="G34" i="48"/>
  <c r="K34" i="48"/>
  <c r="G25" i="49"/>
  <c r="K25" i="49"/>
  <c r="K20" i="46"/>
  <c r="G20" i="46"/>
  <c r="F37" i="45"/>
  <c r="F12" i="51"/>
  <c r="F16" i="56"/>
  <c r="G13" i="68"/>
  <c r="K13" i="68"/>
  <c r="G32" i="46"/>
  <c r="K32" i="46"/>
  <c r="F32" i="48"/>
  <c r="G32" i="56"/>
  <c r="K32" i="56"/>
  <c r="K17" i="64"/>
  <c r="G17" i="64"/>
  <c r="F15" i="62"/>
  <c r="F27" i="56"/>
  <c r="F28" i="57"/>
  <c r="K18" i="48"/>
  <c r="G18" i="48"/>
  <c r="K19" i="69"/>
  <c r="G19" i="69"/>
  <c r="F29" i="50"/>
  <c r="G12" i="70"/>
  <c r="K12" i="70"/>
  <c r="G22" i="62"/>
  <c r="K22" i="62"/>
  <c r="F21" i="50"/>
  <c r="G24" i="55"/>
  <c r="K24" i="55"/>
  <c r="F22" i="57"/>
  <c r="K23" i="61"/>
  <c r="G23" i="61"/>
  <c r="F26" i="46"/>
  <c r="K23" i="56"/>
  <c r="G23" i="56"/>
  <c r="G36" i="59"/>
  <c r="K36" i="59"/>
  <c r="G37" i="49"/>
  <c r="K37" i="49"/>
  <c r="K18" i="69"/>
  <c r="G18" i="69"/>
  <c r="G30" i="45"/>
  <c r="K30" i="45"/>
  <c r="K25" i="44"/>
  <c r="G25" i="44"/>
  <c r="F35" i="58"/>
  <c r="F18" i="50"/>
  <c r="K33" i="62"/>
  <c r="G33" i="62"/>
  <c r="K12" i="68"/>
  <c r="G12" i="68"/>
  <c r="K40" i="68"/>
  <c r="G40" i="68"/>
  <c r="F22" i="45"/>
  <c r="F10" i="51"/>
  <c r="K24" i="52"/>
  <c r="G24" i="52"/>
  <c r="G14" i="69"/>
  <c r="K14" i="69"/>
  <c r="F26" i="59"/>
  <c r="K10" i="46"/>
  <c r="G10" i="46"/>
  <c r="K15" i="46"/>
  <c r="G15" i="46"/>
  <c r="F32" i="46"/>
  <c r="K40" i="65"/>
  <c r="G40" i="65"/>
  <c r="G21" i="59"/>
  <c r="K21" i="59"/>
  <c r="G34" i="56"/>
  <c r="K34" i="56"/>
  <c r="G21" i="52"/>
  <c r="K21" i="52"/>
  <c r="F19" i="58"/>
  <c r="G19" i="47"/>
  <c r="K19" i="47"/>
  <c r="F15" i="46"/>
  <c r="F18" i="53"/>
  <c r="G20" i="52"/>
  <c r="K20" i="52"/>
  <c r="K29" i="54"/>
  <c r="G29" i="54"/>
  <c r="F27" i="52"/>
  <c r="G19" i="56"/>
  <c r="K19" i="56"/>
  <c r="K24" i="54"/>
  <c r="G24" i="54"/>
  <c r="K11" i="54"/>
  <c r="G11" i="54"/>
  <c r="K22" i="46"/>
  <c r="G22" i="46"/>
  <c r="F35" i="46"/>
  <c r="G32" i="54"/>
  <c r="K32" i="54"/>
  <c r="F24" i="45"/>
  <c r="K13" i="61"/>
  <c r="G13" i="61"/>
  <c r="G32" i="43"/>
  <c r="K32" i="43"/>
  <c r="K30" i="43"/>
  <c r="G30" i="43"/>
  <c r="F34" i="66"/>
  <c r="F12" i="43"/>
  <c r="F26" i="45"/>
  <c r="G38" i="70"/>
  <c r="K38" i="70"/>
  <c r="G39" i="48"/>
  <c r="K39" i="48"/>
  <c r="F23" i="44"/>
  <c r="F19" i="49"/>
  <c r="G10" i="51"/>
  <c r="K10" i="51"/>
  <c r="G14" i="56"/>
  <c r="H20" i="56" s="1"/>
  <c r="J20" i="56" s="1"/>
  <c r="I20" i="56" s="1"/>
  <c r="K14" i="56"/>
  <c r="F18" i="49"/>
  <c r="F37" i="48"/>
  <c r="K10" i="43"/>
  <c r="G10" i="43"/>
  <c r="G19" i="51"/>
  <c r="K19" i="51"/>
  <c r="F40" i="57"/>
  <c r="G20" i="55"/>
  <c r="K20" i="55"/>
  <c r="G27" i="63"/>
  <c r="K27" i="63"/>
  <c r="G32" i="53"/>
  <c r="K32" i="53"/>
  <c r="K31" i="48"/>
  <c r="G31" i="48"/>
  <c r="F33" i="52"/>
  <c r="F38" i="65"/>
  <c r="G29" i="59"/>
  <c r="K29" i="59"/>
  <c r="F32" i="62"/>
  <c r="F18" i="47"/>
  <c r="K12" i="53"/>
  <c r="G12" i="53"/>
  <c r="K38" i="45"/>
  <c r="G38" i="45"/>
  <c r="K17" i="51"/>
  <c r="G17" i="51"/>
  <c r="K13" i="51"/>
  <c r="G13" i="51"/>
  <c r="G21" i="56"/>
  <c r="K21" i="56"/>
  <c r="K39" i="57"/>
  <c r="G39" i="57"/>
  <c r="K18" i="50"/>
  <c r="G18" i="50"/>
  <c r="K40" i="59"/>
  <c r="G40" i="59"/>
  <c r="K35" i="60"/>
  <c r="G35" i="60"/>
  <c r="F20" i="59"/>
  <c r="G22" i="52"/>
  <c r="K22" i="52"/>
  <c r="F12" i="55"/>
  <c r="K15" i="62"/>
  <c r="G15" i="62"/>
  <c r="F23" i="54"/>
  <c r="G27" i="66"/>
  <c r="K27" i="66"/>
  <c r="F29" i="61"/>
  <c r="G28" i="64"/>
  <c r="K28" i="64"/>
  <c r="F21" i="66"/>
  <c r="F23" i="70"/>
  <c r="G11" i="68"/>
  <c r="K11" i="68"/>
  <c r="G37" i="60"/>
  <c r="K37" i="60"/>
  <c r="K21" i="58"/>
  <c r="G21" i="58"/>
  <c r="F34" i="45"/>
  <c r="G17" i="57"/>
  <c r="K17" i="57"/>
  <c r="K17" i="68"/>
  <c r="G17" i="68"/>
  <c r="G11" i="44"/>
  <c r="K11" i="44"/>
  <c r="G15" i="61"/>
  <c r="K15" i="61"/>
  <c r="F34" i="61"/>
  <c r="K21" i="65"/>
  <c r="G21" i="65"/>
  <c r="K20" i="68"/>
  <c r="G20" i="68"/>
  <c r="F35" i="67"/>
  <c r="G26" i="58"/>
  <c r="K26" i="58"/>
  <c r="F11" i="57"/>
  <c r="F35" i="70"/>
  <c r="K24" i="62"/>
  <c r="G24" i="62"/>
  <c r="K17" i="58"/>
  <c r="G17" i="58"/>
  <c r="G22" i="49"/>
  <c r="K22" i="49"/>
  <c r="G33" i="51"/>
  <c r="K33" i="51"/>
  <c r="F27" i="55"/>
  <c r="K21" i="43"/>
  <c r="G21" i="43"/>
  <c r="G40" i="52"/>
  <c r="K40" i="52"/>
  <c r="G39" i="65"/>
  <c r="K39" i="65"/>
  <c r="K31" i="45"/>
  <c r="G31" i="45"/>
  <c r="F19" i="63"/>
  <c r="F27" i="50"/>
  <c r="K34" i="46"/>
  <c r="G34" i="46"/>
  <c r="F22" i="60"/>
  <c r="G25" i="54"/>
  <c r="K25" i="54"/>
  <c r="F21" i="68"/>
  <c r="F11" i="70"/>
  <c r="F36" i="44"/>
  <c r="G18" i="44"/>
  <c r="K18" i="44"/>
  <c r="F20" i="61"/>
  <c r="F34" i="54"/>
  <c r="G12" i="56"/>
  <c r="K12" i="56"/>
  <c r="K23" i="44"/>
  <c r="G23" i="44"/>
  <c r="G32" i="44"/>
  <c r="K32" i="44"/>
  <c r="F39" i="50"/>
  <c r="F22" i="51"/>
  <c r="G15" i="57"/>
  <c r="K15" i="57"/>
  <c r="G19" i="44"/>
  <c r="K19" i="44"/>
  <c r="F35" i="51"/>
  <c r="K19" i="46"/>
  <c r="G19" i="46"/>
  <c r="F34" i="56"/>
  <c r="F13" i="52"/>
  <c r="F39" i="63"/>
  <c r="G30" i="59"/>
  <c r="K30" i="59"/>
  <c r="F21" i="65"/>
  <c r="F29" i="44"/>
  <c r="G39" i="49"/>
  <c r="K39" i="49"/>
  <c r="F19" i="43"/>
  <c r="F38" i="43"/>
  <c r="G14" i="59"/>
  <c r="K14" i="59"/>
  <c r="G13" i="53"/>
  <c r="K13" i="53"/>
  <c r="F23" i="66"/>
  <c r="F12" i="46"/>
  <c r="F36" i="43"/>
  <c r="F33" i="51"/>
  <c r="F40" i="51"/>
  <c r="F36" i="61"/>
  <c r="G30" i="56"/>
  <c r="K30" i="56"/>
  <c r="K26" i="67"/>
  <c r="G26" i="67"/>
  <c r="G33" i="60"/>
  <c r="K33" i="60"/>
  <c r="G12" i="55"/>
  <c r="K12" i="55"/>
  <c r="F25" i="50"/>
  <c r="K14" i="62"/>
  <c r="G14" i="62"/>
  <c r="H16" i="62" s="1"/>
  <c r="J16" i="62" s="1"/>
  <c r="I16" i="62" s="1"/>
  <c r="F39" i="46"/>
  <c r="F17" i="60"/>
  <c r="K21" i="60"/>
  <c r="G21" i="60"/>
  <c r="F14" i="59"/>
  <c r="F30" i="70"/>
  <c r="F36" i="49"/>
  <c r="G28" i="46"/>
  <c r="K28" i="46"/>
  <c r="K28" i="56"/>
  <c r="G28" i="56"/>
  <c r="F34" i="55"/>
  <c r="G19" i="52"/>
  <c r="K19" i="52"/>
  <c r="G36" i="69"/>
  <c r="K36" i="69"/>
  <c r="K11" i="58"/>
  <c r="G11" i="58"/>
  <c r="F21" i="70"/>
  <c r="K19" i="58"/>
  <c r="G19" i="58"/>
  <c r="F32" i="59"/>
  <c r="F33" i="63"/>
  <c r="G40" i="57"/>
  <c r="K40" i="57"/>
  <c r="K24" i="49"/>
  <c r="G24" i="49"/>
  <c r="F24" i="62"/>
  <c r="F23" i="60"/>
  <c r="G27" i="60"/>
  <c r="K27" i="60"/>
  <c r="G32" i="61"/>
  <c r="K32" i="61"/>
  <c r="F30" i="63"/>
  <c r="K39" i="69"/>
  <c r="G39" i="69"/>
  <c r="K22" i="65"/>
  <c r="G22" i="65"/>
  <c r="F39" i="53"/>
  <c r="F25" i="56"/>
  <c r="F37" i="46"/>
  <c r="G19" i="59"/>
  <c r="K19" i="59"/>
  <c r="F21" i="46"/>
  <c r="F39" i="47"/>
  <c r="G33" i="50"/>
  <c r="K33" i="50"/>
  <c r="F20" i="56"/>
  <c r="G29" i="57"/>
  <c r="K29" i="57"/>
  <c r="K27" i="69"/>
  <c r="G27" i="69"/>
  <c r="F28" i="66"/>
  <c r="F18" i="63"/>
  <c r="G25" i="68"/>
  <c r="K25" i="68"/>
  <c r="G13" i="57"/>
  <c r="K13" i="57"/>
  <c r="K22" i="70"/>
  <c r="G22" i="70"/>
  <c r="G13" i="58"/>
  <c r="K13" i="58"/>
  <c r="K19" i="65"/>
  <c r="G19" i="65"/>
  <c r="F20" i="70"/>
  <c r="F11" i="50"/>
  <c r="G30" i="50"/>
  <c r="K30" i="50"/>
  <c r="F26" i="57"/>
  <c r="K36" i="54"/>
  <c r="G36" i="54"/>
  <c r="F40" i="62"/>
  <c r="F28" i="54"/>
  <c r="K10" i="63"/>
  <c r="G10" i="63"/>
  <c r="F39" i="67"/>
  <c r="G34" i="59"/>
  <c r="K34" i="59"/>
  <c r="G37" i="58"/>
  <c r="K37" i="58"/>
  <c r="F28" i="70"/>
  <c r="G24" i="61"/>
  <c r="K24" i="61"/>
  <c r="F30" i="64"/>
  <c r="K21" i="55"/>
  <c r="G21" i="55"/>
  <c r="G24" i="67"/>
  <c r="K24" i="67"/>
  <c r="F11" i="69"/>
  <c r="G14" i="68"/>
  <c r="K14" i="68"/>
  <c r="G35" i="59"/>
  <c r="K35" i="59"/>
  <c r="F22" i="70"/>
  <c r="F11" i="66"/>
  <c r="F20" i="63"/>
  <c r="K39" i="44"/>
  <c r="G39" i="44"/>
  <c r="F28" i="47"/>
  <c r="G31" i="53"/>
  <c r="K31" i="53"/>
  <c r="K17" i="53"/>
  <c r="G17" i="53"/>
  <c r="F21" i="61"/>
  <c r="K25" i="52"/>
  <c r="G25" i="52"/>
  <c r="F17" i="43"/>
  <c r="F16" i="60"/>
  <c r="K33" i="54"/>
  <c r="G33" i="54"/>
  <c r="F23" i="47"/>
  <c r="F16" i="64"/>
  <c r="F18" i="60"/>
  <c r="F28" i="64"/>
  <c r="F26" i="70"/>
  <c r="K10" i="60"/>
  <c r="G10" i="60"/>
  <c r="K29" i="66"/>
  <c r="G29" i="66"/>
  <c r="G16" i="59"/>
  <c r="K16" i="59"/>
  <c r="K20" i="62"/>
  <c r="G20" i="62"/>
  <c r="K18" i="67"/>
  <c r="G18" i="67"/>
  <c r="K37" i="70"/>
  <c r="G37" i="70"/>
  <c r="F26" i="62"/>
  <c r="G29" i="67"/>
  <c r="K29" i="67"/>
  <c r="F40" i="50"/>
  <c r="G14" i="47"/>
  <c r="H20" i="47" s="1"/>
  <c r="J20" i="47" s="1"/>
  <c r="I20" i="47" s="1"/>
  <c r="K14" i="47"/>
  <c r="F40" i="46"/>
  <c r="F28" i="52"/>
  <c r="K29" i="49"/>
  <c r="G29" i="49"/>
  <c r="G29" i="45"/>
  <c r="K29" i="45"/>
  <c r="F29" i="51"/>
  <c r="F10" i="59"/>
  <c r="F20" i="55"/>
  <c r="K30" i="68"/>
  <c r="G30" i="68"/>
  <c r="K14" i="67"/>
  <c r="G14" i="67"/>
  <c r="F13" i="62"/>
  <c r="F12" i="65"/>
  <c r="F10" i="63"/>
  <c r="K11" i="47"/>
  <c r="G11" i="47"/>
  <c r="K31" i="43"/>
  <c r="G31" i="43"/>
  <c r="F18" i="54"/>
  <c r="K35" i="50"/>
  <c r="G35" i="50"/>
  <c r="G16" i="54"/>
  <c r="K16" i="54"/>
  <c r="F38" i="61"/>
  <c r="G22" i="58"/>
  <c r="K22" i="58"/>
  <c r="K40" i="45"/>
  <c r="G40" i="45"/>
  <c r="F24" i="68"/>
  <c r="G25" i="62"/>
  <c r="K25" i="62"/>
  <c r="F25" i="49"/>
  <c r="G18" i="47"/>
  <c r="K18" i="47"/>
  <c r="F31" i="63"/>
  <c r="F25" i="45"/>
  <c r="F38" i="50"/>
  <c r="F40" i="43"/>
  <c r="F15" i="53"/>
  <c r="G39" i="67"/>
  <c r="K39" i="67"/>
  <c r="F26" i="53"/>
  <c r="F25" i="46"/>
  <c r="F28" i="50"/>
  <c r="G36" i="43"/>
  <c r="K36" i="43"/>
  <c r="F12" i="44"/>
  <c r="F13" i="47"/>
  <c r="F31" i="45"/>
  <c r="F13" i="53"/>
  <c r="F39" i="45"/>
  <c r="K27" i="57"/>
  <c r="G27" i="57"/>
  <c r="K23" i="66"/>
  <c r="G23" i="66"/>
  <c r="K37" i="67"/>
  <c r="G37" i="67"/>
  <c r="K20" i="53"/>
  <c r="G20" i="53"/>
  <c r="K23" i="55"/>
  <c r="G23" i="55"/>
  <c r="G38" i="61"/>
  <c r="K38" i="61"/>
  <c r="F29" i="64"/>
  <c r="F17" i="55"/>
  <c r="F38" i="70"/>
  <c r="F17" i="57"/>
  <c r="F36" i="62"/>
  <c r="F35" i="60"/>
  <c r="K35" i="56"/>
  <c r="G35" i="56"/>
  <c r="G18" i="55"/>
  <c r="K18" i="55"/>
  <c r="F36" i="47"/>
  <c r="G14" i="50"/>
  <c r="K14" i="50"/>
  <c r="F26" i="61"/>
  <c r="F25" i="70"/>
  <c r="K33" i="67"/>
  <c r="G33" i="67"/>
  <c r="G15" i="69"/>
  <c r="K15" i="69"/>
  <c r="G18" i="54"/>
  <c r="K18" i="54"/>
  <c r="F13" i="57"/>
  <c r="F38" i="46"/>
  <c r="F23" i="61"/>
  <c r="K17" i="45"/>
  <c r="G17" i="45"/>
  <c r="F37" i="58"/>
  <c r="F22" i="68"/>
  <c r="F17" i="56"/>
  <c r="F36" i="54"/>
  <c r="F19" i="54"/>
  <c r="F38" i="56"/>
  <c r="F23" i="68"/>
  <c r="F35" i="57"/>
  <c r="G39" i="59"/>
  <c r="K39" i="59"/>
  <c r="K32" i="66"/>
  <c r="G32" i="66"/>
  <c r="F33" i="58"/>
  <c r="F14" i="58"/>
  <c r="G26" i="60"/>
  <c r="K26" i="60"/>
  <c r="F27" i="48"/>
  <c r="F12" i="49"/>
  <c r="K33" i="58"/>
  <c r="G33" i="58"/>
  <c r="F10" i="47"/>
  <c r="F38" i="49"/>
  <c r="K10" i="50"/>
  <c r="G10" i="50"/>
  <c r="H13" i="50" s="1"/>
  <c r="J13" i="50" s="1"/>
  <c r="I13" i="50" s="1"/>
  <c r="F36" i="51"/>
  <c r="F34" i="48"/>
  <c r="K39" i="58"/>
  <c r="G39" i="58"/>
  <c r="G24" i="56"/>
  <c r="K24" i="56"/>
  <c r="K37" i="62"/>
  <c r="G37" i="62"/>
  <c r="F27" i="58"/>
  <c r="F34" i="67"/>
  <c r="G18" i="58"/>
  <c r="K18" i="58"/>
  <c r="K23" i="64"/>
  <c r="G23" i="64"/>
  <c r="F34" i="60"/>
  <c r="F38" i="68"/>
  <c r="F16" i="55"/>
  <c r="F23" i="56"/>
  <c r="G33" i="57"/>
  <c r="K33" i="57"/>
  <c r="K30" i="62"/>
  <c r="G30" i="62"/>
  <c r="K10" i="70"/>
  <c r="G10" i="70"/>
  <c r="F14" i="54"/>
  <c r="K14" i="65"/>
  <c r="G14" i="65"/>
  <c r="K16" i="51"/>
  <c r="G16" i="51"/>
  <c r="H22" i="51" s="1"/>
  <c r="J22" i="51" s="1"/>
  <c r="I22" i="51" s="1"/>
  <c r="G37" i="66"/>
  <c r="K37" i="66"/>
  <c r="K29" i="62"/>
  <c r="G29" i="62"/>
  <c r="K15" i="63"/>
  <c r="G15" i="63"/>
  <c r="K37" i="56"/>
  <c r="G37" i="56"/>
  <c r="F30" i="58"/>
  <c r="G23" i="52"/>
  <c r="K23" i="52"/>
  <c r="F34" i="43"/>
  <c r="K36" i="49"/>
  <c r="G36" i="49"/>
  <c r="K21" i="44"/>
  <c r="G21" i="44"/>
  <c r="F34" i="69"/>
  <c r="K36" i="50"/>
  <c r="G36" i="50"/>
  <c r="F37" i="70"/>
  <c r="F30" i="68"/>
  <c r="F30" i="56"/>
  <c r="F28" i="69"/>
  <c r="K27" i="52"/>
  <c r="G27" i="52"/>
  <c r="G39" i="62"/>
  <c r="K39" i="62"/>
  <c r="F32" i="44"/>
  <c r="K36" i="51"/>
  <c r="G36" i="51"/>
  <c r="F24" i="51"/>
  <c r="F37" i="56"/>
  <c r="G31" i="57"/>
  <c r="K31" i="57"/>
  <c r="G14" i="58"/>
  <c r="K14" i="58"/>
  <c r="F39" i="55"/>
  <c r="K40" i="48"/>
  <c r="G40" i="48"/>
  <c r="G10" i="57"/>
  <c r="K10" i="57"/>
  <c r="F11" i="61"/>
  <c r="G10" i="48"/>
  <c r="K10" i="48"/>
  <c r="K16" i="69"/>
  <c r="G16" i="69"/>
  <c r="F15" i="61"/>
  <c r="F13" i="49"/>
  <c r="F33" i="67"/>
  <c r="F35" i="56"/>
  <c r="G34" i="69"/>
  <c r="K34" i="69"/>
  <c r="G39" i="54"/>
  <c r="K39" i="54"/>
  <c r="G32" i="67"/>
  <c r="K32" i="67"/>
  <c r="F31" i="69"/>
  <c r="K11" i="63"/>
  <c r="G11" i="63"/>
  <c r="K36" i="63"/>
  <c r="G36" i="63"/>
  <c r="G32" i="70"/>
  <c r="K32" i="70"/>
  <c r="G15" i="54"/>
  <c r="K15" i="54"/>
  <c r="F10" i="52"/>
  <c r="K22" i="64"/>
  <c r="G22" i="64"/>
  <c r="F38" i="53"/>
  <c r="K39" i="52"/>
  <c r="G39" i="52"/>
  <c r="G17" i="49"/>
  <c r="K17" i="49"/>
  <c r="F15" i="70"/>
  <c r="K31" i="52"/>
  <c r="G31" i="52"/>
  <c r="G26" i="53"/>
  <c r="K26" i="53"/>
  <c r="K20" i="50"/>
  <c r="G20" i="50"/>
  <c r="G10" i="52"/>
  <c r="K10" i="52"/>
  <c r="F25" i="54"/>
  <c r="F24" i="60"/>
  <c r="F16" i="53"/>
  <c r="G14" i="53"/>
  <c r="H20" i="53" s="1"/>
  <c r="J20" i="53" s="1"/>
  <c r="I20" i="53" s="1"/>
  <c r="K14" i="53"/>
  <c r="G35" i="61"/>
  <c r="K35" i="61"/>
  <c r="F12" i="68"/>
  <c r="F34" i="47"/>
  <c r="K21" i="70"/>
  <c r="G21" i="70"/>
  <c r="F40" i="55"/>
  <c r="K26" i="47"/>
  <c r="G26" i="47"/>
  <c r="F39" i="58"/>
  <c r="G32" i="55"/>
  <c r="K32" i="55"/>
  <c r="F33" i="60"/>
  <c r="G18" i="70"/>
  <c r="K18" i="70"/>
  <c r="F16" i="66"/>
  <c r="G37" i="64"/>
  <c r="K37" i="64"/>
  <c r="F37" i="66"/>
  <c r="G18" i="62"/>
  <c r="K18" i="62"/>
  <c r="F18" i="66"/>
  <c r="F10" i="58"/>
  <c r="F13" i="59"/>
  <c r="K15" i="59"/>
  <c r="G15" i="59"/>
  <c r="K10" i="54"/>
  <c r="G10" i="54"/>
  <c r="F26" i="69"/>
  <c r="F36" i="66"/>
  <c r="G29" i="63"/>
  <c r="K29" i="63"/>
  <c r="G18" i="64"/>
  <c r="K18" i="64"/>
  <c r="F40" i="69"/>
  <c r="F40" i="63"/>
  <c r="F28" i="62"/>
  <c r="K18" i="52"/>
  <c r="G18" i="52"/>
  <c r="F39" i="48"/>
  <c r="F29" i="52"/>
  <c r="K38" i="48"/>
  <c r="G38" i="48"/>
  <c r="G38" i="64"/>
  <c r="K38" i="64"/>
  <c r="G13" i="50"/>
  <c r="K13" i="50"/>
  <c r="K40" i="46"/>
  <c r="G40" i="46"/>
  <c r="K24" i="50"/>
  <c r="G24" i="50"/>
  <c r="K25" i="47"/>
  <c r="G25" i="47"/>
  <c r="F30" i="52"/>
  <c r="F22" i="58"/>
  <c r="F13" i="63"/>
  <c r="F23" i="49"/>
  <c r="F17" i="50"/>
  <c r="F27" i="59"/>
  <c r="G33" i="46"/>
  <c r="K33" i="46"/>
  <c r="F12" i="57"/>
  <c r="F13" i="69"/>
  <c r="F16" i="48"/>
  <c r="K17" i="62"/>
  <c r="G17" i="62"/>
  <c r="F24" i="43"/>
  <c r="F31" i="46"/>
  <c r="K36" i="62"/>
  <c r="G36" i="62"/>
  <c r="F20" i="62"/>
  <c r="F28" i="60"/>
  <c r="F19" i="67"/>
  <c r="K25" i="66"/>
  <c r="G25" i="66"/>
  <c r="K28" i="60"/>
  <c r="G28" i="60"/>
  <c r="F21" i="62"/>
  <c r="F23" i="64"/>
  <c r="F34" i="62"/>
  <c r="K29" i="70"/>
  <c r="G29" i="70"/>
  <c r="K35" i="47"/>
  <c r="G35" i="47"/>
  <c r="F35" i="54"/>
  <c r="K26" i="66"/>
  <c r="G26" i="66"/>
  <c r="G19" i="61"/>
  <c r="K19" i="61"/>
  <c r="F25" i="67"/>
  <c r="G35" i="64"/>
  <c r="K35" i="64"/>
  <c r="K27" i="68"/>
  <c r="G27" i="68"/>
  <c r="K38" i="65"/>
  <c r="G38" i="65"/>
  <c r="F32" i="56"/>
  <c r="F13" i="55"/>
  <c r="G12" i="44"/>
  <c r="K12" i="44"/>
  <c r="F23" i="53"/>
  <c r="F15" i="68"/>
  <c r="F11" i="46"/>
  <c r="K28" i="51"/>
  <c r="G28" i="51"/>
  <c r="F15" i="52"/>
  <c r="K39" i="64"/>
  <c r="G39" i="64"/>
  <c r="G37" i="55"/>
  <c r="K37" i="55"/>
  <c r="F26" i="52"/>
  <c r="G18" i="59"/>
  <c r="K18" i="59"/>
  <c r="F37" i="54"/>
  <c r="F22" i="56"/>
  <c r="F35" i="49"/>
  <c r="F38" i="59"/>
  <c r="G38" i="62"/>
  <c r="K38" i="62"/>
  <c r="G35" i="55"/>
  <c r="K35" i="55"/>
  <c r="K16" i="58"/>
  <c r="G16" i="58"/>
  <c r="H22" i="58" s="1"/>
  <c r="J22" i="58" s="1"/>
  <c r="I22" i="58" s="1"/>
  <c r="F17" i="66"/>
  <c r="K34" i="54"/>
  <c r="G34" i="54"/>
  <c r="K27" i="58"/>
  <c r="G27" i="58"/>
  <c r="F32" i="57"/>
  <c r="F10" i="46"/>
  <c r="K11" i="51"/>
  <c r="G11" i="51"/>
  <c r="K27" i="53"/>
  <c r="G27" i="53"/>
  <c r="G18" i="63"/>
  <c r="K18" i="63"/>
  <c r="K21" i="57"/>
  <c r="G21" i="57"/>
  <c r="G16" i="65"/>
  <c r="K16" i="65"/>
  <c r="K35" i="54"/>
  <c r="G35" i="54"/>
  <c r="F25" i="69"/>
  <c r="F39" i="68"/>
  <c r="G22" i="60"/>
  <c r="K22" i="60"/>
  <c r="F13" i="61"/>
  <c r="F29" i="59"/>
  <c r="F11" i="63"/>
  <c r="F14" i="61"/>
  <c r="F16" i="70"/>
  <c r="F35" i="62"/>
  <c r="F29" i="60"/>
  <c r="F23" i="69"/>
  <c r="K13" i="67"/>
  <c r="G13" i="67"/>
  <c r="K37" i="61"/>
  <c r="G37" i="61"/>
  <c r="G25" i="50"/>
  <c r="K25" i="50"/>
  <c r="F19" i="65"/>
  <c r="F40" i="44"/>
  <c r="G35" i="62"/>
  <c r="K35" i="62"/>
  <c r="F38" i="69"/>
  <c r="F10" i="55"/>
  <c r="F14" i="69"/>
  <c r="F17" i="64"/>
  <c r="G31" i="68"/>
  <c r="K31" i="68"/>
  <c r="F32" i="64"/>
  <c r="K28" i="59"/>
  <c r="G28" i="59"/>
  <c r="F18" i="56"/>
  <c r="K24" i="68"/>
  <c r="G24" i="68"/>
  <c r="K13" i="65"/>
  <c r="G13" i="65"/>
  <c r="F34" i="53"/>
  <c r="K40" i="70"/>
  <c r="G40" i="70"/>
  <c r="G40" i="44"/>
  <c r="K40" i="44"/>
  <c r="F26" i="49"/>
  <c r="K37" i="63"/>
  <c r="G37" i="63"/>
  <c r="F18" i="69"/>
  <c r="F19" i="52"/>
  <c r="G38" i="53"/>
  <c r="K38" i="53"/>
  <c r="F26" i="54"/>
  <c r="K36" i="48"/>
  <c r="G36" i="48"/>
  <c r="K39" i="46"/>
  <c r="G39" i="46"/>
  <c r="G37" i="59"/>
  <c r="K37" i="59"/>
  <c r="K28" i="48"/>
  <c r="G28" i="48"/>
  <c r="F38" i="60"/>
  <c r="K37" i="47"/>
  <c r="G37" i="47"/>
  <c r="F14" i="55"/>
  <c r="F33" i="53"/>
  <c r="G18" i="66"/>
  <c r="K18" i="66"/>
  <c r="K23" i="51"/>
  <c r="G23" i="51"/>
  <c r="K24" i="43"/>
  <c r="G24" i="43"/>
  <c r="K26" i="52"/>
  <c r="G26" i="52"/>
  <c r="F19" i="59"/>
  <c r="F33" i="45"/>
  <c r="F21" i="49"/>
  <c r="F21" i="59"/>
  <c r="G33" i="44"/>
  <c r="K33" i="44"/>
  <c r="G26" i="61"/>
  <c r="K26" i="61"/>
  <c r="F25" i="61"/>
  <c r="F23" i="65"/>
  <c r="K33" i="70"/>
  <c r="G33" i="70"/>
  <c r="G32" i="60"/>
  <c r="K32" i="60"/>
  <c r="F10" i="57"/>
  <c r="F25" i="64"/>
  <c r="K40" i="66"/>
  <c r="G40" i="66"/>
  <c r="F28" i="44"/>
  <c r="K17" i="60"/>
  <c r="G17" i="60"/>
  <c r="F18" i="55"/>
  <c r="F28" i="53"/>
  <c r="F36" i="63"/>
  <c r="F20" i="58"/>
  <c r="F22" i="65"/>
  <c r="G36" i="70"/>
  <c r="K36" i="70"/>
  <c r="F20" i="45"/>
  <c r="G21" i="67"/>
  <c r="K21" i="67"/>
  <c r="F37" i="51"/>
  <c r="K30" i="46"/>
  <c r="G30" i="46"/>
  <c r="G10" i="47"/>
  <c r="K10" i="47"/>
  <c r="K21" i="61"/>
  <c r="G21" i="61"/>
  <c r="G20" i="47"/>
  <c r="K20" i="47"/>
  <c r="G31" i="55"/>
  <c r="K31" i="55"/>
  <c r="F31" i="50"/>
  <c r="F12" i="53"/>
  <c r="F17" i="51"/>
  <c r="G37" i="53"/>
  <c r="K37" i="53"/>
  <c r="K17" i="70"/>
  <c r="G17" i="70"/>
  <c r="K23" i="62"/>
  <c r="G23" i="62"/>
  <c r="K20" i="45"/>
  <c r="G20" i="45"/>
  <c r="K34" i="52"/>
  <c r="G34" i="52"/>
  <c r="G23" i="45"/>
  <c r="K23" i="45"/>
  <c r="F38" i="54"/>
  <c r="F34" i="58"/>
  <c r="F22" i="48"/>
  <c r="F23" i="55"/>
  <c r="F16" i="49"/>
  <c r="G16" i="70"/>
  <c r="K16" i="70"/>
  <c r="F14" i="60"/>
  <c r="F10" i="66"/>
  <c r="F17" i="62"/>
  <c r="F32" i="68"/>
  <c r="K16" i="68"/>
  <c r="G16" i="68"/>
  <c r="F30" i="44"/>
  <c r="G38" i="55"/>
  <c r="K38" i="55"/>
  <c r="K31" i="65"/>
  <c r="G31" i="65"/>
  <c r="F37" i="59"/>
  <c r="F27" i="62"/>
  <c r="F24" i="64"/>
  <c r="F30" i="69"/>
  <c r="F35" i="64"/>
  <c r="K12" i="65"/>
  <c r="G12" i="65"/>
  <c r="F37" i="62"/>
  <c r="K39" i="61"/>
  <c r="G39" i="61"/>
  <c r="G34" i="61"/>
  <c r="K34" i="61"/>
  <c r="F14" i="49"/>
  <c r="K26" i="70"/>
  <c r="G26" i="70"/>
  <c r="G36" i="52"/>
  <c r="K36" i="52"/>
  <c r="F21" i="56"/>
  <c r="F29" i="62"/>
  <c r="F33" i="47"/>
  <c r="F23" i="59"/>
  <c r="F40" i="54"/>
  <c r="K38" i="63"/>
  <c r="G38" i="63"/>
  <c r="F32" i="52"/>
  <c r="F40" i="59"/>
  <c r="F12" i="50"/>
  <c r="F18" i="67"/>
  <c r="G35" i="49"/>
  <c r="K35" i="49"/>
  <c r="K12" i="57"/>
  <c r="G12" i="57"/>
  <c r="F25" i="59"/>
  <c r="F24" i="52"/>
  <c r="K23" i="53"/>
  <c r="G23" i="53"/>
  <c r="F17" i="68"/>
  <c r="G40" i="54"/>
  <c r="K40" i="54"/>
  <c r="F19" i="45"/>
  <c r="K34" i="62"/>
  <c r="G34" i="62"/>
  <c r="G29" i="46"/>
  <c r="K29" i="46"/>
  <c r="F20" i="44"/>
  <c r="F19" i="62"/>
  <c r="K16" i="66"/>
  <c r="G16" i="66"/>
  <c r="K30" i="66"/>
  <c r="G30" i="66"/>
  <c r="G32" i="65"/>
  <c r="K32" i="65"/>
  <c r="F25" i="62"/>
  <c r="F26" i="60"/>
  <c r="G27" i="70"/>
  <c r="K27" i="70"/>
  <c r="F19" i="64"/>
  <c r="K12" i="48"/>
  <c r="G12" i="48"/>
  <c r="G33" i="61"/>
  <c r="K33" i="61"/>
  <c r="G16" i="52"/>
  <c r="H22" i="52" s="1"/>
  <c r="J22" i="52" s="1"/>
  <c r="I22" i="52" s="1"/>
  <c r="K16" i="52"/>
  <c r="K22" i="59"/>
  <c r="G22" i="59"/>
  <c r="F12" i="64"/>
  <c r="F21" i="69"/>
  <c r="F12" i="59"/>
  <c r="F37" i="55"/>
  <c r="F19" i="57"/>
  <c r="G14" i="64"/>
  <c r="K14" i="64"/>
  <c r="G36" i="64"/>
  <c r="K36" i="64"/>
  <c r="G25" i="65"/>
  <c r="K25" i="65"/>
  <c r="F18" i="45"/>
  <c r="F30" i="57"/>
  <c r="G29" i="43"/>
  <c r="K29" i="43"/>
  <c r="F17" i="47"/>
  <c r="F27" i="61"/>
  <c r="F36" i="59"/>
  <c r="F29" i="57"/>
  <c r="G27" i="46"/>
  <c r="K27" i="46"/>
  <c r="G13" i="60"/>
  <c r="K13" i="60"/>
  <c r="F33" i="56"/>
  <c r="K19" i="53"/>
  <c r="G19" i="53"/>
  <c r="F25" i="52"/>
  <c r="K36" i="56"/>
  <c r="G36" i="56"/>
  <c r="G34" i="50"/>
  <c r="K34" i="50"/>
  <c r="F11" i="53"/>
  <c r="F38" i="62"/>
  <c r="K12" i="46"/>
  <c r="G12" i="46"/>
  <c r="K28" i="50"/>
  <c r="G28" i="50"/>
  <c r="F15" i="64"/>
  <c r="F31" i="44"/>
  <c r="F31" i="56"/>
  <c r="F31" i="51"/>
  <c r="K29" i="68"/>
  <c r="G29" i="68"/>
  <c r="K36" i="58"/>
  <c r="G36" i="58"/>
  <c r="G24" i="48"/>
  <c r="K24" i="48"/>
  <c r="G30" i="55"/>
  <c r="K30" i="55"/>
  <c r="F23" i="46"/>
  <c r="F25" i="57"/>
  <c r="F19" i="56"/>
  <c r="F20" i="66"/>
  <c r="F16" i="62"/>
  <c r="F39" i="56"/>
  <c r="G21" i="64"/>
  <c r="K21" i="64"/>
  <c r="G40" i="60"/>
  <c r="K40" i="60"/>
  <c r="F27" i="60"/>
  <c r="K10" i="59"/>
  <c r="G10" i="59"/>
  <c r="G31" i="62"/>
  <c r="K31" i="62"/>
  <c r="F39" i="57"/>
  <c r="F21" i="64"/>
  <c r="K22" i="57"/>
  <c r="G22" i="57"/>
  <c r="F29" i="67"/>
  <c r="G25" i="63"/>
  <c r="K25" i="63"/>
  <c r="F13" i="67"/>
  <c r="K20" i="66"/>
  <c r="G20" i="66"/>
  <c r="F26" i="58"/>
  <c r="K28" i="58"/>
  <c r="G28" i="58"/>
  <c r="F13" i="60"/>
  <c r="K28" i="67"/>
  <c r="G28" i="67"/>
  <c r="F21" i="63"/>
  <c r="F27" i="69"/>
  <c r="G24" i="60"/>
  <c r="K24" i="60"/>
  <c r="G29" i="60"/>
  <c r="K29" i="60"/>
  <c r="G35" i="57"/>
  <c r="K35" i="57"/>
  <c r="K12" i="58"/>
  <c r="G12" i="58"/>
  <c r="F32" i="58"/>
  <c r="F22" i="63"/>
  <c r="F35" i="65"/>
  <c r="F12" i="67"/>
  <c r="F31" i="67"/>
  <c r="F12" i="63"/>
  <c r="G11" i="66"/>
  <c r="K11" i="66"/>
  <c r="G27" i="59"/>
  <c r="K27" i="59"/>
  <c r="G24" i="63"/>
  <c r="K24" i="63"/>
  <c r="F30" i="66"/>
  <c r="F31" i="57"/>
  <c r="K31" i="69"/>
  <c r="G31" i="69"/>
  <c r="G32" i="69"/>
  <c r="K32" i="69"/>
  <c r="K31" i="60"/>
  <c r="G31" i="60"/>
  <c r="G21" i="69"/>
  <c r="K21" i="69"/>
  <c r="F19" i="60"/>
  <c r="G29" i="48"/>
  <c r="K29" i="48"/>
  <c r="F24" i="54"/>
  <c r="G40" i="64"/>
  <c r="K40" i="64"/>
  <c r="G35" i="63"/>
  <c r="K35" i="63"/>
  <c r="K25" i="60"/>
  <c r="G25" i="60"/>
  <c r="F40" i="68"/>
  <c r="F37" i="65"/>
  <c r="F20" i="67"/>
  <c r="K33" i="65"/>
  <c r="G33" i="65"/>
  <c r="G18" i="60"/>
  <c r="K18" i="60"/>
  <c r="G36" i="61"/>
  <c r="K36" i="61"/>
  <c r="F11" i="60"/>
  <c r="F33" i="65"/>
  <c r="K28" i="61"/>
  <c r="G28" i="61"/>
  <c r="F14" i="65"/>
  <c r="F28" i="65"/>
  <c r="F28" i="61"/>
  <c r="F13" i="70"/>
  <c r="F16" i="67"/>
  <c r="F20" i="69"/>
  <c r="G14" i="61"/>
  <c r="H20" i="61" s="1"/>
  <c r="J20" i="61" s="1"/>
  <c r="I20" i="61" s="1"/>
  <c r="K14" i="61"/>
  <c r="K16" i="64"/>
  <c r="G16" i="64"/>
  <c r="K24" i="66"/>
  <c r="G24" i="66"/>
  <c r="G29" i="65"/>
  <c r="K29" i="65"/>
  <c r="F39" i="64"/>
  <c r="G40" i="69"/>
  <c r="K40" i="69"/>
  <c r="G25" i="69"/>
  <c r="K25" i="69"/>
  <c r="F21" i="60"/>
  <c r="F22" i="61"/>
  <c r="G24" i="58"/>
  <c r="K24" i="58"/>
  <c r="F30" i="62"/>
  <c r="F35" i="61"/>
  <c r="F13" i="65"/>
  <c r="F39" i="66"/>
  <c r="G15" i="49"/>
  <c r="K15" i="49"/>
  <c r="K24" i="69"/>
  <c r="G24" i="69"/>
  <c r="K29" i="64"/>
  <c r="G29" i="64"/>
  <c r="K30" i="61"/>
  <c r="G30" i="61"/>
  <c r="G40" i="62"/>
  <c r="K40" i="62"/>
  <c r="K11" i="70"/>
  <c r="G11" i="70"/>
  <c r="H13" i="70" s="1"/>
  <c r="J13" i="70" s="1"/>
  <c r="I13" i="70" s="1"/>
  <c r="G30" i="69"/>
  <c r="K30" i="69"/>
  <c r="K34" i="70"/>
  <c r="G34" i="70"/>
  <c r="F34" i="70"/>
  <c r="F20" i="68"/>
  <c r="K26" i="59"/>
  <c r="G26" i="59"/>
  <c r="K34" i="64"/>
  <c r="G34" i="64"/>
  <c r="F31" i="64"/>
  <c r="F30" i="67"/>
  <c r="F36" i="67"/>
  <c r="G23" i="69"/>
  <c r="K23" i="69"/>
  <c r="G13" i="69"/>
  <c r="K13" i="69"/>
  <c r="F24" i="57"/>
  <c r="K22" i="66"/>
  <c r="G22" i="66"/>
  <c r="F22" i="66"/>
  <c r="F17" i="69"/>
  <c r="G35" i="68"/>
  <c r="K35" i="68"/>
  <c r="F30" i="65"/>
  <c r="K23" i="59"/>
  <c r="G23" i="59"/>
  <c r="F12" i="58"/>
  <c r="G32" i="57"/>
  <c r="K32" i="57"/>
  <c r="F10" i="68"/>
  <c r="G34" i="67"/>
  <c r="K34" i="67"/>
  <c r="F27" i="64"/>
  <c r="K15" i="66"/>
  <c r="G15" i="66"/>
  <c r="K37" i="68"/>
  <c r="G37" i="68"/>
  <c r="F37" i="64"/>
  <c r="F33" i="59"/>
  <c r="K35" i="69"/>
  <c r="G35" i="69"/>
  <c r="F29" i="68"/>
  <c r="G40" i="61"/>
  <c r="K40" i="61"/>
  <c r="G32" i="62"/>
  <c r="K32" i="62"/>
  <c r="K10" i="65"/>
  <c r="G10" i="65"/>
  <c r="K11" i="65"/>
  <c r="G11" i="65"/>
  <c r="F21" i="55"/>
  <c r="K31" i="61"/>
  <c r="G31" i="61"/>
  <c r="F16" i="68"/>
  <c r="F20" i="60"/>
  <c r="G28" i="65"/>
  <c r="K28" i="65"/>
  <c r="F40" i="70"/>
  <c r="F28" i="59"/>
  <c r="K30" i="67"/>
  <c r="G30" i="67"/>
  <c r="G29" i="61"/>
  <c r="K29" i="61"/>
  <c r="K27" i="67"/>
  <c r="G27" i="67"/>
  <c r="K22" i="61"/>
  <c r="G22" i="61"/>
  <c r="K20" i="59"/>
  <c r="G20" i="59"/>
  <c r="G37" i="69"/>
  <c r="K37" i="69"/>
  <c r="G10" i="61"/>
  <c r="H13" i="61" s="1"/>
  <c r="J13" i="61" s="1"/>
  <c r="I13" i="61" s="1"/>
  <c r="K10" i="61"/>
  <c r="K24" i="70"/>
  <c r="G24" i="70"/>
  <c r="F40" i="64"/>
  <c r="F34" i="63"/>
  <c r="F29" i="63"/>
  <c r="K33" i="66"/>
  <c r="G33" i="66"/>
  <c r="G30" i="57"/>
  <c r="K30" i="57"/>
  <c r="K20" i="57"/>
  <c r="G20" i="57"/>
  <c r="F19" i="68"/>
  <c r="G35" i="66"/>
  <c r="K35" i="66"/>
  <c r="F18" i="68"/>
  <c r="K31" i="58"/>
  <c r="G31" i="58"/>
  <c r="G25" i="67"/>
  <c r="K25" i="67"/>
  <c r="G20" i="60"/>
  <c r="H23" i="60" s="1"/>
  <c r="J23" i="60" s="1"/>
  <c r="I23" i="60" s="1"/>
  <c r="K20" i="60"/>
  <c r="F12" i="69"/>
  <c r="G26" i="68"/>
  <c r="K26" i="68"/>
  <c r="K30" i="65"/>
  <c r="G30" i="65"/>
  <c r="G37" i="57"/>
  <c r="K37" i="57"/>
  <c r="F12" i="70"/>
  <c r="G35" i="70"/>
  <c r="K35" i="70"/>
  <c r="F39" i="69"/>
  <c r="F22" i="64"/>
  <c r="F29" i="66"/>
  <c r="F16" i="57"/>
  <c r="F39" i="65"/>
  <c r="F23" i="63"/>
  <c r="F24" i="65"/>
  <c r="F11" i="62"/>
  <c r="G15" i="60"/>
  <c r="K15" i="60"/>
  <c r="F33" i="66"/>
  <c r="F19" i="61"/>
  <c r="K25" i="61"/>
  <c r="G25" i="61"/>
  <c r="F11" i="67"/>
  <c r="F31" i="65"/>
  <c r="G38" i="67"/>
  <c r="K38" i="67"/>
  <c r="G11" i="69"/>
  <c r="K11" i="69"/>
  <c r="F34" i="64"/>
  <c r="F29" i="70"/>
  <c r="K40" i="63"/>
  <c r="G40" i="63"/>
  <c r="F18" i="65"/>
  <c r="K19" i="64"/>
  <c r="G19" i="64"/>
  <c r="F13" i="66"/>
  <c r="G30" i="70"/>
  <c r="K30" i="70"/>
  <c r="K26" i="64"/>
  <c r="G26" i="64"/>
  <c r="G10" i="68"/>
  <c r="H16" i="68" s="1"/>
  <c r="J16" i="68" s="1"/>
  <c r="I16" i="68" s="1"/>
  <c r="K10" i="68"/>
  <c r="G22" i="63"/>
  <c r="K22" i="63"/>
  <c r="F36" i="68"/>
  <c r="F37" i="57"/>
  <c r="G18" i="68"/>
  <c r="K18" i="68"/>
  <c r="F26" i="67"/>
  <c r="F10" i="67"/>
  <c r="F10" i="70"/>
  <c r="F40" i="67"/>
  <c r="F30" i="59"/>
  <c r="F14" i="67"/>
  <c r="F14" i="64"/>
  <c r="G39" i="45"/>
  <c r="K39" i="45"/>
  <c r="K29" i="55"/>
  <c r="G29" i="55"/>
  <c r="F11" i="68"/>
  <c r="F22" i="62"/>
  <c r="K36" i="68"/>
  <c r="G36" i="68"/>
  <c r="F15" i="58"/>
  <c r="G12" i="60"/>
  <c r="K12" i="60"/>
  <c r="F29" i="65"/>
  <c r="G35" i="58"/>
  <c r="K35" i="58"/>
  <c r="G24" i="64"/>
  <c r="K24" i="64"/>
  <c r="G33" i="68"/>
  <c r="K33" i="68"/>
  <c r="G37" i="65"/>
  <c r="K37" i="65"/>
  <c r="K26" i="57"/>
  <c r="G26" i="57"/>
  <c r="G28" i="62"/>
  <c r="K28" i="62"/>
  <c r="K22" i="68"/>
  <c r="G22" i="68"/>
  <c r="F33" i="69"/>
  <c r="F14" i="70"/>
  <c r="F24" i="63"/>
  <c r="F31" i="68"/>
  <c r="F13" i="54"/>
  <c r="K10" i="66"/>
  <c r="G10" i="66"/>
  <c r="F33" i="54"/>
  <c r="F28" i="63"/>
  <c r="K36" i="60"/>
  <c r="G36" i="60"/>
  <c r="G15" i="70"/>
  <c r="K15" i="70"/>
  <c r="G11" i="56"/>
  <c r="K11" i="56"/>
  <c r="G32" i="64"/>
  <c r="K32" i="64"/>
  <c r="F20" i="65"/>
  <c r="G19" i="57"/>
  <c r="K19" i="57"/>
  <c r="F24" i="70"/>
  <c r="F33" i="62"/>
  <c r="F10" i="62"/>
  <c r="F17" i="67"/>
  <c r="F29" i="69"/>
  <c r="F37" i="69"/>
  <c r="K25" i="70"/>
  <c r="G25" i="70"/>
  <c r="G19" i="70"/>
  <c r="K19" i="70"/>
  <c r="G32" i="68"/>
  <c r="K32" i="68"/>
  <c r="G26" i="65"/>
  <c r="K26" i="65"/>
  <c r="F22" i="50"/>
  <c r="F23" i="67"/>
  <c r="G39" i="60"/>
  <c r="K39" i="60"/>
  <c r="K34" i="60"/>
  <c r="G34" i="60"/>
  <c r="F12" i="62"/>
  <c r="F36" i="64"/>
  <c r="G23" i="70"/>
  <c r="K23" i="70"/>
  <c r="G33" i="64"/>
  <c r="K33" i="64"/>
  <c r="F36" i="69"/>
  <c r="F35" i="66"/>
  <c r="K39" i="68"/>
  <c r="G39" i="68"/>
  <c r="G20" i="64"/>
  <c r="K20" i="64"/>
  <c r="G15" i="64"/>
  <c r="K15" i="64"/>
  <c r="F29" i="47"/>
  <c r="F24" i="66"/>
  <c r="K10" i="58"/>
  <c r="G10" i="58"/>
  <c r="K20" i="69"/>
  <c r="G20" i="69"/>
  <c r="K17" i="69"/>
  <c r="G17" i="69"/>
  <c r="G23" i="63"/>
  <c r="K23" i="63"/>
  <c r="G10" i="67"/>
  <c r="K10" i="67"/>
  <c r="K12" i="67"/>
  <c r="G12" i="67"/>
  <c r="F32" i="54"/>
  <c r="F28" i="68"/>
  <c r="F33" i="57"/>
  <c r="G23" i="65"/>
  <c r="K23" i="65"/>
  <c r="F10" i="60"/>
  <c r="F13" i="68"/>
  <c r="G14" i="60"/>
  <c r="H20" i="60" s="1"/>
  <c r="J20" i="60" s="1"/>
  <c r="I20" i="60" s="1"/>
  <c r="K14" i="60"/>
  <c r="F39" i="70"/>
  <c r="F10" i="69"/>
  <c r="F36" i="65"/>
  <c r="F25" i="63"/>
  <c r="K20" i="63"/>
  <c r="G20" i="63"/>
  <c r="F30" i="60"/>
  <c r="K28" i="68"/>
  <c r="G28" i="68"/>
  <c r="G21" i="66"/>
  <c r="K21" i="66"/>
  <c r="K23" i="60"/>
  <c r="G23" i="60"/>
  <c r="F38" i="66"/>
  <c r="F16" i="69"/>
  <c r="G11" i="64"/>
  <c r="K11" i="64"/>
  <c r="F33" i="61"/>
  <c r="F14" i="62"/>
  <c r="F32" i="69"/>
  <c r="F10" i="64"/>
  <c r="F18" i="70"/>
  <c r="G34" i="65"/>
  <c r="K34" i="65"/>
  <c r="F36" i="57"/>
  <c r="G30" i="64"/>
  <c r="K30" i="64"/>
  <c r="F27" i="68"/>
  <c r="F23" i="51"/>
  <c r="G16" i="67"/>
  <c r="K16" i="67"/>
  <c r="F13" i="64"/>
  <c r="F37" i="61"/>
  <c r="F33" i="68"/>
  <c r="G33" i="69"/>
  <c r="K33" i="69"/>
  <c r="G10" i="69"/>
  <c r="K10" i="69"/>
  <c r="G21" i="63"/>
  <c r="K21" i="63"/>
  <c r="F20" i="64"/>
  <c r="F35" i="59"/>
  <c r="F14" i="68"/>
  <c r="F25" i="68"/>
  <c r="G35" i="65"/>
  <c r="K35" i="65"/>
  <c r="K31" i="67"/>
  <c r="G31" i="67"/>
  <c r="G26" i="56"/>
  <c r="K26" i="56"/>
  <c r="F39" i="62"/>
  <c r="K19" i="68"/>
  <c r="G19" i="68"/>
  <c r="F16" i="65"/>
  <c r="K31" i="70"/>
  <c r="G31" i="70"/>
  <c r="K28" i="63"/>
  <c r="G28" i="63"/>
  <c r="F31" i="62"/>
  <c r="G33" i="63"/>
  <c r="K33" i="63"/>
  <c r="F10" i="65"/>
  <c r="K20" i="67"/>
  <c r="G20" i="67"/>
  <c r="F38" i="67"/>
  <c r="F34" i="59"/>
  <c r="G11" i="57"/>
  <c r="K11" i="57"/>
  <c r="K17" i="66"/>
  <c r="G17" i="66"/>
  <c r="F11" i="64"/>
  <c r="K33" i="59"/>
  <c r="G33" i="59"/>
  <c r="G17" i="65"/>
  <c r="K17" i="65"/>
  <c r="K12" i="66"/>
  <c r="G12" i="66"/>
  <c r="F37" i="63"/>
  <c r="G39" i="50"/>
  <c r="K39" i="50"/>
  <c r="F15" i="67"/>
  <c r="G39" i="70"/>
  <c r="K39" i="70"/>
  <c r="G31" i="64"/>
  <c r="K31" i="64"/>
  <c r="G39" i="63"/>
  <c r="K39" i="63"/>
  <c r="G28" i="70"/>
  <c r="K28" i="70"/>
  <c r="G21" i="62"/>
  <c r="K21" i="62"/>
  <c r="K40" i="56"/>
  <c r="G40" i="56"/>
  <c r="F14" i="63"/>
  <c r="K38" i="66"/>
  <c r="G38" i="66"/>
  <c r="F25" i="65"/>
  <c r="K12" i="69"/>
  <c r="G12" i="69"/>
  <c r="F37" i="67"/>
  <c r="F33" i="64"/>
  <c r="F32" i="67"/>
  <c r="G15" i="67"/>
  <c r="K15" i="67"/>
  <c r="F38" i="58"/>
  <c r="F27" i="65"/>
  <c r="K11" i="55"/>
  <c r="G11" i="55"/>
  <c r="F32" i="66"/>
  <c r="G19" i="66"/>
  <c r="K19" i="66"/>
  <c r="G24" i="65"/>
  <c r="K24" i="65"/>
  <c r="F35" i="68"/>
  <c r="F36" i="70"/>
  <c r="F35" i="69"/>
  <c r="K13" i="63"/>
  <c r="G13" i="63"/>
  <c r="G38" i="68"/>
  <c r="K38" i="68"/>
  <c r="F38" i="64"/>
  <c r="K23" i="67"/>
  <c r="G23" i="67"/>
  <c r="F15" i="66"/>
  <c r="F31" i="61"/>
  <c r="K30" i="63"/>
  <c r="G30" i="63"/>
  <c r="F12" i="60"/>
  <c r="F16" i="61"/>
  <c r="F35" i="63"/>
  <c r="G32" i="63"/>
  <c r="K32" i="63"/>
  <c r="F17" i="70"/>
  <c r="H13" i="67"/>
  <c r="J13" i="67" s="1"/>
  <c r="I13" i="67" s="1"/>
  <c r="H15" i="52"/>
  <c r="J15" i="52" s="1"/>
  <c r="I15" i="52" s="1"/>
  <c r="H13" i="52"/>
  <c r="J13" i="52" s="1"/>
  <c r="I13" i="52" s="1"/>
  <c r="H20" i="64"/>
  <c r="J20" i="64" s="1"/>
  <c r="I20" i="64" s="1"/>
  <c r="H13" i="48"/>
  <c r="J13" i="48" s="1"/>
  <c r="I13" i="48" s="1"/>
  <c r="H20" i="65"/>
  <c r="J20" i="65" s="1"/>
  <c r="I20" i="65" s="1"/>
  <c r="H20" i="69"/>
  <c r="J20" i="69" s="1"/>
  <c r="I20" i="69" s="1"/>
  <c r="H13" i="51"/>
  <c r="J13" i="51" s="1"/>
  <c r="I13" i="51" s="1"/>
  <c r="H13" i="64"/>
  <c r="J13" i="64" s="1"/>
  <c r="I13" i="64" s="1"/>
  <c r="H20" i="57"/>
  <c r="J20" i="57" s="1"/>
  <c r="I20" i="57" s="1"/>
  <c r="H20" i="63"/>
  <c r="J20" i="63" s="1"/>
  <c r="I20" i="63" s="1"/>
  <c r="H20" i="49"/>
  <c r="J20" i="49" s="1"/>
  <c r="I20" i="49" s="1"/>
  <c r="H15" i="45"/>
  <c r="J15" i="45" s="1"/>
  <c r="I15" i="45" s="1"/>
  <c r="H13" i="45"/>
  <c r="J13" i="45" s="1"/>
  <c r="I13" i="45" s="1"/>
  <c r="H15" i="68"/>
  <c r="J15" i="68" s="1"/>
  <c r="I15" i="68" s="1"/>
  <c r="H13" i="68"/>
  <c r="J13" i="68" s="1"/>
  <c r="I13" i="68" s="1"/>
  <c r="H13" i="69"/>
  <c r="J13" i="69" s="1"/>
  <c r="I13" i="69" s="1"/>
  <c r="H13" i="57"/>
  <c r="J13" i="57" s="1"/>
  <c r="I13" i="57" s="1"/>
  <c r="H20" i="58"/>
  <c r="J20" i="58" s="1"/>
  <c r="I20" i="58" s="1"/>
  <c r="H20" i="50"/>
  <c r="J20" i="50" s="1"/>
  <c r="I20" i="50" s="1"/>
  <c r="H15" i="43"/>
  <c r="J15" i="43" s="1"/>
  <c r="I15" i="43" s="1"/>
  <c r="H13" i="43"/>
  <c r="J13" i="43" s="1"/>
  <c r="I13" i="43" s="1"/>
  <c r="H20" i="66"/>
  <c r="J20" i="66" s="1"/>
  <c r="I20" i="66" s="1"/>
  <c r="H20" i="54"/>
  <c r="J20" i="54" s="1"/>
  <c r="I20" i="54" s="1"/>
  <c r="H13" i="56"/>
  <c r="J13" i="56" s="1"/>
  <c r="I13" i="56" s="1"/>
  <c r="H20" i="48"/>
  <c r="J20" i="48" s="1"/>
  <c r="I20" i="48" s="1"/>
  <c r="H13" i="49"/>
  <c r="J13" i="49" s="1"/>
  <c r="I13" i="49" s="1"/>
  <c r="H20" i="45"/>
  <c r="J20" i="45" s="1"/>
  <c r="I20" i="45" s="1"/>
  <c r="H13" i="66"/>
  <c r="J13" i="66" s="1"/>
  <c r="I13" i="66" s="1"/>
  <c r="H13" i="63"/>
  <c r="J13" i="63" s="1"/>
  <c r="I13" i="63" s="1"/>
  <c r="H13" i="60"/>
  <c r="J13" i="60" s="1"/>
  <c r="I13" i="60" s="1"/>
  <c r="H20" i="59"/>
  <c r="J20" i="59" s="1"/>
  <c r="I20" i="59" s="1"/>
  <c r="H20" i="55"/>
  <c r="J20" i="55" s="1"/>
  <c r="I20" i="55" s="1"/>
  <c r="H20" i="46"/>
  <c r="J20" i="46" s="1"/>
  <c r="I20" i="46" s="1"/>
  <c r="H13" i="55"/>
  <c r="J13" i="55" s="1"/>
  <c r="I13" i="55" s="1"/>
  <c r="H15" i="58"/>
  <c r="J15" i="58" s="1"/>
  <c r="I15" i="58" s="1"/>
  <c r="H13" i="58"/>
  <c r="J13" i="58" s="1"/>
  <c r="I13" i="58" s="1"/>
  <c r="H15" i="65"/>
  <c r="J15" i="65" s="1"/>
  <c r="I15" i="65" s="1"/>
  <c r="H13" i="65"/>
  <c r="J13" i="65" s="1"/>
  <c r="I13" i="65" s="1"/>
  <c r="H15" i="54"/>
  <c r="J15" i="54" s="1"/>
  <c r="I15" i="54" s="1"/>
  <c r="H13" i="54"/>
  <c r="J13" i="54" s="1"/>
  <c r="I13" i="54" s="1"/>
  <c r="H15" i="47"/>
  <c r="J15" i="47" s="1"/>
  <c r="I15" i="47" s="1"/>
  <c r="H13" i="47"/>
  <c r="J13" i="47" s="1"/>
  <c r="I13" i="47" s="1"/>
  <c r="H20" i="67"/>
  <c r="J20" i="67" s="1"/>
  <c r="I20" i="67" s="1"/>
  <c r="H20" i="68"/>
  <c r="J20" i="68" s="1"/>
  <c r="I20" i="68" s="1"/>
  <c r="H13" i="46"/>
  <c r="J13" i="46" s="1"/>
  <c r="I13" i="46" s="1"/>
  <c r="H20" i="62"/>
  <c r="J20" i="62" s="1"/>
  <c r="I20" i="62" s="1"/>
  <c r="H20" i="51"/>
  <c r="J20" i="51" s="1"/>
  <c r="I20" i="51" s="1"/>
  <c r="H20" i="52"/>
  <c r="J20" i="52" s="1"/>
  <c r="I20" i="52" s="1"/>
  <c r="H13" i="53"/>
  <c r="J13" i="53" s="1"/>
  <c r="I13" i="53" s="1"/>
  <c r="H15" i="67"/>
  <c r="J15" i="67" s="1"/>
  <c r="I15" i="67" s="1"/>
  <c r="H22" i="65"/>
  <c r="J22" i="65" s="1"/>
  <c r="I22" i="65" s="1"/>
  <c r="H22" i="70"/>
  <c r="J22" i="70" s="1"/>
  <c r="I22" i="70" s="1"/>
  <c r="H22" i="69"/>
  <c r="J22" i="69" s="1"/>
  <c r="I22" i="69" s="1"/>
  <c r="H15" i="48"/>
  <c r="J15" i="48" s="1"/>
  <c r="I15" i="48" s="1"/>
  <c r="H11" i="70"/>
  <c r="J11" i="70" s="1"/>
  <c r="I11" i="70" s="1"/>
  <c r="H15" i="70"/>
  <c r="J15" i="70" s="1"/>
  <c r="I15" i="70" s="1"/>
  <c r="H22" i="55"/>
  <c r="J22" i="55" s="1"/>
  <c r="I22" i="55" s="1"/>
  <c r="H15" i="51"/>
  <c r="J15" i="51" s="1"/>
  <c r="I15" i="51" s="1"/>
  <c r="H15" i="64"/>
  <c r="J15" i="64" s="1"/>
  <c r="I15" i="64" s="1"/>
  <c r="H22" i="57"/>
  <c r="J22" i="57" s="1"/>
  <c r="I22" i="57" s="1"/>
  <c r="H22" i="47"/>
  <c r="J22" i="47" s="1"/>
  <c r="I22" i="47" s="1"/>
  <c r="H22" i="62"/>
  <c r="J22" i="62" s="1"/>
  <c r="I22" i="62" s="1"/>
  <c r="H22" i="56"/>
  <c r="J22" i="56" s="1"/>
  <c r="I22" i="56" s="1"/>
  <c r="H22" i="63"/>
  <c r="J22" i="63" s="1"/>
  <c r="I22" i="63" s="1"/>
  <c r="H15" i="61"/>
  <c r="J15" i="61" s="1"/>
  <c r="I15" i="61" s="1"/>
  <c r="H15" i="69"/>
  <c r="J15" i="69" s="1"/>
  <c r="I15" i="69" s="1"/>
  <c r="H22" i="67"/>
  <c r="J22" i="67" s="1"/>
  <c r="I22" i="67" s="1"/>
  <c r="H22" i="68"/>
  <c r="J22" i="68" s="1"/>
  <c r="I22" i="68" s="1"/>
  <c r="H15" i="57"/>
  <c r="J15" i="57" s="1"/>
  <c r="I15" i="57" s="1"/>
  <c r="H22" i="59"/>
  <c r="J22" i="59" s="1"/>
  <c r="I22" i="59" s="1"/>
  <c r="H22" i="54"/>
  <c r="J22" i="54" s="1"/>
  <c r="I22" i="54" s="1"/>
  <c r="H15" i="62"/>
  <c r="J15" i="62" s="1"/>
  <c r="I15" i="62" s="1"/>
  <c r="H15" i="56"/>
  <c r="J15" i="56" s="1"/>
  <c r="I15" i="56" s="1"/>
  <c r="H15" i="49"/>
  <c r="J15" i="49" s="1"/>
  <c r="I15" i="49" s="1"/>
  <c r="H15" i="66"/>
  <c r="J15" i="66" s="1"/>
  <c r="I15" i="66" s="1"/>
  <c r="H13" i="59"/>
  <c r="J13" i="59" s="1"/>
  <c r="I13" i="59" s="1"/>
  <c r="H15" i="59"/>
  <c r="J15" i="59" s="1"/>
  <c r="I15" i="59" s="1"/>
  <c r="H22" i="66"/>
  <c r="J22" i="66" s="1"/>
  <c r="I22" i="66" s="1"/>
  <c r="H15" i="63"/>
  <c r="J15" i="63" s="1"/>
  <c r="I15" i="63" s="1"/>
  <c r="H15" i="60"/>
  <c r="J15" i="60" s="1"/>
  <c r="I15" i="60" s="1"/>
  <c r="H22" i="46"/>
  <c r="J22" i="46" s="1"/>
  <c r="I22" i="46" s="1"/>
  <c r="H22" i="60"/>
  <c r="J22" i="60" s="1"/>
  <c r="I22" i="60" s="1"/>
  <c r="H22" i="49"/>
  <c r="J22" i="49" s="1"/>
  <c r="I22" i="49" s="1"/>
  <c r="H22" i="48"/>
  <c r="J22" i="48" s="1"/>
  <c r="I22" i="48" s="1"/>
  <c r="H22" i="45"/>
  <c r="J22" i="45" s="1"/>
  <c r="I22" i="45" s="1"/>
  <c r="H15" i="55"/>
  <c r="J15" i="55" s="1"/>
  <c r="I15" i="55" s="1"/>
  <c r="H22" i="64"/>
  <c r="J22" i="64" s="1"/>
  <c r="I22" i="64" s="1"/>
  <c r="H15" i="50"/>
  <c r="J15" i="50" s="1"/>
  <c r="I15" i="50" s="1"/>
  <c r="H15" i="46"/>
  <c r="J15" i="46" s="1"/>
  <c r="I15" i="46" s="1"/>
  <c r="H22" i="50"/>
  <c r="J22" i="50" s="1"/>
  <c r="I22" i="50" s="1"/>
  <c r="H22" i="43"/>
  <c r="J22" i="43" s="1"/>
  <c r="I22" i="43" s="1"/>
  <c r="H15" i="53"/>
  <c r="J15" i="53" s="1"/>
  <c r="I15" i="53" s="1"/>
  <c r="H22" i="53"/>
  <c r="J22" i="53" s="1"/>
  <c r="I22" i="53" s="1"/>
  <c r="H22" i="61"/>
  <c r="J22" i="61" s="1"/>
  <c r="I22" i="61" s="1"/>
  <c r="H12" i="44"/>
  <c r="H26" i="44"/>
  <c r="H19" i="44"/>
  <c r="H13" i="44"/>
  <c r="H20" i="44"/>
  <c r="H14" i="44"/>
  <c r="H21" i="44"/>
  <c r="H11" i="44"/>
  <c r="J11" i="44" s="1"/>
  <c r="H15" i="44"/>
  <c r="H22" i="44"/>
  <c r="H25" i="70"/>
  <c r="J25" i="70" s="1"/>
  <c r="I25" i="70" s="1"/>
  <c r="H18" i="70"/>
  <c r="J18" i="70" s="1"/>
  <c r="I18" i="70" s="1"/>
  <c r="H20" i="70"/>
  <c r="J20" i="70" s="1"/>
  <c r="I20" i="70" s="1"/>
  <c r="H24" i="44"/>
  <c r="H17" i="44"/>
  <c r="H23" i="61"/>
  <c r="J23" i="61" s="1"/>
  <c r="I23" i="61" s="1"/>
  <c r="F41" i="51"/>
  <c r="H23" i="48"/>
  <c r="J23" i="48" s="1"/>
  <c r="I23" i="48" s="1"/>
  <c r="H23" i="56"/>
  <c r="J23" i="56" s="1"/>
  <c r="I23" i="56" s="1"/>
  <c r="H16" i="43"/>
  <c r="J16" i="43" s="1"/>
  <c r="I16" i="43" s="1"/>
  <c r="H16" i="59"/>
  <c r="J16" i="59" s="1"/>
  <c r="I16" i="59" s="1"/>
  <c r="H23" i="44"/>
  <c r="I27" i="44"/>
  <c r="J27" i="44"/>
  <c r="H28" i="52"/>
  <c r="J28" i="52" s="1"/>
  <c r="I28" i="52" s="1"/>
  <c r="H28" i="51"/>
  <c r="J28" i="51" s="1"/>
  <c r="I28" i="51" s="1"/>
  <c r="H28" i="69"/>
  <c r="J28" i="69" s="1"/>
  <c r="I28" i="69" s="1"/>
  <c r="H28" i="54"/>
  <c r="J28" i="54" s="1"/>
  <c r="I28" i="54" s="1"/>
  <c r="H28" i="61"/>
  <c r="J28" i="61" s="1"/>
  <c r="I28" i="61" s="1"/>
  <c r="H28" i="63"/>
  <c r="J28" i="63" s="1"/>
  <c r="I28" i="63" s="1"/>
  <c r="H28" i="50"/>
  <c r="J28" i="50" s="1"/>
  <c r="I28" i="50" s="1"/>
  <c r="H28" i="45"/>
  <c r="H28" i="60"/>
  <c r="J28" i="60" s="1"/>
  <c r="I28" i="60" s="1"/>
  <c r="H28" i="57"/>
  <c r="J28" i="57" s="1"/>
  <c r="I28" i="57" s="1"/>
  <c r="H28" i="59"/>
  <c r="J28" i="59" s="1"/>
  <c r="I28" i="59" s="1"/>
  <c r="H28" i="47"/>
  <c r="J28" i="47" s="1"/>
  <c r="I28" i="47" s="1"/>
  <c r="H28" i="56"/>
  <c r="H28" i="66"/>
  <c r="J28" i="66" s="1"/>
  <c r="I28" i="66" s="1"/>
  <c r="H28" i="70"/>
  <c r="J28" i="70" s="1"/>
  <c r="H28" i="62"/>
  <c r="J28" i="62" s="1"/>
  <c r="I28" i="62" s="1"/>
  <c r="H28" i="46"/>
  <c r="J28" i="46" s="1"/>
  <c r="I28" i="46" s="1"/>
  <c r="H28" i="49"/>
  <c r="J28" i="49" s="1"/>
  <c r="I28" i="49" s="1"/>
  <c r="H28" i="68"/>
  <c r="J28" i="68" s="1"/>
  <c r="I28" i="68" s="1"/>
  <c r="H28" i="58"/>
  <c r="J28" i="58" s="1"/>
  <c r="I28" i="58" s="1"/>
  <c r="H28" i="65"/>
  <c r="J28" i="65" s="1"/>
  <c r="I28" i="65" s="1"/>
  <c r="H28" i="67"/>
  <c r="J28" i="67" s="1"/>
  <c r="I28" i="67" s="1"/>
  <c r="H28" i="48"/>
  <c r="J28" i="48" s="1"/>
  <c r="I28" i="48" s="1"/>
  <c r="H28" i="64"/>
  <c r="J28" i="64" s="1"/>
  <c r="I28" i="64" s="1"/>
  <c r="H28" i="53"/>
  <c r="J28" i="53" s="1"/>
  <c r="I28" i="53" s="1"/>
  <c r="H28" i="55"/>
  <c r="J28" i="55" s="1"/>
  <c r="I28" i="55" s="1"/>
  <c r="H27" i="43"/>
  <c r="J27" i="43" s="1"/>
  <c r="I27" i="43" s="1"/>
  <c r="B29" i="44"/>
  <c r="H28" i="44"/>
  <c r="H23" i="45" l="1"/>
  <c r="J23" i="45" s="1"/>
  <c r="I23" i="45" s="1"/>
  <c r="H23" i="47"/>
  <c r="J23" i="47" s="1"/>
  <c r="I23" i="47" s="1"/>
  <c r="H16" i="63"/>
  <c r="J16" i="63" s="1"/>
  <c r="I16" i="63" s="1"/>
  <c r="H23" i="65"/>
  <c r="J23" i="65" s="1"/>
  <c r="I23" i="65" s="1"/>
  <c r="H16" i="49"/>
  <c r="J16" i="49" s="1"/>
  <c r="I16" i="49" s="1"/>
  <c r="H16" i="46"/>
  <c r="J16" i="46" s="1"/>
  <c r="I16" i="46" s="1"/>
  <c r="H16" i="47"/>
  <c r="J16" i="47" s="1"/>
  <c r="I16" i="47" s="1"/>
  <c r="H16" i="44"/>
  <c r="H23" i="58"/>
  <c r="J23" i="58" s="1"/>
  <c r="I23" i="58" s="1"/>
  <c r="H16" i="64"/>
  <c r="J16" i="64" s="1"/>
  <c r="I16" i="64" s="1"/>
  <c r="H23" i="70"/>
  <c r="J23" i="70" s="1"/>
  <c r="I23" i="70" s="1"/>
  <c r="F41" i="52"/>
  <c r="H16" i="54"/>
  <c r="J16" i="54" s="1"/>
  <c r="I16" i="54" s="1"/>
  <c r="F41" i="49"/>
  <c r="H23" i="57"/>
  <c r="J23" i="57" s="1"/>
  <c r="I23" i="57" s="1"/>
  <c r="H16" i="52"/>
  <c r="J16" i="52" s="1"/>
  <c r="I16" i="52" s="1"/>
  <c r="H23" i="46"/>
  <c r="J23" i="46" s="1"/>
  <c r="I23" i="46" s="1"/>
  <c r="H16" i="58"/>
  <c r="J16" i="58" s="1"/>
  <c r="I16" i="58" s="1"/>
  <c r="H16" i="61"/>
  <c r="J16" i="61" s="1"/>
  <c r="I16" i="61" s="1"/>
  <c r="H16" i="57"/>
  <c r="J16" i="57" s="1"/>
  <c r="I16" i="57" s="1"/>
  <c r="H23" i="59"/>
  <c r="J23" i="59" s="1"/>
  <c r="I23" i="59" s="1"/>
  <c r="H16" i="69"/>
  <c r="J16" i="69" s="1"/>
  <c r="I16" i="69" s="1"/>
  <c r="F41" i="69"/>
  <c r="H16" i="60"/>
  <c r="J16" i="60" s="1"/>
  <c r="I16" i="60" s="1"/>
  <c r="H23" i="52"/>
  <c r="J23" i="52" s="1"/>
  <c r="I23" i="52" s="1"/>
  <c r="H23" i="51"/>
  <c r="J23" i="51" s="1"/>
  <c r="I23" i="51" s="1"/>
  <c r="F41" i="68"/>
  <c r="F41" i="61"/>
  <c r="H16" i="65"/>
  <c r="J16" i="65" s="1"/>
  <c r="I16" i="65" s="1"/>
  <c r="H23" i="64"/>
  <c r="J23" i="64" s="1"/>
  <c r="I23" i="64" s="1"/>
  <c r="H23" i="66"/>
  <c r="J23" i="66" s="1"/>
  <c r="I23" i="66" s="1"/>
  <c r="F41" i="65"/>
  <c r="F41" i="62"/>
  <c r="H16" i="66"/>
  <c r="J16" i="66" s="1"/>
  <c r="I16" i="66" s="1"/>
  <c r="F41" i="70"/>
  <c r="F41" i="59"/>
  <c r="F41" i="57"/>
  <c r="H23" i="63"/>
  <c r="J23" i="63" s="1"/>
  <c r="I23" i="63" s="1"/>
  <c r="F41" i="46"/>
  <c r="F41" i="58"/>
  <c r="H23" i="62"/>
  <c r="J23" i="62" s="1"/>
  <c r="I23" i="62" s="1"/>
  <c r="H23" i="53"/>
  <c r="J23" i="53" s="1"/>
  <c r="I23" i="53" s="1"/>
  <c r="F41" i="55"/>
  <c r="H23" i="69"/>
  <c r="J23" i="69" s="1"/>
  <c r="I23" i="69" s="1"/>
  <c r="H16" i="50"/>
  <c r="J16" i="50" s="1"/>
  <c r="I16" i="50" s="1"/>
  <c r="H16" i="53"/>
  <c r="J16" i="53" s="1"/>
  <c r="I16" i="53" s="1"/>
  <c r="F41" i="45"/>
  <c r="H23" i="49"/>
  <c r="J23" i="49" s="1"/>
  <c r="I23" i="49" s="1"/>
  <c r="H23" i="54"/>
  <c r="J23" i="54" s="1"/>
  <c r="I23" i="54" s="1"/>
  <c r="H16" i="67"/>
  <c r="J16" i="67" s="1"/>
  <c r="I16" i="67" s="1"/>
  <c r="F41" i="53"/>
  <c r="H16" i="48"/>
  <c r="J16" i="48" s="1"/>
  <c r="I16" i="48" s="1"/>
  <c r="F41" i="50"/>
  <c r="H16" i="55"/>
  <c r="J16" i="55" s="1"/>
  <c r="I16" i="55" s="1"/>
  <c r="H23" i="43"/>
  <c r="J23" i="43" s="1"/>
  <c r="I23" i="43" s="1"/>
  <c r="H16" i="56"/>
  <c r="J16" i="56" s="1"/>
  <c r="I16" i="56" s="1"/>
  <c r="F41" i="44"/>
  <c r="H23" i="50"/>
  <c r="J23" i="50" s="1"/>
  <c r="I23" i="50" s="1"/>
  <c r="F41" i="56"/>
  <c r="F41" i="47"/>
  <c r="H16" i="70"/>
  <c r="J16" i="70" s="1"/>
  <c r="I16" i="70" s="1"/>
  <c r="F41" i="48"/>
  <c r="H23" i="68"/>
  <c r="J23" i="68" s="1"/>
  <c r="I23" i="68" s="1"/>
  <c r="F41" i="43"/>
  <c r="H16" i="45"/>
  <c r="J16" i="45" s="1"/>
  <c r="I16" i="45" s="1"/>
  <c r="H16" i="51"/>
  <c r="J16" i="51" s="1"/>
  <c r="I16" i="51" s="1"/>
  <c r="H23" i="67"/>
  <c r="J23" i="67" s="1"/>
  <c r="I23" i="67" s="1"/>
  <c r="F41" i="60"/>
  <c r="F41" i="66"/>
  <c r="F41" i="67"/>
  <c r="F41" i="64"/>
  <c r="F41" i="63"/>
  <c r="F41" i="54"/>
  <c r="H23" i="55"/>
  <c r="J23" i="55" s="1"/>
  <c r="I23" i="55" s="1"/>
  <c r="J19" i="44"/>
  <c r="I19" i="44"/>
  <c r="J26" i="44"/>
  <c r="I26" i="44"/>
  <c r="J12" i="44"/>
  <c r="I12" i="44"/>
  <c r="I20" i="44"/>
  <c r="J20" i="44"/>
  <c r="J13" i="44"/>
  <c r="I13" i="44"/>
  <c r="J21" i="44"/>
  <c r="I21" i="44"/>
  <c r="J14" i="44"/>
  <c r="I14" i="44"/>
  <c r="I11" i="44"/>
  <c r="J22" i="44"/>
  <c r="I22" i="44"/>
  <c r="I15" i="44"/>
  <c r="J15" i="44"/>
  <c r="I17" i="44"/>
  <c r="J17" i="44"/>
  <c r="J24" i="44"/>
  <c r="I24" i="44"/>
  <c r="I16" i="44"/>
  <c r="J16" i="44"/>
  <c r="J23" i="44"/>
  <c r="I23" i="44"/>
  <c r="J28" i="44"/>
  <c r="I28" i="44"/>
  <c r="H29" i="58"/>
  <c r="J29" i="58" s="1"/>
  <c r="I29" i="58" s="1"/>
  <c r="H29" i="47"/>
  <c r="J29" i="47" s="1"/>
  <c r="I29" i="47" s="1"/>
  <c r="J28" i="45"/>
  <c r="I28" i="45" s="1"/>
  <c r="H29" i="70"/>
  <c r="H29" i="55"/>
  <c r="J29" i="55" s="1"/>
  <c r="I29" i="55" s="1"/>
  <c r="H29" i="67"/>
  <c r="J29" i="67" s="1"/>
  <c r="I29" i="67" s="1"/>
  <c r="H29" i="49"/>
  <c r="J29" i="49" s="1"/>
  <c r="I29" i="49" s="1"/>
  <c r="H29" i="63"/>
  <c r="J29" i="63" s="1"/>
  <c r="I29" i="63" s="1"/>
  <c r="H29" i="51"/>
  <c r="J29" i="51" s="1"/>
  <c r="I29" i="51" s="1"/>
  <c r="H29" i="62"/>
  <c r="J29" i="62" s="1"/>
  <c r="I29" i="62" s="1"/>
  <c r="H29" i="45"/>
  <c r="J29" i="45" s="1"/>
  <c r="I29" i="45" s="1"/>
  <c r="I28" i="70"/>
  <c r="H29" i="65"/>
  <c r="J29" i="65" s="1"/>
  <c r="I29" i="65" s="1"/>
  <c r="H29" i="66"/>
  <c r="J29" i="66" s="1"/>
  <c r="I29" i="66" s="1"/>
  <c r="H29" i="57"/>
  <c r="J29" i="57" s="1"/>
  <c r="I29" i="57" s="1"/>
  <c r="H29" i="48"/>
  <c r="J29" i="48" s="1"/>
  <c r="I29" i="48" s="1"/>
  <c r="H29" i="68"/>
  <c r="J29" i="68" s="1"/>
  <c r="I29" i="68" s="1"/>
  <c r="H29" i="59"/>
  <c r="J29" i="59" s="1"/>
  <c r="I29" i="59" s="1"/>
  <c r="H29" i="50"/>
  <c r="H29" i="69"/>
  <c r="J29" i="69" s="1"/>
  <c r="I29" i="69" s="1"/>
  <c r="H29" i="53"/>
  <c r="J29" i="53" s="1"/>
  <c r="I29" i="53" s="1"/>
  <c r="H29" i="46"/>
  <c r="J29" i="46" s="1"/>
  <c r="I29" i="46" s="1"/>
  <c r="H29" i="56"/>
  <c r="H29" i="61"/>
  <c r="J29" i="61" s="1"/>
  <c r="I29" i="61" s="1"/>
  <c r="H29" i="54"/>
  <c r="J29" i="54" s="1"/>
  <c r="I29" i="54" s="1"/>
  <c r="H29" i="64"/>
  <c r="J29" i="64" s="1"/>
  <c r="I29" i="64" s="1"/>
  <c r="J28" i="56"/>
  <c r="I28" i="56" s="1"/>
  <c r="H29" i="60"/>
  <c r="H29" i="52"/>
  <c r="J29" i="52" s="1"/>
  <c r="I29" i="52" s="1"/>
  <c r="H28" i="43"/>
  <c r="J28" i="43" s="1"/>
  <c r="I28" i="43" s="1"/>
  <c r="B30" i="44"/>
  <c r="H29" i="44"/>
  <c r="I29" i="44" l="1"/>
  <c r="J29" i="44"/>
  <c r="J29" i="70"/>
  <c r="I29" i="70" s="1"/>
  <c r="H30" i="60"/>
  <c r="H30" i="61"/>
  <c r="H30" i="69"/>
  <c r="H30" i="63"/>
  <c r="H30" i="70"/>
  <c r="J30" i="70" s="1"/>
  <c r="I30" i="70" s="1"/>
  <c r="J29" i="56"/>
  <c r="I29" i="56" s="1"/>
  <c r="J29" i="50"/>
  <c r="I29" i="50" s="1"/>
  <c r="H30" i="45"/>
  <c r="J29" i="60"/>
  <c r="I29" i="60" s="1"/>
  <c r="H30" i="64"/>
  <c r="H30" i="46"/>
  <c r="H30" i="59"/>
  <c r="H30" i="62"/>
  <c r="H30" i="47"/>
  <c r="H30" i="48"/>
  <c r="H30" i="66"/>
  <c r="H30" i="67"/>
  <c r="H30" i="52"/>
  <c r="H30" i="54"/>
  <c r="H30" i="68"/>
  <c r="H30" i="51"/>
  <c r="H30" i="58"/>
  <c r="H30" i="56"/>
  <c r="H30" i="50"/>
  <c r="H30" i="57"/>
  <c r="H30" i="49"/>
  <c r="H30" i="53"/>
  <c r="H30" i="65"/>
  <c r="H30" i="55"/>
  <c r="H29" i="43"/>
  <c r="J29" i="43" s="1"/>
  <c r="I29" i="43" s="1"/>
  <c r="B31" i="44"/>
  <c r="H30" i="44"/>
  <c r="J30" i="44" s="1"/>
  <c r="I30" i="44" l="1"/>
  <c r="J30" i="53"/>
  <c r="I30" i="53" s="1"/>
  <c r="J30" i="46"/>
  <c r="I30" i="46" s="1"/>
  <c r="H31" i="52"/>
  <c r="J31" i="52" s="1"/>
  <c r="I31" i="52" s="1"/>
  <c r="H31" i="64"/>
  <c r="J31" i="64" s="1"/>
  <c r="I31" i="64" s="1"/>
  <c r="J30" i="58"/>
  <c r="I30" i="58" s="1"/>
  <c r="J30" i="64"/>
  <c r="I30" i="64" s="1"/>
  <c r="J30" i="55"/>
  <c r="I30" i="55" s="1"/>
  <c r="H31" i="57"/>
  <c r="H31" i="51"/>
  <c r="J31" i="51" s="1"/>
  <c r="I31" i="51" s="1"/>
  <c r="H31" i="67"/>
  <c r="J31" i="67" s="1"/>
  <c r="I31" i="67" s="1"/>
  <c r="J30" i="62"/>
  <c r="I30" i="62" s="1"/>
  <c r="J30" i="60"/>
  <c r="I30" i="60" s="1"/>
  <c r="J30" i="56"/>
  <c r="I30" i="56" s="1"/>
  <c r="J30" i="48"/>
  <c r="I30" i="48" s="1"/>
  <c r="H31" i="53"/>
  <c r="J31" i="53" s="1"/>
  <c r="I31" i="53" s="1"/>
  <c r="J30" i="49"/>
  <c r="I30" i="49" s="1"/>
  <c r="H31" i="47"/>
  <c r="J31" i="47" s="1"/>
  <c r="I31" i="47" s="1"/>
  <c r="J30" i="52"/>
  <c r="I30" i="52" s="1"/>
  <c r="H31" i="55"/>
  <c r="J31" i="55" s="1"/>
  <c r="I31" i="55" s="1"/>
  <c r="J30" i="57"/>
  <c r="I30" i="57" s="1"/>
  <c r="J30" i="51"/>
  <c r="I30" i="51" s="1"/>
  <c r="J30" i="67"/>
  <c r="I30" i="67" s="1"/>
  <c r="H31" i="62"/>
  <c r="J31" i="62" s="1"/>
  <c r="I31" i="62" s="1"/>
  <c r="H31" i="70"/>
  <c r="H31" i="60"/>
  <c r="J31" i="60" s="1"/>
  <c r="I31" i="60" s="1"/>
  <c r="J30" i="69"/>
  <c r="I30" i="69" s="1"/>
  <c r="H31" i="56"/>
  <c r="J31" i="56" s="1"/>
  <c r="I31" i="56" s="1"/>
  <c r="H31" i="48"/>
  <c r="J31" i="48" s="1"/>
  <c r="I31" i="48" s="1"/>
  <c r="H31" i="69"/>
  <c r="J31" i="69" s="1"/>
  <c r="I31" i="69" s="1"/>
  <c r="H31" i="58"/>
  <c r="J31" i="58" s="1"/>
  <c r="I31" i="58" s="1"/>
  <c r="H31" i="61"/>
  <c r="J31" i="61" s="1"/>
  <c r="I31" i="61" s="1"/>
  <c r="J30" i="47"/>
  <c r="I30" i="47" s="1"/>
  <c r="H31" i="65"/>
  <c r="J31" i="65" s="1"/>
  <c r="I31" i="65" s="1"/>
  <c r="J30" i="50"/>
  <c r="I30" i="50" s="1"/>
  <c r="J30" i="68"/>
  <c r="I30" i="68" s="1"/>
  <c r="J30" i="66"/>
  <c r="I30" i="66" s="1"/>
  <c r="H31" i="59"/>
  <c r="J31" i="59" s="1"/>
  <c r="I31" i="59" s="1"/>
  <c r="J30" i="45"/>
  <c r="I30" i="45" s="1"/>
  <c r="J30" i="63"/>
  <c r="I30" i="63" s="1"/>
  <c r="J30" i="54"/>
  <c r="I30" i="54" s="1"/>
  <c r="H31" i="54"/>
  <c r="J31" i="54" s="1"/>
  <c r="I31" i="54" s="1"/>
  <c r="H31" i="46"/>
  <c r="J31" i="46" s="1"/>
  <c r="I31" i="46" s="1"/>
  <c r="H31" i="49"/>
  <c r="J31" i="49" s="1"/>
  <c r="I31" i="49" s="1"/>
  <c r="J30" i="61"/>
  <c r="I30" i="61" s="1"/>
  <c r="J30" i="65"/>
  <c r="I30" i="65" s="1"/>
  <c r="H31" i="50"/>
  <c r="H31" i="68"/>
  <c r="J31" i="68" s="1"/>
  <c r="I31" i="68" s="1"/>
  <c r="H31" i="66"/>
  <c r="J30" i="59"/>
  <c r="I30" i="59" s="1"/>
  <c r="H31" i="45"/>
  <c r="J31" i="45" s="1"/>
  <c r="I31" i="45" s="1"/>
  <c r="H31" i="63"/>
  <c r="J31" i="63" s="1"/>
  <c r="I31" i="63" s="1"/>
  <c r="H30" i="43"/>
  <c r="J30" i="43" s="1"/>
  <c r="B32" i="44"/>
  <c r="H31" i="44"/>
  <c r="J31" i="44" l="1"/>
  <c r="I31" i="44"/>
  <c r="H32" i="68"/>
  <c r="J32" i="68" s="1"/>
  <c r="I32" i="68" s="1"/>
  <c r="H32" i="49"/>
  <c r="J32" i="49" s="1"/>
  <c r="I32" i="49" s="1"/>
  <c r="H32" i="61"/>
  <c r="J32" i="61" s="1"/>
  <c r="I32" i="61" s="1"/>
  <c r="H32" i="56"/>
  <c r="J32" i="56" s="1"/>
  <c r="I32" i="56" s="1"/>
  <c r="H32" i="62"/>
  <c r="J32" i="62" s="1"/>
  <c r="I32" i="62" s="1"/>
  <c r="H32" i="55"/>
  <c r="J32" i="55" s="1"/>
  <c r="I32" i="55" s="1"/>
  <c r="H32" i="53"/>
  <c r="J32" i="53" s="1"/>
  <c r="I32" i="53" s="1"/>
  <c r="J31" i="50"/>
  <c r="I31" i="50" s="1"/>
  <c r="H32" i="57"/>
  <c r="J32" i="57" s="1"/>
  <c r="I32" i="57" s="1"/>
  <c r="H32" i="70"/>
  <c r="J32" i="70" s="1"/>
  <c r="I32" i="70" s="1"/>
  <c r="H32" i="45"/>
  <c r="H32" i="50"/>
  <c r="J32" i="50" s="1"/>
  <c r="I32" i="50" s="1"/>
  <c r="H32" i="58"/>
  <c r="J32" i="58" s="1"/>
  <c r="I32" i="58" s="1"/>
  <c r="H32" i="67"/>
  <c r="J32" i="67" s="1"/>
  <c r="I32" i="67" s="1"/>
  <c r="H32" i="66"/>
  <c r="J32" i="66" s="1"/>
  <c r="I32" i="66" s="1"/>
  <c r="J31" i="70"/>
  <c r="I31" i="70" s="1"/>
  <c r="J31" i="57"/>
  <c r="I31" i="57" s="1"/>
  <c r="H32" i="52"/>
  <c r="J32" i="52" s="1"/>
  <c r="I32" i="52" s="1"/>
  <c r="H32" i="63"/>
  <c r="J32" i="63" s="1"/>
  <c r="I32" i="63" s="1"/>
  <c r="H32" i="46"/>
  <c r="J32" i="46" s="1"/>
  <c r="I32" i="46" s="1"/>
  <c r="H32" i="59"/>
  <c r="H32" i="65"/>
  <c r="J32" i="65" s="1"/>
  <c r="I32" i="65" s="1"/>
  <c r="H32" i="69"/>
  <c r="J32" i="69" s="1"/>
  <c r="I32" i="69" s="1"/>
  <c r="H32" i="60"/>
  <c r="J32" i="60" s="1"/>
  <c r="I32" i="60" s="1"/>
  <c r="H32" i="47"/>
  <c r="J32" i="47" s="1"/>
  <c r="I32" i="47" s="1"/>
  <c r="J31" i="66"/>
  <c r="I31" i="66" s="1"/>
  <c r="H32" i="48"/>
  <c r="J32" i="48" s="1"/>
  <c r="I32" i="48" s="1"/>
  <c r="H32" i="64"/>
  <c r="J32" i="64" s="1"/>
  <c r="I32" i="64" s="1"/>
  <c r="H32" i="54"/>
  <c r="J32" i="54" s="1"/>
  <c r="I32" i="54" s="1"/>
  <c r="H32" i="51"/>
  <c r="J32" i="51" s="1"/>
  <c r="I32" i="51" s="1"/>
  <c r="I30" i="43"/>
  <c r="H31" i="43"/>
  <c r="J31" i="43" s="1"/>
  <c r="I31" i="43" s="1"/>
  <c r="B33" i="44"/>
  <c r="H32" i="44"/>
  <c r="H32" i="43"/>
  <c r="J32" i="44" l="1"/>
  <c r="I32" i="44"/>
  <c r="H33" i="56"/>
  <c r="J33" i="56" s="1"/>
  <c r="I33" i="56" s="1"/>
  <c r="H33" i="45"/>
  <c r="J33" i="45" s="1"/>
  <c r="I33" i="45" s="1"/>
  <c r="J32" i="45"/>
  <c r="I32" i="45" s="1"/>
  <c r="H33" i="65"/>
  <c r="J33" i="65" s="1"/>
  <c r="I33" i="65" s="1"/>
  <c r="H33" i="52"/>
  <c r="J33" i="52" s="1"/>
  <c r="I33" i="52" s="1"/>
  <c r="H33" i="53"/>
  <c r="J33" i="53" s="1"/>
  <c r="I33" i="53" s="1"/>
  <c r="H33" i="51"/>
  <c r="J33" i="51" s="1"/>
  <c r="I33" i="51" s="1"/>
  <c r="H33" i="67"/>
  <c r="J33" i="67" s="1"/>
  <c r="I33" i="67" s="1"/>
  <c r="H33" i="70"/>
  <c r="H33" i="55"/>
  <c r="J33" i="55" s="1"/>
  <c r="I33" i="55" s="1"/>
  <c r="H33" i="49"/>
  <c r="J33" i="49" s="1"/>
  <c r="I33" i="49" s="1"/>
  <c r="H33" i="48"/>
  <c r="J33" i="48" s="1"/>
  <c r="I33" i="48" s="1"/>
  <c r="H33" i="69"/>
  <c r="J33" i="69" s="1"/>
  <c r="I33" i="69" s="1"/>
  <c r="H33" i="63"/>
  <c r="J33" i="63" s="1"/>
  <c r="I33" i="63" s="1"/>
  <c r="H33" i="66"/>
  <c r="J33" i="66" s="1"/>
  <c r="I33" i="66" s="1"/>
  <c r="H33" i="59"/>
  <c r="J33" i="59" s="1"/>
  <c r="I33" i="59" s="1"/>
  <c r="H33" i="58"/>
  <c r="J33" i="58" s="1"/>
  <c r="I33" i="58" s="1"/>
  <c r="H33" i="57"/>
  <c r="J33" i="57" s="1"/>
  <c r="I33" i="57" s="1"/>
  <c r="H33" i="46"/>
  <c r="J33" i="46" s="1"/>
  <c r="I33" i="46" s="1"/>
  <c r="H33" i="50"/>
  <c r="J33" i="50" s="1"/>
  <c r="I33" i="50" s="1"/>
  <c r="H33" i="64"/>
  <c r="H33" i="60"/>
  <c r="J33" i="60" s="1"/>
  <c r="I33" i="60" s="1"/>
  <c r="H33" i="61"/>
  <c r="J33" i="61" s="1"/>
  <c r="I33" i="61" s="1"/>
  <c r="H33" i="54"/>
  <c r="J33" i="54" s="1"/>
  <c r="I33" i="54" s="1"/>
  <c r="H33" i="47"/>
  <c r="J33" i="47" s="1"/>
  <c r="I33" i="47" s="1"/>
  <c r="J32" i="59"/>
  <c r="I32" i="59" s="1"/>
  <c r="H33" i="62"/>
  <c r="J33" i="62" s="1"/>
  <c r="I33" i="62" s="1"/>
  <c r="H33" i="68"/>
  <c r="J33" i="68" s="1"/>
  <c r="I33" i="68" s="1"/>
  <c r="B34" i="44"/>
  <c r="H33" i="44"/>
  <c r="J32" i="43"/>
  <c r="I32" i="43" s="1"/>
  <c r="H33" i="43"/>
  <c r="J33" i="44" l="1"/>
  <c r="I33" i="44"/>
  <c r="H34" i="50"/>
  <c r="H34" i="59"/>
  <c r="J34" i="59" s="1"/>
  <c r="I34" i="59" s="1"/>
  <c r="H34" i="67"/>
  <c r="J34" i="67" s="1"/>
  <c r="I34" i="67" s="1"/>
  <c r="H34" i="51"/>
  <c r="J34" i="51" s="1"/>
  <c r="I34" i="51" s="1"/>
  <c r="H34" i="66"/>
  <c r="J34" i="66" s="1"/>
  <c r="I34" i="66" s="1"/>
  <c r="H34" i="49"/>
  <c r="J34" i="49" s="1"/>
  <c r="I34" i="49" s="1"/>
  <c r="H34" i="57"/>
  <c r="J34" i="57" s="1"/>
  <c r="I34" i="57" s="1"/>
  <c r="H34" i="63"/>
  <c r="J34" i="63" s="1"/>
  <c r="I34" i="63" s="1"/>
  <c r="H34" i="55"/>
  <c r="J34" i="55" s="1"/>
  <c r="I34" i="55" s="1"/>
  <c r="H34" i="53"/>
  <c r="J34" i="53" s="1"/>
  <c r="I34" i="53" s="1"/>
  <c r="H34" i="45"/>
  <c r="J34" i="45" s="1"/>
  <c r="I34" i="45" s="1"/>
  <c r="H34" i="65"/>
  <c r="J34" i="65" s="1"/>
  <c r="I34" i="65" s="1"/>
  <c r="H34" i="68"/>
  <c r="J34" i="68" s="1"/>
  <c r="I34" i="68" s="1"/>
  <c r="H34" i="54"/>
  <c r="J34" i="54" s="1"/>
  <c r="I34" i="54" s="1"/>
  <c r="H34" i="48"/>
  <c r="J34" i="48" s="1"/>
  <c r="I34" i="48" s="1"/>
  <c r="H34" i="46"/>
  <c r="J34" i="46" s="1"/>
  <c r="I34" i="46" s="1"/>
  <c r="H34" i="60"/>
  <c r="J34" i="60" s="1"/>
  <c r="I34" i="60" s="1"/>
  <c r="H34" i="64"/>
  <c r="H34" i="58"/>
  <c r="J34" i="58" s="1"/>
  <c r="I34" i="58" s="1"/>
  <c r="H34" i="69"/>
  <c r="J34" i="69" s="1"/>
  <c r="I34" i="69" s="1"/>
  <c r="J33" i="70"/>
  <c r="I33" i="70" s="1"/>
  <c r="H34" i="52"/>
  <c r="J34" i="52" s="1"/>
  <c r="I34" i="52" s="1"/>
  <c r="H34" i="56"/>
  <c r="J34" i="56" s="1"/>
  <c r="I34" i="56" s="1"/>
  <c r="H34" i="61"/>
  <c r="J34" i="61" s="1"/>
  <c r="I34" i="61" s="1"/>
  <c r="H34" i="62"/>
  <c r="J34" i="62" s="1"/>
  <c r="I34" i="62" s="1"/>
  <c r="H34" i="47"/>
  <c r="J34" i="47" s="1"/>
  <c r="I34" i="47" s="1"/>
  <c r="J33" i="64"/>
  <c r="I33" i="64" s="1"/>
  <c r="H34" i="70"/>
  <c r="J34" i="70" s="1"/>
  <c r="I34" i="70" s="1"/>
  <c r="B35" i="44"/>
  <c r="H34" i="44"/>
  <c r="J33" i="43"/>
  <c r="I33" i="43" s="1"/>
  <c r="I34" i="44" l="1"/>
  <c r="J34" i="44"/>
  <c r="H35" i="56"/>
  <c r="J35" i="56" s="1"/>
  <c r="I35" i="56" s="1"/>
  <c r="H35" i="48"/>
  <c r="J35" i="48" s="1"/>
  <c r="I35" i="48" s="1"/>
  <c r="H35" i="57"/>
  <c r="J35" i="57" s="1"/>
  <c r="I35" i="57" s="1"/>
  <c r="H35" i="67"/>
  <c r="J35" i="67" s="1"/>
  <c r="I35" i="67" s="1"/>
  <c r="H35" i="47"/>
  <c r="J35" i="47" s="1"/>
  <c r="I35" i="47" s="1"/>
  <c r="H35" i="52"/>
  <c r="J35" i="52" s="1"/>
  <c r="I35" i="52" s="1"/>
  <c r="J34" i="64"/>
  <c r="I34" i="64" s="1"/>
  <c r="H35" i="54"/>
  <c r="J35" i="54" s="1"/>
  <c r="I35" i="54" s="1"/>
  <c r="H35" i="49"/>
  <c r="J35" i="49" s="1"/>
  <c r="I35" i="49" s="1"/>
  <c r="H35" i="61"/>
  <c r="J35" i="61" s="1"/>
  <c r="I35" i="61" s="1"/>
  <c r="H35" i="69"/>
  <c r="J35" i="69" s="1"/>
  <c r="I35" i="69" s="1"/>
  <c r="H35" i="70"/>
  <c r="H35" i="64"/>
  <c r="J35" i="64" s="1"/>
  <c r="I35" i="64" s="1"/>
  <c r="H35" i="53"/>
  <c r="J35" i="53" s="1"/>
  <c r="I35" i="53" s="1"/>
  <c r="H35" i="59"/>
  <c r="H35" i="62"/>
  <c r="J35" i="62" s="1"/>
  <c r="I35" i="62" s="1"/>
  <c r="H35" i="60"/>
  <c r="J35" i="60" s="1"/>
  <c r="I35" i="60" s="1"/>
  <c r="H35" i="55"/>
  <c r="J35" i="55" s="1"/>
  <c r="I35" i="55" s="1"/>
  <c r="H35" i="50"/>
  <c r="J35" i="50" s="1"/>
  <c r="I35" i="50" s="1"/>
  <c r="H35" i="63"/>
  <c r="J35" i="63" s="1"/>
  <c r="I35" i="63" s="1"/>
  <c r="H35" i="46"/>
  <c r="J35" i="46" s="1"/>
  <c r="I35" i="46" s="1"/>
  <c r="H35" i="65"/>
  <c r="J35" i="65" s="1"/>
  <c r="I35" i="65" s="1"/>
  <c r="H35" i="51"/>
  <c r="J35" i="51" s="1"/>
  <c r="I35" i="51" s="1"/>
  <c r="H35" i="58"/>
  <c r="J35" i="58" s="1"/>
  <c r="I35" i="58" s="1"/>
  <c r="H35" i="45"/>
  <c r="J35" i="45" s="1"/>
  <c r="I35" i="45" s="1"/>
  <c r="H35" i="68"/>
  <c r="J35" i="68" s="1"/>
  <c r="I35" i="68" s="1"/>
  <c r="H35" i="66"/>
  <c r="J35" i="66" s="1"/>
  <c r="I35" i="66" s="1"/>
  <c r="J34" i="50"/>
  <c r="I34" i="50" s="1"/>
  <c r="H34" i="43"/>
  <c r="J34" i="43" s="1"/>
  <c r="I34" i="43" s="1"/>
  <c r="B36" i="44"/>
  <c r="H35" i="44"/>
  <c r="I35" i="44" l="1"/>
  <c r="J35" i="44"/>
  <c r="H36" i="58"/>
  <c r="J36" i="58" s="1"/>
  <c r="I36" i="58" s="1"/>
  <c r="H36" i="62"/>
  <c r="J36" i="62" s="1"/>
  <c r="I36" i="62" s="1"/>
  <c r="H36" i="67"/>
  <c r="J36" i="67" s="1"/>
  <c r="I36" i="67" s="1"/>
  <c r="H36" i="70"/>
  <c r="H36" i="51"/>
  <c r="J36" i="51" s="1"/>
  <c r="I36" i="51" s="1"/>
  <c r="H36" i="68"/>
  <c r="J36" i="68" s="1"/>
  <c r="I36" i="68" s="1"/>
  <c r="H36" i="61"/>
  <c r="J36" i="61" s="1"/>
  <c r="I36" i="61" s="1"/>
  <c r="H36" i="52"/>
  <c r="J36" i="52" s="1"/>
  <c r="I36" i="52" s="1"/>
  <c r="H36" i="48"/>
  <c r="J36" i="48" s="1"/>
  <c r="I36" i="48" s="1"/>
  <c r="H36" i="54"/>
  <c r="J36" i="54" s="1"/>
  <c r="I36" i="54" s="1"/>
  <c r="H36" i="65"/>
  <c r="J36" i="65" s="1"/>
  <c r="I36" i="65" s="1"/>
  <c r="H36" i="55"/>
  <c r="J36" i="55" s="1"/>
  <c r="I36" i="55" s="1"/>
  <c r="H36" i="53"/>
  <c r="J36" i="53" s="1"/>
  <c r="I36" i="53" s="1"/>
  <c r="H36" i="66"/>
  <c r="J36" i="66" s="1"/>
  <c r="I36" i="66" s="1"/>
  <c r="J35" i="59"/>
  <c r="I35" i="59" s="1"/>
  <c r="H36" i="69"/>
  <c r="J36" i="69" s="1"/>
  <c r="I36" i="69" s="1"/>
  <c r="H36" i="50"/>
  <c r="H36" i="59"/>
  <c r="J36" i="59" s="1"/>
  <c r="I36" i="59" s="1"/>
  <c r="H36" i="57"/>
  <c r="J36" i="57" s="1"/>
  <c r="I36" i="57" s="1"/>
  <c r="H36" i="45"/>
  <c r="J36" i="45" s="1"/>
  <c r="I36" i="45" s="1"/>
  <c r="H36" i="46"/>
  <c r="J36" i="46" s="1"/>
  <c r="I36" i="46" s="1"/>
  <c r="H36" i="60"/>
  <c r="J36" i="60" s="1"/>
  <c r="I36" i="60" s="1"/>
  <c r="H36" i="64"/>
  <c r="J36" i="64" s="1"/>
  <c r="I36" i="64" s="1"/>
  <c r="H36" i="49"/>
  <c r="J36" i="49" s="1"/>
  <c r="I36" i="49" s="1"/>
  <c r="H36" i="56"/>
  <c r="J36" i="56" s="1"/>
  <c r="I36" i="56" s="1"/>
  <c r="J35" i="70"/>
  <c r="I35" i="70" s="1"/>
  <c r="H36" i="63"/>
  <c r="H36" i="47"/>
  <c r="J36" i="47" s="1"/>
  <c r="I36" i="47" s="1"/>
  <c r="H35" i="43"/>
  <c r="J35" i="43" s="1"/>
  <c r="I35" i="43" s="1"/>
  <c r="B37" i="44"/>
  <c r="H36" i="44"/>
  <c r="J36" i="44" l="1"/>
  <c r="I36" i="44"/>
  <c r="H37" i="69"/>
  <c r="H37" i="70"/>
  <c r="J37" i="70" s="1"/>
  <c r="I37" i="70" s="1"/>
  <c r="H37" i="63"/>
  <c r="H37" i="67"/>
  <c r="H37" i="55"/>
  <c r="H37" i="52"/>
  <c r="J36" i="70"/>
  <c r="I36" i="70" s="1"/>
  <c r="H37" i="47"/>
  <c r="H37" i="60"/>
  <c r="H37" i="62"/>
  <c r="J36" i="63"/>
  <c r="I36" i="63" s="1"/>
  <c r="H37" i="64"/>
  <c r="H37" i="57"/>
  <c r="H37" i="65"/>
  <c r="H37" i="61"/>
  <c r="H37" i="59"/>
  <c r="H37" i="66"/>
  <c r="H37" i="54"/>
  <c r="H37" i="68"/>
  <c r="H37" i="49"/>
  <c r="H37" i="45"/>
  <c r="J36" i="50"/>
  <c r="I36" i="50" s="1"/>
  <c r="H37" i="56"/>
  <c r="H37" i="46"/>
  <c r="H37" i="50"/>
  <c r="H37" i="53"/>
  <c r="H37" i="48"/>
  <c r="H37" i="51"/>
  <c r="H37" i="58"/>
  <c r="H36" i="43"/>
  <c r="J36" i="43" s="1"/>
  <c r="I36" i="43" s="1"/>
  <c r="B38" i="44"/>
  <c r="H37" i="44"/>
  <c r="J37" i="44" s="1"/>
  <c r="I37" i="44" l="1"/>
  <c r="H38" i="46"/>
  <c r="J37" i="46"/>
  <c r="I37" i="46" s="1"/>
  <c r="H38" i="59"/>
  <c r="J38" i="59" s="1"/>
  <c r="I38" i="59" s="1"/>
  <c r="J37" i="56"/>
  <c r="I37" i="56" s="1"/>
  <c r="H38" i="68"/>
  <c r="J38" i="68" s="1"/>
  <c r="I38" i="68" s="1"/>
  <c r="J37" i="63"/>
  <c r="I37" i="63" s="1"/>
  <c r="H38" i="48"/>
  <c r="H38" i="56"/>
  <c r="J38" i="56" s="1"/>
  <c r="I38" i="56" s="1"/>
  <c r="J37" i="68"/>
  <c r="I37" i="68" s="1"/>
  <c r="H38" i="61"/>
  <c r="H38" i="63"/>
  <c r="J37" i="51"/>
  <c r="I37" i="51" s="1"/>
  <c r="H38" i="49"/>
  <c r="J38" i="49" s="1"/>
  <c r="I38" i="49" s="1"/>
  <c r="J37" i="49"/>
  <c r="I37" i="49" s="1"/>
  <c r="H38" i="64"/>
  <c r="J37" i="48"/>
  <c r="I37" i="48" s="1"/>
  <c r="J37" i="53"/>
  <c r="I37" i="53" s="1"/>
  <c r="J37" i="62"/>
  <c r="I37" i="62" s="1"/>
  <c r="H38" i="53"/>
  <c r="J38" i="53" s="1"/>
  <c r="I38" i="53" s="1"/>
  <c r="H38" i="54"/>
  <c r="J38" i="54" s="1"/>
  <c r="I38" i="54" s="1"/>
  <c r="H38" i="65"/>
  <c r="J38" i="65" s="1"/>
  <c r="I38" i="65" s="1"/>
  <c r="H38" i="62"/>
  <c r="J38" i="62" s="1"/>
  <c r="I38" i="62" s="1"/>
  <c r="H38" i="52"/>
  <c r="J38" i="52" s="1"/>
  <c r="I38" i="52" s="1"/>
  <c r="H38" i="70"/>
  <c r="J37" i="59"/>
  <c r="I37" i="59" s="1"/>
  <c r="H38" i="67"/>
  <c r="J38" i="67" s="1"/>
  <c r="I38" i="67" s="1"/>
  <c r="J37" i="47"/>
  <c r="I37" i="47" s="1"/>
  <c r="J37" i="61"/>
  <c r="I37" i="61" s="1"/>
  <c r="J37" i="54"/>
  <c r="I37" i="54" s="1"/>
  <c r="J37" i="52"/>
  <c r="I37" i="52" s="1"/>
  <c r="H38" i="50"/>
  <c r="J37" i="66"/>
  <c r="I37" i="66" s="1"/>
  <c r="J37" i="57"/>
  <c r="I37" i="57" s="1"/>
  <c r="J37" i="60"/>
  <c r="I37" i="60" s="1"/>
  <c r="H38" i="55"/>
  <c r="J38" i="55" s="1"/>
  <c r="I38" i="55" s="1"/>
  <c r="J37" i="69"/>
  <c r="I37" i="69" s="1"/>
  <c r="J37" i="64"/>
  <c r="I37" i="64" s="1"/>
  <c r="H38" i="47"/>
  <c r="J38" i="47" s="1"/>
  <c r="I38" i="47" s="1"/>
  <c r="H38" i="51"/>
  <c r="J38" i="51" s="1"/>
  <c r="I38" i="51" s="1"/>
  <c r="J37" i="67"/>
  <c r="I37" i="67" s="1"/>
  <c r="J37" i="65"/>
  <c r="I37" i="65" s="1"/>
  <c r="J37" i="58"/>
  <c r="I37" i="58" s="1"/>
  <c r="H38" i="45"/>
  <c r="J38" i="45" s="1"/>
  <c r="I38" i="45" s="1"/>
  <c r="H38" i="58"/>
  <c r="J38" i="58" s="1"/>
  <c r="I38" i="58" s="1"/>
  <c r="J37" i="50"/>
  <c r="I37" i="50" s="1"/>
  <c r="J37" i="45"/>
  <c r="I37" i="45" s="1"/>
  <c r="H38" i="66"/>
  <c r="J38" i="66" s="1"/>
  <c r="I38" i="66" s="1"/>
  <c r="H38" i="57"/>
  <c r="J38" i="57" s="1"/>
  <c r="I38" i="57" s="1"/>
  <c r="H38" i="60"/>
  <c r="J37" i="55"/>
  <c r="I37" i="55" s="1"/>
  <c r="H38" i="69"/>
  <c r="J38" i="69" s="1"/>
  <c r="I38" i="69" s="1"/>
  <c r="H37" i="43"/>
  <c r="J37" i="43" s="1"/>
  <c r="B39" i="44"/>
  <c r="H38" i="44"/>
  <c r="J38" i="44" l="1"/>
  <c r="I38" i="44"/>
  <c r="H39" i="64"/>
  <c r="H39" i="47"/>
  <c r="J38" i="61"/>
  <c r="I38" i="61" s="1"/>
  <c r="H39" i="56"/>
  <c r="H39" i="53"/>
  <c r="J38" i="48"/>
  <c r="I38" i="48" s="1"/>
  <c r="H39" i="67"/>
  <c r="H39" i="62"/>
  <c r="H39" i="61"/>
  <c r="H39" i="70"/>
  <c r="J39" i="70" s="1"/>
  <c r="I39" i="70" s="1"/>
  <c r="H39" i="54"/>
  <c r="H39" i="55"/>
  <c r="H39" i="50"/>
  <c r="H39" i="52"/>
  <c r="J38" i="64"/>
  <c r="I38" i="64" s="1"/>
  <c r="H39" i="63"/>
  <c r="H39" i="60"/>
  <c r="H39" i="65"/>
  <c r="H39" i="49"/>
  <c r="H39" i="46"/>
  <c r="H39" i="58"/>
  <c r="J38" i="70"/>
  <c r="I38" i="70" s="1"/>
  <c r="H39" i="57"/>
  <c r="H39" i="66"/>
  <c r="H39" i="45"/>
  <c r="H39" i="51"/>
  <c r="J38" i="50"/>
  <c r="I38" i="50" s="1"/>
  <c r="J38" i="63"/>
  <c r="I38" i="63" s="1"/>
  <c r="H39" i="48"/>
  <c r="H39" i="59"/>
  <c r="H39" i="69"/>
  <c r="J38" i="60"/>
  <c r="I38" i="60" s="1"/>
  <c r="H39" i="68"/>
  <c r="J38" i="46"/>
  <c r="I38" i="46" s="1"/>
  <c r="I37" i="43"/>
  <c r="H38" i="43"/>
  <c r="J38" i="43" s="1"/>
  <c r="I38" i="43" s="1"/>
  <c r="H39" i="44"/>
  <c r="H40" i="45" l="1"/>
  <c r="J40" i="45" s="1"/>
  <c r="I40" i="45" s="1"/>
  <c r="H40" i="57"/>
  <c r="J40" i="57" s="1"/>
  <c r="I40" i="57" s="1"/>
  <c r="H40" i="58"/>
  <c r="J40" i="58" s="1"/>
  <c r="I40" i="58" s="1"/>
  <c r="H40" i="55"/>
  <c r="J40" i="55" s="1"/>
  <c r="I40" i="55" s="1"/>
  <c r="H40" i="64"/>
  <c r="J40" i="64" s="1"/>
  <c r="I40" i="64" s="1"/>
  <c r="H40" i="43"/>
  <c r="J40" i="43" s="1"/>
  <c r="I40" i="43" s="1"/>
  <c r="H40" i="59"/>
  <c r="J40" i="59" s="1"/>
  <c r="I40" i="59" s="1"/>
  <c r="H40" i="46"/>
  <c r="J40" i="46" s="1"/>
  <c r="I40" i="46" s="1"/>
  <c r="H40" i="63"/>
  <c r="J40" i="63" s="1"/>
  <c r="I40" i="63" s="1"/>
  <c r="H40" i="52"/>
  <c r="J40" i="52" s="1"/>
  <c r="I40" i="52" s="1"/>
  <c r="H40" i="70"/>
  <c r="H40" i="62"/>
  <c r="J40" i="62" s="1"/>
  <c r="I40" i="62" s="1"/>
  <c r="H40" i="48"/>
  <c r="J40" i="48" s="1"/>
  <c r="I40" i="48" s="1"/>
  <c r="H40" i="51"/>
  <c r="J40" i="51" s="1"/>
  <c r="I40" i="51" s="1"/>
  <c r="H40" i="65"/>
  <c r="J40" i="65" s="1"/>
  <c r="I40" i="65" s="1"/>
  <c r="H40" i="50"/>
  <c r="J40" i="50" s="1"/>
  <c r="I40" i="50" s="1"/>
  <c r="H40" i="61"/>
  <c r="J40" i="61" s="1"/>
  <c r="I40" i="61" s="1"/>
  <c r="H40" i="53"/>
  <c r="J40" i="53" s="1"/>
  <c r="I40" i="53" s="1"/>
  <c r="H40" i="47"/>
  <c r="J40" i="47" s="1"/>
  <c r="I40" i="47" s="1"/>
  <c r="H40" i="68"/>
  <c r="J40" i="68" s="1"/>
  <c r="I40" i="68" s="1"/>
  <c r="H40" i="69"/>
  <c r="J40" i="69" s="1"/>
  <c r="I40" i="69" s="1"/>
  <c r="H40" i="66"/>
  <c r="J40" i="66" s="1"/>
  <c r="I40" i="66" s="1"/>
  <c r="H40" i="49"/>
  <c r="J40" i="49" s="1"/>
  <c r="I40" i="49" s="1"/>
  <c r="H40" i="60"/>
  <c r="J40" i="60" s="1"/>
  <c r="I40" i="60" s="1"/>
  <c r="H40" i="54"/>
  <c r="J40" i="54" s="1"/>
  <c r="I40" i="54" s="1"/>
  <c r="H40" i="67"/>
  <c r="J40" i="67" s="1"/>
  <c r="I40" i="67" s="1"/>
  <c r="H40" i="56"/>
  <c r="J40" i="56" s="1"/>
  <c r="I40" i="56" s="1"/>
  <c r="B40" i="44"/>
  <c r="H40" i="44" s="1"/>
  <c r="A41" i="44"/>
  <c r="I39" i="44"/>
  <c r="J39" i="44"/>
  <c r="J39" i="46"/>
  <c r="J39" i="62"/>
  <c r="J39" i="69"/>
  <c r="J39" i="54"/>
  <c r="J39" i="56"/>
  <c r="J39" i="57"/>
  <c r="J39" i="49"/>
  <c r="J39" i="67"/>
  <c r="J39" i="63"/>
  <c r="I39" i="63" s="1"/>
  <c r="J39" i="58"/>
  <c r="J39" i="47"/>
  <c r="J39" i="55"/>
  <c r="J39" i="59"/>
  <c r="J39" i="51"/>
  <c r="I39" i="51" s="1"/>
  <c r="J39" i="68"/>
  <c r="J39" i="48"/>
  <c r="J39" i="45"/>
  <c r="J39" i="60"/>
  <c r="J39" i="50"/>
  <c r="J39" i="53"/>
  <c r="J39" i="65"/>
  <c r="J39" i="52"/>
  <c r="J39" i="66"/>
  <c r="J39" i="61"/>
  <c r="J39" i="64"/>
  <c r="H39" i="43"/>
  <c r="J39" i="43" s="1"/>
  <c r="J40" i="70" l="1"/>
  <c r="J41" i="70" s="1"/>
  <c r="J41" i="46"/>
  <c r="J41" i="64"/>
  <c r="J41" i="52"/>
  <c r="J41" i="58"/>
  <c r="J41" i="59"/>
  <c r="J41" i="45"/>
  <c r="J41" i="55"/>
  <c r="J41" i="57"/>
  <c r="J41" i="62"/>
  <c r="J41" i="53"/>
  <c r="J41" i="68"/>
  <c r="J41" i="50"/>
  <c r="J41" i="47"/>
  <c r="J41" i="65"/>
  <c r="J41" i="60"/>
  <c r="J41" i="56"/>
  <c r="J41" i="67"/>
  <c r="J41" i="54"/>
  <c r="J41" i="66"/>
  <c r="J41" i="48"/>
  <c r="J41" i="49"/>
  <c r="J41" i="69"/>
  <c r="B41" i="44"/>
  <c r="A42" i="44"/>
  <c r="I40" i="44"/>
  <c r="J40" i="44"/>
  <c r="I39" i="69"/>
  <c r="I41" i="69" s="1"/>
  <c r="I39" i="53"/>
  <c r="I41" i="53" s="1"/>
  <c r="I39" i="62"/>
  <c r="I41" i="62" s="1"/>
  <c r="J41" i="61"/>
  <c r="I39" i="59"/>
  <c r="I41" i="59" s="1"/>
  <c r="I39" i="66"/>
  <c r="I41" i="66" s="1"/>
  <c r="I39" i="55"/>
  <c r="I41" i="55" s="1"/>
  <c r="I41" i="63"/>
  <c r="I39" i="45"/>
  <c r="I41" i="45" s="1"/>
  <c r="J41" i="43"/>
  <c r="I39" i="48"/>
  <c r="I41" i="48" s="1"/>
  <c r="I39" i="49"/>
  <c r="I41" i="49" s="1"/>
  <c r="I39" i="60"/>
  <c r="I41" i="60" s="1"/>
  <c r="I39" i="57"/>
  <c r="I41" i="57" s="1"/>
  <c r="I41" i="51"/>
  <c r="I39" i="64"/>
  <c r="I41" i="64" s="1"/>
  <c r="I39" i="52"/>
  <c r="I41" i="52" s="1"/>
  <c r="I39" i="50"/>
  <c r="I41" i="50" s="1"/>
  <c r="I39" i="68"/>
  <c r="I41" i="68" s="1"/>
  <c r="I39" i="47"/>
  <c r="I41" i="47" s="1"/>
  <c r="I39" i="56"/>
  <c r="I41" i="56" s="1"/>
  <c r="I39" i="46"/>
  <c r="I41" i="46" s="1"/>
  <c r="J41" i="63"/>
  <c r="I39" i="61"/>
  <c r="I41" i="61" s="1"/>
  <c r="I39" i="65"/>
  <c r="I41" i="65" s="1"/>
  <c r="J41" i="51"/>
  <c r="I39" i="58"/>
  <c r="I41" i="58" s="1"/>
  <c r="I39" i="67"/>
  <c r="I41" i="67" s="1"/>
  <c r="I39" i="54"/>
  <c r="I41" i="54" s="1"/>
  <c r="I39" i="43"/>
  <c r="I41" i="43" s="1"/>
  <c r="J41" i="44" l="1"/>
  <c r="I40" i="70"/>
  <c r="I41" i="70" s="1"/>
  <c r="B42" i="44"/>
  <c r="A43" i="44"/>
  <c r="B43" i="44" s="1"/>
  <c r="I39" i="41"/>
  <c r="I38" i="41"/>
  <c r="I37" i="41"/>
  <c r="I36" i="41"/>
  <c r="I35" i="41"/>
  <c r="I34" i="41"/>
  <c r="I33" i="41"/>
  <c r="I32" i="41"/>
  <c r="I31" i="41"/>
  <c r="I30" i="41"/>
  <c r="I29" i="41"/>
  <c r="I28" i="41"/>
  <c r="I27" i="41"/>
  <c r="I26" i="41"/>
  <c r="I25" i="41"/>
  <c r="I24" i="41"/>
  <c r="I23" i="41"/>
  <c r="I22" i="41"/>
  <c r="I21" i="41"/>
  <c r="I20" i="41"/>
  <c r="I19" i="41"/>
  <c r="I18" i="41"/>
  <c r="I17" i="41"/>
  <c r="I16" i="41"/>
  <c r="I15" i="41"/>
  <c r="I14" i="41"/>
  <c r="I13" i="41"/>
  <c r="I12" i="41"/>
  <c r="I10" i="40"/>
  <c r="I10" i="39"/>
  <c r="I39" i="38"/>
  <c r="I38" i="38"/>
  <c r="I37" i="38"/>
  <c r="I36" i="38"/>
  <c r="I35" i="38"/>
  <c r="I34" i="38"/>
  <c r="I33" i="38"/>
  <c r="I32" i="38"/>
  <c r="I31" i="38"/>
  <c r="I30" i="38"/>
  <c r="I29" i="38"/>
  <c r="I28" i="38"/>
  <c r="I27" i="38"/>
  <c r="I26" i="38"/>
  <c r="I25" i="38"/>
  <c r="I24" i="38"/>
  <c r="I23" i="38"/>
  <c r="I22" i="38"/>
  <c r="I21" i="38"/>
  <c r="I20" i="38"/>
  <c r="I19" i="38"/>
  <c r="I18" i="38"/>
  <c r="I17" i="38"/>
  <c r="I16" i="38"/>
  <c r="I15" i="38"/>
  <c r="I14" i="38"/>
  <c r="I13" i="38"/>
  <c r="I12" i="38"/>
  <c r="I11" i="38"/>
  <c r="I10" i="38"/>
  <c r="I39" i="37"/>
  <c r="I38" i="37"/>
  <c r="I37" i="37"/>
  <c r="I36" i="37"/>
  <c r="I35" i="37"/>
  <c r="I34" i="37"/>
  <c r="I33" i="37"/>
  <c r="I32" i="37"/>
  <c r="I31" i="37"/>
  <c r="I30" i="37"/>
  <c r="I29" i="37"/>
  <c r="I28" i="37"/>
  <c r="I27" i="37"/>
  <c r="I26" i="37"/>
  <c r="I25" i="37"/>
  <c r="I24" i="37"/>
  <c r="I23" i="37"/>
  <c r="I22" i="37"/>
  <c r="I21" i="37"/>
  <c r="I20" i="37"/>
  <c r="I19" i="37"/>
  <c r="I18" i="37"/>
  <c r="I17" i="37"/>
  <c r="I16" i="37"/>
  <c r="I15" i="37"/>
  <c r="I14" i="37"/>
  <c r="I13" i="37"/>
  <c r="I12" i="37"/>
  <c r="I11" i="37"/>
  <c r="I10" i="37"/>
  <c r="I39" i="36"/>
  <c r="I38" i="36"/>
  <c r="I37" i="36"/>
  <c r="I36" i="36"/>
  <c r="I35" i="36"/>
  <c r="I34" i="36"/>
  <c r="I33" i="36"/>
  <c r="I32" i="36"/>
  <c r="I31" i="36"/>
  <c r="I30" i="36"/>
  <c r="I29" i="36"/>
  <c r="I28" i="36"/>
  <c r="I27" i="36"/>
  <c r="I26" i="36"/>
  <c r="I25" i="36"/>
  <c r="I24" i="36"/>
  <c r="I23" i="36"/>
  <c r="I22" i="36"/>
  <c r="I21" i="36"/>
  <c r="I20" i="36"/>
  <c r="I19" i="36"/>
  <c r="I18" i="36"/>
  <c r="I17" i="36"/>
  <c r="I16" i="36"/>
  <c r="I15" i="36"/>
  <c r="I14" i="36"/>
  <c r="I13" i="36"/>
  <c r="I12" i="36"/>
  <c r="I11" i="36"/>
  <c r="I10" i="36"/>
  <c r="I39" i="35"/>
  <c r="I38" i="35"/>
  <c r="I37" i="35"/>
  <c r="I36" i="35"/>
  <c r="I35" i="35"/>
  <c r="I34" i="35"/>
  <c r="I33" i="35"/>
  <c r="I32" i="35"/>
  <c r="I31" i="35"/>
  <c r="I30" i="35"/>
  <c r="I29" i="35"/>
  <c r="I28" i="35"/>
  <c r="I27" i="35"/>
  <c r="I26" i="35"/>
  <c r="I25" i="35"/>
  <c r="I24" i="35"/>
  <c r="I23" i="35"/>
  <c r="I22" i="35"/>
  <c r="I21" i="35"/>
  <c r="I20" i="35"/>
  <c r="I19" i="35"/>
  <c r="I18" i="35"/>
  <c r="I17" i="35"/>
  <c r="I16" i="35"/>
  <c r="I15" i="35"/>
  <c r="I14" i="35"/>
  <c r="I13" i="35"/>
  <c r="I12" i="35"/>
  <c r="I11" i="35"/>
  <c r="I10" i="35"/>
  <c r="I39" i="34"/>
  <c r="I38" i="34"/>
  <c r="I37" i="34"/>
  <c r="I36" i="34"/>
  <c r="I35" i="34"/>
  <c r="I34" i="34"/>
  <c r="I33" i="34"/>
  <c r="I32" i="34"/>
  <c r="I31" i="34"/>
  <c r="I30" i="34"/>
  <c r="I29" i="34"/>
  <c r="I28" i="34"/>
  <c r="I27" i="34"/>
  <c r="I26" i="34"/>
  <c r="I25" i="34"/>
  <c r="I24" i="34"/>
  <c r="I23" i="34"/>
  <c r="I22" i="34"/>
  <c r="I21" i="34"/>
  <c r="I20" i="34"/>
  <c r="I19" i="34"/>
  <c r="I18" i="34"/>
  <c r="I17" i="34"/>
  <c r="I16" i="34"/>
  <c r="I15" i="34"/>
  <c r="I14" i="34"/>
  <c r="I13" i="34"/>
  <c r="I12" i="34"/>
  <c r="I11" i="34"/>
  <c r="I10" i="34"/>
  <c r="I39" i="33"/>
  <c r="I38" i="33"/>
  <c r="I37" i="33"/>
  <c r="I36" i="33"/>
  <c r="I35" i="33"/>
  <c r="I34" i="33"/>
  <c r="I33" i="33"/>
  <c r="I32" i="33"/>
  <c r="I31" i="33"/>
  <c r="I30" i="33"/>
  <c r="I29" i="33"/>
  <c r="I28" i="33"/>
  <c r="I27" i="33"/>
  <c r="I26" i="33"/>
  <c r="I25" i="33"/>
  <c r="I24" i="33"/>
  <c r="I23" i="33"/>
  <c r="I22" i="33"/>
  <c r="I21" i="33"/>
  <c r="I20" i="33"/>
  <c r="I19" i="33"/>
  <c r="I18" i="33"/>
  <c r="I17" i="33"/>
  <c r="I16" i="33"/>
  <c r="I15" i="33"/>
  <c r="I14" i="33"/>
  <c r="I13" i="33"/>
  <c r="I12" i="33"/>
  <c r="I11" i="33"/>
  <c r="I10" i="33"/>
  <c r="I39" i="32"/>
  <c r="I38" i="32"/>
  <c r="I37" i="32"/>
  <c r="I36" i="32"/>
  <c r="I35" i="32"/>
  <c r="I34" i="32"/>
  <c r="I33" i="32"/>
  <c r="I32" i="32"/>
  <c r="I31" i="32"/>
  <c r="I30" i="32"/>
  <c r="I29" i="32"/>
  <c r="I28" i="32"/>
  <c r="I27" i="32"/>
  <c r="I26" i="32"/>
  <c r="I25" i="32"/>
  <c r="I24" i="32"/>
  <c r="I23" i="32"/>
  <c r="I22" i="32"/>
  <c r="I21" i="32"/>
  <c r="I20" i="32"/>
  <c r="I19" i="32"/>
  <c r="I18" i="32"/>
  <c r="I17" i="32"/>
  <c r="I16" i="32"/>
  <c r="I15" i="32"/>
  <c r="I14" i="32"/>
  <c r="I13" i="32"/>
  <c r="I12" i="32"/>
  <c r="I11" i="32"/>
  <c r="I10" i="32"/>
  <c r="I39" i="31"/>
  <c r="I38" i="31"/>
  <c r="I37" i="31"/>
  <c r="I36" i="31"/>
  <c r="I35" i="31"/>
  <c r="I34" i="31"/>
  <c r="I33" i="31"/>
  <c r="I32" i="31"/>
  <c r="I31" i="31"/>
  <c r="I30" i="31"/>
  <c r="I29" i="31"/>
  <c r="I28" i="31"/>
  <c r="I27" i="31"/>
  <c r="I26" i="31"/>
  <c r="I25" i="31"/>
  <c r="I24" i="31"/>
  <c r="I23" i="31"/>
  <c r="I22" i="31"/>
  <c r="I21" i="31"/>
  <c r="I20" i="31"/>
  <c r="I19" i="31"/>
  <c r="I18" i="31"/>
  <c r="I17" i="31"/>
  <c r="I16" i="31"/>
  <c r="I15" i="31"/>
  <c r="I14" i="31"/>
  <c r="I13" i="31"/>
  <c r="I12" i="31"/>
  <c r="I11" i="31"/>
  <c r="I10" i="31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39" i="29"/>
  <c r="I38" i="29"/>
  <c r="I37" i="29"/>
  <c r="I36" i="29"/>
  <c r="I35" i="29"/>
  <c r="I34" i="29"/>
  <c r="I33" i="29"/>
  <c r="I32" i="29"/>
  <c r="I31" i="29"/>
  <c r="I30" i="29"/>
  <c r="I29" i="29"/>
  <c r="I28" i="29"/>
  <c r="I27" i="29"/>
  <c r="I26" i="29"/>
  <c r="I25" i="29"/>
  <c r="I24" i="29"/>
  <c r="I23" i="29"/>
  <c r="I22" i="29"/>
  <c r="I21" i="29"/>
  <c r="I20" i="29"/>
  <c r="I19" i="29"/>
  <c r="I18" i="29"/>
  <c r="I17" i="29"/>
  <c r="I16" i="29"/>
  <c r="I15" i="29"/>
  <c r="I14" i="29"/>
  <c r="I13" i="29"/>
  <c r="I12" i="29"/>
  <c r="I11" i="29"/>
  <c r="I10" i="29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39" i="25"/>
  <c r="I38" i="25"/>
  <c r="I37" i="25"/>
  <c r="I36" i="25"/>
  <c r="I35" i="25"/>
  <c r="I34" i="25"/>
  <c r="I33" i="25"/>
  <c r="I32" i="25"/>
  <c r="I31" i="25"/>
  <c r="I30" i="25"/>
  <c r="I29" i="25"/>
  <c r="I28" i="25"/>
  <c r="I27" i="25"/>
  <c r="I26" i="25"/>
  <c r="I25" i="25"/>
  <c r="I24" i="25"/>
  <c r="I23" i="25"/>
  <c r="I22" i="25"/>
  <c r="I21" i="25"/>
  <c r="I20" i="25"/>
  <c r="I19" i="25"/>
  <c r="I18" i="25"/>
  <c r="I17" i="25"/>
  <c r="I16" i="25"/>
  <c r="I15" i="25"/>
  <c r="I14" i="25"/>
  <c r="I13" i="25"/>
  <c r="I12" i="25"/>
  <c r="I11" i="25"/>
  <c r="I10" i="25"/>
  <c r="I39" i="24"/>
  <c r="I38" i="24"/>
  <c r="I37" i="24"/>
  <c r="I36" i="24"/>
  <c r="I35" i="24"/>
  <c r="I34" i="24"/>
  <c r="I33" i="24"/>
  <c r="I32" i="24"/>
  <c r="I31" i="24"/>
  <c r="I30" i="24"/>
  <c r="I29" i="24"/>
  <c r="I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10" i="1"/>
  <c r="L39" i="41"/>
  <c r="L38" i="41"/>
  <c r="L37" i="41"/>
  <c r="L36" i="41"/>
  <c r="L35" i="41"/>
  <c r="L34" i="41"/>
  <c r="L33" i="41"/>
  <c r="L32" i="41"/>
  <c r="L31" i="41"/>
  <c r="L30" i="41"/>
  <c r="L29" i="41"/>
  <c r="L28" i="41"/>
  <c r="L27" i="41"/>
  <c r="L26" i="41"/>
  <c r="L25" i="41"/>
  <c r="L24" i="41"/>
  <c r="L23" i="41"/>
  <c r="L22" i="41"/>
  <c r="L21" i="41"/>
  <c r="L20" i="41"/>
  <c r="L19" i="41"/>
  <c r="L18" i="41"/>
  <c r="L17" i="41"/>
  <c r="L16" i="41"/>
  <c r="L15" i="41"/>
  <c r="L14" i="41"/>
  <c r="L13" i="41"/>
  <c r="L12" i="41"/>
  <c r="L11" i="41"/>
  <c r="L10" i="41"/>
  <c r="L39" i="40"/>
  <c r="L38" i="40"/>
  <c r="L37" i="40"/>
  <c r="L36" i="40"/>
  <c r="L35" i="40"/>
  <c r="L34" i="40"/>
  <c r="L33" i="40"/>
  <c r="L32" i="40"/>
  <c r="L31" i="40"/>
  <c r="L30" i="40"/>
  <c r="L29" i="40"/>
  <c r="L28" i="40"/>
  <c r="L27" i="40"/>
  <c r="L26" i="40"/>
  <c r="L25" i="40"/>
  <c r="L24" i="40"/>
  <c r="L23" i="40"/>
  <c r="L22" i="40"/>
  <c r="L21" i="40"/>
  <c r="L20" i="40"/>
  <c r="L19" i="40"/>
  <c r="L18" i="40"/>
  <c r="L17" i="40"/>
  <c r="L16" i="40"/>
  <c r="L15" i="40"/>
  <c r="L14" i="40"/>
  <c r="L13" i="40"/>
  <c r="L12" i="40"/>
  <c r="L11" i="40"/>
  <c r="L10" i="40"/>
  <c r="L39" i="39"/>
  <c r="L38" i="39"/>
  <c r="L37" i="39"/>
  <c r="L36" i="39"/>
  <c r="L35" i="39"/>
  <c r="L34" i="39"/>
  <c r="L33" i="39"/>
  <c r="L32" i="39"/>
  <c r="L31" i="39"/>
  <c r="L30" i="39"/>
  <c r="L29" i="39"/>
  <c r="L28" i="39"/>
  <c r="L27" i="39"/>
  <c r="L26" i="39"/>
  <c r="L25" i="39"/>
  <c r="L24" i="39"/>
  <c r="L23" i="39"/>
  <c r="L22" i="39"/>
  <c r="L21" i="39"/>
  <c r="L20" i="39"/>
  <c r="L19" i="39"/>
  <c r="L18" i="39"/>
  <c r="L17" i="39"/>
  <c r="L16" i="39"/>
  <c r="L15" i="39"/>
  <c r="L14" i="39"/>
  <c r="L13" i="39"/>
  <c r="L12" i="39"/>
  <c r="L11" i="39"/>
  <c r="L10" i="39"/>
  <c r="L39" i="38"/>
  <c r="L38" i="38"/>
  <c r="L37" i="38"/>
  <c r="L36" i="38"/>
  <c r="L35" i="38"/>
  <c r="L34" i="38"/>
  <c r="L33" i="38"/>
  <c r="L32" i="38"/>
  <c r="L31" i="38"/>
  <c r="L30" i="38"/>
  <c r="L29" i="38"/>
  <c r="L28" i="38"/>
  <c r="L27" i="38"/>
  <c r="L26" i="38"/>
  <c r="L25" i="38"/>
  <c r="L24" i="38"/>
  <c r="L23" i="38"/>
  <c r="L22" i="38"/>
  <c r="L21" i="38"/>
  <c r="L20" i="38"/>
  <c r="L19" i="38"/>
  <c r="L18" i="38"/>
  <c r="L17" i="38"/>
  <c r="L16" i="38"/>
  <c r="L15" i="38"/>
  <c r="L14" i="38"/>
  <c r="L13" i="38"/>
  <c r="L12" i="38"/>
  <c r="L11" i="38"/>
  <c r="L10" i="38"/>
  <c r="L39" i="37"/>
  <c r="L38" i="37"/>
  <c r="L37" i="37"/>
  <c r="L36" i="37"/>
  <c r="L35" i="37"/>
  <c r="L34" i="37"/>
  <c r="L33" i="37"/>
  <c r="L32" i="37"/>
  <c r="L31" i="37"/>
  <c r="L30" i="37"/>
  <c r="L29" i="37"/>
  <c r="L28" i="37"/>
  <c r="L27" i="37"/>
  <c r="L26" i="37"/>
  <c r="L25" i="37"/>
  <c r="L24" i="37"/>
  <c r="L23" i="37"/>
  <c r="L22" i="37"/>
  <c r="L21" i="37"/>
  <c r="L20" i="37"/>
  <c r="L19" i="37"/>
  <c r="L18" i="37"/>
  <c r="L17" i="37"/>
  <c r="L16" i="37"/>
  <c r="L15" i="37"/>
  <c r="L14" i="37"/>
  <c r="L13" i="37"/>
  <c r="L12" i="37"/>
  <c r="L11" i="37"/>
  <c r="L10" i="37"/>
  <c r="L39" i="36"/>
  <c r="L38" i="36"/>
  <c r="L37" i="36"/>
  <c r="L36" i="36"/>
  <c r="L35" i="36"/>
  <c r="L34" i="36"/>
  <c r="L33" i="36"/>
  <c r="L32" i="36"/>
  <c r="L31" i="36"/>
  <c r="L30" i="36"/>
  <c r="L29" i="36"/>
  <c r="L28" i="36"/>
  <c r="L27" i="36"/>
  <c r="L26" i="36"/>
  <c r="L25" i="36"/>
  <c r="L24" i="36"/>
  <c r="L23" i="36"/>
  <c r="L22" i="36"/>
  <c r="L21" i="36"/>
  <c r="L20" i="36"/>
  <c r="L19" i="36"/>
  <c r="L18" i="36"/>
  <c r="L17" i="36"/>
  <c r="L16" i="36"/>
  <c r="L15" i="36"/>
  <c r="L14" i="36"/>
  <c r="L13" i="36"/>
  <c r="L12" i="36"/>
  <c r="L11" i="36"/>
  <c r="L10" i="36"/>
  <c r="L39" i="35"/>
  <c r="L38" i="35"/>
  <c r="L37" i="35"/>
  <c r="L36" i="35"/>
  <c r="L35" i="35"/>
  <c r="L34" i="35"/>
  <c r="L33" i="35"/>
  <c r="L32" i="35"/>
  <c r="L31" i="35"/>
  <c r="L30" i="35"/>
  <c r="L29" i="35"/>
  <c r="L28" i="35"/>
  <c r="L27" i="35"/>
  <c r="L26" i="35"/>
  <c r="L25" i="35"/>
  <c r="L24" i="35"/>
  <c r="L23" i="35"/>
  <c r="L22" i="35"/>
  <c r="L21" i="35"/>
  <c r="L20" i="35"/>
  <c r="L19" i="35"/>
  <c r="L18" i="35"/>
  <c r="L17" i="35"/>
  <c r="L16" i="35"/>
  <c r="L15" i="35"/>
  <c r="L14" i="35"/>
  <c r="L13" i="35"/>
  <c r="L12" i="35"/>
  <c r="L11" i="35"/>
  <c r="L10" i="35"/>
  <c r="L39" i="34"/>
  <c r="L38" i="34"/>
  <c r="L37" i="34"/>
  <c r="L36" i="34"/>
  <c r="L35" i="34"/>
  <c r="L34" i="34"/>
  <c r="L33" i="34"/>
  <c r="L32" i="34"/>
  <c r="L31" i="34"/>
  <c r="L30" i="34"/>
  <c r="L29" i="34"/>
  <c r="L28" i="34"/>
  <c r="L27" i="34"/>
  <c r="L26" i="34"/>
  <c r="L25" i="34"/>
  <c r="L24" i="34"/>
  <c r="L23" i="34"/>
  <c r="L22" i="34"/>
  <c r="L21" i="34"/>
  <c r="L20" i="34"/>
  <c r="L19" i="34"/>
  <c r="L18" i="34"/>
  <c r="L17" i="34"/>
  <c r="L16" i="34"/>
  <c r="L15" i="34"/>
  <c r="L14" i="34"/>
  <c r="L13" i="34"/>
  <c r="L12" i="34"/>
  <c r="L11" i="34"/>
  <c r="L10" i="34"/>
  <c r="L39" i="33"/>
  <c r="L38" i="33"/>
  <c r="L37" i="33"/>
  <c r="L36" i="33"/>
  <c r="L35" i="33"/>
  <c r="L34" i="33"/>
  <c r="L33" i="33"/>
  <c r="L32" i="33"/>
  <c r="L31" i="33"/>
  <c r="L30" i="33"/>
  <c r="L29" i="33"/>
  <c r="L28" i="33"/>
  <c r="L27" i="33"/>
  <c r="L26" i="33"/>
  <c r="L25" i="33"/>
  <c r="L24" i="33"/>
  <c r="L23" i="33"/>
  <c r="L22" i="33"/>
  <c r="L21" i="33"/>
  <c r="L20" i="33"/>
  <c r="L19" i="33"/>
  <c r="L18" i="33"/>
  <c r="L17" i="33"/>
  <c r="L16" i="33"/>
  <c r="L15" i="33"/>
  <c r="L14" i="33"/>
  <c r="L13" i="33"/>
  <c r="L12" i="33"/>
  <c r="L11" i="33"/>
  <c r="L10" i="33"/>
  <c r="L39" i="32"/>
  <c r="L38" i="32"/>
  <c r="L37" i="32"/>
  <c r="L36" i="32"/>
  <c r="L35" i="32"/>
  <c r="L34" i="32"/>
  <c r="L33" i="32"/>
  <c r="L32" i="32"/>
  <c r="L31" i="32"/>
  <c r="L30" i="32"/>
  <c r="L29" i="32"/>
  <c r="L28" i="32"/>
  <c r="L27" i="32"/>
  <c r="L26" i="32"/>
  <c r="L25" i="32"/>
  <c r="L24" i="32"/>
  <c r="L23" i="32"/>
  <c r="L22" i="32"/>
  <c r="L21" i="32"/>
  <c r="L20" i="32"/>
  <c r="L19" i="32"/>
  <c r="L18" i="32"/>
  <c r="L17" i="32"/>
  <c r="L16" i="32"/>
  <c r="L15" i="32"/>
  <c r="L14" i="32"/>
  <c r="L13" i="32"/>
  <c r="L12" i="32"/>
  <c r="L11" i="32"/>
  <c r="L10" i="32"/>
  <c r="L39" i="31"/>
  <c r="L38" i="31"/>
  <c r="L37" i="31"/>
  <c r="L36" i="31"/>
  <c r="L35" i="31"/>
  <c r="L34" i="31"/>
  <c r="L33" i="31"/>
  <c r="L32" i="31"/>
  <c r="L31" i="31"/>
  <c r="L30" i="31"/>
  <c r="L29" i="31"/>
  <c r="L28" i="31"/>
  <c r="L27" i="31"/>
  <c r="L26" i="31"/>
  <c r="L25" i="31"/>
  <c r="L24" i="31"/>
  <c r="L23" i="31"/>
  <c r="L22" i="31"/>
  <c r="L21" i="31"/>
  <c r="L20" i="31"/>
  <c r="L19" i="31"/>
  <c r="L18" i="31"/>
  <c r="L17" i="31"/>
  <c r="L16" i="31"/>
  <c r="L15" i="31"/>
  <c r="L14" i="31"/>
  <c r="L13" i="31"/>
  <c r="L12" i="31"/>
  <c r="L11" i="31"/>
  <c r="L10" i="31"/>
  <c r="L39" i="30"/>
  <c r="L38" i="30"/>
  <c r="L37" i="30"/>
  <c r="L36" i="30"/>
  <c r="L35" i="30"/>
  <c r="L34" i="30"/>
  <c r="L33" i="30"/>
  <c r="L32" i="30"/>
  <c r="L31" i="30"/>
  <c r="L30" i="30"/>
  <c r="L29" i="30"/>
  <c r="L28" i="30"/>
  <c r="L27" i="30"/>
  <c r="L26" i="30"/>
  <c r="L25" i="30"/>
  <c r="L24" i="30"/>
  <c r="L23" i="30"/>
  <c r="L22" i="30"/>
  <c r="L21" i="30"/>
  <c r="L20" i="30"/>
  <c r="L19" i="30"/>
  <c r="L18" i="30"/>
  <c r="L17" i="30"/>
  <c r="L16" i="30"/>
  <c r="L15" i="30"/>
  <c r="L14" i="30"/>
  <c r="L13" i="30"/>
  <c r="L12" i="30"/>
  <c r="L11" i="30"/>
  <c r="L10" i="30"/>
  <c r="L39" i="29"/>
  <c r="L38" i="29"/>
  <c r="L37" i="29"/>
  <c r="L36" i="29"/>
  <c r="L35" i="29"/>
  <c r="L34" i="29"/>
  <c r="L33" i="29"/>
  <c r="L32" i="29"/>
  <c r="L31" i="29"/>
  <c r="L30" i="29"/>
  <c r="L29" i="29"/>
  <c r="L28" i="29"/>
  <c r="L27" i="29"/>
  <c r="L26" i="29"/>
  <c r="L25" i="29"/>
  <c r="L24" i="29"/>
  <c r="L23" i="29"/>
  <c r="L22" i="29"/>
  <c r="L21" i="29"/>
  <c r="L20" i="29"/>
  <c r="L19" i="29"/>
  <c r="L18" i="29"/>
  <c r="L17" i="29"/>
  <c r="L16" i="29"/>
  <c r="L15" i="29"/>
  <c r="L14" i="29"/>
  <c r="L13" i="29"/>
  <c r="L12" i="29"/>
  <c r="L11" i="29"/>
  <c r="L10" i="29"/>
  <c r="L39" i="28"/>
  <c r="L38" i="28"/>
  <c r="L37" i="28"/>
  <c r="L36" i="28"/>
  <c r="L35" i="28"/>
  <c r="L34" i="28"/>
  <c r="L33" i="28"/>
  <c r="L32" i="28"/>
  <c r="L31" i="28"/>
  <c r="L30" i="28"/>
  <c r="L29" i="28"/>
  <c r="L28" i="28"/>
  <c r="L27" i="28"/>
  <c r="L26" i="28"/>
  <c r="L25" i="28"/>
  <c r="L24" i="28"/>
  <c r="L23" i="28"/>
  <c r="L22" i="28"/>
  <c r="L21" i="28"/>
  <c r="L20" i="28"/>
  <c r="L19" i="28"/>
  <c r="L18" i="28"/>
  <c r="L17" i="28"/>
  <c r="L16" i="28"/>
  <c r="L15" i="28"/>
  <c r="L14" i="28"/>
  <c r="L13" i="28"/>
  <c r="L12" i="28"/>
  <c r="L11" i="28"/>
  <c r="L10" i="28"/>
  <c r="L39" i="27"/>
  <c r="L38" i="27"/>
  <c r="L37" i="27"/>
  <c r="L36" i="27"/>
  <c r="L35" i="27"/>
  <c r="L34" i="27"/>
  <c r="L33" i="27"/>
  <c r="L32" i="27"/>
  <c r="L31" i="27"/>
  <c r="L30" i="27"/>
  <c r="L29" i="27"/>
  <c r="L28" i="27"/>
  <c r="L27" i="27"/>
  <c r="L26" i="27"/>
  <c r="L25" i="27"/>
  <c r="L24" i="27"/>
  <c r="L23" i="27"/>
  <c r="L22" i="27"/>
  <c r="L21" i="27"/>
  <c r="L20" i="27"/>
  <c r="L19" i="27"/>
  <c r="L18" i="27"/>
  <c r="L17" i="27"/>
  <c r="L16" i="27"/>
  <c r="L15" i="27"/>
  <c r="L14" i="27"/>
  <c r="L13" i="27"/>
  <c r="L12" i="27"/>
  <c r="L11" i="27"/>
  <c r="L10" i="27"/>
  <c r="L39" i="26"/>
  <c r="L38" i="26"/>
  <c r="L37" i="26"/>
  <c r="L36" i="26"/>
  <c r="L35" i="26"/>
  <c r="L34" i="26"/>
  <c r="L33" i="26"/>
  <c r="L32" i="26"/>
  <c r="L31" i="26"/>
  <c r="L30" i="26"/>
  <c r="L29" i="26"/>
  <c r="L28" i="26"/>
  <c r="L27" i="26"/>
  <c r="L26" i="26"/>
  <c r="L25" i="26"/>
  <c r="L24" i="26"/>
  <c r="L23" i="26"/>
  <c r="L22" i="26"/>
  <c r="L21" i="26"/>
  <c r="L20" i="26"/>
  <c r="L19" i="26"/>
  <c r="L18" i="26"/>
  <c r="L17" i="26"/>
  <c r="L16" i="26"/>
  <c r="L15" i="26"/>
  <c r="L14" i="26"/>
  <c r="L13" i="26"/>
  <c r="L12" i="26"/>
  <c r="L11" i="26"/>
  <c r="L10" i="26"/>
  <c r="L39" i="25"/>
  <c r="L38" i="25"/>
  <c r="L37" i="25"/>
  <c r="L36" i="25"/>
  <c r="L35" i="25"/>
  <c r="L34" i="25"/>
  <c r="L33" i="25"/>
  <c r="L32" i="25"/>
  <c r="L31" i="25"/>
  <c r="L30" i="25"/>
  <c r="L29" i="25"/>
  <c r="L28" i="25"/>
  <c r="L27" i="25"/>
  <c r="L26" i="25"/>
  <c r="L25" i="25"/>
  <c r="L24" i="25"/>
  <c r="L23" i="25"/>
  <c r="L22" i="25"/>
  <c r="L21" i="25"/>
  <c r="L20" i="25"/>
  <c r="L19" i="25"/>
  <c r="L18" i="25"/>
  <c r="L17" i="25"/>
  <c r="L16" i="25"/>
  <c r="L15" i="25"/>
  <c r="L14" i="25"/>
  <c r="L13" i="25"/>
  <c r="L12" i="25"/>
  <c r="L11" i="25"/>
  <c r="L10" i="25"/>
  <c r="L39" i="24"/>
  <c r="L38" i="24"/>
  <c r="L37" i="24"/>
  <c r="L36" i="24"/>
  <c r="L35" i="24"/>
  <c r="L34" i="24"/>
  <c r="L33" i="24"/>
  <c r="L32" i="24"/>
  <c r="L31" i="24"/>
  <c r="L30" i="24"/>
  <c r="L29" i="24"/>
  <c r="L28" i="24"/>
  <c r="L27" i="24"/>
  <c r="L26" i="24"/>
  <c r="L25" i="24"/>
  <c r="L24" i="24"/>
  <c r="L23" i="24"/>
  <c r="L22" i="24"/>
  <c r="L21" i="24"/>
  <c r="L20" i="24"/>
  <c r="L19" i="24"/>
  <c r="L18" i="24"/>
  <c r="L17" i="24"/>
  <c r="L16" i="24"/>
  <c r="L15" i="24"/>
  <c r="L14" i="24"/>
  <c r="L13" i="24"/>
  <c r="L12" i="24"/>
  <c r="L11" i="24"/>
  <c r="L10" i="24"/>
  <c r="L39" i="23"/>
  <c r="L38" i="23"/>
  <c r="L37" i="23"/>
  <c r="L36" i="23"/>
  <c r="L35" i="23"/>
  <c r="L34" i="23"/>
  <c r="L33" i="23"/>
  <c r="L32" i="23"/>
  <c r="L31" i="23"/>
  <c r="L30" i="23"/>
  <c r="L29" i="23"/>
  <c r="L28" i="23"/>
  <c r="L27" i="23"/>
  <c r="L26" i="23"/>
  <c r="L25" i="23"/>
  <c r="L24" i="23"/>
  <c r="L23" i="23"/>
  <c r="L22" i="23"/>
  <c r="L21" i="23"/>
  <c r="L20" i="23"/>
  <c r="L19" i="23"/>
  <c r="L18" i="23"/>
  <c r="L17" i="23"/>
  <c r="L16" i="23"/>
  <c r="L15" i="23"/>
  <c r="L14" i="23"/>
  <c r="L13" i="23"/>
  <c r="L12" i="23"/>
  <c r="L11" i="23"/>
  <c r="L10" i="23"/>
  <c r="L39" i="22"/>
  <c r="L38" i="22"/>
  <c r="L37" i="22"/>
  <c r="L36" i="22"/>
  <c r="L35" i="22"/>
  <c r="L34" i="22"/>
  <c r="L33" i="22"/>
  <c r="L32" i="22"/>
  <c r="L31" i="22"/>
  <c r="L30" i="22"/>
  <c r="L29" i="22"/>
  <c r="L28" i="22"/>
  <c r="L27" i="22"/>
  <c r="L26" i="22"/>
  <c r="L25" i="22"/>
  <c r="L24" i="22"/>
  <c r="L23" i="22"/>
  <c r="L22" i="22"/>
  <c r="L21" i="22"/>
  <c r="L20" i="22"/>
  <c r="L19" i="22"/>
  <c r="L18" i="22"/>
  <c r="L17" i="22"/>
  <c r="L16" i="22"/>
  <c r="L15" i="22"/>
  <c r="L14" i="22"/>
  <c r="L13" i="22"/>
  <c r="L12" i="22"/>
  <c r="L11" i="22"/>
  <c r="L10" i="22"/>
  <c r="L39" i="21"/>
  <c r="L38" i="21"/>
  <c r="L37" i="21"/>
  <c r="L36" i="21"/>
  <c r="L35" i="21"/>
  <c r="L34" i="21"/>
  <c r="L33" i="21"/>
  <c r="L32" i="21"/>
  <c r="L31" i="21"/>
  <c r="L30" i="21"/>
  <c r="L29" i="21"/>
  <c r="L28" i="21"/>
  <c r="L27" i="21"/>
  <c r="L26" i="21"/>
  <c r="L25" i="21"/>
  <c r="L24" i="21"/>
  <c r="L23" i="21"/>
  <c r="L22" i="21"/>
  <c r="L21" i="21"/>
  <c r="L20" i="21"/>
  <c r="L19" i="21"/>
  <c r="L18" i="21"/>
  <c r="L17" i="21"/>
  <c r="L16" i="21"/>
  <c r="L15" i="21"/>
  <c r="L14" i="21"/>
  <c r="L13" i="21"/>
  <c r="L12" i="21"/>
  <c r="L11" i="21"/>
  <c r="L10" i="21"/>
  <c r="L39" i="20"/>
  <c r="L38" i="20"/>
  <c r="L37" i="20"/>
  <c r="L36" i="20"/>
  <c r="L35" i="20"/>
  <c r="L34" i="20"/>
  <c r="L33" i="20"/>
  <c r="L32" i="20"/>
  <c r="L31" i="20"/>
  <c r="L30" i="20"/>
  <c r="L29" i="20"/>
  <c r="L28" i="20"/>
  <c r="L27" i="20"/>
  <c r="L26" i="20"/>
  <c r="L25" i="20"/>
  <c r="L24" i="20"/>
  <c r="L23" i="20"/>
  <c r="L22" i="20"/>
  <c r="L21" i="20"/>
  <c r="L20" i="20"/>
  <c r="L19" i="20"/>
  <c r="L18" i="20"/>
  <c r="L17" i="20"/>
  <c r="L16" i="20"/>
  <c r="L15" i="20"/>
  <c r="L14" i="20"/>
  <c r="L13" i="20"/>
  <c r="L12" i="20"/>
  <c r="L11" i="20"/>
  <c r="L10" i="20"/>
  <c r="L39" i="19"/>
  <c r="L38" i="19"/>
  <c r="L37" i="19"/>
  <c r="L36" i="19"/>
  <c r="L35" i="19"/>
  <c r="L34" i="19"/>
  <c r="L33" i="19"/>
  <c r="L32" i="19"/>
  <c r="L31" i="19"/>
  <c r="L30" i="19"/>
  <c r="L29" i="19"/>
  <c r="L28" i="19"/>
  <c r="L27" i="19"/>
  <c r="L26" i="19"/>
  <c r="L25" i="19"/>
  <c r="L24" i="19"/>
  <c r="L23" i="19"/>
  <c r="L22" i="19"/>
  <c r="L21" i="19"/>
  <c r="L20" i="19"/>
  <c r="L19" i="19"/>
  <c r="L18" i="19"/>
  <c r="L17" i="19"/>
  <c r="L16" i="19"/>
  <c r="L15" i="19"/>
  <c r="L14" i="19"/>
  <c r="L13" i="19"/>
  <c r="L12" i="19"/>
  <c r="L11" i="19"/>
  <c r="L10" i="19"/>
  <c r="L39" i="18"/>
  <c r="L38" i="18"/>
  <c r="L37" i="18"/>
  <c r="L36" i="18"/>
  <c r="L35" i="18"/>
  <c r="L34" i="18"/>
  <c r="L33" i="18"/>
  <c r="L32" i="18"/>
  <c r="L31" i="18"/>
  <c r="L30" i="18"/>
  <c r="L29" i="18"/>
  <c r="L28" i="18"/>
  <c r="L27" i="18"/>
  <c r="L26" i="18"/>
  <c r="L25" i="18"/>
  <c r="L24" i="18"/>
  <c r="L23" i="18"/>
  <c r="L22" i="18"/>
  <c r="L21" i="18"/>
  <c r="L20" i="18"/>
  <c r="L19" i="18"/>
  <c r="L18" i="18"/>
  <c r="L17" i="18"/>
  <c r="L16" i="18"/>
  <c r="L15" i="18"/>
  <c r="L14" i="18"/>
  <c r="L13" i="18"/>
  <c r="L12" i="18"/>
  <c r="L11" i="18"/>
  <c r="L10" i="18"/>
  <c r="L39" i="17"/>
  <c r="L38" i="17"/>
  <c r="L37" i="17"/>
  <c r="L36" i="17"/>
  <c r="L35" i="17"/>
  <c r="L34" i="17"/>
  <c r="L33" i="17"/>
  <c r="L32" i="17"/>
  <c r="L31" i="17"/>
  <c r="L30" i="17"/>
  <c r="L29" i="17"/>
  <c r="L28" i="17"/>
  <c r="L27" i="17"/>
  <c r="L26" i="17"/>
  <c r="L25" i="17"/>
  <c r="L24" i="17"/>
  <c r="L23" i="17"/>
  <c r="L22" i="17"/>
  <c r="L21" i="17"/>
  <c r="L20" i="17"/>
  <c r="L19" i="17"/>
  <c r="L18" i="17"/>
  <c r="L17" i="17"/>
  <c r="L16" i="17"/>
  <c r="L15" i="17"/>
  <c r="L14" i="17"/>
  <c r="L13" i="17"/>
  <c r="L12" i="17"/>
  <c r="L11" i="17"/>
  <c r="L10" i="17"/>
  <c r="L39" i="16"/>
  <c r="L38" i="16"/>
  <c r="L37" i="16"/>
  <c r="L36" i="16"/>
  <c r="L35" i="16"/>
  <c r="L34" i="16"/>
  <c r="L33" i="16"/>
  <c r="L32" i="16"/>
  <c r="L31" i="16"/>
  <c r="L30" i="16"/>
  <c r="L29" i="16"/>
  <c r="L28" i="16"/>
  <c r="L27" i="16"/>
  <c r="L26" i="16"/>
  <c r="L25" i="16"/>
  <c r="L24" i="16"/>
  <c r="L23" i="16"/>
  <c r="L22" i="16"/>
  <c r="L21" i="16"/>
  <c r="L20" i="16"/>
  <c r="L19" i="16"/>
  <c r="L18" i="16"/>
  <c r="L17" i="16"/>
  <c r="L16" i="16"/>
  <c r="L15" i="16"/>
  <c r="L14" i="16"/>
  <c r="L13" i="16"/>
  <c r="L12" i="16"/>
  <c r="L11" i="16"/>
  <c r="L10" i="16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" i="15"/>
  <c r="L13" i="15"/>
  <c r="L12" i="15"/>
  <c r="L11" i="15"/>
  <c r="L10" i="15"/>
  <c r="L39" i="14"/>
  <c r="L38" i="14"/>
  <c r="L37" i="14"/>
  <c r="L36" i="14"/>
  <c r="L35" i="14"/>
  <c r="L34" i="14"/>
  <c r="L33" i="14"/>
  <c r="L32" i="14"/>
  <c r="L31" i="14"/>
  <c r="L30" i="14"/>
  <c r="L29" i="14"/>
  <c r="L28" i="14"/>
  <c r="L27" i="14"/>
  <c r="L26" i="14"/>
  <c r="L25" i="14"/>
  <c r="L24" i="14"/>
  <c r="L23" i="14"/>
  <c r="L22" i="14"/>
  <c r="L21" i="14"/>
  <c r="L20" i="14"/>
  <c r="L19" i="14"/>
  <c r="L18" i="14"/>
  <c r="L17" i="14"/>
  <c r="L16" i="14"/>
  <c r="L15" i="14"/>
  <c r="L14" i="14"/>
  <c r="L13" i="14"/>
  <c r="L12" i="14"/>
  <c r="L11" i="14"/>
  <c r="L10" i="14"/>
  <c r="L39" i="13"/>
  <c r="L38" i="13"/>
  <c r="L37" i="13"/>
  <c r="L36" i="13"/>
  <c r="L35" i="13"/>
  <c r="L34" i="13"/>
  <c r="L33" i="13"/>
  <c r="L32" i="13"/>
  <c r="L31" i="13"/>
  <c r="L30" i="13"/>
  <c r="L29" i="13"/>
  <c r="L28" i="13"/>
  <c r="L27" i="13"/>
  <c r="L26" i="13"/>
  <c r="L25" i="13"/>
  <c r="L24" i="13"/>
  <c r="L23" i="13"/>
  <c r="L22" i="13"/>
  <c r="L21" i="13"/>
  <c r="L20" i="13"/>
  <c r="L19" i="13"/>
  <c r="L18" i="13"/>
  <c r="L17" i="13"/>
  <c r="L16" i="13"/>
  <c r="L15" i="13"/>
  <c r="L14" i="13"/>
  <c r="L13" i="13"/>
  <c r="L12" i="13"/>
  <c r="L11" i="13"/>
  <c r="L10" i="13"/>
  <c r="L39" i="12"/>
  <c r="L38" i="12"/>
  <c r="L37" i="12"/>
  <c r="L36" i="12"/>
  <c r="L35" i="12"/>
  <c r="L34" i="12"/>
  <c r="L33" i="12"/>
  <c r="L32" i="12"/>
  <c r="L31" i="12"/>
  <c r="L30" i="12"/>
  <c r="L29" i="12"/>
  <c r="L28" i="12"/>
  <c r="L27" i="12"/>
  <c r="L26" i="12"/>
  <c r="L25" i="12"/>
  <c r="L24" i="12"/>
  <c r="L23" i="12"/>
  <c r="L22" i="12"/>
  <c r="L21" i="12"/>
  <c r="L20" i="12"/>
  <c r="L19" i="12"/>
  <c r="L18" i="12"/>
  <c r="L17" i="12"/>
  <c r="L16" i="12"/>
  <c r="L15" i="12"/>
  <c r="L14" i="12"/>
  <c r="L13" i="12"/>
  <c r="L12" i="12"/>
  <c r="L11" i="12"/>
  <c r="L10" i="12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M34" i="54"/>
  <c r="M30" i="56"/>
  <c r="M35" i="56"/>
  <c r="M12" i="56"/>
  <c r="M16" i="53"/>
  <c r="M17" i="53"/>
  <c r="M34" i="69"/>
  <c r="M10" i="47"/>
  <c r="M37" i="43"/>
  <c r="M24" i="52"/>
  <c r="M27" i="57"/>
  <c r="M18" i="54"/>
  <c r="M21" i="59"/>
  <c r="M10" i="66"/>
  <c r="M11" i="67"/>
  <c r="M11" i="70"/>
  <c r="M31" i="64"/>
  <c r="M21" i="54"/>
  <c r="M37" i="68"/>
  <c r="M21" i="43"/>
  <c r="M10" i="64"/>
  <c r="M16" i="59"/>
  <c r="M37" i="59"/>
  <c r="M14" i="47"/>
  <c r="M29" i="70"/>
  <c r="M26" i="64"/>
  <c r="M10" i="46"/>
  <c r="M21" i="62"/>
  <c r="M11" i="69"/>
  <c r="M15" i="53"/>
  <c r="M33" i="60"/>
  <c r="M29" i="64"/>
  <c r="M36" i="60"/>
  <c r="M13" i="43"/>
  <c r="M22" i="58"/>
  <c r="M18" i="53"/>
  <c r="M35" i="50"/>
  <c r="M22" i="56"/>
  <c r="M34" i="60"/>
  <c r="M28" i="59"/>
  <c r="M21" i="58"/>
  <c r="M21" i="69"/>
  <c r="M18" i="47"/>
  <c r="M20" i="44"/>
  <c r="M22" i="55"/>
  <c r="M28" i="54"/>
  <c r="M33" i="54"/>
  <c r="M21" i="52"/>
  <c r="M11" i="44"/>
  <c r="M23" i="44"/>
  <c r="M39" i="47"/>
  <c r="M33" i="47"/>
  <c r="M36" i="70"/>
  <c r="M22" i="50"/>
  <c r="M26" i="48"/>
  <c r="M26" i="59"/>
  <c r="M35" i="70"/>
  <c r="M14" i="70"/>
  <c r="M40" i="51"/>
  <c r="M36" i="64"/>
  <c r="M38" i="43"/>
  <c r="M27" i="60"/>
  <c r="M34" i="45"/>
  <c r="M26" i="61"/>
  <c r="M34" i="66"/>
  <c r="M14" i="58"/>
  <c r="M10" i="65"/>
  <c r="M26" i="47"/>
  <c r="M15" i="67"/>
  <c r="M29" i="45"/>
  <c r="M14" i="50"/>
  <c r="M19" i="59"/>
  <c r="M40" i="47"/>
  <c r="M38" i="59"/>
  <c r="M31" i="58"/>
  <c r="M15" i="64"/>
  <c r="M35" i="69"/>
  <c r="M19" i="45"/>
  <c r="M14" i="61"/>
  <c r="M30" i="61"/>
  <c r="M39" i="70"/>
  <c r="M20" i="54"/>
  <c r="M38" i="69"/>
  <c r="M31" i="43"/>
  <c r="M20" i="69"/>
  <c r="M39" i="57"/>
  <c r="M16" i="45"/>
  <c r="M19" i="69"/>
  <c r="M36" i="48"/>
  <c r="M34" i="43"/>
  <c r="M39" i="60"/>
  <c r="M12" i="63"/>
  <c r="M37" i="46"/>
  <c r="M22" i="69"/>
  <c r="M37" i="45"/>
  <c r="M37" i="60"/>
  <c r="M36" i="63"/>
  <c r="M28" i="60"/>
  <c r="M30" i="57"/>
  <c r="M24" i="57"/>
  <c r="M18" i="43"/>
  <c r="M17" i="49"/>
  <c r="M13" i="49"/>
  <c r="M35" i="48"/>
  <c r="M12" i="66"/>
  <c r="M25" i="58"/>
  <c r="M21" i="60"/>
  <c r="M26" i="60"/>
  <c r="M19" i="70"/>
  <c r="M18" i="70"/>
  <c r="M13" i="46"/>
  <c r="M30" i="60"/>
  <c r="M12" i="46"/>
  <c r="M26" i="55"/>
  <c r="M20" i="53"/>
  <c r="M17" i="57"/>
  <c r="M15" i="69"/>
  <c r="M30" i="46"/>
  <c r="M37" i="48"/>
  <c r="M33" i="68"/>
  <c r="M22" i="68"/>
  <c r="M36" i="69"/>
  <c r="M18" i="69"/>
  <c r="M33" i="55"/>
  <c r="M18" i="59"/>
  <c r="M22" i="52"/>
  <c r="M25" i="59"/>
  <c r="M30" i="70"/>
  <c r="M16" i="48"/>
  <c r="M25" i="57"/>
  <c r="M22" i="51"/>
  <c r="M38" i="56"/>
  <c r="M37" i="56"/>
  <c r="M33" i="70"/>
  <c r="M37" i="58"/>
  <c r="M24" i="64"/>
  <c r="M25" i="51"/>
  <c r="M25" i="54"/>
  <c r="M10" i="63"/>
  <c r="M35" i="58"/>
  <c r="M20" i="55"/>
  <c r="M37" i="52"/>
  <c r="M38" i="61"/>
  <c r="M30" i="47"/>
  <c r="M16" i="69"/>
  <c r="M17" i="45"/>
  <c r="M11" i="49"/>
  <c r="M40" i="61"/>
  <c r="M11" i="51"/>
  <c r="M23" i="48"/>
  <c r="M25" i="69"/>
  <c r="M30" i="69"/>
  <c r="M18" i="67"/>
  <c r="M12" i="70"/>
  <c r="M11" i="46"/>
  <c r="M28" i="58"/>
  <c r="M33" i="56"/>
  <c r="M32" i="57"/>
  <c r="M19" i="65"/>
  <c r="M23" i="63"/>
  <c r="M17" i="63"/>
  <c r="M12" i="53"/>
  <c r="M35" i="46"/>
  <c r="M36" i="49"/>
  <c r="M32" i="51"/>
  <c r="M35" i="59"/>
  <c r="M28" i="53"/>
  <c r="M31" i="53"/>
  <c r="M16" i="57"/>
  <c r="M36" i="68"/>
  <c r="M10" i="54"/>
  <c r="M37" i="47"/>
  <c r="M10" i="67"/>
  <c r="M19" i="48"/>
  <c r="M20" i="49"/>
  <c r="M36" i="54"/>
  <c r="M10" i="69"/>
  <c r="M27" i="67"/>
  <c r="M32" i="63"/>
  <c r="M27" i="45"/>
  <c r="M23" i="49"/>
  <c r="M36" i="44"/>
  <c r="M21" i="47"/>
  <c r="M10" i="53"/>
  <c r="M12" i="45"/>
  <c r="M33" i="44"/>
  <c r="M17" i="69"/>
  <c r="M28" i="45"/>
  <c r="M22" i="48"/>
  <c r="M40" i="62"/>
  <c r="M15" i="58"/>
  <c r="M13" i="66"/>
  <c r="M15" i="60"/>
  <c r="M33" i="63"/>
  <c r="M19" i="64"/>
  <c r="M32" i="43"/>
  <c r="M16" i="65"/>
  <c r="M24" i="47"/>
  <c r="M18" i="60"/>
  <c r="M34" i="64"/>
  <c r="M28" i="64"/>
  <c r="M40" i="69"/>
  <c r="M32" i="69"/>
  <c r="M21" i="61"/>
  <c r="M20" i="48"/>
  <c r="M15" i="59"/>
  <c r="M35" i="67"/>
  <c r="M28" i="43"/>
  <c r="M30" i="49"/>
  <c r="M33" i="57"/>
  <c r="M22" i="47"/>
  <c r="M35" i="45"/>
  <c r="M20" i="67"/>
  <c r="M40" i="54"/>
  <c r="M24" i="62"/>
  <c r="M37" i="44"/>
  <c r="M13" i="50"/>
  <c r="M16" i="44"/>
  <c r="M32" i="48"/>
  <c r="M27" i="48"/>
  <c r="M29" i="55"/>
  <c r="M29" i="58"/>
  <c r="M14" i="63"/>
  <c r="M39" i="46"/>
  <c r="M24" i="59"/>
  <c r="M40" i="49"/>
  <c r="M28" i="69"/>
  <c r="M32" i="58"/>
  <c r="M26" i="57"/>
  <c r="M13" i="65"/>
  <c r="M27" i="59"/>
  <c r="M11" i="66"/>
  <c r="M13" i="60"/>
  <c r="M31" i="61"/>
  <c r="M29" i="57"/>
  <c r="M33" i="45"/>
  <c r="M20" i="51"/>
  <c r="M16" i="55"/>
  <c r="M16" i="58"/>
  <c r="M32" i="62"/>
  <c r="M31" i="45"/>
  <c r="M23" i="54"/>
  <c r="M34" i="67"/>
  <c r="M24" i="46"/>
  <c r="M18" i="46"/>
  <c r="M13" i="59"/>
  <c r="M19" i="47"/>
  <c r="M39" i="61"/>
  <c r="M37" i="67"/>
  <c r="M39" i="63"/>
  <c r="M35" i="55"/>
  <c r="M15" i="45"/>
  <c r="M20" i="45"/>
  <c r="M39" i="43"/>
  <c r="M39" i="55"/>
  <c r="M39" i="58"/>
  <c r="M24" i="45"/>
  <c r="M38" i="57"/>
  <c r="M34" i="59"/>
  <c r="M21" i="67"/>
  <c r="M11" i="50"/>
  <c r="M30" i="52"/>
  <c r="M26" i="68"/>
  <c r="M32" i="61"/>
  <c r="M27" i="53"/>
  <c r="M23" i="55"/>
  <c r="M26" i="63"/>
  <c r="M12" i="61"/>
  <c r="M27" i="43"/>
  <c r="M12" i="51"/>
  <c r="M32" i="55"/>
  <c r="M15" i="54"/>
  <c r="M16" i="60"/>
  <c r="M11" i="65"/>
  <c r="M19" i="46"/>
  <c r="M17" i="68"/>
  <c r="M33" i="69"/>
  <c r="M37" i="51"/>
  <c r="M31" i="48"/>
  <c r="M10" i="58"/>
  <c r="M18" i="49"/>
  <c r="M20" i="68"/>
  <c r="M40" i="60"/>
  <c r="M15" i="51"/>
  <c r="M39" i="64"/>
  <c r="M14" i="45"/>
  <c r="M32" i="65"/>
  <c r="M18" i="44"/>
  <c r="M25" i="64"/>
  <c r="M19" i="63"/>
  <c r="M12" i="65"/>
  <c r="M29" i="59"/>
  <c r="M35" i="65"/>
  <c r="M37" i="61"/>
  <c r="M24" i="67"/>
  <c r="M19" i="58"/>
  <c r="M24" i="58"/>
  <c r="M12" i="59"/>
  <c r="M37" i="53"/>
  <c r="M32" i="50"/>
  <c r="M18" i="68"/>
  <c r="M24" i="51"/>
  <c r="M26" i="46"/>
  <c r="M13" i="56"/>
  <c r="M17" i="52"/>
  <c r="M11" i="56"/>
  <c r="M37" i="64"/>
  <c r="M39" i="48"/>
  <c r="M31" i="66"/>
  <c r="M27" i="68"/>
  <c r="M29" i="48"/>
  <c r="M23" i="47"/>
  <c r="M26" i="70"/>
  <c r="M10" i="52"/>
  <c r="M30" i="53"/>
  <c r="M36" i="62"/>
  <c r="M32" i="64"/>
  <c r="M17" i="51"/>
  <c r="M31" i="63"/>
  <c r="M15" i="66"/>
  <c r="M11" i="55"/>
  <c r="M35" i="49"/>
  <c r="M16" i="50"/>
  <c r="M29" i="63"/>
  <c r="M22" i="62"/>
  <c r="M18" i="66"/>
  <c r="M31" i="60"/>
  <c r="M16" i="64"/>
  <c r="M36" i="61"/>
  <c r="M34" i="58"/>
  <c r="M36" i="51"/>
  <c r="M11" i="62"/>
  <c r="M23" i="62"/>
  <c r="M17" i="61"/>
  <c r="M35" i="68"/>
  <c r="M11" i="45"/>
  <c r="M38" i="50"/>
  <c r="M40" i="67"/>
  <c r="M27" i="52"/>
  <c r="M31" i="59"/>
  <c r="M35" i="47"/>
  <c r="M10" i="60"/>
  <c r="M15" i="70"/>
  <c r="M12" i="48"/>
  <c r="M28" i="49"/>
  <c r="M22" i="49"/>
  <c r="M38" i="47"/>
  <c r="M24" i="44"/>
  <c r="M15" i="50"/>
  <c r="M15" i="61"/>
  <c r="M40" i="68"/>
  <c r="M23" i="70"/>
  <c r="M19" i="54"/>
  <c r="M25" i="66"/>
  <c r="M27" i="46"/>
  <c r="M16" i="62"/>
  <c r="M12" i="67"/>
  <c r="M17" i="64"/>
  <c r="M36" i="59"/>
  <c r="M30" i="59"/>
  <c r="M30" i="62"/>
  <c r="M15" i="49"/>
  <c r="M34" i="48"/>
  <c r="M27" i="64"/>
  <c r="M24" i="50"/>
  <c r="M39" i="62"/>
  <c r="M11" i="64"/>
  <c r="M27" i="61"/>
  <c r="M34" i="63"/>
  <c r="M23" i="43"/>
  <c r="M23" i="57"/>
  <c r="M39" i="54"/>
  <c r="M20" i="63"/>
  <c r="M18" i="48"/>
  <c r="M34" i="49"/>
  <c r="M23" i="59"/>
  <c r="M30" i="68"/>
  <c r="M20" i="46"/>
  <c r="M38" i="49"/>
  <c r="M21" i="48"/>
  <c r="M30" i="58"/>
  <c r="M34" i="44"/>
  <c r="M25" i="50"/>
  <c r="M23" i="46"/>
  <c r="M28" i="62"/>
  <c r="M15" i="68"/>
  <c r="M10" i="50"/>
  <c r="M14" i="62"/>
  <c r="M18" i="61"/>
  <c r="M26" i="62"/>
  <c r="M11" i="63"/>
  <c r="M28" i="56"/>
  <c r="M40" i="63"/>
  <c r="M22" i="61"/>
  <c r="M33" i="59"/>
  <c r="M14" i="65"/>
  <c r="M33" i="50"/>
  <c r="M31" i="56"/>
  <c r="M33" i="52"/>
  <c r="M25" i="65"/>
  <c r="M10" i="68"/>
  <c r="M15" i="62"/>
  <c r="M34" i="57"/>
  <c r="M33" i="43"/>
  <c r="M19" i="51"/>
  <c r="M19" i="62"/>
  <c r="M32" i="46"/>
  <c r="M28" i="48"/>
  <c r="M15" i="56"/>
  <c r="M32" i="66"/>
  <c r="M39" i="68"/>
  <c r="M33" i="51"/>
  <c r="M26" i="50"/>
  <c r="M22" i="70"/>
  <c r="M17" i="43"/>
  <c r="M20" i="52"/>
  <c r="M33" i="62"/>
  <c r="M22" i="57"/>
  <c r="M38" i="62"/>
  <c r="M26" i="43"/>
  <c r="M38" i="64"/>
  <c r="M38" i="52"/>
  <c r="M27" i="51"/>
  <c r="M24" i="69"/>
  <c r="M11" i="57"/>
  <c r="M14" i="54"/>
  <c r="M27" i="47"/>
  <c r="M12" i="54"/>
  <c r="M38" i="63"/>
  <c r="M40" i="55"/>
  <c r="M26" i="54"/>
  <c r="M13" i="62"/>
  <c r="M19" i="49"/>
  <c r="M13" i="54"/>
  <c r="M31" i="55"/>
  <c r="M18" i="58"/>
  <c r="M29" i="54"/>
  <c r="M31" i="50"/>
  <c r="M18" i="56"/>
  <c r="M24" i="53"/>
  <c r="M37" i="65"/>
  <c r="M38" i="70"/>
  <c r="M32" i="70"/>
  <c r="M14" i="48"/>
  <c r="M30" i="51"/>
  <c r="M19" i="68"/>
  <c r="M14" i="53"/>
  <c r="M36" i="50"/>
  <c r="M12" i="68"/>
  <c r="M37" i="66"/>
  <c r="M31" i="49"/>
  <c r="M38" i="67"/>
  <c r="M19" i="67"/>
  <c r="M21" i="53"/>
  <c r="M24" i="61"/>
  <c r="M18" i="64"/>
  <c r="M37" i="62"/>
  <c r="M29" i="62"/>
  <c r="M25" i="70"/>
  <c r="M14" i="69"/>
  <c r="M26" i="49"/>
  <c r="M11" i="43"/>
  <c r="M25" i="52"/>
  <c r="M29" i="65"/>
  <c r="M39" i="59"/>
  <c r="M30" i="66"/>
  <c r="M38" i="48"/>
  <c r="M23" i="52"/>
  <c r="M32" i="53"/>
  <c r="M19" i="57"/>
  <c r="M25" i="45"/>
  <c r="M10" i="55"/>
  <c r="M30" i="50"/>
  <c r="M15" i="63"/>
  <c r="M31" i="68"/>
  <c r="M31" i="70"/>
  <c r="M33" i="49"/>
  <c r="M11" i="54"/>
  <c r="M29" i="53"/>
  <c r="M18" i="63"/>
  <c r="M16" i="47"/>
  <c r="M36" i="43"/>
  <c r="M22" i="65"/>
  <c r="M25" i="48"/>
  <c r="M30" i="64"/>
  <c r="M14" i="46"/>
  <c r="M38" i="60"/>
  <c r="M31" i="51"/>
  <c r="M23" i="66"/>
  <c r="M17" i="66"/>
  <c r="M33" i="64"/>
  <c r="M19" i="60"/>
  <c r="M37" i="63"/>
  <c r="M39" i="51"/>
  <c r="M35" i="62"/>
  <c r="M10" i="57"/>
  <c r="M35" i="52"/>
  <c r="M12" i="44"/>
  <c r="M16" i="43"/>
  <c r="M24" i="63"/>
  <c r="M37" i="50"/>
  <c r="M11" i="53"/>
  <c r="M30" i="48"/>
  <c r="M24" i="48"/>
  <c r="M24" i="60"/>
  <c r="M40" i="50"/>
  <c r="M29" i="61"/>
  <c r="M25" i="63"/>
  <c r="M11" i="47"/>
  <c r="M18" i="55"/>
  <c r="M36" i="46"/>
  <c r="M21" i="50"/>
  <c r="M28" i="52"/>
  <c r="M18" i="57"/>
  <c r="M14" i="60"/>
  <c r="M17" i="67"/>
  <c r="M12" i="69"/>
  <c r="M13" i="63"/>
  <c r="M29" i="66"/>
  <c r="M17" i="48"/>
  <c r="M34" i="51"/>
  <c r="M40" i="46"/>
  <c r="M33" i="66"/>
  <c r="M16" i="61"/>
  <c r="M13" i="57"/>
  <c r="M29" i="60"/>
  <c r="M11" i="52"/>
  <c r="M35" i="57"/>
  <c r="M13" i="67"/>
  <c r="M40" i="59"/>
  <c r="M36" i="58"/>
  <c r="M18" i="51"/>
  <c r="M34" i="56"/>
  <c r="M13" i="58"/>
  <c r="M36" i="45"/>
  <c r="M23" i="69"/>
  <c r="M40" i="65"/>
  <c r="M21" i="51"/>
  <c r="M21" i="46"/>
  <c r="M39" i="50"/>
  <c r="M34" i="68"/>
  <c r="M26" i="69"/>
  <c r="M28" i="65"/>
  <c r="M14" i="43"/>
  <c r="M28" i="66"/>
  <c r="M10" i="51"/>
  <c r="M28" i="46"/>
  <c r="M28" i="57"/>
  <c r="M11" i="58"/>
  <c r="M22" i="45"/>
  <c r="M26" i="45"/>
  <c r="M23" i="61"/>
  <c r="M14" i="44"/>
  <c r="M14" i="68"/>
  <c r="M33" i="53"/>
  <c r="M28" i="68"/>
  <c r="M12" i="47"/>
  <c r="M20" i="60"/>
  <c r="M12" i="60"/>
  <c r="M15" i="65"/>
  <c r="M14" i="52"/>
  <c r="M16" i="46"/>
  <c r="M16" i="63"/>
  <c r="M21" i="57"/>
  <c r="M32" i="49"/>
  <c r="M28" i="51"/>
  <c r="M17" i="62"/>
  <c r="M22" i="67"/>
  <c r="M13" i="61"/>
  <c r="M15" i="48"/>
  <c r="M26" i="53"/>
  <c r="M29" i="52"/>
  <c r="M14" i="57"/>
  <c r="M36" i="66"/>
  <c r="M36" i="47"/>
  <c r="M22" i="64"/>
  <c r="M38" i="65"/>
  <c r="M32" i="52"/>
  <c r="M21" i="44"/>
  <c r="M35" i="64"/>
  <c r="M38" i="46"/>
  <c r="M14" i="67"/>
  <c r="M39" i="66"/>
  <c r="M25" i="43"/>
  <c r="M40" i="45"/>
  <c r="M21" i="56"/>
  <c r="M30" i="45"/>
  <c r="M12" i="43"/>
  <c r="M22" i="63"/>
  <c r="M26" i="51"/>
  <c r="M40" i="66"/>
  <c r="M29" i="56"/>
  <c r="M40" i="52"/>
  <c r="M25" i="68"/>
  <c r="M13" i="55"/>
  <c r="M29" i="51"/>
  <c r="M15" i="47"/>
  <c r="M20" i="47"/>
  <c r="M12" i="50"/>
  <c r="M26" i="66"/>
  <c r="M32" i="56"/>
  <c r="M32" i="67"/>
  <c r="M16" i="70"/>
  <c r="M18" i="50"/>
  <c r="M12" i="52"/>
  <c r="M39" i="52"/>
  <c r="M13" i="53"/>
  <c r="M38" i="45"/>
  <c r="M21" i="63"/>
  <c r="M21" i="66"/>
  <c r="M37" i="54"/>
  <c r="M20" i="65"/>
  <c r="M16" i="67"/>
  <c r="M33" i="48"/>
  <c r="M23" i="64"/>
  <c r="M33" i="61"/>
  <c r="M18" i="65"/>
  <c r="M25" i="67"/>
  <c r="M20" i="59"/>
  <c r="M20" i="62"/>
  <c r="M25" i="44"/>
  <c r="M24" i="43"/>
  <c r="M40" i="64"/>
  <c r="M25" i="53"/>
  <c r="M14" i="64"/>
  <c r="M25" i="55"/>
  <c r="M39" i="67"/>
  <c r="M24" i="70"/>
  <c r="M12" i="55"/>
  <c r="M40" i="70"/>
  <c r="M25" i="47"/>
  <c r="M16" i="54"/>
  <c r="M20" i="61"/>
  <c r="M24" i="49"/>
  <c r="M11" i="59"/>
  <c r="M32" i="45"/>
  <c r="M20" i="50"/>
  <c r="M30" i="44"/>
  <c r="M17" i="65"/>
  <c r="M27" i="49"/>
  <c r="M13" i="47"/>
  <c r="M31" i="52"/>
  <c r="M21" i="45"/>
  <c r="M35" i="51"/>
  <c r="M27" i="58"/>
  <c r="M35" i="63"/>
  <c r="M26" i="58"/>
  <c r="M38" i="68"/>
  <c r="M36" i="65"/>
  <c r="M30" i="65"/>
  <c r="M27" i="44"/>
  <c r="M30" i="67"/>
  <c r="M40" i="53"/>
  <c r="M14" i="56"/>
  <c r="M28" i="63"/>
  <c r="M25" i="61"/>
  <c r="M19" i="61"/>
  <c r="M33" i="67"/>
  <c r="M27" i="70"/>
  <c r="M23" i="50"/>
  <c r="M19" i="52"/>
  <c r="M37" i="57"/>
  <c r="M10" i="48"/>
  <c r="M35" i="54"/>
  <c r="M31" i="57"/>
  <c r="M23" i="65"/>
  <c r="M12" i="49"/>
  <c r="M39" i="45"/>
  <c r="M11" i="60"/>
  <c r="M36" i="56"/>
  <c r="M17" i="59"/>
  <c r="M20" i="43"/>
  <c r="M12" i="64"/>
  <c r="M29" i="68"/>
  <c r="M40" i="43"/>
  <c r="M32" i="60"/>
  <c r="M10" i="56"/>
  <c r="M39" i="69"/>
  <c r="M23" i="45"/>
  <c r="M28" i="55"/>
  <c r="M26" i="67"/>
  <c r="M10" i="49"/>
  <c r="M23" i="67"/>
  <c r="M10" i="61"/>
  <c r="M13" i="70"/>
  <c r="M29" i="69"/>
  <c r="M29" i="67"/>
  <c r="M31" i="62"/>
  <c r="M17" i="58"/>
  <c r="M35" i="61"/>
  <c r="M16" i="68"/>
  <c r="M10" i="44"/>
  <c r="M18" i="52"/>
  <c r="M36" i="55"/>
  <c r="M20" i="58"/>
  <c r="M22" i="54"/>
  <c r="M40" i="56"/>
  <c r="M13" i="69"/>
  <c r="M17" i="55"/>
  <c r="M10" i="45"/>
  <c r="M22" i="46"/>
  <c r="M36" i="52"/>
  <c r="M21" i="55"/>
  <c r="M15" i="55"/>
  <c r="M17" i="50"/>
  <c r="M23" i="51"/>
  <c r="M39" i="53"/>
  <c r="M28" i="70"/>
  <c r="M22" i="53"/>
  <c r="M28" i="44"/>
  <c r="M22" i="44"/>
  <c r="M31" i="67"/>
  <c r="M38" i="55"/>
  <c r="M40" i="48"/>
  <c r="M36" i="67"/>
  <c r="M10" i="43"/>
  <c r="M15" i="46"/>
  <c r="M27" i="66"/>
  <c r="M23" i="68"/>
  <c r="M39" i="56"/>
  <c r="M16" i="56"/>
  <c r="M31" i="54"/>
  <c r="M30" i="63"/>
  <c r="M21" i="70"/>
  <c r="M24" i="65"/>
  <c r="M40" i="44"/>
  <c r="M15" i="44"/>
  <c r="M24" i="66"/>
  <c r="M16" i="49"/>
  <c r="M32" i="54"/>
  <c r="M27" i="65"/>
  <c r="M13" i="64"/>
  <c r="M27" i="55"/>
  <c r="M17" i="44"/>
  <c r="M38" i="58"/>
  <c r="M25" i="56"/>
  <c r="M20" i="57"/>
  <c r="M34" i="53"/>
  <c r="M31" i="47"/>
  <c r="M16" i="51"/>
  <c r="M32" i="47"/>
  <c r="M16" i="52"/>
  <c r="M21" i="68"/>
  <c r="M38" i="44"/>
  <c r="M34" i="47"/>
  <c r="M34" i="50"/>
  <c r="M19" i="53"/>
  <c r="M34" i="55"/>
  <c r="M24" i="68"/>
  <c r="M10" i="70"/>
  <c r="M28" i="67"/>
  <c r="M39" i="44"/>
  <c r="M11" i="68"/>
  <c r="M27" i="69"/>
  <c r="M26" i="56"/>
  <c r="M13" i="51"/>
  <c r="M21" i="65"/>
  <c r="M30" i="55"/>
  <c r="M34" i="65"/>
  <c r="M39" i="65"/>
  <c r="M27" i="63"/>
  <c r="M15" i="52"/>
  <c r="M29" i="49"/>
  <c r="M13" i="45"/>
  <c r="M14" i="55"/>
  <c r="M10" i="62"/>
  <c r="M28" i="61"/>
  <c r="M32" i="59"/>
  <c r="M27" i="50"/>
  <c r="M12" i="57"/>
  <c r="M19" i="56"/>
  <c r="M14" i="49"/>
  <c r="M25" i="46"/>
  <c r="M16" i="66"/>
  <c r="M32" i="44"/>
  <c r="M35" i="66"/>
  <c r="M20" i="70"/>
  <c r="M39" i="49"/>
  <c r="M19" i="43"/>
  <c r="M11" i="61"/>
  <c r="M37" i="49"/>
  <c r="M38" i="66"/>
  <c r="M35" i="60"/>
  <c r="M20" i="64"/>
  <c r="M15" i="57"/>
  <c r="M14" i="51"/>
  <c r="M19" i="66"/>
  <c r="M37" i="69"/>
  <c r="M27" i="62"/>
  <c r="M40" i="57"/>
  <c r="M25" i="60"/>
  <c r="M19" i="44"/>
  <c r="M22" i="66"/>
  <c r="M28" i="47"/>
  <c r="M26" i="65"/>
  <c r="M12" i="58"/>
  <c r="M37" i="55"/>
  <c r="M30" i="54"/>
  <c r="M24" i="54"/>
  <c r="M22" i="60"/>
  <c r="M24" i="56"/>
  <c r="M27" i="54"/>
  <c r="M40" i="58"/>
  <c r="M17" i="46"/>
  <c r="M19" i="50"/>
  <c r="M13" i="52"/>
  <c r="M27" i="56"/>
  <c r="M12" i="62"/>
  <c r="M29" i="46"/>
  <c r="M14" i="66"/>
  <c r="M31" i="46"/>
  <c r="M35" i="43"/>
  <c r="M29" i="43"/>
  <c r="M24" i="55"/>
  <c r="M17" i="54"/>
  <c r="M21" i="49"/>
  <c r="M34" i="62"/>
  <c r="M37" i="70"/>
  <c r="M31" i="69"/>
  <c r="M26" i="44"/>
  <c r="M31" i="44"/>
  <c r="M29" i="44"/>
  <c r="M23" i="53"/>
  <c r="M19" i="55"/>
  <c r="M35" i="44"/>
  <c r="M28" i="50"/>
  <c r="M33" i="58"/>
  <c r="M18" i="62"/>
  <c r="M22" i="43"/>
  <c r="M20" i="56"/>
  <c r="M36" i="57"/>
  <c r="M13" i="48"/>
  <c r="M38" i="51"/>
  <c r="M38" i="54"/>
  <c r="M23" i="58"/>
  <c r="M23" i="56"/>
  <c r="M26" i="52"/>
  <c r="M36" i="53"/>
  <c r="M29" i="50"/>
  <c r="M10" i="59"/>
  <c r="M35" i="53"/>
  <c r="M22" i="59"/>
  <c r="M30" i="43"/>
  <c r="M25" i="49"/>
  <c r="M33" i="46"/>
  <c r="M34" i="46"/>
  <c r="M38" i="53"/>
  <c r="M11" i="48"/>
  <c r="M29" i="47"/>
  <c r="M34" i="61"/>
  <c r="M31" i="65"/>
  <c r="M15" i="43"/>
  <c r="M13" i="44"/>
  <c r="M18" i="45"/>
  <c r="M14" i="59"/>
  <c r="M34" i="70"/>
  <c r="M17" i="56"/>
  <c r="M17" i="70"/>
  <c r="M23" i="60"/>
  <c r="M17" i="60"/>
  <c r="M20" i="66"/>
  <c r="M25" i="62"/>
  <c r="M33" i="65"/>
  <c r="M17" i="47"/>
  <c r="M34" i="52"/>
  <c r="M21" i="64"/>
  <c r="M32" i="68"/>
  <c r="M13" i="68"/>
  <c r="N37" i="44" l="1"/>
  <c r="N37" i="45"/>
  <c r="N37" i="46"/>
  <c r="N37" i="47"/>
  <c r="N37" i="48"/>
  <c r="N37" i="49"/>
  <c r="N37" i="50"/>
  <c r="N37" i="51"/>
  <c r="N37" i="52"/>
  <c r="N37" i="53"/>
  <c r="N37" i="54"/>
  <c r="N37" i="55"/>
  <c r="N37" i="56"/>
  <c r="N37" i="57"/>
  <c r="N37" i="58"/>
  <c r="N37" i="59"/>
  <c r="N37" i="60"/>
  <c r="N37" i="61"/>
  <c r="N37" i="62"/>
  <c r="N37" i="63"/>
  <c r="N37" i="64"/>
  <c r="N37" i="65"/>
  <c r="N37" i="66"/>
  <c r="N37" i="67"/>
  <c r="N37" i="68"/>
  <c r="N37" i="69"/>
  <c r="N37" i="70"/>
  <c r="N36" i="44"/>
  <c r="N36" i="45"/>
  <c r="N36" i="46"/>
  <c r="N36" i="47"/>
  <c r="N36" i="48"/>
  <c r="N36" i="49"/>
  <c r="N36" i="50"/>
  <c r="N36" i="51"/>
  <c r="N36" i="52"/>
  <c r="N36" i="53"/>
  <c r="N36" i="54"/>
  <c r="N36" i="55"/>
  <c r="N36" i="56"/>
  <c r="N36" i="57"/>
  <c r="N36" i="58"/>
  <c r="N36" i="59"/>
  <c r="N36" i="60"/>
  <c r="N36" i="61"/>
  <c r="N36" i="62"/>
  <c r="N36" i="63"/>
  <c r="N36" i="64"/>
  <c r="N36" i="65"/>
  <c r="N36" i="66"/>
  <c r="N36" i="67"/>
  <c r="N36" i="68"/>
  <c r="N36" i="69"/>
  <c r="N36" i="70"/>
  <c r="N35" i="44"/>
  <c r="N35" i="45"/>
  <c r="N35" i="46"/>
  <c r="N35" i="47"/>
  <c r="N35" i="48"/>
  <c r="N35" i="49"/>
  <c r="N35" i="50"/>
  <c r="N35" i="51"/>
  <c r="N35" i="52"/>
  <c r="N35" i="53"/>
  <c r="N35" i="54"/>
  <c r="N35" i="55"/>
  <c r="N35" i="56"/>
  <c r="N35" i="57"/>
  <c r="N35" i="58"/>
  <c r="N35" i="59"/>
  <c r="N35" i="60"/>
  <c r="N35" i="61"/>
  <c r="N35" i="62"/>
  <c r="N35" i="63"/>
  <c r="N35" i="64"/>
  <c r="N35" i="65"/>
  <c r="N35" i="66"/>
  <c r="N35" i="67"/>
  <c r="N35" i="68"/>
  <c r="N35" i="69"/>
  <c r="N35" i="70"/>
  <c r="N34" i="44"/>
  <c r="N34" i="45"/>
  <c r="N34" i="46"/>
  <c r="N34" i="47"/>
  <c r="N34" i="48"/>
  <c r="N34" i="49"/>
  <c r="N34" i="50"/>
  <c r="N34" i="51"/>
  <c r="N34" i="52"/>
  <c r="N34" i="53"/>
  <c r="N34" i="54"/>
  <c r="N34" i="55"/>
  <c r="N34" i="56"/>
  <c r="N34" i="57"/>
  <c r="N34" i="58"/>
  <c r="N34" i="59"/>
  <c r="N34" i="60"/>
  <c r="N34" i="61"/>
  <c r="N34" i="62"/>
  <c r="N34" i="63"/>
  <c r="N34" i="64"/>
  <c r="N34" i="65"/>
  <c r="N34" i="66"/>
  <c r="N34" i="67"/>
  <c r="N34" i="68"/>
  <c r="N34" i="69"/>
  <c r="N34" i="70"/>
  <c r="N33" i="44"/>
  <c r="N33" i="45"/>
  <c r="N33" i="46"/>
  <c r="N33" i="47"/>
  <c r="N33" i="48"/>
  <c r="N33" i="49"/>
  <c r="N33" i="50"/>
  <c r="N33" i="51"/>
  <c r="N33" i="52"/>
  <c r="N33" i="53"/>
  <c r="N33" i="54"/>
  <c r="N33" i="55"/>
  <c r="N33" i="56"/>
  <c r="N33" i="57"/>
  <c r="N33" i="58"/>
  <c r="N33" i="59"/>
  <c r="N33" i="60"/>
  <c r="N33" i="61"/>
  <c r="N33" i="62"/>
  <c r="N33" i="63"/>
  <c r="N33" i="64"/>
  <c r="N33" i="65"/>
  <c r="N33" i="66"/>
  <c r="N33" i="67"/>
  <c r="N33" i="68"/>
  <c r="N33" i="69"/>
  <c r="N33" i="70"/>
  <c r="N30" i="44"/>
  <c r="N30" i="45"/>
  <c r="N30" i="46"/>
  <c r="N30" i="47"/>
  <c r="N30" i="48"/>
  <c r="N30" i="49"/>
  <c r="N30" i="50"/>
  <c r="N30" i="51"/>
  <c r="N30" i="52"/>
  <c r="N30" i="53"/>
  <c r="N30" i="54"/>
  <c r="N30" i="55"/>
  <c r="N30" i="56"/>
  <c r="N30" i="57"/>
  <c r="N30" i="58"/>
  <c r="N30" i="59"/>
  <c r="N30" i="60"/>
  <c r="N30" i="61"/>
  <c r="N30" i="62"/>
  <c r="N30" i="63"/>
  <c r="N30" i="64"/>
  <c r="N30" i="65"/>
  <c r="N30" i="66"/>
  <c r="N30" i="67"/>
  <c r="N30" i="68"/>
  <c r="N30" i="69"/>
  <c r="N30" i="70"/>
  <c r="N29" i="44"/>
  <c r="N29" i="45"/>
  <c r="N29" i="46"/>
  <c r="N29" i="47"/>
  <c r="N29" i="48"/>
  <c r="N29" i="49"/>
  <c r="N29" i="50"/>
  <c r="N29" i="51"/>
  <c r="N29" i="52"/>
  <c r="N29" i="53"/>
  <c r="N29" i="54"/>
  <c r="N29" i="55"/>
  <c r="N29" i="56"/>
  <c r="N29" i="57"/>
  <c r="N29" i="58"/>
  <c r="N29" i="59"/>
  <c r="N29" i="60"/>
  <c r="N29" i="61"/>
  <c r="N29" i="62"/>
  <c r="N29" i="63"/>
  <c r="N29" i="64"/>
  <c r="N29" i="65"/>
  <c r="N29" i="66"/>
  <c r="N29" i="67"/>
  <c r="N29" i="68"/>
  <c r="N29" i="69"/>
  <c r="N29" i="70"/>
  <c r="N28" i="44"/>
  <c r="N28" i="45"/>
  <c r="N28" i="46"/>
  <c r="N28" i="47"/>
  <c r="N28" i="48"/>
  <c r="N28" i="49"/>
  <c r="N28" i="50"/>
  <c r="N28" i="51"/>
  <c r="N28" i="52"/>
  <c r="N28" i="53"/>
  <c r="N28" i="54"/>
  <c r="N28" i="55"/>
  <c r="N28" i="56"/>
  <c r="N28" i="57"/>
  <c r="N28" i="58"/>
  <c r="N28" i="59"/>
  <c r="N28" i="60"/>
  <c r="N28" i="61"/>
  <c r="N28" i="62"/>
  <c r="N28" i="63"/>
  <c r="N28" i="64"/>
  <c r="N28" i="65"/>
  <c r="N28" i="66"/>
  <c r="N28" i="67"/>
  <c r="N28" i="68"/>
  <c r="N28" i="69"/>
  <c r="N28" i="70"/>
  <c r="N27" i="44"/>
  <c r="N27" i="45"/>
  <c r="N27" i="46"/>
  <c r="N27" i="47"/>
  <c r="N27" i="48"/>
  <c r="N27" i="49"/>
  <c r="N27" i="50"/>
  <c r="N27" i="51"/>
  <c r="N27" i="52"/>
  <c r="N27" i="53"/>
  <c r="N27" i="54"/>
  <c r="N27" i="55"/>
  <c r="N27" i="56"/>
  <c r="N27" i="57"/>
  <c r="N27" i="58"/>
  <c r="N27" i="59"/>
  <c r="N27" i="60"/>
  <c r="N27" i="61"/>
  <c r="N27" i="62"/>
  <c r="N27" i="63"/>
  <c r="N27" i="64"/>
  <c r="N27" i="65"/>
  <c r="N27" i="66"/>
  <c r="N27" i="67"/>
  <c r="N27" i="68"/>
  <c r="N27" i="69"/>
  <c r="N27" i="70"/>
  <c r="N26" i="44"/>
  <c r="N26" i="45"/>
  <c r="N26" i="46"/>
  <c r="N26" i="47"/>
  <c r="N26" i="48"/>
  <c r="N26" i="49"/>
  <c r="N26" i="50"/>
  <c r="N26" i="51"/>
  <c r="N26" i="52"/>
  <c r="N26" i="53"/>
  <c r="N26" i="54"/>
  <c r="N26" i="55"/>
  <c r="N26" i="56"/>
  <c r="N26" i="57"/>
  <c r="N26" i="58"/>
  <c r="N26" i="59"/>
  <c r="N26" i="60"/>
  <c r="N26" i="61"/>
  <c r="N26" i="62"/>
  <c r="N26" i="63"/>
  <c r="N26" i="64"/>
  <c r="N26" i="65"/>
  <c r="N26" i="66"/>
  <c r="N26" i="67"/>
  <c r="N26" i="68"/>
  <c r="N26" i="69"/>
  <c r="N26" i="70"/>
  <c r="N23" i="44"/>
  <c r="N23" i="45"/>
  <c r="N23" i="46"/>
  <c r="N23" i="47"/>
  <c r="N23" i="48"/>
  <c r="N23" i="49"/>
  <c r="N23" i="50"/>
  <c r="N23" i="51"/>
  <c r="N23" i="52"/>
  <c r="N23" i="53"/>
  <c r="N23" i="54"/>
  <c r="N23" i="55"/>
  <c r="N23" i="56"/>
  <c r="N23" i="57"/>
  <c r="N23" i="58"/>
  <c r="N23" i="59"/>
  <c r="N23" i="60"/>
  <c r="N23" i="61"/>
  <c r="N23" i="62"/>
  <c r="N23" i="63"/>
  <c r="N23" i="64"/>
  <c r="N23" i="65"/>
  <c r="N23" i="66"/>
  <c r="N23" i="67"/>
  <c r="N23" i="68"/>
  <c r="N23" i="69"/>
  <c r="N23" i="70"/>
  <c r="N22" i="44"/>
  <c r="N22" i="45"/>
  <c r="N22" i="46"/>
  <c r="N22" i="47"/>
  <c r="N22" i="48"/>
  <c r="N22" i="49"/>
  <c r="N22" i="50"/>
  <c r="N22" i="51"/>
  <c r="N22" i="52"/>
  <c r="N22" i="53"/>
  <c r="N22" i="54"/>
  <c r="N22" i="55"/>
  <c r="N22" i="56"/>
  <c r="N22" i="57"/>
  <c r="N22" i="58"/>
  <c r="N22" i="59"/>
  <c r="N22" i="60"/>
  <c r="N22" i="61"/>
  <c r="N22" i="62"/>
  <c r="N22" i="63"/>
  <c r="N22" i="64"/>
  <c r="N22" i="65"/>
  <c r="N22" i="66"/>
  <c r="N22" i="67"/>
  <c r="N22" i="68"/>
  <c r="N22" i="69"/>
  <c r="N22" i="70"/>
  <c r="N21" i="44"/>
  <c r="N21" i="45"/>
  <c r="N21" i="46"/>
  <c r="N21" i="47"/>
  <c r="N21" i="48"/>
  <c r="N21" i="49"/>
  <c r="N21" i="50"/>
  <c r="N21" i="51"/>
  <c r="N21" i="52"/>
  <c r="N21" i="53"/>
  <c r="N21" i="54"/>
  <c r="N21" i="55"/>
  <c r="N21" i="56"/>
  <c r="N21" i="57"/>
  <c r="N21" i="58"/>
  <c r="N21" i="59"/>
  <c r="N21" i="60"/>
  <c r="N21" i="61"/>
  <c r="N21" i="62"/>
  <c r="N21" i="63"/>
  <c r="N21" i="64"/>
  <c r="N21" i="65"/>
  <c r="N21" i="66"/>
  <c r="N21" i="67"/>
  <c r="N21" i="68"/>
  <c r="N21" i="69"/>
  <c r="N21" i="70"/>
  <c r="N20" i="44"/>
  <c r="N20" i="45"/>
  <c r="N20" i="46"/>
  <c r="N20" i="47"/>
  <c r="N20" i="48"/>
  <c r="N20" i="49"/>
  <c r="N20" i="50"/>
  <c r="N20" i="51"/>
  <c r="N20" i="52"/>
  <c r="N20" i="53"/>
  <c r="N20" i="54"/>
  <c r="N20" i="55"/>
  <c r="N20" i="56"/>
  <c r="N20" i="57"/>
  <c r="N20" i="58"/>
  <c r="N20" i="59"/>
  <c r="N20" i="60"/>
  <c r="N20" i="61"/>
  <c r="N20" i="62"/>
  <c r="N20" i="63"/>
  <c r="N20" i="64"/>
  <c r="N20" i="65"/>
  <c r="N20" i="66"/>
  <c r="N20" i="67"/>
  <c r="N20" i="68"/>
  <c r="N20" i="69"/>
  <c r="N20" i="70"/>
  <c r="N19" i="44"/>
  <c r="N19" i="45"/>
  <c r="N19" i="46"/>
  <c r="N19" i="47"/>
  <c r="N19" i="48"/>
  <c r="N19" i="49"/>
  <c r="N19" i="50"/>
  <c r="N19" i="51"/>
  <c r="N19" i="52"/>
  <c r="N19" i="53"/>
  <c r="N19" i="54"/>
  <c r="N19" i="55"/>
  <c r="N19" i="56"/>
  <c r="N19" i="57"/>
  <c r="N19" i="58"/>
  <c r="N19" i="59"/>
  <c r="N19" i="60"/>
  <c r="N19" i="61"/>
  <c r="N19" i="62"/>
  <c r="N19" i="63"/>
  <c r="N19" i="64"/>
  <c r="N19" i="65"/>
  <c r="N19" i="66"/>
  <c r="N19" i="67"/>
  <c r="N19" i="68"/>
  <c r="N19" i="69"/>
  <c r="N19" i="70"/>
  <c r="N16" i="44"/>
  <c r="N16" i="45"/>
  <c r="N16" i="46"/>
  <c r="N16" i="47"/>
  <c r="N16" i="48"/>
  <c r="N16" i="49"/>
  <c r="N16" i="50"/>
  <c r="N16" i="51"/>
  <c r="N16" i="52"/>
  <c r="N16" i="53"/>
  <c r="N16" i="54"/>
  <c r="N16" i="55"/>
  <c r="N16" i="56"/>
  <c r="N16" i="57"/>
  <c r="N16" i="58"/>
  <c r="N16" i="59"/>
  <c r="N16" i="60"/>
  <c r="N16" i="61"/>
  <c r="N16" i="62"/>
  <c r="N16" i="63"/>
  <c r="N16" i="64"/>
  <c r="N16" i="65"/>
  <c r="N16" i="66"/>
  <c r="N16" i="67"/>
  <c r="N16" i="68"/>
  <c r="N16" i="69"/>
  <c r="N16" i="70"/>
  <c r="N15" i="44"/>
  <c r="N15" i="45"/>
  <c r="N15" i="46"/>
  <c r="N15" i="47"/>
  <c r="N15" i="48"/>
  <c r="N15" i="49"/>
  <c r="N15" i="50"/>
  <c r="N15" i="51"/>
  <c r="N15" i="52"/>
  <c r="N15" i="53"/>
  <c r="N15" i="54"/>
  <c r="N15" i="55"/>
  <c r="N15" i="56"/>
  <c r="N15" i="57"/>
  <c r="N15" i="58"/>
  <c r="N15" i="59"/>
  <c r="N15" i="60"/>
  <c r="N15" i="61"/>
  <c r="N15" i="62"/>
  <c r="N15" i="63"/>
  <c r="N15" i="64"/>
  <c r="N15" i="65"/>
  <c r="N15" i="66"/>
  <c r="N15" i="67"/>
  <c r="N15" i="68"/>
  <c r="N15" i="69"/>
  <c r="N15" i="70"/>
  <c r="M41" i="45"/>
  <c r="M42" i="45" s="1"/>
  <c r="M41" i="46"/>
  <c r="M42" i="46" s="1"/>
  <c r="M41" i="47"/>
  <c r="M42" i="47" s="1"/>
  <c r="M41" i="48"/>
  <c r="M42" i="48" s="1"/>
  <c r="M41" i="49"/>
  <c r="M42" i="49" s="1"/>
  <c r="M41" i="50"/>
  <c r="M42" i="50" s="1"/>
  <c r="M41" i="51"/>
  <c r="M42" i="51" s="1"/>
  <c r="M41" i="52"/>
  <c r="M42" i="52" s="1"/>
  <c r="M41" i="53"/>
  <c r="M42" i="53" s="1"/>
  <c r="M41" i="54"/>
  <c r="M42" i="54" s="1"/>
  <c r="M41" i="55"/>
  <c r="M42" i="55" s="1"/>
  <c r="M41" i="56"/>
  <c r="M42" i="56" s="1"/>
  <c r="M41" i="57"/>
  <c r="M42" i="57" s="1"/>
  <c r="M41" i="58"/>
  <c r="M42" i="58" s="1"/>
  <c r="M41" i="59"/>
  <c r="M42" i="59" s="1"/>
  <c r="M41" i="60"/>
  <c r="M42" i="60" s="1"/>
  <c r="M41" i="61"/>
  <c r="M42" i="61" s="1"/>
  <c r="M41" i="62"/>
  <c r="M42" i="62" s="1"/>
  <c r="M41" i="63"/>
  <c r="M42" i="63" s="1"/>
  <c r="M41" i="64"/>
  <c r="M42" i="64" s="1"/>
  <c r="M41" i="65"/>
  <c r="M42" i="65" s="1"/>
  <c r="M41" i="66"/>
  <c r="M42" i="66" s="1"/>
  <c r="M41" i="67"/>
  <c r="M42" i="67" s="1"/>
  <c r="M41" i="68"/>
  <c r="M42" i="68" s="1"/>
  <c r="M41" i="69"/>
  <c r="M42" i="69" s="1"/>
  <c r="M41" i="70"/>
  <c r="M42" i="70" s="1"/>
  <c r="N15" i="43"/>
  <c r="N16" i="43"/>
  <c r="N19" i="43"/>
  <c r="N20" i="43"/>
  <c r="N21" i="43"/>
  <c r="N22" i="43"/>
  <c r="N23" i="43"/>
  <c r="N26" i="43"/>
  <c r="N27" i="43"/>
  <c r="N28" i="43"/>
  <c r="N29" i="43"/>
  <c r="N30" i="43"/>
  <c r="N33" i="43"/>
  <c r="N34" i="43"/>
  <c r="N35" i="43"/>
  <c r="N36" i="43"/>
  <c r="N37" i="43"/>
  <c r="M41" i="43"/>
  <c r="M43" i="43" s="1"/>
  <c r="M41" i="44"/>
  <c r="M43" i="44" s="1"/>
  <c r="I41" i="44"/>
</calcChain>
</file>

<file path=xl/sharedStrings.xml><?xml version="1.0" encoding="utf-8"?>
<sst xmlns="http://schemas.openxmlformats.org/spreadsheetml/2006/main" count="2004" uniqueCount="59">
  <si>
    <t>VEHICULE</t>
  </si>
  <si>
    <t>PAUSE DEJEUNER</t>
  </si>
  <si>
    <t>HEURE ARRIVEE</t>
  </si>
  <si>
    <t>HEURE DEPART</t>
  </si>
  <si>
    <t>CODE</t>
  </si>
  <si>
    <t>NOM</t>
  </si>
  <si>
    <t>LIEU</t>
  </si>
  <si>
    <t>DEBUT JOURNEE</t>
  </si>
  <si>
    <t>FIN JOURNEE</t>
  </si>
  <si>
    <t>TOTAL</t>
  </si>
  <si>
    <t>KM</t>
  </si>
  <si>
    <t>DUREE TRAVAIL</t>
  </si>
  <si>
    <t>COURSIER</t>
  </si>
  <si>
    <t>DUREES DE TRAVAIL</t>
  </si>
  <si>
    <t>KM/HEURE</t>
  </si>
  <si>
    <t>Heure début</t>
  </si>
  <si>
    <t>Heure fin</t>
  </si>
  <si>
    <t>Durée du travail journalier  (2)</t>
  </si>
  <si>
    <t>Heures réalisées</t>
  </si>
  <si>
    <t>Amplitude journalière (1)</t>
  </si>
  <si>
    <t>HS 125 %</t>
  </si>
  <si>
    <t>HS 150%</t>
  </si>
  <si>
    <t>total</t>
  </si>
  <si>
    <t>taux</t>
  </si>
  <si>
    <t>ik</t>
  </si>
  <si>
    <t>(1) L'amplitude journalière est limitée à 10 heures (temps de pause compris), elle peut être prolongée à 11 heures 2 fois par semaine quand les conditions d'exploitation le rendent nécessaire.</t>
  </si>
  <si>
    <t>(2) Correspond à l'amplitude journalière diminuée d'une durée forfaitaire d'une heure (article 2.2 Avenant n° 44).</t>
  </si>
  <si>
    <t>signature responsable hiérarchique</t>
  </si>
  <si>
    <t>signature salarié</t>
  </si>
  <si>
    <t>84H44</t>
  </si>
  <si>
    <t>Dimanche</t>
  </si>
  <si>
    <t>Lundi</t>
  </si>
  <si>
    <t>Mardi</t>
  </si>
  <si>
    <t>Mercredi</t>
  </si>
  <si>
    <t>Jeudi</t>
  </si>
  <si>
    <t>Vendredi</t>
  </si>
  <si>
    <t>Samedi</t>
  </si>
  <si>
    <t>ANNEE :</t>
  </si>
  <si>
    <t>MOIS :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</si>
  <si>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</si>
  <si>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</si>
  <si>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</si>
  <si>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</si>
  <si>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</si>
  <si>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</si>
  <si>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</si>
  <si>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</si>
  <si>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</t>
  </si>
  <si>
    <t>Jour de l'An</t>
  </si>
  <si>
    <t>Noël</t>
  </si>
  <si>
    <t>TEMPS DE PAUSE DEJEUNER</t>
  </si>
  <si>
    <t>Pause repas</t>
  </si>
  <si>
    <t>Panier dû</t>
  </si>
  <si>
    <t>Immat</t>
  </si>
  <si>
    <t>Km</t>
  </si>
  <si>
    <t>RAISON SI ABSENCE</t>
  </si>
  <si>
    <t>COURSIER :</t>
  </si>
  <si>
    <t>ANNEE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</si>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</sst>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;@"/>
    <numFmt numFmtId="165" formatCode="h:mm;@"/>
    <numFmt numFmtId="166" formatCode="[h]:mm:ss;@"/>
    <numFmt numFmtId="167" formatCode="[h]:mm"/>
    <numFmt numFmtId="168" formatCode="dddd"/>
    <numFmt numFmtId="169" formatCode="dddd\ dd\ mmmm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6"/>
      <color rgb="FFFF0000"/>
      <name val="Calibri"/>
      <family val="2"/>
    </font>
    <font>
      <sz val="9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</font>
    <font>
      <sz val="8"/>
      <name val="Times New Roman"/>
      <family val="1"/>
    </font>
    <font>
      <sz val="8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6"/>
      <color rgb="FFFF0000"/>
      <name val="Calibri"/>
      <family val="2"/>
    </font>
    <font>
      <sz val="1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rgb="FF1414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6">
    <xf numFmtId="0" fontId="0" fillId="0" borderId="0" xfId="0"/>
    <xf numFmtId="0" fontId="0" fillId="0" borderId="0" xfId="0" applyFill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2" fontId="3" fillId="0" borderId="0" xfId="0" applyNumberFormat="1" applyFont="1" applyAlignment="1">
      <alignment horizont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2" fontId="4" fillId="0" borderId="0" xfId="1" applyNumberFormat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4" fontId="2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0" fontId="4" fillId="0" borderId="1" xfId="1" applyFont="1" applyFill="1" applyBorder="1" applyAlignment="1">
      <alignment vertical="center"/>
    </xf>
    <xf numFmtId="3" fontId="2" fillId="0" borderId="0" xfId="1" applyNumberFormat="1" applyFont="1" applyFill="1" applyBorder="1" applyAlignment="1">
      <alignment horizontal="center" vertical="center"/>
    </xf>
    <xf numFmtId="0" fontId="6" fillId="0" borderId="0" xfId="0" applyFont="1"/>
    <xf numFmtId="0" fontId="0" fillId="0" borderId="0" xfId="0" applyFill="1" applyBorder="1"/>
    <xf numFmtId="2" fontId="0" fillId="0" borderId="0" xfId="0" applyNumberFormat="1" applyAlignment="1">
      <alignment horizontal="center"/>
    </xf>
    <xf numFmtId="0" fontId="0" fillId="0" borderId="0" xfId="0" applyBorder="1"/>
    <xf numFmtId="0" fontId="7" fillId="0" borderId="0" xfId="0" applyFont="1" applyBorder="1" applyAlignment="1">
      <alignment horizontal="left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4" fontId="0" fillId="0" borderId="0" xfId="0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0" fillId="0" borderId="0" xfId="0" applyAlignment="1">
      <alignment wrapText="1"/>
    </xf>
    <xf numFmtId="0" fontId="4" fillId="0" borderId="7" xfId="1" applyFont="1" applyFill="1" applyBorder="1" applyAlignment="1">
      <alignment horizontal="left" vertical="center"/>
    </xf>
    <xf numFmtId="0" fontId="4" fillId="0" borderId="0" xfId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/>
    </xf>
    <xf numFmtId="2" fontId="6" fillId="0" borderId="0" xfId="0" applyNumberFormat="1" applyFont="1" applyFill="1" applyAlignment="1">
      <alignment horizontal="center"/>
    </xf>
    <xf numFmtId="0" fontId="6" fillId="0" borderId="0" xfId="0" applyFont="1" applyFill="1"/>
    <xf numFmtId="1" fontId="4" fillId="0" borderId="1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Border="1" applyAlignment="1">
      <alignment horizontal="center" vertical="center"/>
    </xf>
    <xf numFmtId="2" fontId="0" fillId="0" borderId="0" xfId="0" applyNumberFormat="1" applyFill="1" applyBorder="1"/>
    <xf numFmtId="0" fontId="2" fillId="0" borderId="1" xfId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/>
    </xf>
    <xf numFmtId="0" fontId="5" fillId="0" borderId="0" xfId="1" applyFont="1" applyBorder="1"/>
    <xf numFmtId="4" fontId="5" fillId="0" borderId="0" xfId="1" applyNumberFormat="1" applyFont="1" applyBorder="1"/>
    <xf numFmtId="0" fontId="2" fillId="0" borderId="0" xfId="1" applyFont="1" applyFill="1" applyBorder="1"/>
    <xf numFmtId="0" fontId="1" fillId="0" borderId="0" xfId="1" applyBorder="1"/>
    <xf numFmtId="2" fontId="0" fillId="0" borderId="0" xfId="0" applyNumberFormat="1"/>
    <xf numFmtId="0" fontId="5" fillId="0" borderId="0" xfId="1" applyFont="1" applyFill="1" applyBorder="1"/>
    <xf numFmtId="0" fontId="10" fillId="0" borderId="0" xfId="1" applyFont="1" applyFill="1" applyAlignment="1"/>
    <xf numFmtId="0" fontId="10" fillId="0" borderId="0" xfId="1" applyFont="1" applyAlignment="1"/>
    <xf numFmtId="0" fontId="11" fillId="0" borderId="0" xfId="1" applyFont="1" applyFill="1" applyBorder="1" applyAlignment="1"/>
    <xf numFmtId="0" fontId="11" fillId="0" borderId="0" xfId="1" applyFont="1" applyBorder="1" applyAlignment="1"/>
    <xf numFmtId="0" fontId="11" fillId="0" borderId="14" xfId="1" applyFont="1" applyBorder="1" applyAlignment="1">
      <alignment horizontal="center" vertical="top"/>
    </xf>
    <xf numFmtId="0" fontId="11" fillId="0" borderId="0" xfId="1" applyFont="1" applyBorder="1" applyAlignment="1">
      <alignment vertical="top"/>
    </xf>
    <xf numFmtId="0" fontId="11" fillId="0" borderId="0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top"/>
    </xf>
    <xf numFmtId="0" fontId="7" fillId="0" borderId="0" xfId="0" applyFont="1" applyFill="1" applyAlignment="1">
      <alignment horizontal="right"/>
    </xf>
    <xf numFmtId="2" fontId="0" fillId="0" borderId="0" xfId="0" applyNumberForma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horizontal="right"/>
    </xf>
    <xf numFmtId="0" fontId="12" fillId="0" borderId="0" xfId="0" applyFont="1"/>
    <xf numFmtId="0" fontId="7" fillId="0" borderId="0" xfId="0" applyFont="1"/>
    <xf numFmtId="0" fontId="13" fillId="0" borderId="1" xfId="1" applyFont="1" applyFill="1" applyBorder="1" applyAlignment="1">
      <alignment horizontal="center" vertical="center"/>
    </xf>
    <xf numFmtId="2" fontId="14" fillId="0" borderId="0" xfId="0" applyNumberFormat="1" applyFont="1" applyAlignment="1">
      <alignment horizontal="center"/>
    </xf>
    <xf numFmtId="0" fontId="4" fillId="0" borderId="3" xfId="1" applyNumberFormat="1" applyFont="1" applyBorder="1" applyAlignment="1">
      <alignment horizontal="left" vertical="center"/>
    </xf>
    <xf numFmtId="164" fontId="4" fillId="0" borderId="4" xfId="1" applyNumberFormat="1" applyFont="1" applyFill="1" applyBorder="1" applyAlignment="1">
      <alignment horizontal="left" vertical="center"/>
    </xf>
    <xf numFmtId="14" fontId="2" fillId="0" borderId="8" xfId="1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" fontId="0" fillId="0" borderId="0" xfId="0" applyNumberFormat="1"/>
    <xf numFmtId="165" fontId="4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165" fontId="4" fillId="0" borderId="16" xfId="1" applyNumberFormat="1" applyFont="1" applyFill="1" applyBorder="1" applyAlignment="1">
      <alignment horizontal="center" vertical="center"/>
    </xf>
    <xf numFmtId="165" fontId="0" fillId="0" borderId="0" xfId="0" applyNumberFormat="1" applyFill="1" applyBorder="1"/>
    <xf numFmtId="165" fontId="8" fillId="0" borderId="0" xfId="0" applyNumberFormat="1" applyFont="1" applyFill="1" applyBorder="1"/>
    <xf numFmtId="166" fontId="9" fillId="0" borderId="0" xfId="0" applyNumberFormat="1" applyFont="1" applyBorder="1"/>
    <xf numFmtId="0" fontId="4" fillId="0" borderId="16" xfId="1" applyNumberFormat="1" applyFont="1" applyFill="1" applyBorder="1" applyAlignment="1">
      <alignment horizontal="center" vertical="center"/>
    </xf>
    <xf numFmtId="0" fontId="11" fillId="0" borderId="14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top"/>
    </xf>
    <xf numFmtId="165" fontId="16" fillId="0" borderId="1" xfId="0" applyNumberFormat="1" applyFont="1" applyFill="1" applyBorder="1" applyAlignment="1">
      <alignment horizontal="center"/>
    </xf>
    <xf numFmtId="165" fontId="19" fillId="0" borderId="1" xfId="0" applyNumberFormat="1" applyFont="1" applyFill="1" applyBorder="1" applyAlignment="1">
      <alignment horizontal="center"/>
    </xf>
    <xf numFmtId="167" fontId="9" fillId="0" borderId="0" xfId="0" applyNumberFormat="1" applyFont="1" applyBorder="1"/>
    <xf numFmtId="167" fontId="0" fillId="0" borderId="0" xfId="0" applyNumberFormat="1" applyFill="1" applyBorder="1"/>
    <xf numFmtId="167" fontId="4" fillId="0" borderId="0" xfId="1" applyNumberFormat="1" applyFont="1" applyFill="1" applyBorder="1" applyAlignment="1">
      <alignment horizontal="center" vertical="center"/>
    </xf>
    <xf numFmtId="167" fontId="2" fillId="0" borderId="0" xfId="1" applyNumberFormat="1" applyFont="1" applyFill="1" applyBorder="1" applyAlignment="1">
      <alignment horizontal="center" vertical="center"/>
    </xf>
    <xf numFmtId="166" fontId="2" fillId="0" borderId="0" xfId="1" applyNumberFormat="1" applyFont="1" applyFill="1" applyBorder="1" applyAlignment="1">
      <alignment horizontal="center" vertical="center"/>
    </xf>
    <xf numFmtId="0" fontId="0" fillId="0" borderId="1" xfId="0" applyBorder="1"/>
    <xf numFmtId="168" fontId="15" fillId="0" borderId="1" xfId="0" applyNumberFormat="1" applyFont="1" applyFill="1" applyBorder="1" applyAlignment="1">
      <alignment horizontal="left" vertical="center"/>
    </xf>
    <xf numFmtId="164" fontId="4" fillId="0" borderId="11" xfId="1" applyNumberFormat="1" applyFont="1" applyFill="1" applyBorder="1" applyAlignment="1">
      <alignment horizontal="left" vertical="center"/>
    </xf>
    <xf numFmtId="0" fontId="2" fillId="0" borderId="0" xfId="1" applyNumberFormat="1" applyFont="1" applyAlignment="1">
      <alignment vertical="center"/>
    </xf>
    <xf numFmtId="0" fontId="4" fillId="0" borderId="8" xfId="1" applyNumberFormat="1" applyFont="1" applyBorder="1" applyAlignment="1">
      <alignment horizontal="left" vertical="center"/>
    </xf>
    <xf numFmtId="169" fontId="0" fillId="0" borderId="0" xfId="0" applyNumberFormat="1" applyBorder="1" applyAlignment="1">
      <alignment horizontal="center" vertical="center"/>
    </xf>
    <xf numFmtId="14" fontId="0" fillId="0" borderId="0" xfId="0" applyNumberFormat="1" applyFill="1"/>
    <xf numFmtId="164" fontId="6" fillId="0" borderId="1" xfId="0" applyNumberFormat="1" applyFont="1" applyBorder="1"/>
    <xf numFmtId="164" fontId="20" fillId="0" borderId="0" xfId="0" applyNumberFormat="1" applyFont="1" applyAlignment="1">
      <alignment horizontal="left"/>
    </xf>
    <xf numFmtId="49" fontId="0" fillId="0" borderId="1" xfId="0" applyNumberFormat="1" applyBorder="1"/>
    <xf numFmtId="49" fontId="0" fillId="0" borderId="1" xfId="0" applyNumberFormat="1" applyFill="1" applyBorder="1"/>
    <xf numFmtId="0" fontId="6" fillId="0" borderId="1" xfId="0" applyNumberFormat="1" applyFont="1" applyBorder="1"/>
    <xf numFmtId="0" fontId="0" fillId="3" borderId="1" xfId="0" applyFill="1" applyBorder="1"/>
    <xf numFmtId="0" fontId="2" fillId="0" borderId="4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 wrapText="1"/>
    </xf>
    <xf numFmtId="3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1" fillId="0" borderId="2" xfId="1" applyFont="1" applyBorder="1" applyAlignment="1">
      <alignment horizontal="center" vertical="top"/>
    </xf>
    <xf numFmtId="0" fontId="11" fillId="0" borderId="14" xfId="1" applyFont="1" applyBorder="1" applyAlignment="1">
      <alignment horizontal="center" vertical="top"/>
    </xf>
    <xf numFmtId="0" fontId="11" fillId="0" borderId="3" xfId="1" applyFont="1" applyBorder="1" applyAlignment="1">
      <alignment horizontal="center" vertical="top"/>
    </xf>
    <xf numFmtId="0" fontId="11" fillId="0" borderId="7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1" fillId="0" borderId="8" xfId="1" applyFont="1" applyBorder="1" applyAlignment="1">
      <alignment horizontal="center" vertical="top"/>
    </xf>
    <xf numFmtId="0" fontId="11" fillId="0" borderId="11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top"/>
    </xf>
    <xf numFmtId="0" fontId="11" fillId="0" borderId="12" xfId="1" applyFont="1" applyBorder="1" applyAlignment="1">
      <alignment horizontal="center" vertical="top"/>
    </xf>
    <xf numFmtId="0" fontId="11" fillId="0" borderId="2" xfId="1" applyFont="1" applyFill="1" applyBorder="1" applyAlignment="1">
      <alignment horizontal="center" vertical="top"/>
    </xf>
    <xf numFmtId="0" fontId="11" fillId="0" borderId="14" xfId="1" applyFont="1" applyFill="1" applyBorder="1" applyAlignment="1">
      <alignment horizontal="center" vertical="top"/>
    </xf>
    <xf numFmtId="0" fontId="11" fillId="0" borderId="3" xfId="1" applyFont="1" applyFill="1" applyBorder="1" applyAlignment="1">
      <alignment horizontal="center" vertical="top"/>
    </xf>
    <xf numFmtId="0" fontId="11" fillId="0" borderId="7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0" borderId="11" xfId="1" applyFont="1" applyFill="1" applyBorder="1" applyAlignment="1">
      <alignment horizontal="center" vertical="top"/>
    </xf>
    <xf numFmtId="0" fontId="11" fillId="0" borderId="15" xfId="1" applyFont="1" applyFill="1" applyBorder="1" applyAlignment="1">
      <alignment horizontal="center" vertical="top"/>
    </xf>
    <xf numFmtId="0" fontId="11" fillId="0" borderId="12" xfId="1" applyFont="1" applyFill="1" applyBorder="1" applyAlignment="1">
      <alignment horizontal="center" vertical="top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3" fontId="2" fillId="0" borderId="0" xfId="1" applyNumberFormat="1" applyFont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Normal" xfId="0" builtinId="0"/>
    <cellStyle name="Normal 2" xfId="1"/>
  </cellStyles>
  <dxfs count="200">
    <dxf>
      <fill>
        <patternFill>
          <bgColor indexed="42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ill>
        <patternFill>
          <bgColor theme="0" tint="-0.34998626667073579"/>
        </patternFill>
      </fill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698500</xdr:colOff>
      <xdr:row>1</xdr:row>
      <xdr:rowOff>84667</xdr:rowOff>
    </xdr:from>
    <xdr:to>
      <xdr:col>13</xdr:col>
      <xdr:colOff>1310500</xdr:colOff>
      <xdr:row>3</xdr:row>
      <xdr:rowOff>61584</xdr:rowOff>
    </xdr:to>
    <xdr:sp macro="[0]!RAZ" textlink="">
      <xdr:nvSpPr>
        <xdr:cNvPr id="3" name="Ellipse 2"/>
        <xdr:cNvSpPr/>
      </xdr:nvSpPr>
      <xdr:spPr>
        <a:xfrm>
          <a:off x="12192000" y="275167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2"/>
  <sheetViews>
    <sheetView tabSelected="1" zoomScale="90" zoomScaleNormal="90" workbookViewId="0">
      <selection activeCell="C6" sqref="A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DATE(YEAR(TODAY()),MONTH(TODAY()),1)</f>
        <v>42856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17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18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18"/>
    </row>
    <row r="10" spans="1:14" s="1" customFormat="1" ht="15" customHeight="1" x14ac:dyDescent="0.25">
      <c r="A10" s="72">
        <v>1</v>
      </c>
      <c r="B10" s="26" t="s">
        <v>12</v>
      </c>
      <c r="C10" s="14"/>
      <c r="D10" s="14"/>
      <c r="E10" s="71">
        <v>0.33333333333333331</v>
      </c>
      <c r="F10" s="71">
        <v>0.5</v>
      </c>
      <c r="G10" s="71">
        <v>0.54166666666666663</v>
      </c>
      <c r="H10" s="71">
        <v>0.79166666666666663</v>
      </c>
      <c r="I10" s="71">
        <f>(H10-(G10-F10)-E10)</f>
        <v>0.41666666666666669</v>
      </c>
      <c r="J10" s="8">
        <v>0</v>
      </c>
      <c r="K10" s="8">
        <v>123</v>
      </c>
      <c r="L10" s="9">
        <f>(K10-J10)</f>
        <v>123</v>
      </c>
      <c r="M10" s="98"/>
      <c r="N10" s="81">
        <f>G10-F10</f>
        <v>4.166666666666663E-2</v>
      </c>
    </row>
    <row r="11" spans="1:14" s="1" customFormat="1" ht="15" customHeight="1" x14ac:dyDescent="0.25">
      <c r="A11" s="72">
        <v>2</v>
      </c>
      <c r="B11" s="26" t="s">
        <v>12</v>
      </c>
      <c r="C11" s="14"/>
      <c r="D11" s="14"/>
      <c r="E11" s="71">
        <v>0.29166666666666669</v>
      </c>
      <c r="F11" s="71">
        <v>0.54166666666666663</v>
      </c>
      <c r="G11" s="71">
        <v>0.5625</v>
      </c>
      <c r="H11" s="71">
        <v>0.83333333333333337</v>
      </c>
      <c r="I11" s="71">
        <f t="shared" ref="I11:I39" si="0">(H11-(G11-F11)-E11)</f>
        <v>0.52083333333333326</v>
      </c>
      <c r="J11" s="8"/>
      <c r="K11" s="8"/>
      <c r="L11" s="9">
        <f t="shared" ref="L11:L39" si="1">(K11-J11)</f>
        <v>0</v>
      </c>
      <c r="M11" s="98"/>
      <c r="N11" s="81">
        <f t="shared" ref="N11:N39" si="2">G11-F11</f>
        <v>2.083333333333337E-2</v>
      </c>
    </row>
    <row r="12" spans="1:14" s="1" customFormat="1" x14ac:dyDescent="0.25">
      <c r="A12" s="72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1">
        <f t="shared" si="2"/>
        <v>0</v>
      </c>
    </row>
    <row r="13" spans="1:14" s="1" customFormat="1" x14ac:dyDescent="0.25">
      <c r="A13" s="72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1">
        <f t="shared" si="2"/>
        <v>0</v>
      </c>
    </row>
    <row r="14" spans="1:14" s="1" customFormat="1" x14ac:dyDescent="0.25">
      <c r="A14" s="72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1">
        <f t="shared" si="2"/>
        <v>0</v>
      </c>
    </row>
    <row r="15" spans="1:14" s="1" customFormat="1" x14ac:dyDescent="0.25">
      <c r="A15" s="72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1">
        <f t="shared" si="2"/>
        <v>0</v>
      </c>
    </row>
    <row r="16" spans="1:14" s="1" customFormat="1" x14ac:dyDescent="0.25">
      <c r="A16" s="72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1">
        <f t="shared" si="2"/>
        <v>0</v>
      </c>
    </row>
    <row r="17" spans="1:14" s="1" customFormat="1" x14ac:dyDescent="0.25">
      <c r="A17" s="72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1">
        <f t="shared" si="2"/>
        <v>0</v>
      </c>
    </row>
    <row r="18" spans="1:14" s="1" customFormat="1" x14ac:dyDescent="0.25">
      <c r="A18" s="72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1">
        <f t="shared" si="2"/>
        <v>0</v>
      </c>
    </row>
    <row r="19" spans="1:14" s="1" customFormat="1" x14ac:dyDescent="0.25">
      <c r="A19" s="72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1">
        <f t="shared" si="2"/>
        <v>0</v>
      </c>
    </row>
    <row r="20" spans="1:14" s="1" customFormat="1" x14ac:dyDescent="0.25">
      <c r="A20" s="72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1">
        <f t="shared" si="2"/>
        <v>0</v>
      </c>
    </row>
    <row r="21" spans="1:14" s="1" customFormat="1" x14ac:dyDescent="0.25">
      <c r="A21" s="72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1">
        <f t="shared" si="2"/>
        <v>0</v>
      </c>
    </row>
    <row r="22" spans="1:14" s="1" customFormat="1" x14ac:dyDescent="0.25">
      <c r="A22" s="72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1">
        <f t="shared" si="2"/>
        <v>0</v>
      </c>
    </row>
    <row r="23" spans="1:14" s="1" customFormat="1" x14ac:dyDescent="0.25">
      <c r="A23" s="72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1">
        <f t="shared" si="2"/>
        <v>0</v>
      </c>
    </row>
    <row r="24" spans="1:14" s="1" customFormat="1" x14ac:dyDescent="0.25">
      <c r="A24" s="72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1">
        <f t="shared" si="2"/>
        <v>0</v>
      </c>
    </row>
    <row r="25" spans="1:14" s="1" customFormat="1" x14ac:dyDescent="0.25">
      <c r="A25" s="72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1">
        <f t="shared" si="2"/>
        <v>0</v>
      </c>
    </row>
    <row r="26" spans="1:14" s="1" customFormat="1" x14ac:dyDescent="0.25">
      <c r="A26" s="72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1">
        <f t="shared" si="2"/>
        <v>0</v>
      </c>
    </row>
    <row r="27" spans="1:14" s="1" customFormat="1" x14ac:dyDescent="0.25">
      <c r="A27" s="72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1">
        <f t="shared" si="2"/>
        <v>0</v>
      </c>
    </row>
    <row r="28" spans="1:14" s="1" customFormat="1" x14ac:dyDescent="0.25">
      <c r="A28" s="72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1">
        <f t="shared" si="2"/>
        <v>0</v>
      </c>
    </row>
    <row r="29" spans="1:14" s="1" customFormat="1" x14ac:dyDescent="0.25">
      <c r="A29" s="72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1">
        <f t="shared" si="2"/>
        <v>0</v>
      </c>
    </row>
    <row r="30" spans="1:14" s="1" customFormat="1" x14ac:dyDescent="0.25">
      <c r="A30" s="72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1">
        <f t="shared" si="2"/>
        <v>0</v>
      </c>
    </row>
    <row r="31" spans="1:14" s="1" customFormat="1" x14ac:dyDescent="0.25">
      <c r="A31" s="72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1">
        <f t="shared" si="2"/>
        <v>0</v>
      </c>
    </row>
    <row r="32" spans="1:14" s="1" customFormat="1" x14ac:dyDescent="0.25">
      <c r="A32" s="72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1">
        <f t="shared" si="2"/>
        <v>0</v>
      </c>
    </row>
    <row r="33" spans="1:14" s="1" customFormat="1" x14ac:dyDescent="0.25">
      <c r="A33" s="72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1">
        <f t="shared" si="2"/>
        <v>0</v>
      </c>
    </row>
    <row r="34" spans="1:14" s="1" customFormat="1" x14ac:dyDescent="0.25">
      <c r="A34" s="72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1">
        <f t="shared" si="2"/>
        <v>0</v>
      </c>
    </row>
    <row r="35" spans="1:14" s="1" customFormat="1" x14ac:dyDescent="0.25">
      <c r="A35" s="72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1">
        <f t="shared" si="2"/>
        <v>0</v>
      </c>
    </row>
    <row r="36" spans="1:14" s="1" customFormat="1" x14ac:dyDescent="0.25">
      <c r="A36" s="72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1">
        <f t="shared" si="2"/>
        <v>0</v>
      </c>
    </row>
    <row r="37" spans="1:14" x14ac:dyDescent="0.25">
      <c r="A37" s="72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1">
        <f t="shared" si="2"/>
        <v>0</v>
      </c>
    </row>
    <row r="38" spans="1:14" s="1" customFormat="1" x14ac:dyDescent="0.25">
      <c r="A38" s="72"/>
      <c r="B38" s="26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1">
        <f t="shared" si="2"/>
        <v>0</v>
      </c>
    </row>
    <row r="39" spans="1:14" s="1" customFormat="1" x14ac:dyDescent="0.25">
      <c r="A39" s="72"/>
      <c r="B39" s="26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1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DATE(YEAR(TODAY()),MONTH(TODAY()),2)</f>
        <v>42857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4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5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17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>
        <v>0.41666666666666669</v>
      </c>
      <c r="F10" s="71">
        <v>0.5</v>
      </c>
      <c r="G10" s="71">
        <v>0.54166666666666663</v>
      </c>
      <c r="H10" s="71">
        <v>0.75</v>
      </c>
      <c r="I10" s="71">
        <f>(H10-(G10-F10)-E10)</f>
        <v>0.29166666666666669</v>
      </c>
      <c r="J10" s="8"/>
      <c r="K10" s="8"/>
      <c r="L10" s="9">
        <f>(K10-J10)</f>
        <v>0</v>
      </c>
      <c r="M10" s="98"/>
      <c r="N10" s="82">
        <f>G10-F10</f>
        <v>4.166666666666663E-2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DATE(YEAR(TODAY()),MONTH(TODAY()),3)</f>
        <v>42858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>
        <v>0.375</v>
      </c>
      <c r="F10" s="71">
        <v>0.47916666666666669</v>
      </c>
      <c r="G10" s="71">
        <v>0.5</v>
      </c>
      <c r="H10" s="71">
        <v>0.75</v>
      </c>
      <c r="I10" s="71">
        <f>(H10-(G10-F10)-E10)</f>
        <v>0.35416666666666674</v>
      </c>
      <c r="J10" s="8">
        <v>256</v>
      </c>
      <c r="K10" s="8">
        <v>321</v>
      </c>
      <c r="L10" s="9">
        <f>(K10-J10)</f>
        <v>65</v>
      </c>
      <c r="M10" s="98"/>
      <c r="N10" s="82">
        <f>G10-F10</f>
        <v>2.0833333333333315E-2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DATE(YEAR(TODAY()),MONTH(TODAY()),4)</f>
        <v>42859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>
        <v>0.375</v>
      </c>
      <c r="F10" s="71">
        <v>0.5</v>
      </c>
      <c r="G10" s="71">
        <v>0.54166666666666663</v>
      </c>
      <c r="H10" s="71">
        <v>0.72916666666666663</v>
      </c>
      <c r="I10" s="71">
        <f>(H10-(G10-F10)-E10)</f>
        <v>0.3125</v>
      </c>
      <c r="J10" s="8">
        <v>351</v>
      </c>
      <c r="K10" s="8">
        <v>462</v>
      </c>
      <c r="L10" s="9">
        <f>(K10-J10)</f>
        <v>111</v>
      </c>
      <c r="M10" s="98"/>
      <c r="N10" s="82">
        <f>G10-F10</f>
        <v>4.166666666666663E-2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DATE(YEAR(TODAY()),MONTH(TODAY()),5)</f>
        <v>42860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>
        <v>0.375</v>
      </c>
      <c r="F10" s="71">
        <v>0.47916666666666669</v>
      </c>
      <c r="G10" s="71">
        <v>0.52083333333333337</v>
      </c>
      <c r="H10" s="71">
        <v>0.75</v>
      </c>
      <c r="I10" s="71">
        <f>(H10-(G10-F10)-E10)</f>
        <v>0.33333333333333326</v>
      </c>
      <c r="J10" s="8">
        <v>462</v>
      </c>
      <c r="K10" s="8">
        <v>587</v>
      </c>
      <c r="L10" s="9">
        <f>(K10-J10)</f>
        <v>125</v>
      </c>
      <c r="M10" s="98"/>
      <c r="N10" s="82">
        <f>G10-F10</f>
        <v>4.1666666666666685E-2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DATE(YEAR(TODAY()),MONTH(TODAY()),6)</f>
        <v>42861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DATE(YEAR(TODAY()),MONTH(TODAY()),7)</f>
        <v>42862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DATE(YEAR(TODAY()),MONTH(TODAY()),8)</f>
        <v>42863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DATE(YEAR(TODAY()),MONTH(TODAY()),9)</f>
        <v>42864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>
        <v>0.33333333333333331</v>
      </c>
      <c r="F10" s="71">
        <v>0.47916666666666669</v>
      </c>
      <c r="G10" s="71">
        <v>0.52083333333333337</v>
      </c>
      <c r="H10" s="71">
        <v>0.79166666666666663</v>
      </c>
      <c r="I10" s="71">
        <f>(H10-(G10-F10)-E10)</f>
        <v>0.41666666666666669</v>
      </c>
      <c r="J10" s="8"/>
      <c r="K10" s="8"/>
      <c r="L10" s="9">
        <f>(K10-J10)</f>
        <v>0</v>
      </c>
      <c r="M10" s="98"/>
      <c r="N10" s="82">
        <f>G10-F10</f>
        <v>4.1666666666666685E-2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DATE(YEAR(TODAY()),MONTH(TODAY()),10)</f>
        <v>42865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>
        <v>0.125</v>
      </c>
      <c r="F10" s="71">
        <v>0.5</v>
      </c>
      <c r="G10" s="71">
        <v>0.52083333333333337</v>
      </c>
      <c r="H10" s="71">
        <v>0.91666666666666663</v>
      </c>
      <c r="I10" s="71">
        <f>(H10-(G10-F10)-E10)</f>
        <v>0.77083333333333326</v>
      </c>
      <c r="J10" s="8"/>
      <c r="K10" s="8"/>
      <c r="L10" s="9">
        <f>(K10-J10)</f>
        <v>0</v>
      </c>
      <c r="M10" s="98"/>
      <c r="N10" s="82">
        <f>G10-F10</f>
        <v>2.083333333333337E-2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DATE(YEAR(TODAY()),MONTH(TODAY()),11)</f>
        <v>42866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>
        <v>0.35416666666666669</v>
      </c>
      <c r="F10" s="71">
        <v>0.5</v>
      </c>
      <c r="G10" s="71">
        <v>0.54166666666666663</v>
      </c>
      <c r="H10" s="71">
        <v>0.79166666666666663</v>
      </c>
      <c r="I10" s="71">
        <f>(H10-(G10-F10)-E10)</f>
        <v>0.39583333333333331</v>
      </c>
      <c r="J10" s="8"/>
      <c r="K10" s="8"/>
      <c r="L10" s="9">
        <f>(K10-J10)</f>
        <v>0</v>
      </c>
      <c r="M10" s="98"/>
      <c r="N10" s="82">
        <f>G10-F10</f>
        <v>4.166666666666663E-2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DATE(YEAR(TODAY()),MONTH(TODAY()),12)</f>
        <v>42867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>
        <v>0.41666666666666669</v>
      </c>
      <c r="F10" s="71">
        <v>0.52083333333333337</v>
      </c>
      <c r="G10" s="71">
        <v>0.54166666666666663</v>
      </c>
      <c r="H10" s="71">
        <v>0.72916666666666663</v>
      </c>
      <c r="I10" s="71">
        <f>(H10-(G10-F10)-E10)</f>
        <v>0.29166666666666669</v>
      </c>
      <c r="J10" s="8"/>
      <c r="K10" s="8"/>
      <c r="L10" s="9">
        <f>(K10-J10)</f>
        <v>0</v>
      </c>
      <c r="M10" s="98"/>
      <c r="N10" s="82">
        <f>G10-F10</f>
        <v>2.0833333333333259E-2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DATE(YEAR(TODAY()),MONTH(TODAY()),13)</f>
        <v>42868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DATE(YEAR(TODAY()),MONTH(TODAY()),14)</f>
        <v>42869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DATE(YEAR(TODAY()),MONTH(TODAY()),15)</f>
        <v>42870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DATE(YEAR(TODAY()),MONTH(TODAY()),16)</f>
        <v>42871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DATE(YEAR(TODAY()),MONTH(TODAY()),17)</f>
        <v>42872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DATE(YEAR(TODAY()),MONTH(TODAY()),18)</f>
        <v>42873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DATE(YEAR(TODAY()),MONTH(TODAY()),19)</f>
        <v>42874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DATE(YEAR(TODAY()),MONTH(TODAY()),20)</f>
        <v>42875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DATE(YEAR(TODAY()),MONTH(TODAY()),21)</f>
        <v>42876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DATE(YEAR(TODAY()),MONTH(TODAY()),22)</f>
        <v>42877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DATE(YEAR(TODAY()),MONTH(TODAY()),23)</f>
        <v>42878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DATE(YEAR(TODAY()),MONTH(TODAY()),24)</f>
        <v>42879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DATE(YEAR(TODAY()),MONTH(TODAY()),25)</f>
        <v>42880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DATE(YEAR(TODAY()),MONTH(TODAY()),26)</f>
        <v>42881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DATE(YEAR(TODAY()),MONTH(TODAY()),27)</f>
        <v>42882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DATE(YEAR(TODAY()),MONTH(TODAY()),28)</f>
        <v>42883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DATE(YEAR(TODAY()),MONTH(TODAY()),29)</f>
        <v>42884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DATE(YEAR(TODAY()),MONTH(TODAY()),30)</f>
        <v>42885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N42"/>
  <sheetViews>
    <sheetView zoomScale="90" zoomScaleNormal="90" workbookViewId="0">
      <selection activeCell="C6" sqref="C6:N6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01">
        <f>Mois_Années!B1</f>
        <v>2017</v>
      </c>
      <c r="B6" s="102"/>
      <c r="C6" s="116">
        <f ca="1">DATE(YEAR(TODAY()),MONTH(TODAY()),31)</f>
        <v>42886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1:14" ht="15" customHeight="1" x14ac:dyDescent="0.25">
      <c r="A7" s="103" t="s">
        <v>4</v>
      </c>
      <c r="B7" s="106" t="s">
        <v>5</v>
      </c>
      <c r="C7" s="107" t="s">
        <v>0</v>
      </c>
      <c r="D7" s="107" t="s">
        <v>6</v>
      </c>
      <c r="E7" s="109" t="s">
        <v>2</v>
      </c>
      <c r="F7" s="111" t="s">
        <v>1</v>
      </c>
      <c r="G7" s="112"/>
      <c r="H7" s="109" t="s">
        <v>3</v>
      </c>
      <c r="I7" s="109" t="s">
        <v>11</v>
      </c>
      <c r="J7" s="113" t="s">
        <v>10</v>
      </c>
      <c r="K7" s="115"/>
      <c r="L7" s="114"/>
      <c r="M7" s="120" t="s">
        <v>55</v>
      </c>
      <c r="N7" s="122" t="s">
        <v>50</v>
      </c>
    </row>
    <row r="8" spans="1:14" ht="15" customHeight="1" x14ac:dyDescent="0.25">
      <c r="A8" s="104"/>
      <c r="B8" s="107"/>
      <c r="C8" s="107"/>
      <c r="D8" s="107"/>
      <c r="E8" s="109"/>
      <c r="F8" s="111"/>
      <c r="G8" s="112"/>
      <c r="H8" s="109"/>
      <c r="I8" s="109"/>
      <c r="J8" s="119" t="s">
        <v>7</v>
      </c>
      <c r="K8" s="119" t="s">
        <v>8</v>
      </c>
      <c r="L8" s="119" t="s">
        <v>9</v>
      </c>
      <c r="M8" s="121"/>
      <c r="N8" s="123"/>
    </row>
    <row r="9" spans="1:14" x14ac:dyDescent="0.25">
      <c r="A9" s="105"/>
      <c r="B9" s="108"/>
      <c r="C9" s="108"/>
      <c r="D9" s="108"/>
      <c r="E9" s="110"/>
      <c r="F9" s="113"/>
      <c r="G9" s="114"/>
      <c r="H9" s="110"/>
      <c r="I9" s="110"/>
      <c r="J9" s="110"/>
      <c r="K9" s="110"/>
      <c r="L9" s="110"/>
      <c r="M9" s="122"/>
      <c r="N9" s="123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1"/>
      <c r="F10" s="71"/>
      <c r="G10" s="71"/>
      <c r="H10" s="71"/>
      <c r="I10" s="71">
        <f>(H10-(G10-F10)-E10)</f>
        <v>0</v>
      </c>
      <c r="J10" s="8"/>
      <c r="K10" s="8"/>
      <c r="L10" s="9">
        <f>(K10-J10)</f>
        <v>0</v>
      </c>
      <c r="M10" s="98"/>
      <c r="N10" s="82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1"/>
      <c r="F11" s="71"/>
      <c r="G11" s="71"/>
      <c r="H11" s="71"/>
      <c r="I11" s="71">
        <f t="shared" ref="I11:I39" si="0">(H11-(G11-F11)-E11)</f>
        <v>0</v>
      </c>
      <c r="J11" s="8"/>
      <c r="K11" s="8"/>
      <c r="L11" s="9">
        <f t="shared" ref="L11:L39" si="1">(K11-J11)</f>
        <v>0</v>
      </c>
      <c r="M11" s="98"/>
      <c r="N11" s="82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1"/>
      <c r="F12" s="71"/>
      <c r="G12" s="71"/>
      <c r="H12" s="71"/>
      <c r="I12" s="71">
        <f t="shared" si="0"/>
        <v>0</v>
      </c>
      <c r="J12" s="8"/>
      <c r="K12" s="8"/>
      <c r="L12" s="9">
        <f t="shared" si="1"/>
        <v>0</v>
      </c>
      <c r="M12" s="98"/>
      <c r="N12" s="82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1"/>
      <c r="F13" s="71"/>
      <c r="G13" s="71"/>
      <c r="H13" s="71"/>
      <c r="I13" s="71">
        <f t="shared" si="0"/>
        <v>0</v>
      </c>
      <c r="J13" s="8"/>
      <c r="K13" s="8"/>
      <c r="L13" s="9">
        <f t="shared" si="1"/>
        <v>0</v>
      </c>
      <c r="M13" s="98"/>
      <c r="N13" s="82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1"/>
      <c r="F14" s="71"/>
      <c r="G14" s="71"/>
      <c r="H14" s="71"/>
      <c r="I14" s="71">
        <f t="shared" si="0"/>
        <v>0</v>
      </c>
      <c r="J14" s="8"/>
      <c r="K14" s="8"/>
      <c r="L14" s="9">
        <f t="shared" si="1"/>
        <v>0</v>
      </c>
      <c r="M14" s="98"/>
      <c r="N14" s="82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1"/>
      <c r="F15" s="71"/>
      <c r="G15" s="71"/>
      <c r="H15" s="71"/>
      <c r="I15" s="71">
        <f t="shared" si="0"/>
        <v>0</v>
      </c>
      <c r="J15" s="8"/>
      <c r="K15" s="8"/>
      <c r="L15" s="9">
        <f t="shared" si="1"/>
        <v>0</v>
      </c>
      <c r="M15" s="98"/>
      <c r="N15" s="82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1"/>
      <c r="F16" s="71"/>
      <c r="G16" s="71"/>
      <c r="H16" s="71"/>
      <c r="I16" s="71">
        <f t="shared" si="0"/>
        <v>0</v>
      </c>
      <c r="J16" s="8"/>
      <c r="K16" s="8"/>
      <c r="L16" s="9">
        <f t="shared" si="1"/>
        <v>0</v>
      </c>
      <c r="M16" s="98"/>
      <c r="N16" s="82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1"/>
      <c r="F17" s="71"/>
      <c r="G17" s="71"/>
      <c r="H17" s="71"/>
      <c r="I17" s="71">
        <f t="shared" si="0"/>
        <v>0</v>
      </c>
      <c r="J17" s="8"/>
      <c r="K17" s="8"/>
      <c r="L17" s="9">
        <f t="shared" si="1"/>
        <v>0</v>
      </c>
      <c r="M17" s="98"/>
      <c r="N17" s="82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1"/>
      <c r="F18" s="71"/>
      <c r="G18" s="71"/>
      <c r="H18" s="71"/>
      <c r="I18" s="71">
        <f t="shared" si="0"/>
        <v>0</v>
      </c>
      <c r="J18" s="8"/>
      <c r="K18" s="8"/>
      <c r="L18" s="9">
        <f t="shared" si="1"/>
        <v>0</v>
      </c>
      <c r="M18" s="98"/>
      <c r="N18" s="82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1"/>
      <c r="F19" s="71"/>
      <c r="G19" s="71"/>
      <c r="H19" s="71"/>
      <c r="I19" s="71">
        <f t="shared" si="0"/>
        <v>0</v>
      </c>
      <c r="J19" s="8"/>
      <c r="K19" s="8"/>
      <c r="L19" s="9">
        <f t="shared" si="1"/>
        <v>0</v>
      </c>
      <c r="M19" s="98"/>
      <c r="N19" s="82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1"/>
      <c r="F20" s="71"/>
      <c r="G20" s="71"/>
      <c r="H20" s="71"/>
      <c r="I20" s="71">
        <f t="shared" si="0"/>
        <v>0</v>
      </c>
      <c r="J20" s="8"/>
      <c r="K20" s="8"/>
      <c r="L20" s="9">
        <f t="shared" si="1"/>
        <v>0</v>
      </c>
      <c r="M20" s="98"/>
      <c r="N20" s="82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1"/>
      <c r="F21" s="71"/>
      <c r="G21" s="71"/>
      <c r="H21" s="71"/>
      <c r="I21" s="71">
        <f t="shared" si="0"/>
        <v>0</v>
      </c>
      <c r="J21" s="8"/>
      <c r="K21" s="8"/>
      <c r="L21" s="9">
        <f t="shared" si="1"/>
        <v>0</v>
      </c>
      <c r="M21" s="98"/>
      <c r="N21" s="82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1"/>
      <c r="F22" s="71"/>
      <c r="G22" s="71"/>
      <c r="H22" s="71"/>
      <c r="I22" s="71">
        <f t="shared" si="0"/>
        <v>0</v>
      </c>
      <c r="J22" s="8"/>
      <c r="K22" s="8"/>
      <c r="L22" s="9">
        <f t="shared" si="1"/>
        <v>0</v>
      </c>
      <c r="M22" s="98"/>
      <c r="N22" s="82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1"/>
      <c r="F23" s="71"/>
      <c r="G23" s="71"/>
      <c r="H23" s="71"/>
      <c r="I23" s="71">
        <f t="shared" si="0"/>
        <v>0</v>
      </c>
      <c r="J23" s="8"/>
      <c r="K23" s="8"/>
      <c r="L23" s="9">
        <f t="shared" si="1"/>
        <v>0</v>
      </c>
      <c r="M23" s="98"/>
      <c r="N23" s="82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1"/>
      <c r="F24" s="71"/>
      <c r="G24" s="71"/>
      <c r="H24" s="71"/>
      <c r="I24" s="71">
        <f t="shared" si="0"/>
        <v>0</v>
      </c>
      <c r="J24" s="8"/>
      <c r="K24" s="8"/>
      <c r="L24" s="9">
        <f t="shared" si="1"/>
        <v>0</v>
      </c>
      <c r="M24" s="98"/>
      <c r="N24" s="82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1"/>
      <c r="F25" s="71"/>
      <c r="G25" s="71"/>
      <c r="H25" s="71"/>
      <c r="I25" s="71">
        <f t="shared" si="0"/>
        <v>0</v>
      </c>
      <c r="J25" s="8"/>
      <c r="K25" s="8"/>
      <c r="L25" s="9">
        <f t="shared" si="1"/>
        <v>0</v>
      </c>
      <c r="M25" s="98"/>
      <c r="N25" s="82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1"/>
      <c r="F26" s="71"/>
      <c r="G26" s="71"/>
      <c r="H26" s="71"/>
      <c r="I26" s="71">
        <f t="shared" si="0"/>
        <v>0</v>
      </c>
      <c r="J26" s="8"/>
      <c r="K26" s="8"/>
      <c r="L26" s="9">
        <f t="shared" si="1"/>
        <v>0</v>
      </c>
      <c r="M26" s="98"/>
      <c r="N26" s="82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1"/>
      <c r="F27" s="71"/>
      <c r="G27" s="71"/>
      <c r="H27" s="71"/>
      <c r="I27" s="71">
        <f t="shared" si="0"/>
        <v>0</v>
      </c>
      <c r="J27" s="8"/>
      <c r="K27" s="8"/>
      <c r="L27" s="9">
        <f t="shared" si="1"/>
        <v>0</v>
      </c>
      <c r="M27" s="98"/>
      <c r="N27" s="82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1"/>
      <c r="F28" s="71"/>
      <c r="G28" s="71"/>
      <c r="H28" s="71"/>
      <c r="I28" s="71">
        <f t="shared" si="0"/>
        <v>0</v>
      </c>
      <c r="J28" s="8"/>
      <c r="K28" s="8"/>
      <c r="L28" s="9">
        <f t="shared" si="1"/>
        <v>0</v>
      </c>
      <c r="M28" s="98"/>
      <c r="N28" s="82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1"/>
      <c r="F29" s="71"/>
      <c r="G29" s="71"/>
      <c r="H29" s="71"/>
      <c r="I29" s="71">
        <f t="shared" si="0"/>
        <v>0</v>
      </c>
      <c r="J29" s="8"/>
      <c r="K29" s="8"/>
      <c r="L29" s="9">
        <f t="shared" si="1"/>
        <v>0</v>
      </c>
      <c r="M29" s="98"/>
      <c r="N29" s="82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1"/>
      <c r="F30" s="71"/>
      <c r="G30" s="71"/>
      <c r="H30" s="71"/>
      <c r="I30" s="71">
        <f t="shared" si="0"/>
        <v>0</v>
      </c>
      <c r="J30" s="8"/>
      <c r="K30" s="8"/>
      <c r="L30" s="9">
        <f t="shared" si="1"/>
        <v>0</v>
      </c>
      <c r="M30" s="98"/>
      <c r="N30" s="82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1"/>
      <c r="F31" s="71"/>
      <c r="G31" s="71"/>
      <c r="H31" s="71"/>
      <c r="I31" s="71">
        <f t="shared" si="0"/>
        <v>0</v>
      </c>
      <c r="J31" s="8"/>
      <c r="K31" s="8"/>
      <c r="L31" s="9">
        <f t="shared" si="1"/>
        <v>0</v>
      </c>
      <c r="M31" s="98"/>
      <c r="N31" s="82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1"/>
      <c r="F32" s="71"/>
      <c r="G32" s="71"/>
      <c r="H32" s="71"/>
      <c r="I32" s="71">
        <f t="shared" si="0"/>
        <v>0</v>
      </c>
      <c r="J32" s="8"/>
      <c r="K32" s="8"/>
      <c r="L32" s="9">
        <f t="shared" si="1"/>
        <v>0</v>
      </c>
      <c r="M32" s="98"/>
      <c r="N32" s="82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1"/>
      <c r="F33" s="71"/>
      <c r="G33" s="71"/>
      <c r="H33" s="71"/>
      <c r="I33" s="71">
        <f t="shared" si="0"/>
        <v>0</v>
      </c>
      <c r="J33" s="8"/>
      <c r="K33" s="8"/>
      <c r="L33" s="9">
        <f t="shared" si="1"/>
        <v>0</v>
      </c>
      <c r="M33" s="98"/>
      <c r="N33" s="82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1"/>
      <c r="F34" s="71"/>
      <c r="G34" s="71"/>
      <c r="H34" s="71"/>
      <c r="I34" s="71">
        <f t="shared" si="0"/>
        <v>0</v>
      </c>
      <c r="J34" s="8"/>
      <c r="K34" s="8"/>
      <c r="L34" s="9">
        <f t="shared" si="1"/>
        <v>0</v>
      </c>
      <c r="M34" s="98"/>
      <c r="N34" s="82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1"/>
      <c r="F35" s="71"/>
      <c r="G35" s="71"/>
      <c r="H35" s="71"/>
      <c r="I35" s="71">
        <f t="shared" si="0"/>
        <v>0</v>
      </c>
      <c r="J35" s="8"/>
      <c r="K35" s="8"/>
      <c r="L35" s="9">
        <f t="shared" si="1"/>
        <v>0</v>
      </c>
      <c r="M35" s="98"/>
      <c r="N35" s="82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1"/>
      <c r="F36" s="71"/>
      <c r="G36" s="71"/>
      <c r="H36" s="71"/>
      <c r="I36" s="71">
        <f t="shared" si="0"/>
        <v>0</v>
      </c>
      <c r="J36" s="8"/>
      <c r="K36" s="8"/>
      <c r="L36" s="9">
        <f t="shared" si="1"/>
        <v>0</v>
      </c>
      <c r="M36" s="98"/>
      <c r="N36" s="82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1"/>
      <c r="F37" s="71"/>
      <c r="G37" s="71"/>
      <c r="H37" s="71"/>
      <c r="I37" s="71">
        <f t="shared" si="0"/>
        <v>0</v>
      </c>
      <c r="J37" s="8"/>
      <c r="K37" s="8"/>
      <c r="L37" s="9">
        <f t="shared" si="1"/>
        <v>0</v>
      </c>
      <c r="M37" s="97"/>
      <c r="N37" s="82">
        <f t="shared" si="2"/>
        <v>0</v>
      </c>
    </row>
    <row r="38" spans="1:14" s="1" customFormat="1" x14ac:dyDescent="0.25">
      <c r="A38" s="14"/>
      <c r="B38" s="14"/>
      <c r="C38" s="14"/>
      <c r="D38" s="14"/>
      <c r="E38" s="71"/>
      <c r="F38" s="71"/>
      <c r="G38" s="71"/>
      <c r="H38" s="71"/>
      <c r="I38" s="71">
        <f t="shared" si="0"/>
        <v>0</v>
      </c>
      <c r="J38" s="8"/>
      <c r="K38" s="8"/>
      <c r="L38" s="9">
        <f t="shared" si="1"/>
        <v>0</v>
      </c>
      <c r="M38" s="98"/>
      <c r="N38" s="82">
        <f t="shared" si="2"/>
        <v>0</v>
      </c>
    </row>
    <row r="39" spans="1:14" s="1" customFormat="1" x14ac:dyDescent="0.25">
      <c r="A39" s="14"/>
      <c r="B39" s="14"/>
      <c r="C39" s="14"/>
      <c r="D39" s="14"/>
      <c r="E39" s="71"/>
      <c r="F39" s="71"/>
      <c r="G39" s="71"/>
      <c r="H39" s="71"/>
      <c r="I39" s="71">
        <f t="shared" si="0"/>
        <v>0</v>
      </c>
      <c r="J39" s="8"/>
      <c r="K39" s="8"/>
      <c r="L39" s="9">
        <f t="shared" si="1"/>
        <v>0</v>
      </c>
      <c r="M39" s="98"/>
      <c r="N39" s="82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6">
    <mergeCell ref="M7:M9"/>
    <mergeCell ref="N7:N9"/>
    <mergeCell ref="A6:B6"/>
    <mergeCell ref="D7:D9"/>
    <mergeCell ref="E7:E9"/>
    <mergeCell ref="H7:H9"/>
    <mergeCell ref="A7:A9"/>
    <mergeCell ref="B7:B9"/>
    <mergeCell ref="C7:C9"/>
    <mergeCell ref="F7:G9"/>
    <mergeCell ref="I7:I9"/>
    <mergeCell ref="J8:J9"/>
    <mergeCell ref="J7:L7"/>
    <mergeCell ref="L8:L9"/>
    <mergeCell ref="K8:K9"/>
    <mergeCell ref="C6:N6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pageSetUpPr fitToPage="1"/>
  </sheetPr>
  <dimension ref="A1:S50"/>
  <sheetViews>
    <sheetView workbookViewId="0">
      <selection activeCell="O10" sqref="O10:O40"/>
    </sheetView>
  </sheetViews>
  <sheetFormatPr baseColWidth="10" defaultRowHeight="15" outlineLevelCol="1" x14ac:dyDescent="0.25"/>
  <cols>
    <col min="1" max="1" width="8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9" customWidth="1"/>
    <col min="7" max="7" width="8.42578125" customWidth="1"/>
    <col min="8" max="8" width="9.140625" customWidth="1"/>
    <col min="9" max="10" width="9.140625" style="17" customWidth="1" outlineLevel="1"/>
    <col min="11" max="11" width="10.42578125" style="17" customWidth="1"/>
    <col min="12" max="12" width="9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9" x14ac:dyDescent="0.25">
      <c r="A1" s="94"/>
      <c r="F1" s="2"/>
    </row>
    <row r="2" spans="1:19" x14ac:dyDescent="0.25">
      <c r="A2" s="3"/>
      <c r="B2" s="2"/>
      <c r="C2" s="2"/>
      <c r="E2" s="2"/>
      <c r="F2" s="6"/>
      <c r="G2" s="2"/>
      <c r="H2" s="19"/>
      <c r="I2" s="20"/>
      <c r="J2" s="21"/>
      <c r="L2" s="22"/>
      <c r="M2" s="2"/>
    </row>
    <row r="3" spans="1:19" ht="21" x14ac:dyDescent="0.35">
      <c r="A3" s="3"/>
      <c r="B3" s="91"/>
      <c r="C3" s="2"/>
      <c r="E3" s="2"/>
      <c r="F3" s="69"/>
      <c r="I3" s="23"/>
      <c r="J3" s="24"/>
      <c r="M3" s="4">
        <v>151.66999999999999</v>
      </c>
    </row>
    <row r="4" spans="1:19" x14ac:dyDescent="0.25">
      <c r="A4" s="5"/>
      <c r="B4" s="6"/>
      <c r="C4" s="6"/>
      <c r="E4" s="6"/>
      <c r="F4" s="127" t="s">
        <v>56</v>
      </c>
      <c r="G4" s="127"/>
      <c r="H4" s="128"/>
      <c r="I4" s="128"/>
      <c r="J4" s="128"/>
      <c r="K4" s="25"/>
      <c r="L4" s="28"/>
      <c r="M4" s="6"/>
      <c r="O4" s="23"/>
    </row>
    <row r="5" spans="1:19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9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24" t="s">
        <v>55</v>
      </c>
    </row>
    <row r="7" spans="1:19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9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9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9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INDIRECT("J"&amp;ROW()-9&amp;"!E10")</f>
        <v>0.33333333333333331</v>
      </c>
      <c r="D10" s="73">
        <f ca="1">INDIRECT("J"&amp;ROW()-9&amp;"!H10")</f>
        <v>0.79166666666666663</v>
      </c>
      <c r="E10" s="73">
        <f ca="1">INDIRECT("J"&amp;ROW()-9&amp;"!N10")</f>
        <v>4.166666666666663E-2</v>
      </c>
      <c r="F10" s="37">
        <f ca="1">IF(C10&gt;0,1,0)</f>
        <v>1</v>
      </c>
      <c r="G10" s="71">
        <f t="shared" ref="G10" ca="1" si="0">D10-C10-E10</f>
        <v>0.41666666666666669</v>
      </c>
      <c r="H10" s="76" t="str">
        <f t="shared" ref="H10:H40" si="1">IF(B10="Dimanche",SUM(G4:G9),"")</f>
        <v/>
      </c>
      <c r="I10" s="84" t="str">
        <f>IFERROR(MIN(H10-MIN(35*"1:",H10),8*"1:"),"")</f>
        <v/>
      </c>
      <c r="J10" s="75" t="str">
        <f t="shared" ref="J10:J15" si="2">IFERROR(MAX(H10-43*"1:",0),"")</f>
        <v/>
      </c>
      <c r="K10" s="71">
        <f t="shared" ref="K10:K40" ca="1" si="3">D10-C10</f>
        <v>0.45833333333333331</v>
      </c>
      <c r="L10" s="9"/>
      <c r="M10" s="77">
        <f ca="1">INDIRECT("J"&amp;ROW()-9&amp;"!L10")</f>
        <v>123</v>
      </c>
      <c r="N10" s="34"/>
      <c r="O10" s="99">
        <f ca="1">(INDIRECT("J"&amp;ROW()-9&amp;"!M10"))</f>
        <v>0</v>
      </c>
      <c r="R10" s="95">
        <f ca="1">R11-1</f>
        <v>42856</v>
      </c>
      <c r="S10" s="88" t="s">
        <v>31</v>
      </c>
    </row>
    <row r="11" spans="1:19" s="16" customFormat="1" x14ac:dyDescent="0.25">
      <c r="A11" s="66">
        <f>A10+1</f>
        <v>42857</v>
      </c>
      <c r="B11" s="89" t="str">
        <f t="shared" ref="B11:B43" si="4">TEXT(A11,"jjjj")</f>
        <v>mardi</v>
      </c>
      <c r="C11" s="73">
        <f t="shared" ref="C11:C40" ca="1" si="5">INDIRECT("J"&amp;ROW()-9&amp;"!E10")</f>
        <v>0.41666666666666669</v>
      </c>
      <c r="D11" s="73">
        <f t="shared" ref="D11:D40" ca="1" si="6">INDIRECT("J"&amp;ROW()-9&amp;"!H10")</f>
        <v>0.75</v>
      </c>
      <c r="E11" s="73">
        <f t="shared" ref="E11:E40" ca="1" si="7">INDIRECT("J"&amp;ROW()-9&amp;"!N10")</f>
        <v>4.166666666666663E-2</v>
      </c>
      <c r="F11" s="37">
        <f t="shared" ref="F11:F40" ca="1" si="8">IF(C11&gt;0,1,0)</f>
        <v>1</v>
      </c>
      <c r="G11" s="71">
        <f t="shared" ref="G11:G40" ca="1" si="9">D11-C11-E11</f>
        <v>0.29166666666666669</v>
      </c>
      <c r="H11" s="76" t="str">
        <f t="shared" si="1"/>
        <v/>
      </c>
      <c r="I11" s="74" t="str">
        <f t="shared" ref="I11:I15" si="10">IFERROR(MIN(H11-MIN(35*"1:",H11),8*"1:"),"")</f>
        <v/>
      </c>
      <c r="J11" s="75" t="str">
        <f t="shared" si="2"/>
        <v/>
      </c>
      <c r="K11" s="71">
        <f t="shared" ca="1" si="3"/>
        <v>0.33333333333333331</v>
      </c>
      <c r="L11" s="9"/>
      <c r="M11" s="77">
        <f t="shared" ref="M11:M40" ca="1" si="11">INDIRECT("J"&amp;ROW()-9&amp;"!L10")</f>
        <v>0</v>
      </c>
      <c r="N11" s="34"/>
      <c r="O11" s="99">
        <f t="shared" ref="O11:O40" ca="1" si="12">(INDIRECT("J"&amp;ROW()-9&amp;"!M10"))</f>
        <v>0</v>
      </c>
      <c r="R11" s="95">
        <f t="shared" ref="R11:R14" ca="1" si="13">R12-1</f>
        <v>42857</v>
      </c>
      <c r="S11" s="88" t="s">
        <v>32</v>
      </c>
    </row>
    <row r="12" spans="1:19" s="36" customFormat="1" x14ac:dyDescent="0.25">
      <c r="A12" s="66">
        <f t="shared" ref="A12:A43" si="14">A11+1</f>
        <v>42858</v>
      </c>
      <c r="B12" s="89" t="str">
        <f t="shared" si="4"/>
        <v>mercredi</v>
      </c>
      <c r="C12" s="73">
        <f t="shared" ca="1" si="5"/>
        <v>0.375</v>
      </c>
      <c r="D12" s="73">
        <f t="shared" ca="1" si="6"/>
        <v>0.75</v>
      </c>
      <c r="E12" s="73">
        <f t="shared" ca="1" si="7"/>
        <v>2.0833333333333315E-2</v>
      </c>
      <c r="F12" s="37">
        <f t="shared" ca="1" si="8"/>
        <v>1</v>
      </c>
      <c r="G12" s="71">
        <f t="shared" ca="1" si="9"/>
        <v>0.35416666666666669</v>
      </c>
      <c r="H12" s="76" t="str">
        <f t="shared" si="1"/>
        <v/>
      </c>
      <c r="I12" s="74" t="str">
        <f t="shared" si="10"/>
        <v/>
      </c>
      <c r="J12" s="75" t="str">
        <f t="shared" si="2"/>
        <v/>
      </c>
      <c r="K12" s="71">
        <f t="shared" ca="1" si="3"/>
        <v>0.375</v>
      </c>
      <c r="L12" s="9"/>
      <c r="M12" s="77">
        <f t="shared" ca="1" si="11"/>
        <v>65</v>
      </c>
      <c r="N12" s="35"/>
      <c r="O12" s="99">
        <f t="shared" ca="1" si="12"/>
        <v>0</v>
      </c>
      <c r="R12" s="95">
        <f t="shared" ca="1" si="13"/>
        <v>42858</v>
      </c>
      <c r="S12" s="88" t="s">
        <v>33</v>
      </c>
    </row>
    <row r="13" spans="1:19" s="36" customFormat="1" x14ac:dyDescent="0.25">
      <c r="A13" s="66">
        <f t="shared" si="14"/>
        <v>42859</v>
      </c>
      <c r="B13" s="89" t="str">
        <f t="shared" si="4"/>
        <v>jeudi</v>
      </c>
      <c r="C13" s="73">
        <f t="shared" ca="1" si="5"/>
        <v>0.375</v>
      </c>
      <c r="D13" s="73">
        <f t="shared" ca="1" si="6"/>
        <v>0.72916666666666663</v>
      </c>
      <c r="E13" s="73">
        <f t="shared" ca="1" si="7"/>
        <v>4.166666666666663E-2</v>
      </c>
      <c r="F13" s="37">
        <f t="shared" ca="1" si="8"/>
        <v>1</v>
      </c>
      <c r="G13" s="71">
        <f t="shared" ca="1" si="9"/>
        <v>0.3125</v>
      </c>
      <c r="H13" s="76" t="str">
        <f t="shared" si="1"/>
        <v/>
      </c>
      <c r="I13" s="74" t="str">
        <f t="shared" si="10"/>
        <v/>
      </c>
      <c r="J13" s="75" t="str">
        <f t="shared" si="2"/>
        <v/>
      </c>
      <c r="K13" s="71">
        <f t="shared" ca="1" si="3"/>
        <v>0.35416666666666663</v>
      </c>
      <c r="L13" s="9"/>
      <c r="M13" s="77">
        <f t="shared" ca="1" si="11"/>
        <v>111</v>
      </c>
      <c r="N13" s="35"/>
      <c r="O13" s="99">
        <f t="shared" ca="1" si="12"/>
        <v>0</v>
      </c>
      <c r="R13" s="95">
        <f t="shared" ca="1" si="13"/>
        <v>42859</v>
      </c>
      <c r="S13" s="88" t="s">
        <v>34</v>
      </c>
    </row>
    <row r="14" spans="1:19" s="16" customFormat="1" x14ac:dyDescent="0.25">
      <c r="A14" s="66">
        <f t="shared" si="14"/>
        <v>42860</v>
      </c>
      <c r="B14" s="89" t="str">
        <f t="shared" si="4"/>
        <v>vendredi</v>
      </c>
      <c r="C14" s="73">
        <f t="shared" ca="1" si="5"/>
        <v>0.375</v>
      </c>
      <c r="D14" s="73">
        <f t="shared" ca="1" si="6"/>
        <v>0.75</v>
      </c>
      <c r="E14" s="73">
        <f t="shared" ca="1" si="7"/>
        <v>4.1666666666666685E-2</v>
      </c>
      <c r="F14" s="37">
        <f t="shared" ca="1" si="8"/>
        <v>1</v>
      </c>
      <c r="G14" s="71">
        <f t="shared" ca="1" si="9"/>
        <v>0.33333333333333331</v>
      </c>
      <c r="H14" s="76" t="str">
        <f t="shared" si="1"/>
        <v/>
      </c>
      <c r="I14" s="74" t="str">
        <f t="shared" si="10"/>
        <v/>
      </c>
      <c r="J14" s="75" t="str">
        <f t="shared" si="2"/>
        <v/>
      </c>
      <c r="K14" s="71">
        <f t="shared" ca="1" si="3"/>
        <v>0.375</v>
      </c>
      <c r="L14" s="9"/>
      <c r="M14" s="77">
        <f t="shared" ca="1" si="11"/>
        <v>125</v>
      </c>
      <c r="N14" s="34"/>
      <c r="O14" s="99">
        <f t="shared" ca="1" si="12"/>
        <v>0</v>
      </c>
      <c r="R14" s="95">
        <f t="shared" ca="1" si="13"/>
        <v>42860</v>
      </c>
      <c r="S14" s="88" t="s">
        <v>35</v>
      </c>
    </row>
    <row r="15" spans="1:19" s="16" customFormat="1" x14ac:dyDescent="0.25">
      <c r="A15" s="66">
        <f t="shared" si="14"/>
        <v>42861</v>
      </c>
      <c r="B15" s="89" t="str">
        <f t="shared" si="4"/>
        <v>samedi</v>
      </c>
      <c r="C15" s="73">
        <f t="shared" ca="1" si="5"/>
        <v>0</v>
      </c>
      <c r="D15" s="73">
        <f t="shared" ca="1" si="6"/>
        <v>0</v>
      </c>
      <c r="E15" s="73">
        <f t="shared" ca="1" si="7"/>
        <v>0</v>
      </c>
      <c r="F15" s="37">
        <f t="shared" ca="1" si="8"/>
        <v>0</v>
      </c>
      <c r="G15" s="71">
        <f t="shared" ca="1" si="9"/>
        <v>0</v>
      </c>
      <c r="H15" s="76" t="str">
        <f t="shared" si="1"/>
        <v/>
      </c>
      <c r="I15" s="74" t="str">
        <f t="shared" si="10"/>
        <v/>
      </c>
      <c r="J15" s="75" t="str">
        <f t="shared" si="2"/>
        <v/>
      </c>
      <c r="K15" s="71">
        <f t="shared" ca="1" si="3"/>
        <v>0</v>
      </c>
      <c r="L15" s="9"/>
      <c r="M15" s="77">
        <f t="shared" ca="1" si="11"/>
        <v>0</v>
      </c>
      <c r="N15" s="34" t="e">
        <f ca="1">M15/G15</f>
        <v>#DIV/0!</v>
      </c>
      <c r="O15" s="99">
        <f t="shared" ca="1" si="12"/>
        <v>0</v>
      </c>
      <c r="R15" s="95">
        <f ca="1">R16-1</f>
        <v>42861</v>
      </c>
      <c r="S15" s="88" t="s">
        <v>36</v>
      </c>
    </row>
    <row r="16" spans="1:19" s="16" customFormat="1" x14ac:dyDescent="0.25">
      <c r="A16" s="66">
        <f t="shared" si="14"/>
        <v>42862</v>
      </c>
      <c r="B16" s="89" t="str">
        <f t="shared" si="4"/>
        <v>dimanche</v>
      </c>
      <c r="C16" s="73">
        <f t="shared" ca="1" si="5"/>
        <v>0</v>
      </c>
      <c r="D16" s="73">
        <f t="shared" ca="1" si="6"/>
        <v>0</v>
      </c>
      <c r="E16" s="73">
        <f t="shared" ca="1" si="7"/>
        <v>0</v>
      </c>
      <c r="F16" s="37">
        <f t="shared" ca="1" si="8"/>
        <v>0</v>
      </c>
      <c r="G16" s="71">
        <f t="shared" ca="1" si="9"/>
        <v>0</v>
      </c>
      <c r="H16" s="83">
        <f ca="1">IF(B16="Dimanche",SUM(G10:G15),"")</f>
        <v>1.7083333333333333</v>
      </c>
      <c r="I16" s="74">
        <f ca="1">IFERROR(MIN(H16-MIN(35*"1:",H16),8*"1:"),"")</f>
        <v>0.25</v>
      </c>
      <c r="J16" s="75">
        <f ca="1">IFERROR(MAX(H16-43*"1:",0),"")</f>
        <v>0</v>
      </c>
      <c r="K16" s="71">
        <f t="shared" ca="1" si="3"/>
        <v>0</v>
      </c>
      <c r="L16" s="9"/>
      <c r="M16" s="77">
        <f t="shared" ca="1" si="11"/>
        <v>0</v>
      </c>
      <c r="N16" s="34" t="e">
        <f ca="1">M16/G16</f>
        <v>#DIV/0!</v>
      </c>
      <c r="O16" s="99">
        <f t="shared" ca="1" si="12"/>
        <v>0</v>
      </c>
      <c r="R16" s="95">
        <f ca="1">DATE(YEAR(TODAY()),MONTH(TODAY()),1)+6-MOD(DATE(YEAR(TODAY()),MONTH(TODAY()),1)+5,7)</f>
        <v>42862</v>
      </c>
      <c r="S16" s="88" t="s">
        <v>30</v>
      </c>
    </row>
    <row r="17" spans="1:19" s="16" customFormat="1" x14ac:dyDescent="0.25">
      <c r="A17" s="66">
        <f t="shared" si="14"/>
        <v>42863</v>
      </c>
      <c r="B17" s="89" t="str">
        <f t="shared" si="4"/>
        <v>lundi</v>
      </c>
      <c r="C17" s="73">
        <f t="shared" ca="1" si="5"/>
        <v>0</v>
      </c>
      <c r="D17" s="73">
        <f t="shared" ca="1" si="6"/>
        <v>0</v>
      </c>
      <c r="E17" s="73">
        <f t="shared" ca="1" si="7"/>
        <v>0</v>
      </c>
      <c r="F17" s="37">
        <f t="shared" ca="1" si="8"/>
        <v>0</v>
      </c>
      <c r="G17" s="71">
        <f t="shared" ca="1" si="9"/>
        <v>0</v>
      </c>
      <c r="H17" s="76" t="str">
        <f t="shared" si="1"/>
        <v/>
      </c>
      <c r="I17" s="74" t="str">
        <f t="shared" ref="I17:I40" si="15">IFERROR(MIN(H17-MIN(35*"1:",H17),8*"1:"),"")</f>
        <v/>
      </c>
      <c r="J17" s="75" t="str">
        <f t="shared" ref="J17:J40" si="16">IFERROR(MAX(H17-43*"1:",0),"")</f>
        <v/>
      </c>
      <c r="K17" s="71">
        <f t="shared" ca="1" si="3"/>
        <v>0</v>
      </c>
      <c r="L17" s="9"/>
      <c r="M17" s="77">
        <f t="shared" ca="1" si="11"/>
        <v>0</v>
      </c>
      <c r="N17" s="34"/>
      <c r="O17" s="99">
        <f t="shared" ca="1" si="12"/>
        <v>0</v>
      </c>
      <c r="R17" s="95">
        <f ca="1">R16+1</f>
        <v>42863</v>
      </c>
      <c r="S17" s="88" t="s">
        <v>31</v>
      </c>
    </row>
    <row r="18" spans="1:19" s="16" customFormat="1" x14ac:dyDescent="0.25">
      <c r="A18" s="66">
        <f t="shared" si="14"/>
        <v>42864</v>
      </c>
      <c r="B18" s="89" t="str">
        <f t="shared" si="4"/>
        <v>mardi</v>
      </c>
      <c r="C18" s="73">
        <f t="shared" ca="1" si="5"/>
        <v>0.33333333333333331</v>
      </c>
      <c r="D18" s="73">
        <f t="shared" ca="1" si="6"/>
        <v>0.79166666666666663</v>
      </c>
      <c r="E18" s="73">
        <f t="shared" ca="1" si="7"/>
        <v>4.1666666666666685E-2</v>
      </c>
      <c r="F18" s="37">
        <f t="shared" ca="1" si="8"/>
        <v>1</v>
      </c>
      <c r="G18" s="71">
        <f t="shared" ca="1" si="9"/>
        <v>0.41666666666666663</v>
      </c>
      <c r="H18" s="76" t="str">
        <f t="shared" si="1"/>
        <v/>
      </c>
      <c r="I18" s="74" t="str">
        <f t="shared" si="15"/>
        <v/>
      </c>
      <c r="J18" s="75" t="str">
        <f t="shared" si="16"/>
        <v/>
      </c>
      <c r="K18" s="71">
        <f t="shared" ca="1" si="3"/>
        <v>0.45833333333333331</v>
      </c>
      <c r="L18" s="9"/>
      <c r="M18" s="77">
        <f t="shared" ca="1" si="11"/>
        <v>0</v>
      </c>
      <c r="N18" s="34"/>
      <c r="O18" s="99">
        <f t="shared" ca="1" si="12"/>
        <v>0</v>
      </c>
      <c r="R18" s="95">
        <f t="shared" ref="R18:R50" ca="1" si="17">R17+1</f>
        <v>42864</v>
      </c>
      <c r="S18" s="88" t="s">
        <v>32</v>
      </c>
    </row>
    <row r="19" spans="1:19" s="36" customFormat="1" x14ac:dyDescent="0.25">
      <c r="A19" s="66">
        <f t="shared" si="14"/>
        <v>42865</v>
      </c>
      <c r="B19" s="89" t="str">
        <f t="shared" si="4"/>
        <v>mercredi</v>
      </c>
      <c r="C19" s="73">
        <f t="shared" ca="1" si="5"/>
        <v>0.125</v>
      </c>
      <c r="D19" s="73">
        <f t="shared" ca="1" si="6"/>
        <v>0.91666666666666663</v>
      </c>
      <c r="E19" s="73">
        <f t="shared" ca="1" si="7"/>
        <v>2.083333333333337E-2</v>
      </c>
      <c r="F19" s="37">
        <f t="shared" ca="1" si="8"/>
        <v>1</v>
      </c>
      <c r="G19" s="71">
        <f t="shared" ca="1" si="9"/>
        <v>0.77083333333333326</v>
      </c>
      <c r="H19" s="76" t="str">
        <f t="shared" si="1"/>
        <v/>
      </c>
      <c r="I19" s="74" t="str">
        <f t="shared" si="15"/>
        <v/>
      </c>
      <c r="J19" s="75" t="str">
        <f t="shared" si="16"/>
        <v/>
      </c>
      <c r="K19" s="71">
        <f t="shared" ca="1" si="3"/>
        <v>0.79166666666666663</v>
      </c>
      <c r="L19" s="9"/>
      <c r="M19" s="77">
        <f t="shared" ca="1" si="11"/>
        <v>0</v>
      </c>
      <c r="N19" s="35">
        <f ca="1">M19/G19</f>
        <v>0</v>
      </c>
      <c r="O19" s="99">
        <f t="shared" ca="1" si="12"/>
        <v>0</v>
      </c>
      <c r="R19" s="95">
        <f t="shared" ca="1" si="17"/>
        <v>42865</v>
      </c>
      <c r="S19" s="88" t="s">
        <v>33</v>
      </c>
    </row>
    <row r="20" spans="1:19" s="36" customFormat="1" x14ac:dyDescent="0.25">
      <c r="A20" s="66">
        <f t="shared" si="14"/>
        <v>42866</v>
      </c>
      <c r="B20" s="89" t="str">
        <f t="shared" si="4"/>
        <v>jeudi</v>
      </c>
      <c r="C20" s="73">
        <f t="shared" ca="1" si="5"/>
        <v>0.35416666666666669</v>
      </c>
      <c r="D20" s="73">
        <f t="shared" ca="1" si="6"/>
        <v>0.79166666666666663</v>
      </c>
      <c r="E20" s="73">
        <f t="shared" ca="1" si="7"/>
        <v>4.166666666666663E-2</v>
      </c>
      <c r="F20" s="37">
        <f t="shared" ca="1" si="8"/>
        <v>1</v>
      </c>
      <c r="G20" s="71">
        <f t="shared" ca="1" si="9"/>
        <v>0.39583333333333331</v>
      </c>
      <c r="H20" s="76" t="str">
        <f t="shared" si="1"/>
        <v/>
      </c>
      <c r="I20" s="74" t="str">
        <f t="shared" si="15"/>
        <v/>
      </c>
      <c r="J20" s="75" t="str">
        <f t="shared" si="16"/>
        <v/>
      </c>
      <c r="K20" s="71">
        <f t="shared" ca="1" si="3"/>
        <v>0.43749999999999994</v>
      </c>
      <c r="L20" s="9"/>
      <c r="M20" s="77">
        <f t="shared" ca="1" si="11"/>
        <v>0</v>
      </c>
      <c r="N20" s="35">
        <f ca="1">M20/G20</f>
        <v>0</v>
      </c>
      <c r="O20" s="99">
        <f t="shared" ca="1" si="12"/>
        <v>0</v>
      </c>
      <c r="R20" s="95">
        <f t="shared" ca="1" si="17"/>
        <v>42866</v>
      </c>
      <c r="S20" s="88" t="s">
        <v>34</v>
      </c>
    </row>
    <row r="21" spans="1:19" s="36" customFormat="1" x14ac:dyDescent="0.25">
      <c r="A21" s="66">
        <f t="shared" si="14"/>
        <v>42867</v>
      </c>
      <c r="B21" s="89" t="str">
        <f t="shared" si="4"/>
        <v>vendredi</v>
      </c>
      <c r="C21" s="73">
        <f t="shared" ca="1" si="5"/>
        <v>0.41666666666666669</v>
      </c>
      <c r="D21" s="73">
        <f t="shared" ca="1" si="6"/>
        <v>0.72916666666666663</v>
      </c>
      <c r="E21" s="73">
        <f t="shared" ca="1" si="7"/>
        <v>2.0833333333333259E-2</v>
      </c>
      <c r="F21" s="37">
        <f t="shared" ca="1" si="8"/>
        <v>1</v>
      </c>
      <c r="G21" s="71">
        <f t="shared" ca="1" si="9"/>
        <v>0.29166666666666669</v>
      </c>
      <c r="H21" s="76" t="str">
        <f t="shared" si="1"/>
        <v/>
      </c>
      <c r="I21" s="74" t="str">
        <f t="shared" si="15"/>
        <v/>
      </c>
      <c r="J21" s="75" t="str">
        <f t="shared" si="16"/>
        <v/>
      </c>
      <c r="K21" s="71">
        <f t="shared" ca="1" si="3"/>
        <v>0.31249999999999994</v>
      </c>
      <c r="L21" s="9"/>
      <c r="M21" s="77">
        <f t="shared" ca="1" si="11"/>
        <v>0</v>
      </c>
      <c r="N21" s="35">
        <f ca="1">M21/G21</f>
        <v>0</v>
      </c>
      <c r="O21" s="99">
        <f t="shared" ca="1" si="12"/>
        <v>0</v>
      </c>
      <c r="R21" s="95">
        <f t="shared" ca="1" si="17"/>
        <v>42867</v>
      </c>
      <c r="S21" s="88" t="s">
        <v>35</v>
      </c>
    </row>
    <row r="22" spans="1:19" s="36" customFormat="1" x14ac:dyDescent="0.25">
      <c r="A22" s="66">
        <f t="shared" si="14"/>
        <v>42868</v>
      </c>
      <c r="B22" s="89" t="str">
        <f t="shared" si="4"/>
        <v>samedi</v>
      </c>
      <c r="C22" s="73">
        <f t="shared" ca="1" si="5"/>
        <v>0</v>
      </c>
      <c r="D22" s="73">
        <f t="shared" ca="1" si="6"/>
        <v>0</v>
      </c>
      <c r="E22" s="73">
        <f t="shared" ca="1" si="7"/>
        <v>0</v>
      </c>
      <c r="F22" s="37">
        <f t="shared" ca="1" si="8"/>
        <v>0</v>
      </c>
      <c r="G22" s="71">
        <f t="shared" ca="1" si="9"/>
        <v>0</v>
      </c>
      <c r="H22" s="76" t="str">
        <f t="shared" si="1"/>
        <v/>
      </c>
      <c r="I22" s="74" t="str">
        <f t="shared" si="15"/>
        <v/>
      </c>
      <c r="J22" s="75" t="str">
        <f t="shared" si="16"/>
        <v/>
      </c>
      <c r="K22" s="71">
        <f t="shared" ca="1" si="3"/>
        <v>0</v>
      </c>
      <c r="L22" s="9"/>
      <c r="M22" s="77">
        <f t="shared" ca="1" si="11"/>
        <v>0</v>
      </c>
      <c r="N22" s="35" t="e">
        <f ca="1">M22/G22</f>
        <v>#DIV/0!</v>
      </c>
      <c r="O22" s="99">
        <f t="shared" ca="1" si="12"/>
        <v>0</v>
      </c>
      <c r="R22" s="95">
        <f t="shared" ca="1" si="17"/>
        <v>42868</v>
      </c>
      <c r="S22" s="88" t="s">
        <v>36</v>
      </c>
    </row>
    <row r="23" spans="1:19" s="36" customFormat="1" x14ac:dyDescent="0.25">
      <c r="A23" s="66">
        <f t="shared" si="14"/>
        <v>42869</v>
      </c>
      <c r="B23" s="89" t="str">
        <f t="shared" si="4"/>
        <v>dimanche</v>
      </c>
      <c r="C23" s="73">
        <f t="shared" ca="1" si="5"/>
        <v>0</v>
      </c>
      <c r="D23" s="73">
        <f t="shared" ca="1" si="6"/>
        <v>0</v>
      </c>
      <c r="E23" s="73">
        <f t="shared" ca="1" si="7"/>
        <v>0</v>
      </c>
      <c r="F23" s="37">
        <f t="shared" ca="1" si="8"/>
        <v>0</v>
      </c>
      <c r="G23" s="71">
        <f t="shared" ca="1" si="9"/>
        <v>0</v>
      </c>
      <c r="H23" s="76">
        <f t="shared" ca="1" si="1"/>
        <v>1.875</v>
      </c>
      <c r="I23" s="74">
        <f t="shared" ca="1" si="15"/>
        <v>0.33333333333333331</v>
      </c>
      <c r="J23" s="75">
        <f t="shared" ca="1" si="16"/>
        <v>8.3333333333333481E-2</v>
      </c>
      <c r="K23" s="71">
        <f t="shared" ca="1" si="3"/>
        <v>0</v>
      </c>
      <c r="L23" s="9"/>
      <c r="M23" s="77">
        <f t="shared" ca="1" si="11"/>
        <v>0</v>
      </c>
      <c r="N23" s="35" t="e">
        <f ca="1">M23/G23</f>
        <v>#DIV/0!</v>
      </c>
      <c r="O23" s="99">
        <f t="shared" ca="1" si="12"/>
        <v>0</v>
      </c>
      <c r="R23" s="95">
        <f t="shared" ca="1" si="17"/>
        <v>42869</v>
      </c>
      <c r="S23" s="88" t="s">
        <v>30</v>
      </c>
    </row>
    <row r="24" spans="1:19" s="16" customFormat="1" x14ac:dyDescent="0.25">
      <c r="A24" s="66">
        <f t="shared" si="14"/>
        <v>42870</v>
      </c>
      <c r="B24" s="89" t="str">
        <f t="shared" si="4"/>
        <v>lundi</v>
      </c>
      <c r="C24" s="73">
        <f t="shared" ca="1" si="5"/>
        <v>0</v>
      </c>
      <c r="D24" s="73">
        <f t="shared" ca="1" si="6"/>
        <v>0</v>
      </c>
      <c r="E24" s="73">
        <f t="shared" ca="1" si="7"/>
        <v>0</v>
      </c>
      <c r="F24" s="37">
        <f t="shared" ca="1" si="8"/>
        <v>0</v>
      </c>
      <c r="G24" s="71">
        <f t="shared" ca="1" si="9"/>
        <v>0</v>
      </c>
      <c r="H24" s="76" t="str">
        <f t="shared" si="1"/>
        <v/>
      </c>
      <c r="I24" s="74" t="str">
        <f t="shared" si="15"/>
        <v/>
      </c>
      <c r="J24" s="75" t="str">
        <f t="shared" si="16"/>
        <v/>
      </c>
      <c r="K24" s="71">
        <f t="shared" ca="1" si="3"/>
        <v>0</v>
      </c>
      <c r="L24" s="9"/>
      <c r="M24" s="77">
        <f t="shared" ca="1" si="11"/>
        <v>0</v>
      </c>
      <c r="N24" s="34"/>
      <c r="O24" s="99">
        <f t="shared" ca="1" si="12"/>
        <v>0</v>
      </c>
      <c r="R24" s="95">
        <f t="shared" ca="1" si="17"/>
        <v>42870</v>
      </c>
      <c r="S24" s="88" t="s">
        <v>31</v>
      </c>
    </row>
    <row r="25" spans="1:19" s="16" customFormat="1" x14ac:dyDescent="0.25">
      <c r="A25" s="66">
        <f t="shared" si="14"/>
        <v>42871</v>
      </c>
      <c r="B25" s="89" t="str">
        <f t="shared" si="4"/>
        <v>mardi</v>
      </c>
      <c r="C25" s="73">
        <f t="shared" ca="1" si="5"/>
        <v>0</v>
      </c>
      <c r="D25" s="73">
        <f t="shared" ca="1" si="6"/>
        <v>0</v>
      </c>
      <c r="E25" s="73">
        <f t="shared" ca="1" si="7"/>
        <v>0</v>
      </c>
      <c r="F25" s="37">
        <f t="shared" ca="1" si="8"/>
        <v>0</v>
      </c>
      <c r="G25" s="71">
        <f t="shared" ca="1" si="9"/>
        <v>0</v>
      </c>
      <c r="H25" s="76" t="str">
        <f t="shared" si="1"/>
        <v/>
      </c>
      <c r="I25" s="74" t="str">
        <f t="shared" si="15"/>
        <v/>
      </c>
      <c r="J25" s="75" t="str">
        <f t="shared" si="16"/>
        <v/>
      </c>
      <c r="K25" s="71">
        <f t="shared" ca="1" si="3"/>
        <v>0</v>
      </c>
      <c r="L25" s="9"/>
      <c r="M25" s="77">
        <f t="shared" ca="1" si="11"/>
        <v>0</v>
      </c>
      <c r="N25" s="34"/>
      <c r="O25" s="99">
        <f t="shared" ca="1" si="12"/>
        <v>0</v>
      </c>
      <c r="R25" s="95">
        <f t="shared" ca="1" si="17"/>
        <v>42871</v>
      </c>
      <c r="S25" s="88" t="s">
        <v>32</v>
      </c>
    </row>
    <row r="26" spans="1:19" s="16" customFormat="1" x14ac:dyDescent="0.25">
      <c r="A26" s="66">
        <f t="shared" si="14"/>
        <v>42872</v>
      </c>
      <c r="B26" s="89" t="str">
        <f t="shared" si="4"/>
        <v>mercredi</v>
      </c>
      <c r="C26" s="73">
        <f t="shared" ca="1" si="5"/>
        <v>0</v>
      </c>
      <c r="D26" s="73">
        <f t="shared" ca="1" si="6"/>
        <v>0</v>
      </c>
      <c r="E26" s="73">
        <f t="shared" ca="1" si="7"/>
        <v>0</v>
      </c>
      <c r="F26" s="37">
        <f t="shared" ca="1" si="8"/>
        <v>0</v>
      </c>
      <c r="G26" s="71">
        <f t="shared" ca="1" si="9"/>
        <v>0</v>
      </c>
      <c r="H26" s="76" t="str">
        <f t="shared" si="1"/>
        <v/>
      </c>
      <c r="I26" s="74" t="str">
        <f t="shared" si="15"/>
        <v/>
      </c>
      <c r="J26" s="75" t="str">
        <f t="shared" si="16"/>
        <v/>
      </c>
      <c r="K26" s="71">
        <f t="shared" ca="1" si="3"/>
        <v>0</v>
      </c>
      <c r="L26" s="9"/>
      <c r="M26" s="77">
        <f t="shared" ca="1" si="11"/>
        <v>0</v>
      </c>
      <c r="N26" s="34" t="e">
        <f ca="1">M26/G26</f>
        <v>#DIV/0!</v>
      </c>
      <c r="O26" s="99">
        <f t="shared" ca="1" si="12"/>
        <v>0</v>
      </c>
      <c r="R26" s="95">
        <f t="shared" ca="1" si="17"/>
        <v>42872</v>
      </c>
      <c r="S26" s="88" t="s">
        <v>33</v>
      </c>
    </row>
    <row r="27" spans="1:19" s="16" customFormat="1" x14ac:dyDescent="0.25">
      <c r="A27" s="66">
        <f t="shared" si="14"/>
        <v>42873</v>
      </c>
      <c r="B27" s="89" t="str">
        <f t="shared" si="4"/>
        <v>jeudi</v>
      </c>
      <c r="C27" s="73">
        <f t="shared" ca="1" si="5"/>
        <v>0</v>
      </c>
      <c r="D27" s="73">
        <f t="shared" ca="1" si="6"/>
        <v>0</v>
      </c>
      <c r="E27" s="73">
        <f t="shared" ca="1" si="7"/>
        <v>0</v>
      </c>
      <c r="F27" s="37">
        <f t="shared" ca="1" si="8"/>
        <v>0</v>
      </c>
      <c r="G27" s="71">
        <f t="shared" ca="1" si="9"/>
        <v>0</v>
      </c>
      <c r="H27" s="76" t="str">
        <f t="shared" si="1"/>
        <v/>
      </c>
      <c r="I27" s="74" t="str">
        <f t="shared" si="15"/>
        <v/>
      </c>
      <c r="J27" s="75" t="str">
        <f t="shared" si="16"/>
        <v/>
      </c>
      <c r="K27" s="71">
        <f t="shared" ca="1" si="3"/>
        <v>0</v>
      </c>
      <c r="L27" s="9"/>
      <c r="M27" s="77">
        <f t="shared" ca="1" si="11"/>
        <v>0</v>
      </c>
      <c r="N27" s="34" t="e">
        <f ca="1">M27/G27</f>
        <v>#DIV/0!</v>
      </c>
      <c r="O27" s="99">
        <f t="shared" ca="1" si="12"/>
        <v>0</v>
      </c>
      <c r="R27" s="95">
        <f t="shared" ca="1" si="17"/>
        <v>42873</v>
      </c>
      <c r="S27" s="88" t="s">
        <v>34</v>
      </c>
    </row>
    <row r="28" spans="1:19" s="16" customFormat="1" x14ac:dyDescent="0.25">
      <c r="A28" s="66">
        <f t="shared" si="14"/>
        <v>42874</v>
      </c>
      <c r="B28" s="89" t="str">
        <f t="shared" si="4"/>
        <v>vendredi</v>
      </c>
      <c r="C28" s="73">
        <f t="shared" ca="1" si="5"/>
        <v>0</v>
      </c>
      <c r="D28" s="73">
        <f t="shared" ca="1" si="6"/>
        <v>0</v>
      </c>
      <c r="E28" s="73">
        <f t="shared" ca="1" si="7"/>
        <v>0</v>
      </c>
      <c r="F28" s="37">
        <f t="shared" ca="1" si="8"/>
        <v>0</v>
      </c>
      <c r="G28" s="71">
        <f t="shared" ca="1" si="9"/>
        <v>0</v>
      </c>
      <c r="H28" s="76" t="str">
        <f t="shared" si="1"/>
        <v/>
      </c>
      <c r="I28" s="74" t="str">
        <f t="shared" si="15"/>
        <v/>
      </c>
      <c r="J28" s="75" t="str">
        <f t="shared" si="16"/>
        <v/>
      </c>
      <c r="K28" s="71">
        <f t="shared" ca="1" si="3"/>
        <v>0</v>
      </c>
      <c r="L28" s="9"/>
      <c r="M28" s="77">
        <f t="shared" ca="1" si="11"/>
        <v>0</v>
      </c>
      <c r="N28" s="34" t="e">
        <f ca="1">M28/G28</f>
        <v>#DIV/0!</v>
      </c>
      <c r="O28" s="99">
        <f t="shared" ca="1" si="12"/>
        <v>0</v>
      </c>
      <c r="R28" s="95">
        <f t="shared" ca="1" si="17"/>
        <v>42874</v>
      </c>
      <c r="S28" s="88" t="s">
        <v>35</v>
      </c>
    </row>
    <row r="29" spans="1:19" s="16" customFormat="1" x14ac:dyDescent="0.25">
      <c r="A29" s="66">
        <f t="shared" si="14"/>
        <v>42875</v>
      </c>
      <c r="B29" s="89" t="str">
        <f t="shared" si="4"/>
        <v>samedi</v>
      </c>
      <c r="C29" s="73">
        <f t="shared" ca="1" si="5"/>
        <v>0</v>
      </c>
      <c r="D29" s="73">
        <f t="shared" ca="1" si="6"/>
        <v>0</v>
      </c>
      <c r="E29" s="73">
        <f t="shared" ca="1" si="7"/>
        <v>0</v>
      </c>
      <c r="F29" s="37">
        <f t="shared" ca="1" si="8"/>
        <v>0</v>
      </c>
      <c r="G29" s="71">
        <f t="shared" ca="1" si="9"/>
        <v>0</v>
      </c>
      <c r="H29" s="76" t="str">
        <f t="shared" si="1"/>
        <v/>
      </c>
      <c r="I29" s="74" t="str">
        <f t="shared" si="15"/>
        <v/>
      </c>
      <c r="J29" s="75" t="str">
        <f t="shared" si="16"/>
        <v/>
      </c>
      <c r="K29" s="71">
        <f t="shared" ca="1" si="3"/>
        <v>0</v>
      </c>
      <c r="L29" s="9"/>
      <c r="M29" s="77">
        <f t="shared" ca="1" si="11"/>
        <v>0</v>
      </c>
      <c r="N29" s="34" t="e">
        <f ca="1">M29/G29</f>
        <v>#DIV/0!</v>
      </c>
      <c r="O29" s="99">
        <f t="shared" ca="1" si="12"/>
        <v>0</v>
      </c>
      <c r="R29" s="95">
        <f t="shared" ca="1" si="17"/>
        <v>42875</v>
      </c>
      <c r="S29" s="88" t="s">
        <v>36</v>
      </c>
    </row>
    <row r="30" spans="1:19" s="16" customFormat="1" x14ac:dyDescent="0.25">
      <c r="A30" s="66">
        <f t="shared" si="14"/>
        <v>42876</v>
      </c>
      <c r="B30" s="89" t="str">
        <f t="shared" si="4"/>
        <v>dimanche</v>
      </c>
      <c r="C30" s="73">
        <f t="shared" ca="1" si="5"/>
        <v>0</v>
      </c>
      <c r="D30" s="73">
        <f t="shared" ca="1" si="6"/>
        <v>0</v>
      </c>
      <c r="E30" s="73">
        <f t="shared" ca="1" si="7"/>
        <v>0</v>
      </c>
      <c r="F30" s="37">
        <f t="shared" ca="1" si="8"/>
        <v>0</v>
      </c>
      <c r="G30" s="71">
        <f t="shared" ca="1" si="9"/>
        <v>0</v>
      </c>
      <c r="H30" s="76">
        <f t="shared" ca="1" si="1"/>
        <v>0</v>
      </c>
      <c r="I30" s="74">
        <f t="shared" ca="1" si="15"/>
        <v>0</v>
      </c>
      <c r="J30" s="75">
        <f t="shared" ca="1" si="16"/>
        <v>0</v>
      </c>
      <c r="K30" s="71">
        <f t="shared" ca="1" si="3"/>
        <v>0</v>
      </c>
      <c r="L30" s="9"/>
      <c r="M30" s="77">
        <f t="shared" ca="1" si="11"/>
        <v>0</v>
      </c>
      <c r="N30" s="34" t="e">
        <f ca="1">M30/G30</f>
        <v>#DIV/0!</v>
      </c>
      <c r="O30" s="99">
        <f t="shared" ca="1" si="12"/>
        <v>0</v>
      </c>
      <c r="R30" s="95">
        <f t="shared" ca="1" si="17"/>
        <v>42876</v>
      </c>
      <c r="S30" s="88" t="s">
        <v>30</v>
      </c>
    </row>
    <row r="31" spans="1:19" s="16" customFormat="1" x14ac:dyDescent="0.25">
      <c r="A31" s="66">
        <f t="shared" si="14"/>
        <v>42877</v>
      </c>
      <c r="B31" s="89" t="str">
        <f t="shared" si="4"/>
        <v>lundi</v>
      </c>
      <c r="C31" s="73">
        <f t="shared" ca="1" si="5"/>
        <v>0</v>
      </c>
      <c r="D31" s="73">
        <f t="shared" ca="1" si="6"/>
        <v>0</v>
      </c>
      <c r="E31" s="73">
        <f t="shared" ca="1" si="7"/>
        <v>0</v>
      </c>
      <c r="F31" s="37">
        <f t="shared" ca="1" si="8"/>
        <v>0</v>
      </c>
      <c r="G31" s="71">
        <f t="shared" ca="1" si="9"/>
        <v>0</v>
      </c>
      <c r="H31" s="76" t="str">
        <f t="shared" si="1"/>
        <v/>
      </c>
      <c r="I31" s="74" t="str">
        <f t="shared" si="15"/>
        <v/>
      </c>
      <c r="J31" s="75" t="str">
        <f t="shared" si="16"/>
        <v/>
      </c>
      <c r="K31" s="71">
        <f t="shared" ca="1" si="3"/>
        <v>0</v>
      </c>
      <c r="L31" s="9"/>
      <c r="M31" s="77">
        <f t="shared" ca="1" si="11"/>
        <v>0</v>
      </c>
      <c r="N31" s="34"/>
      <c r="O31" s="99">
        <f t="shared" ca="1" si="12"/>
        <v>0</v>
      </c>
      <c r="R31" s="95">
        <f t="shared" ca="1" si="17"/>
        <v>42877</v>
      </c>
      <c r="S31" s="88" t="s">
        <v>31</v>
      </c>
    </row>
    <row r="32" spans="1:19" s="16" customFormat="1" x14ac:dyDescent="0.25">
      <c r="A32" s="66">
        <f t="shared" si="14"/>
        <v>42878</v>
      </c>
      <c r="B32" s="89" t="str">
        <f t="shared" si="4"/>
        <v>mardi</v>
      </c>
      <c r="C32" s="73">
        <f t="shared" ca="1" si="5"/>
        <v>0</v>
      </c>
      <c r="D32" s="73">
        <f t="shared" ca="1" si="6"/>
        <v>0</v>
      </c>
      <c r="E32" s="73">
        <f t="shared" ca="1" si="7"/>
        <v>0</v>
      </c>
      <c r="F32" s="37">
        <f t="shared" ca="1" si="8"/>
        <v>0</v>
      </c>
      <c r="G32" s="71">
        <f t="shared" ca="1" si="9"/>
        <v>0</v>
      </c>
      <c r="H32" s="76" t="str">
        <f t="shared" si="1"/>
        <v/>
      </c>
      <c r="I32" s="74" t="str">
        <f t="shared" si="15"/>
        <v/>
      </c>
      <c r="J32" s="75" t="str">
        <f t="shared" si="16"/>
        <v/>
      </c>
      <c r="K32" s="71">
        <f t="shared" ca="1" si="3"/>
        <v>0</v>
      </c>
      <c r="L32" s="9"/>
      <c r="M32" s="77">
        <f t="shared" ca="1" si="11"/>
        <v>0</v>
      </c>
      <c r="N32" s="34"/>
      <c r="O32" s="99">
        <f t="shared" ca="1" si="12"/>
        <v>0</v>
      </c>
      <c r="R32" s="95">
        <f t="shared" ca="1" si="17"/>
        <v>42878</v>
      </c>
      <c r="S32" s="88" t="s">
        <v>32</v>
      </c>
    </row>
    <row r="33" spans="1:19" s="16" customFormat="1" x14ac:dyDescent="0.25">
      <c r="A33" s="66">
        <f t="shared" si="14"/>
        <v>42879</v>
      </c>
      <c r="B33" s="89" t="str">
        <f t="shared" si="4"/>
        <v>mercredi</v>
      </c>
      <c r="C33" s="73">
        <f t="shared" ca="1" si="5"/>
        <v>0</v>
      </c>
      <c r="D33" s="73">
        <f t="shared" ca="1" si="6"/>
        <v>0</v>
      </c>
      <c r="E33" s="73">
        <f t="shared" ca="1" si="7"/>
        <v>0</v>
      </c>
      <c r="F33" s="37">
        <f t="shared" ca="1" si="8"/>
        <v>0</v>
      </c>
      <c r="G33" s="71">
        <f t="shared" ca="1" si="9"/>
        <v>0</v>
      </c>
      <c r="H33" s="76" t="str">
        <f t="shared" si="1"/>
        <v/>
      </c>
      <c r="I33" s="74" t="str">
        <f t="shared" si="15"/>
        <v/>
      </c>
      <c r="J33" s="75" t="str">
        <f t="shared" si="16"/>
        <v/>
      </c>
      <c r="K33" s="71">
        <f t="shared" ca="1" si="3"/>
        <v>0</v>
      </c>
      <c r="L33" s="9"/>
      <c r="M33" s="77">
        <f t="shared" ca="1" si="11"/>
        <v>0</v>
      </c>
      <c r="N33" s="34" t="e">
        <f ca="1">M33/G33</f>
        <v>#DIV/0!</v>
      </c>
      <c r="O33" s="99">
        <f t="shared" ca="1" si="12"/>
        <v>0</v>
      </c>
      <c r="R33" s="95">
        <f t="shared" ca="1" si="17"/>
        <v>42879</v>
      </c>
      <c r="S33" s="88" t="s">
        <v>33</v>
      </c>
    </row>
    <row r="34" spans="1:19" s="16" customFormat="1" x14ac:dyDescent="0.25">
      <c r="A34" s="66">
        <f t="shared" si="14"/>
        <v>42880</v>
      </c>
      <c r="B34" s="89" t="str">
        <f t="shared" si="4"/>
        <v>jeudi</v>
      </c>
      <c r="C34" s="73">
        <f t="shared" ca="1" si="5"/>
        <v>0</v>
      </c>
      <c r="D34" s="73">
        <f t="shared" ca="1" si="6"/>
        <v>0</v>
      </c>
      <c r="E34" s="73">
        <f t="shared" ca="1" si="7"/>
        <v>0</v>
      </c>
      <c r="F34" s="37">
        <f t="shared" ca="1" si="8"/>
        <v>0</v>
      </c>
      <c r="G34" s="71">
        <f t="shared" ca="1" si="9"/>
        <v>0</v>
      </c>
      <c r="H34" s="76" t="str">
        <f t="shared" si="1"/>
        <v/>
      </c>
      <c r="I34" s="74" t="str">
        <f t="shared" si="15"/>
        <v/>
      </c>
      <c r="J34" s="75" t="str">
        <f t="shared" si="16"/>
        <v/>
      </c>
      <c r="K34" s="71">
        <f t="shared" ca="1" si="3"/>
        <v>0</v>
      </c>
      <c r="L34" s="9"/>
      <c r="M34" s="77">
        <f t="shared" ca="1" si="11"/>
        <v>0</v>
      </c>
      <c r="N34" s="34" t="e">
        <f ca="1">M34/G34</f>
        <v>#DIV/0!</v>
      </c>
      <c r="O34" s="99">
        <f t="shared" ca="1" si="12"/>
        <v>0</v>
      </c>
      <c r="R34" s="95">
        <f t="shared" ca="1" si="17"/>
        <v>42880</v>
      </c>
      <c r="S34" s="88" t="s">
        <v>34</v>
      </c>
    </row>
    <row r="35" spans="1:19" s="16" customFormat="1" x14ac:dyDescent="0.25">
      <c r="A35" s="66">
        <f t="shared" si="14"/>
        <v>42881</v>
      </c>
      <c r="B35" s="89" t="str">
        <f t="shared" si="4"/>
        <v>vendredi</v>
      </c>
      <c r="C35" s="73">
        <f t="shared" ca="1" si="5"/>
        <v>0</v>
      </c>
      <c r="D35" s="73">
        <f t="shared" ca="1" si="6"/>
        <v>0</v>
      </c>
      <c r="E35" s="73">
        <f t="shared" ca="1" si="7"/>
        <v>0</v>
      </c>
      <c r="F35" s="37">
        <f t="shared" ca="1" si="8"/>
        <v>0</v>
      </c>
      <c r="G35" s="71">
        <f t="shared" ca="1" si="9"/>
        <v>0</v>
      </c>
      <c r="H35" s="76" t="str">
        <f t="shared" si="1"/>
        <v/>
      </c>
      <c r="I35" s="74" t="str">
        <f t="shared" si="15"/>
        <v/>
      </c>
      <c r="J35" s="75" t="str">
        <f t="shared" si="16"/>
        <v/>
      </c>
      <c r="K35" s="71">
        <f t="shared" ca="1" si="3"/>
        <v>0</v>
      </c>
      <c r="L35" s="9"/>
      <c r="M35" s="77">
        <f t="shared" ca="1" si="11"/>
        <v>0</v>
      </c>
      <c r="N35" s="34" t="e">
        <f ca="1">M35/G35</f>
        <v>#DIV/0!</v>
      </c>
      <c r="O35" s="99">
        <f t="shared" ca="1" si="12"/>
        <v>0</v>
      </c>
      <c r="R35" s="95">
        <f t="shared" ca="1" si="17"/>
        <v>42881</v>
      </c>
      <c r="S35" s="88" t="s">
        <v>35</v>
      </c>
    </row>
    <row r="36" spans="1:19" s="16" customFormat="1" x14ac:dyDescent="0.25">
      <c r="A36" s="66">
        <f t="shared" si="14"/>
        <v>42882</v>
      </c>
      <c r="B36" s="89" t="str">
        <f t="shared" si="4"/>
        <v>samedi</v>
      </c>
      <c r="C36" s="73">
        <f t="shared" ca="1" si="5"/>
        <v>0</v>
      </c>
      <c r="D36" s="73">
        <f t="shared" ca="1" si="6"/>
        <v>0</v>
      </c>
      <c r="E36" s="73">
        <f t="shared" ca="1" si="7"/>
        <v>0</v>
      </c>
      <c r="F36" s="37">
        <f t="shared" ca="1" si="8"/>
        <v>0</v>
      </c>
      <c r="G36" s="71">
        <f t="shared" ca="1" si="9"/>
        <v>0</v>
      </c>
      <c r="H36" s="76" t="str">
        <f t="shared" si="1"/>
        <v/>
      </c>
      <c r="I36" s="74" t="str">
        <f t="shared" si="15"/>
        <v/>
      </c>
      <c r="J36" s="75" t="str">
        <f t="shared" si="16"/>
        <v/>
      </c>
      <c r="K36" s="71">
        <f t="shared" ca="1" si="3"/>
        <v>0</v>
      </c>
      <c r="L36" s="9"/>
      <c r="M36" s="77">
        <f t="shared" ca="1" si="11"/>
        <v>0</v>
      </c>
      <c r="N36" s="34" t="e">
        <f ca="1">M36/G36</f>
        <v>#DIV/0!</v>
      </c>
      <c r="O36" s="99">
        <f t="shared" ca="1" si="12"/>
        <v>0</v>
      </c>
      <c r="R36" s="95">
        <f t="shared" ca="1" si="17"/>
        <v>42882</v>
      </c>
      <c r="S36" s="88" t="s">
        <v>36</v>
      </c>
    </row>
    <row r="37" spans="1:19" s="16" customFormat="1" x14ac:dyDescent="0.25">
      <c r="A37" s="66">
        <f t="shared" si="14"/>
        <v>42883</v>
      </c>
      <c r="B37" s="89" t="str">
        <f t="shared" si="4"/>
        <v>dimanche</v>
      </c>
      <c r="C37" s="73">
        <f t="shared" ca="1" si="5"/>
        <v>0</v>
      </c>
      <c r="D37" s="73">
        <f t="shared" ca="1" si="6"/>
        <v>0</v>
      </c>
      <c r="E37" s="73">
        <f t="shared" ca="1" si="7"/>
        <v>0</v>
      </c>
      <c r="F37" s="37">
        <f t="shared" ca="1" si="8"/>
        <v>0</v>
      </c>
      <c r="G37" s="71">
        <f t="shared" ca="1" si="9"/>
        <v>0</v>
      </c>
      <c r="H37" s="76">
        <f t="shared" ca="1" si="1"/>
        <v>0</v>
      </c>
      <c r="I37" s="74">
        <f t="shared" ca="1" si="15"/>
        <v>0</v>
      </c>
      <c r="J37" s="75">
        <f t="shared" ca="1" si="16"/>
        <v>0</v>
      </c>
      <c r="K37" s="71">
        <f t="shared" ca="1" si="3"/>
        <v>0</v>
      </c>
      <c r="L37" s="9"/>
      <c r="M37" s="77">
        <f t="shared" ca="1" si="11"/>
        <v>0</v>
      </c>
      <c r="N37" s="34" t="e">
        <f ca="1">M37/G37</f>
        <v>#DIV/0!</v>
      </c>
      <c r="O37" s="99">
        <f t="shared" ca="1" si="12"/>
        <v>0</v>
      </c>
      <c r="R37" s="95">
        <f t="shared" ca="1" si="17"/>
        <v>42883</v>
      </c>
      <c r="S37" s="88" t="s">
        <v>30</v>
      </c>
    </row>
    <row r="38" spans="1:19" s="16" customFormat="1" x14ac:dyDescent="0.25">
      <c r="A38" s="66">
        <f t="shared" si="14"/>
        <v>42884</v>
      </c>
      <c r="B38" s="89" t="str">
        <f t="shared" si="4"/>
        <v>lundi</v>
      </c>
      <c r="C38" s="73">
        <f t="shared" ca="1" si="5"/>
        <v>0</v>
      </c>
      <c r="D38" s="73">
        <f t="shared" ca="1" si="6"/>
        <v>0</v>
      </c>
      <c r="E38" s="73">
        <f t="shared" ca="1" si="7"/>
        <v>0</v>
      </c>
      <c r="F38" s="37">
        <f t="shared" ca="1" si="8"/>
        <v>0</v>
      </c>
      <c r="G38" s="71">
        <f t="shared" ca="1" si="9"/>
        <v>0</v>
      </c>
      <c r="H38" s="76" t="str">
        <f t="shared" si="1"/>
        <v/>
      </c>
      <c r="I38" s="74" t="str">
        <f t="shared" si="15"/>
        <v/>
      </c>
      <c r="J38" s="75" t="str">
        <f t="shared" si="16"/>
        <v/>
      </c>
      <c r="K38" s="71">
        <f t="shared" ca="1" si="3"/>
        <v>0</v>
      </c>
      <c r="L38" s="9"/>
      <c r="M38" s="77">
        <f t="shared" ca="1" si="11"/>
        <v>0</v>
      </c>
      <c r="N38" s="34"/>
      <c r="O38" s="99">
        <f t="shared" ca="1" si="12"/>
        <v>0</v>
      </c>
      <c r="R38" s="95">
        <f t="shared" ca="1" si="17"/>
        <v>42884</v>
      </c>
      <c r="S38" s="88" t="s">
        <v>31</v>
      </c>
    </row>
    <row r="39" spans="1:19" s="16" customFormat="1" x14ac:dyDescent="0.25">
      <c r="A39" s="66">
        <f t="shared" si="14"/>
        <v>42885</v>
      </c>
      <c r="B39" s="89" t="str">
        <f t="shared" si="4"/>
        <v>mardi</v>
      </c>
      <c r="C39" s="73">
        <f t="shared" ca="1" si="5"/>
        <v>0</v>
      </c>
      <c r="D39" s="73">
        <f t="shared" ca="1" si="6"/>
        <v>0</v>
      </c>
      <c r="E39" s="73">
        <f t="shared" ca="1" si="7"/>
        <v>0</v>
      </c>
      <c r="F39" s="37">
        <f t="shared" ca="1" si="8"/>
        <v>0</v>
      </c>
      <c r="G39" s="71">
        <f t="shared" ca="1" si="9"/>
        <v>0</v>
      </c>
      <c r="H39" s="76" t="str">
        <f t="shared" si="1"/>
        <v/>
      </c>
      <c r="I39" s="74" t="str">
        <f t="shared" si="15"/>
        <v/>
      </c>
      <c r="J39" s="75" t="str">
        <f t="shared" si="16"/>
        <v/>
      </c>
      <c r="K39" s="71">
        <f t="shared" ca="1" si="3"/>
        <v>0</v>
      </c>
      <c r="L39" s="9"/>
      <c r="M39" s="77">
        <f t="shared" ca="1" si="11"/>
        <v>0</v>
      </c>
      <c r="N39" s="34"/>
      <c r="O39" s="99">
        <f t="shared" ca="1" si="12"/>
        <v>0</v>
      </c>
      <c r="R39" s="95">
        <f t="shared" ca="1" si="17"/>
        <v>42885</v>
      </c>
      <c r="S39" s="88" t="s">
        <v>32</v>
      </c>
    </row>
    <row r="40" spans="1:19" x14ac:dyDescent="0.25">
      <c r="A40" s="66">
        <f t="shared" si="14"/>
        <v>42886</v>
      </c>
      <c r="B40" s="89" t="str">
        <f t="shared" si="4"/>
        <v>mercredi</v>
      </c>
      <c r="C40" s="73">
        <f t="shared" ca="1" si="5"/>
        <v>0</v>
      </c>
      <c r="D40" s="73">
        <f t="shared" ca="1" si="6"/>
        <v>0</v>
      </c>
      <c r="E40" s="73">
        <f t="shared" ca="1" si="7"/>
        <v>0</v>
      </c>
      <c r="F40" s="37">
        <f t="shared" ca="1" si="8"/>
        <v>0</v>
      </c>
      <c r="G40" s="71">
        <f t="shared" ca="1" si="9"/>
        <v>0</v>
      </c>
      <c r="H40" s="76" t="str">
        <f t="shared" si="1"/>
        <v/>
      </c>
      <c r="I40" s="74" t="str">
        <f t="shared" si="15"/>
        <v/>
      </c>
      <c r="J40" s="75" t="str">
        <f t="shared" si="16"/>
        <v/>
      </c>
      <c r="K40" s="71">
        <f t="shared" ca="1" si="3"/>
        <v>0</v>
      </c>
      <c r="L40" s="9"/>
      <c r="M40" s="77">
        <f t="shared" ca="1" si="11"/>
        <v>0</v>
      </c>
      <c r="O40" s="99">
        <f t="shared" ca="1" si="12"/>
        <v>0</v>
      </c>
      <c r="P40" s="19"/>
      <c r="R40" s="95">
        <f t="shared" ca="1" si="17"/>
        <v>42886</v>
      </c>
      <c r="S40" s="88" t="s">
        <v>33</v>
      </c>
    </row>
    <row r="41" spans="1:19" x14ac:dyDescent="0.25">
      <c r="A41" s="66">
        <f t="shared" si="14"/>
        <v>42887</v>
      </c>
      <c r="B41" s="89" t="str">
        <f t="shared" si="4"/>
        <v>jeudi</v>
      </c>
      <c r="C41" s="7"/>
      <c r="D41" s="7"/>
      <c r="F41" s="38">
        <f ca="1">SUM(F10:F40)</f>
        <v>9</v>
      </c>
      <c r="G41" s="86"/>
      <c r="H41" s="85"/>
      <c r="I41" s="84">
        <f ca="1">SUM(I10:I40)</f>
        <v>0.58333333333333326</v>
      </c>
      <c r="J41" s="84">
        <f ca="1">SUM(J10:J40)</f>
        <v>8.3333333333333481E-2</v>
      </c>
      <c r="K41" s="7"/>
      <c r="L41" s="40" t="s">
        <v>22</v>
      </c>
      <c r="M41" s="41">
        <f ca="1">SUM(M10:M40)</f>
        <v>424</v>
      </c>
      <c r="R41" s="95">
        <f t="shared" ca="1" si="17"/>
        <v>42887</v>
      </c>
      <c r="S41" s="88" t="s">
        <v>34</v>
      </c>
    </row>
    <row r="42" spans="1:19" x14ac:dyDescent="0.25">
      <c r="A42" s="66">
        <f t="shared" si="14"/>
        <v>42888</v>
      </c>
      <c r="B42" s="89" t="str">
        <f t="shared" si="4"/>
        <v>vendredi</v>
      </c>
      <c r="C42" s="7"/>
      <c r="D42" s="7"/>
      <c r="E42" s="1"/>
      <c r="F42" s="38"/>
      <c r="G42" s="38"/>
      <c r="H42" s="7"/>
      <c r="I42" s="24"/>
      <c r="J42" s="39"/>
      <c r="K42" s="7"/>
      <c r="L42" s="25" t="s">
        <v>23</v>
      </c>
      <c r="M42" s="11"/>
      <c r="R42" s="95">
        <f t="shared" ca="1" si="17"/>
        <v>42888</v>
      </c>
      <c r="S42" s="88" t="s">
        <v>35</v>
      </c>
    </row>
    <row r="43" spans="1:19" ht="15" customHeight="1" x14ac:dyDescent="0.25">
      <c r="A43" s="66">
        <f t="shared" si="14"/>
        <v>42889</v>
      </c>
      <c r="B43" s="89" t="str">
        <f t="shared" si="4"/>
        <v>samedi</v>
      </c>
      <c r="C43" s="12"/>
      <c r="D43" s="12"/>
      <c r="E43" s="12"/>
      <c r="F43" s="12"/>
      <c r="G43" s="12"/>
      <c r="H43" s="7"/>
      <c r="I43" s="23"/>
      <c r="K43" s="7"/>
      <c r="L43" s="42" t="s">
        <v>24</v>
      </c>
      <c r="M43" s="13">
        <f ca="1">M41*M42</f>
        <v>0</v>
      </c>
      <c r="R43" s="95">
        <f t="shared" ca="1" si="17"/>
        <v>42889</v>
      </c>
      <c r="S43" s="88" t="s">
        <v>36</v>
      </c>
    </row>
    <row r="44" spans="1:19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R44" s="95">
        <f t="shared" ca="1" si="17"/>
        <v>42890</v>
      </c>
      <c r="S44" s="88" t="s">
        <v>30</v>
      </c>
    </row>
    <row r="45" spans="1:19" x14ac:dyDescent="0.25">
      <c r="A45" s="49" t="s">
        <v>26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P45" s="19"/>
      <c r="R45" s="95">
        <f t="shared" ca="1" si="17"/>
        <v>42891</v>
      </c>
      <c r="S45" s="88" t="s">
        <v>31</v>
      </c>
    </row>
    <row r="46" spans="1:19" x14ac:dyDescent="0.25">
      <c r="A46" s="51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P46" s="19"/>
      <c r="R46" s="95">
        <f t="shared" ca="1" si="17"/>
        <v>42892</v>
      </c>
      <c r="S46" s="88" t="s">
        <v>32</v>
      </c>
    </row>
    <row r="47" spans="1:19" x14ac:dyDescent="0.25">
      <c r="A47" s="132" t="s">
        <v>27</v>
      </c>
      <c r="B47" s="133"/>
      <c r="C47" s="133"/>
      <c r="D47" s="133"/>
      <c r="E47" s="133"/>
      <c r="F47" s="134"/>
      <c r="G47" s="53"/>
      <c r="H47" s="141" t="s">
        <v>28</v>
      </c>
      <c r="I47" s="142"/>
      <c r="J47" s="142"/>
      <c r="K47" s="142"/>
      <c r="L47" s="143"/>
      <c r="M47" s="54"/>
      <c r="P47" s="19"/>
      <c r="R47" s="95">
        <f t="shared" ca="1" si="17"/>
        <v>42893</v>
      </c>
      <c r="S47" s="88" t="s">
        <v>33</v>
      </c>
    </row>
    <row r="48" spans="1:19" x14ac:dyDescent="0.25">
      <c r="A48" s="135"/>
      <c r="B48" s="136"/>
      <c r="C48" s="136"/>
      <c r="D48" s="136"/>
      <c r="E48" s="136"/>
      <c r="F48" s="137"/>
      <c r="G48" s="55"/>
      <c r="H48" s="144"/>
      <c r="I48" s="145"/>
      <c r="J48" s="145"/>
      <c r="K48" s="145"/>
      <c r="L48" s="146"/>
      <c r="M48" s="54"/>
      <c r="R48" s="95">
        <f t="shared" ca="1" si="17"/>
        <v>42894</v>
      </c>
      <c r="S48" s="88" t="s">
        <v>34</v>
      </c>
    </row>
    <row r="49" spans="1:19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  <c r="N49"/>
      <c r="R49" s="95">
        <f t="shared" ca="1" si="17"/>
        <v>42895</v>
      </c>
      <c r="S49" s="88" t="s">
        <v>35</v>
      </c>
    </row>
    <row r="50" spans="1:19" x14ac:dyDescent="0.25">
      <c r="A50" s="138"/>
      <c r="B50" s="139"/>
      <c r="C50" s="139"/>
      <c r="D50" s="139"/>
      <c r="E50" s="139"/>
      <c r="F50" s="140"/>
      <c r="G50" s="56"/>
      <c r="H50" s="147"/>
      <c r="I50" s="148"/>
      <c r="J50" s="148"/>
      <c r="K50" s="148"/>
      <c r="L50" s="149"/>
      <c r="M50" s="54"/>
      <c r="N50"/>
      <c r="R50" s="95">
        <f t="shared" ca="1" si="17"/>
        <v>42896</v>
      </c>
      <c r="S50" s="88" t="s">
        <v>36</v>
      </c>
    </row>
  </sheetData>
  <mergeCells count="19">
    <mergeCell ref="A47:F50"/>
    <mergeCell ref="H47:L50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F4:G4"/>
    <mergeCell ref="H4:J4"/>
    <mergeCell ref="O6:O9"/>
    <mergeCell ref="A44:K44"/>
  </mergeCells>
  <conditionalFormatting sqref="H10:J40">
    <cfRule type="expression" dxfId="199" priority="10">
      <formula>WEEKDAY($A10,2)&gt;5</formula>
    </cfRule>
  </conditionalFormatting>
  <conditionalFormatting sqref="B10:E10 G10:G40 K10:K40 C11:E40 B11:B43">
    <cfRule type="expression" dxfId="198" priority="12">
      <formula>WEEKDAY($A10,2)&gt;5</formula>
    </cfRule>
  </conditionalFormatting>
  <conditionalFormatting sqref="F10:F40 L10:M40">
    <cfRule type="expression" dxfId="197" priority="11">
      <formula>WEEKDAY($A10,2)&gt;5</formula>
    </cfRule>
  </conditionalFormatting>
  <conditionalFormatting sqref="A9 A11:A43">
    <cfRule type="expression" dxfId="196" priority="7">
      <formula>MONTH(A9)&lt;&gt;$B$8</formula>
    </cfRule>
  </conditionalFormatting>
  <conditionalFormatting sqref="S10:S50">
    <cfRule type="expression" dxfId="195" priority="5">
      <formula>WEEKDAY($R10,2)&gt;5</formula>
    </cfRule>
  </conditionalFormatting>
  <conditionalFormatting sqref="R10:R50">
    <cfRule type="expression" dxfId="194" priority="4">
      <formula>MONTH(R10)&lt;&gt;$B$8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96862232-7917-4E07-ABF7-E0BA2EA420A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B10:J10 C11:J40 B11:B43 K10:M40</xm:sqref>
        </x14:conditionalFormatting>
        <x14:conditionalFormatting xmlns:xm="http://schemas.microsoft.com/office/excel/2006/main">
          <x14:cfRule type="expression" priority="6" id="{6884F001-8B65-4E2C-A102-2D48FA4A8DE3}">
            <xm:f>COUNTIF(JoursFeries!$B$1:$B$11,$R10)</xm:f>
            <x14:dxf>
              <fill>
                <patternFill>
                  <bgColor theme="0" tint="-0.34998626667073579"/>
                </patternFill>
              </fill>
            </x14:dxf>
          </x14:cfRule>
          <xm:sqref>S10:S50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pageSetUpPr fitToPage="1"/>
  </sheetPr>
  <dimension ref="A1:Q50"/>
  <sheetViews>
    <sheetView topLeftCell="A8" zoomScaleNormal="100" workbookViewId="0">
      <selection activeCell="O10" sqref="O10:O40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9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9" customWidth="1"/>
    <col min="13" max="13" width="10.5703125" customWidth="1"/>
    <col min="14" max="14" width="11.42578125" style="18" hidden="1" customWidth="1"/>
    <col min="15" max="15" width="18.5703125" customWidth="1"/>
    <col min="16" max="16" width="13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F3" s="68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09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INDIRECT("J"&amp;ROW()-9&amp;"!E11")</f>
        <v>0.29166666666666669</v>
      </c>
      <c r="D10" s="73">
        <f ca="1">INDIRECT("J"&amp;ROW()-9&amp;"!H11")</f>
        <v>0.83333333333333337</v>
      </c>
      <c r="E10" s="73">
        <f ca="1">INDIRECT("J"&amp;ROW()-9&amp;"!N11")</f>
        <v>2.083333333333337E-2</v>
      </c>
      <c r="F10" s="37">
        <f ca="1">IF(C10&gt;0,1,0)</f>
        <v>1</v>
      </c>
      <c r="G10" s="71">
        <f t="shared" ref="G10:G40" ca="1" si="0">D10-C10-E10</f>
        <v>0.52083333333333337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0.54166666666666674</v>
      </c>
      <c r="L10" s="9"/>
      <c r="M10" s="77">
        <f ca="1">INDIRECT("J"&amp;ROW()-9&amp;"!L11")</f>
        <v>0</v>
      </c>
      <c r="N10" s="34"/>
      <c r="O10" s="99">
        <f ca="1">(INDIRECT("J"&amp;ROW()-9&amp;"!M11"))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INDIRECT("J"&amp;ROW()-9&amp;"!E11")</f>
        <v>0</v>
      </c>
      <c r="D11" s="73">
        <f t="shared" ref="D11:D40" ca="1" si="4">INDIRECT("J"&amp;ROW()-9&amp;"!H11")</f>
        <v>0</v>
      </c>
      <c r="E11" s="73">
        <f t="shared" ref="E11:E40" ca="1" si="5">INDIRECT("J"&amp;ROW()-9&amp;"!N11")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INDIRECT("J"&amp;ROW()-9&amp;"!L11")</f>
        <v>0</v>
      </c>
      <c r="N11" s="34"/>
      <c r="O11" s="99">
        <f t="shared" ref="O11:O40" ca="1" si="8">(INDIRECT("J"&amp;ROW()-9&amp;"!M11"))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0.52083333333333337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s="16" customFormat="1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N40" s="34"/>
      <c r="O40" s="99">
        <f t="shared" ca="1" si="8"/>
        <v>0</v>
      </c>
    </row>
    <row r="41" spans="1:17" x14ac:dyDescent="0.25">
      <c r="A41" s="10"/>
      <c r="B41" s="10"/>
      <c r="C41" s="7"/>
      <c r="D41" s="7"/>
      <c r="F41" s="38">
        <f ca="1">SUM(F10:F40)</f>
        <v>1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  <c r="P41" s="19"/>
    </row>
    <row r="42" spans="1:17" x14ac:dyDescent="0.25">
      <c r="A42" s="10"/>
      <c r="B42" s="10"/>
      <c r="C42" s="7"/>
      <c r="D42" s="7"/>
      <c r="E42" s="1"/>
      <c r="F42" s="38"/>
      <c r="G42" s="38"/>
      <c r="H42" s="7"/>
      <c r="I42" s="24"/>
      <c r="J42" s="39"/>
      <c r="K42" s="7"/>
      <c r="L42" s="25" t="s">
        <v>23</v>
      </c>
      <c r="M42" s="11"/>
    </row>
    <row r="43" spans="1:17" ht="15" customHeight="1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 t="s">
        <v>24</v>
      </c>
      <c r="M43" s="13">
        <f ca="1">M41*M42</f>
        <v>0</v>
      </c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2"/>
      <c r="M44" s="13"/>
    </row>
    <row r="45" spans="1:17" ht="24" customHeight="1" x14ac:dyDescent="0.25">
      <c r="A45" s="154" t="s">
        <v>26</v>
      </c>
      <c r="B45" s="154"/>
      <c r="C45" s="154"/>
      <c r="D45" s="154"/>
      <c r="E45" s="154"/>
      <c r="F45" s="154"/>
      <c r="G45" s="154"/>
      <c r="H45" s="154"/>
      <c r="I45" s="154"/>
      <c r="J45" s="154"/>
      <c r="K45" s="154"/>
      <c r="L45" s="50"/>
      <c r="M45" s="50"/>
      <c r="P45" s="19"/>
      <c r="Q45" s="39"/>
    </row>
    <row r="46" spans="1:17" ht="15" customHeight="1" x14ac:dyDescent="0.25">
      <c r="A46" s="51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P46" s="19"/>
      <c r="Q46" s="17"/>
    </row>
    <row r="47" spans="1:17" x14ac:dyDescent="0.25">
      <c r="A47" s="132" t="s">
        <v>27</v>
      </c>
      <c r="B47" s="133"/>
      <c r="C47" s="133"/>
      <c r="D47" s="133"/>
      <c r="E47" s="133"/>
      <c r="F47" s="134"/>
      <c r="G47" s="78"/>
      <c r="H47" s="141" t="s">
        <v>28</v>
      </c>
      <c r="I47" s="142"/>
      <c r="J47" s="142"/>
      <c r="K47" s="142"/>
      <c r="L47" s="143"/>
    </row>
    <row r="48" spans="1:17" x14ac:dyDescent="0.25">
      <c r="A48" s="135"/>
      <c r="B48" s="136"/>
      <c r="C48" s="136"/>
      <c r="D48" s="136"/>
      <c r="E48" s="136"/>
      <c r="F48" s="137"/>
      <c r="G48" s="79"/>
      <c r="H48" s="144"/>
      <c r="I48" s="145"/>
      <c r="J48" s="145"/>
      <c r="K48" s="145"/>
      <c r="L48" s="146"/>
    </row>
    <row r="49" spans="1:12" x14ac:dyDescent="0.25">
      <c r="A49" s="135"/>
      <c r="B49" s="136"/>
      <c r="C49" s="136"/>
      <c r="D49" s="136"/>
      <c r="E49" s="136"/>
      <c r="F49" s="137"/>
      <c r="G49" s="79"/>
      <c r="H49" s="144"/>
      <c r="I49" s="145"/>
      <c r="J49" s="145"/>
      <c r="K49" s="145"/>
      <c r="L49" s="146"/>
    </row>
    <row r="50" spans="1:12" x14ac:dyDescent="0.25">
      <c r="A50" s="138"/>
      <c r="B50" s="139"/>
      <c r="C50" s="139"/>
      <c r="D50" s="139"/>
      <c r="E50" s="139"/>
      <c r="F50" s="140"/>
      <c r="G50" s="80"/>
      <c r="H50" s="147"/>
      <c r="I50" s="148"/>
      <c r="J50" s="148"/>
      <c r="K50" s="148"/>
      <c r="L50" s="149"/>
    </row>
  </sheetData>
  <mergeCells count="19">
    <mergeCell ref="A47:F50"/>
    <mergeCell ref="H47:L50"/>
    <mergeCell ref="O6:O9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F4:G4"/>
    <mergeCell ref="A44:K44"/>
    <mergeCell ref="A45:K45"/>
  </mergeCells>
  <conditionalFormatting sqref="H10:J40">
    <cfRule type="expression" dxfId="191" priority="10">
      <formula>WEEKDAY($A10,2)&gt;5</formula>
    </cfRule>
  </conditionalFormatting>
  <conditionalFormatting sqref="G10:G40 K10:K40 C10:E40">
    <cfRule type="expression" dxfId="190" priority="12">
      <formula>WEEKDAY($A10,2)&gt;5</formula>
    </cfRule>
  </conditionalFormatting>
  <conditionalFormatting sqref="F10:F40 L10:M40">
    <cfRule type="expression" dxfId="189" priority="11">
      <formula>WEEKDAY($A10,2)&gt;5</formula>
    </cfRule>
  </conditionalFormatting>
  <conditionalFormatting sqref="B10:B40">
    <cfRule type="expression" dxfId="188" priority="3">
      <formula>WEEKDAY($A10,2)&gt;5</formula>
    </cfRule>
  </conditionalFormatting>
  <conditionalFormatting sqref="A9 A11:A40">
    <cfRule type="expression" dxfId="187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F65437F-3455-45BE-BEC8-73A32E163D50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59963648-341A-4070-918F-1F894CA91DB8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pageSetUpPr fitToPage="1"/>
  </sheetPr>
  <dimension ref="A1:Q49"/>
  <sheetViews>
    <sheetView topLeftCell="A4" workbookViewId="0">
      <selection activeCell="O10" sqref="O10:O40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28515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285156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57"/>
      <c r="M2" s="3"/>
      <c r="N2" s="58"/>
      <c r="O2" s="1"/>
    </row>
    <row r="3" spans="1:16" ht="21" x14ac:dyDescent="0.35">
      <c r="A3" s="3"/>
      <c r="B3" s="2"/>
      <c r="C3" s="2"/>
      <c r="E3" s="2"/>
      <c r="I3" s="23"/>
      <c r="J3" s="24"/>
      <c r="L3" s="1"/>
      <c r="M3" s="59">
        <v>151.66999999999999</v>
      </c>
      <c r="N3" s="58"/>
      <c r="O3" s="1"/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5"/>
      <c r="N4" s="58"/>
      <c r="O4" s="60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INDIRECT("J"&amp;ROW()-9&amp;"!E12")</f>
        <v>0</v>
      </c>
      <c r="D10" s="73">
        <f ca="1">INDIRECT("J"&amp;ROW()-9&amp;"!H12")</f>
        <v>0</v>
      </c>
      <c r="E10" s="73">
        <f ca="1">INDIRECT("J"&amp;ROW()-9&amp;"!N12")</f>
        <v>0</v>
      </c>
      <c r="F10" s="37">
        <f ca="1">IF(C10&gt;0,1,0)</f>
        <v>0</v>
      </c>
      <c r="G10" s="71">
        <f t="shared" ref="G1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INDIRECT("J"&amp;ROW()-9&amp;"!L12")</f>
        <v>0</v>
      </c>
      <c r="N10" s="34"/>
      <c r="O10" s="99">
        <f ca="1">(INDIRECT("J"&amp;ROW()-9&amp;"!M12"))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INDIRECT("J"&amp;ROW()-9&amp;"!E12")</f>
        <v>0</v>
      </c>
      <c r="D11" s="73">
        <f t="shared" ref="D11:D40" ca="1" si="4">INDIRECT("J"&amp;ROW()-9&amp;"!H12")</f>
        <v>0</v>
      </c>
      <c r="E11" s="73">
        <f t="shared" ref="E11:E40" ca="1" si="5">INDIRECT("J"&amp;ROW()-9&amp;"!N12")</f>
        <v>0</v>
      </c>
      <c r="F11" s="37">
        <f t="shared" ref="F11:F40" ca="1" si="6">IF(C11&gt;0,1,0)</f>
        <v>0</v>
      </c>
      <c r="G11" s="71">
        <f t="shared" ref="G11:G40" ca="1" si="7">D11-C11-E11</f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8">INDIRECT("J"&amp;ROW()-9&amp;"!L12")</f>
        <v>0</v>
      </c>
      <c r="N11" s="34"/>
      <c r="O11" s="99">
        <f t="shared" ref="O11:O40" ca="1" si="9">(INDIRECT("J"&amp;ROW()-9&amp;"!M12"))</f>
        <v>0</v>
      </c>
    </row>
    <row r="12" spans="1:16" s="36" customFormat="1" x14ac:dyDescent="0.25">
      <c r="A12" s="66">
        <f t="shared" ref="A12:A40" si="10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7"/>
        <v>0</v>
      </c>
      <c r="H12" s="76" t="str">
        <f t="shared" si="1"/>
        <v/>
      </c>
      <c r="I12" s="74" t="str">
        <f t="shared" ref="I12:I40" si="11">IFERROR(IF(H12&gt;35,H12-35,0)-J12,"")</f>
        <v/>
      </c>
      <c r="J12" s="75" t="str">
        <f t="shared" ref="J12:J40" si="12">IFERROR(IF(H12&gt;43,H12-43,0),"")</f>
        <v/>
      </c>
      <c r="K12" s="71">
        <f ca="1">D12-C12</f>
        <v>0</v>
      </c>
      <c r="L12" s="9"/>
      <c r="M12" s="77">
        <f t="shared" ca="1" si="8"/>
        <v>0</v>
      </c>
      <c r="N12" s="35"/>
      <c r="O12" s="99">
        <f t="shared" ca="1" si="9"/>
        <v>0</v>
      </c>
    </row>
    <row r="13" spans="1:16" s="36" customFormat="1" x14ac:dyDescent="0.25">
      <c r="A13" s="66">
        <f t="shared" si="10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7"/>
        <v>0</v>
      </c>
      <c r="H13" s="76" t="str">
        <f t="shared" si="1"/>
        <v/>
      </c>
      <c r="I13" s="74" t="str">
        <f t="shared" si="11"/>
        <v/>
      </c>
      <c r="J13" s="75" t="str">
        <f t="shared" si="12"/>
        <v/>
      </c>
      <c r="K13" s="71">
        <f t="shared" ref="K13:K40" ca="1" si="13">D13-C13</f>
        <v>0</v>
      </c>
      <c r="L13" s="9"/>
      <c r="M13" s="77">
        <f t="shared" ca="1" si="8"/>
        <v>0</v>
      </c>
      <c r="N13" s="35"/>
      <c r="O13" s="99">
        <f t="shared" ca="1" si="9"/>
        <v>0</v>
      </c>
    </row>
    <row r="14" spans="1:16" s="16" customFormat="1" x14ac:dyDescent="0.25">
      <c r="A14" s="66">
        <f t="shared" si="10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7"/>
        <v>0</v>
      </c>
      <c r="H14" s="76" t="str">
        <f t="shared" si="1"/>
        <v/>
      </c>
      <c r="I14" s="74" t="str">
        <f t="shared" si="11"/>
        <v/>
      </c>
      <c r="J14" s="75" t="str">
        <f t="shared" si="12"/>
        <v/>
      </c>
      <c r="K14" s="71">
        <f t="shared" ca="1" si="13"/>
        <v>0</v>
      </c>
      <c r="L14" s="9"/>
      <c r="M14" s="77">
        <f t="shared" ca="1" si="8"/>
        <v>0</v>
      </c>
      <c r="N14" s="34"/>
      <c r="O14" s="99">
        <f t="shared" ca="1" si="9"/>
        <v>0</v>
      </c>
    </row>
    <row r="15" spans="1:16" s="16" customFormat="1" x14ac:dyDescent="0.25">
      <c r="A15" s="66">
        <f t="shared" si="10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7"/>
        <v>0</v>
      </c>
      <c r="H15" s="76" t="str">
        <f t="shared" si="1"/>
        <v/>
      </c>
      <c r="I15" s="74" t="str">
        <f t="shared" si="11"/>
        <v/>
      </c>
      <c r="J15" s="75" t="str">
        <f t="shared" si="12"/>
        <v/>
      </c>
      <c r="K15" s="71">
        <f t="shared" ca="1" si="13"/>
        <v>0</v>
      </c>
      <c r="L15" s="9"/>
      <c r="M15" s="77">
        <f t="shared" ca="1" si="8"/>
        <v>0</v>
      </c>
      <c r="N15" s="34" t="e">
        <f t="shared" ref="N15:N30" ca="1" si="14">M15/G15</f>
        <v>#DIV/0!</v>
      </c>
      <c r="O15" s="99">
        <f t="shared" ca="1" si="9"/>
        <v>0</v>
      </c>
    </row>
    <row r="16" spans="1:16" s="16" customFormat="1" x14ac:dyDescent="0.25">
      <c r="A16" s="66">
        <f t="shared" si="10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7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2"/>
        <v>0</v>
      </c>
      <c r="K16" s="71">
        <f t="shared" ca="1" si="13"/>
        <v>0</v>
      </c>
      <c r="L16" s="9"/>
      <c r="M16" s="77">
        <f t="shared" ca="1" si="8"/>
        <v>0</v>
      </c>
      <c r="N16" s="34" t="e">
        <f t="shared" ca="1" si="14"/>
        <v>#DIV/0!</v>
      </c>
      <c r="O16" s="99">
        <f t="shared" ca="1" si="9"/>
        <v>0</v>
      </c>
    </row>
    <row r="17" spans="1:15" s="16" customFormat="1" x14ac:dyDescent="0.25">
      <c r="A17" s="66">
        <f t="shared" si="10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7"/>
        <v>0</v>
      </c>
      <c r="H17" s="76" t="str">
        <f t="shared" si="1"/>
        <v/>
      </c>
      <c r="I17" s="74" t="str">
        <f t="shared" si="11"/>
        <v/>
      </c>
      <c r="J17" s="75" t="str">
        <f t="shared" si="12"/>
        <v/>
      </c>
      <c r="K17" s="71">
        <f t="shared" ca="1" si="13"/>
        <v>0</v>
      </c>
      <c r="L17" s="9"/>
      <c r="M17" s="77">
        <f t="shared" ca="1" si="8"/>
        <v>0</v>
      </c>
      <c r="N17" s="34"/>
      <c r="O17" s="99">
        <f t="shared" ca="1" si="9"/>
        <v>0</v>
      </c>
    </row>
    <row r="18" spans="1:15" s="16" customFormat="1" x14ac:dyDescent="0.25">
      <c r="A18" s="66">
        <f t="shared" si="10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7"/>
        <v>0</v>
      </c>
      <c r="H18" s="76" t="str">
        <f t="shared" si="1"/>
        <v/>
      </c>
      <c r="I18" s="74" t="str">
        <f t="shared" si="11"/>
        <v/>
      </c>
      <c r="J18" s="75" t="str">
        <f t="shared" si="12"/>
        <v/>
      </c>
      <c r="K18" s="71">
        <f t="shared" ca="1" si="13"/>
        <v>0</v>
      </c>
      <c r="L18" s="9"/>
      <c r="M18" s="77">
        <f t="shared" ca="1" si="8"/>
        <v>0</v>
      </c>
      <c r="N18" s="34"/>
      <c r="O18" s="99">
        <f t="shared" ca="1" si="9"/>
        <v>0</v>
      </c>
    </row>
    <row r="19" spans="1:15" s="16" customFormat="1" x14ac:dyDescent="0.25">
      <c r="A19" s="66">
        <f t="shared" si="10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7"/>
        <v>0</v>
      </c>
      <c r="H19" s="76" t="str">
        <f t="shared" si="1"/>
        <v/>
      </c>
      <c r="I19" s="74" t="str">
        <f t="shared" si="11"/>
        <v/>
      </c>
      <c r="J19" s="75" t="str">
        <f t="shared" si="12"/>
        <v/>
      </c>
      <c r="K19" s="71">
        <f t="shared" ca="1" si="13"/>
        <v>0</v>
      </c>
      <c r="L19" s="9"/>
      <c r="M19" s="77">
        <f t="shared" ca="1" si="8"/>
        <v>0</v>
      </c>
      <c r="N19" s="34" t="e">
        <f t="shared" ca="1" si="14"/>
        <v>#DIV/0!</v>
      </c>
      <c r="O19" s="99">
        <f t="shared" ca="1" si="9"/>
        <v>0</v>
      </c>
    </row>
    <row r="20" spans="1:15" s="16" customFormat="1" x14ac:dyDescent="0.25">
      <c r="A20" s="66">
        <f t="shared" si="10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7"/>
        <v>0</v>
      </c>
      <c r="H20" s="76" t="str">
        <f t="shared" si="1"/>
        <v/>
      </c>
      <c r="I20" s="74" t="str">
        <f t="shared" si="11"/>
        <v/>
      </c>
      <c r="J20" s="75" t="str">
        <f t="shared" si="12"/>
        <v/>
      </c>
      <c r="K20" s="71">
        <f t="shared" ca="1" si="13"/>
        <v>0</v>
      </c>
      <c r="L20" s="9"/>
      <c r="M20" s="77">
        <f t="shared" ca="1" si="8"/>
        <v>0</v>
      </c>
      <c r="N20" s="34" t="e">
        <f t="shared" ca="1" si="14"/>
        <v>#DIV/0!</v>
      </c>
      <c r="O20" s="99">
        <f t="shared" ca="1" si="9"/>
        <v>0</v>
      </c>
    </row>
    <row r="21" spans="1:15" s="16" customFormat="1" x14ac:dyDescent="0.25">
      <c r="A21" s="66">
        <f t="shared" si="10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7"/>
        <v>0</v>
      </c>
      <c r="H21" s="76" t="str">
        <f t="shared" si="1"/>
        <v/>
      </c>
      <c r="I21" s="74" t="str">
        <f t="shared" si="11"/>
        <v/>
      </c>
      <c r="J21" s="75" t="str">
        <f t="shared" si="12"/>
        <v/>
      </c>
      <c r="K21" s="71">
        <f t="shared" ca="1" si="13"/>
        <v>0</v>
      </c>
      <c r="L21" s="9"/>
      <c r="M21" s="77">
        <f t="shared" ca="1" si="8"/>
        <v>0</v>
      </c>
      <c r="N21" s="34" t="e">
        <f t="shared" ca="1" si="14"/>
        <v>#DIV/0!</v>
      </c>
      <c r="O21" s="99">
        <f t="shared" ca="1" si="9"/>
        <v>0</v>
      </c>
    </row>
    <row r="22" spans="1:15" s="16" customFormat="1" x14ac:dyDescent="0.25">
      <c r="A22" s="66">
        <f t="shared" si="10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7"/>
        <v>0</v>
      </c>
      <c r="H22" s="76" t="str">
        <f t="shared" si="1"/>
        <v/>
      </c>
      <c r="I22" s="74" t="str">
        <f t="shared" si="11"/>
        <v/>
      </c>
      <c r="J22" s="75" t="str">
        <f t="shared" si="12"/>
        <v/>
      </c>
      <c r="K22" s="71">
        <f t="shared" ca="1" si="13"/>
        <v>0</v>
      </c>
      <c r="L22" s="9"/>
      <c r="M22" s="77">
        <f t="shared" ca="1" si="8"/>
        <v>0</v>
      </c>
      <c r="N22" s="34" t="e">
        <f t="shared" ca="1" si="14"/>
        <v>#DIV/0!</v>
      </c>
      <c r="O22" s="99">
        <f t="shared" ca="1" si="9"/>
        <v>0</v>
      </c>
    </row>
    <row r="23" spans="1:15" s="16" customFormat="1" x14ac:dyDescent="0.25">
      <c r="A23" s="66">
        <f t="shared" si="10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7"/>
        <v>0</v>
      </c>
      <c r="H23" s="76">
        <f t="shared" ca="1" si="1"/>
        <v>0</v>
      </c>
      <c r="I23" s="74">
        <f t="shared" ca="1" si="11"/>
        <v>0</v>
      </c>
      <c r="J23" s="75">
        <f t="shared" ca="1" si="12"/>
        <v>0</v>
      </c>
      <c r="K23" s="71">
        <f t="shared" ca="1" si="13"/>
        <v>0</v>
      </c>
      <c r="L23" s="9"/>
      <c r="M23" s="77">
        <f t="shared" ca="1" si="8"/>
        <v>0</v>
      </c>
      <c r="N23" s="34" t="e">
        <f t="shared" ca="1" si="14"/>
        <v>#DIV/0!</v>
      </c>
      <c r="O23" s="99">
        <f t="shared" ca="1" si="9"/>
        <v>0</v>
      </c>
    </row>
    <row r="24" spans="1:15" s="16" customFormat="1" x14ac:dyDescent="0.25">
      <c r="A24" s="66">
        <f t="shared" si="10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7"/>
        <v>0</v>
      </c>
      <c r="H24" s="76" t="str">
        <f t="shared" si="1"/>
        <v/>
      </c>
      <c r="I24" s="74" t="str">
        <f t="shared" si="11"/>
        <v/>
      </c>
      <c r="J24" s="75" t="str">
        <f t="shared" si="12"/>
        <v/>
      </c>
      <c r="K24" s="71">
        <f t="shared" ca="1" si="13"/>
        <v>0</v>
      </c>
      <c r="L24" s="9"/>
      <c r="M24" s="77">
        <f t="shared" ca="1" si="8"/>
        <v>0</v>
      </c>
      <c r="N24" s="34"/>
      <c r="O24" s="99">
        <f t="shared" ca="1" si="9"/>
        <v>0</v>
      </c>
    </row>
    <row r="25" spans="1:15" s="16" customFormat="1" x14ac:dyDescent="0.25">
      <c r="A25" s="66">
        <f t="shared" si="10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7"/>
        <v>0</v>
      </c>
      <c r="H25" s="76" t="str">
        <f t="shared" si="1"/>
        <v/>
      </c>
      <c r="I25" s="74" t="str">
        <f t="shared" si="11"/>
        <v/>
      </c>
      <c r="J25" s="75" t="str">
        <f t="shared" si="12"/>
        <v/>
      </c>
      <c r="K25" s="71">
        <f t="shared" ca="1" si="13"/>
        <v>0</v>
      </c>
      <c r="L25" s="9"/>
      <c r="M25" s="77">
        <f t="shared" ca="1" si="8"/>
        <v>0</v>
      </c>
      <c r="N25" s="34"/>
      <c r="O25" s="99">
        <f t="shared" ca="1" si="9"/>
        <v>0</v>
      </c>
    </row>
    <row r="26" spans="1:15" s="16" customFormat="1" x14ac:dyDescent="0.25">
      <c r="A26" s="66">
        <f t="shared" si="10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7"/>
        <v>0</v>
      </c>
      <c r="H26" s="76" t="str">
        <f t="shared" si="1"/>
        <v/>
      </c>
      <c r="I26" s="74" t="str">
        <f t="shared" si="11"/>
        <v/>
      </c>
      <c r="J26" s="75" t="str">
        <f t="shared" si="12"/>
        <v/>
      </c>
      <c r="K26" s="71">
        <f t="shared" ca="1" si="13"/>
        <v>0</v>
      </c>
      <c r="L26" s="9"/>
      <c r="M26" s="77">
        <f t="shared" ca="1" si="8"/>
        <v>0</v>
      </c>
      <c r="N26" s="34" t="e">
        <f t="shared" ca="1" si="14"/>
        <v>#DIV/0!</v>
      </c>
      <c r="O26" s="99">
        <f t="shared" ca="1" si="9"/>
        <v>0</v>
      </c>
    </row>
    <row r="27" spans="1:15" s="16" customFormat="1" x14ac:dyDescent="0.25">
      <c r="A27" s="66">
        <f t="shared" si="10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7"/>
        <v>0</v>
      </c>
      <c r="H27" s="76" t="str">
        <f t="shared" si="1"/>
        <v/>
      </c>
      <c r="I27" s="74" t="str">
        <f t="shared" si="11"/>
        <v/>
      </c>
      <c r="J27" s="75" t="str">
        <f t="shared" si="12"/>
        <v/>
      </c>
      <c r="K27" s="71">
        <f t="shared" ca="1" si="13"/>
        <v>0</v>
      </c>
      <c r="L27" s="9"/>
      <c r="M27" s="77">
        <f t="shared" ca="1" si="8"/>
        <v>0</v>
      </c>
      <c r="N27" s="34" t="e">
        <f t="shared" ca="1" si="14"/>
        <v>#DIV/0!</v>
      </c>
      <c r="O27" s="99">
        <f t="shared" ca="1" si="9"/>
        <v>0</v>
      </c>
    </row>
    <row r="28" spans="1:15" s="16" customFormat="1" x14ac:dyDescent="0.25">
      <c r="A28" s="66">
        <f t="shared" si="10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7"/>
        <v>0</v>
      </c>
      <c r="H28" s="76" t="str">
        <f t="shared" si="1"/>
        <v/>
      </c>
      <c r="I28" s="74" t="str">
        <f t="shared" si="11"/>
        <v/>
      </c>
      <c r="J28" s="75" t="str">
        <f t="shared" si="12"/>
        <v/>
      </c>
      <c r="K28" s="71">
        <f t="shared" ca="1" si="13"/>
        <v>0</v>
      </c>
      <c r="L28" s="9"/>
      <c r="M28" s="77">
        <f t="shared" ca="1" si="8"/>
        <v>0</v>
      </c>
      <c r="N28" s="34" t="e">
        <f t="shared" ca="1" si="14"/>
        <v>#DIV/0!</v>
      </c>
      <c r="O28" s="99">
        <f t="shared" ca="1" si="9"/>
        <v>0</v>
      </c>
    </row>
    <row r="29" spans="1:15" s="16" customFormat="1" x14ac:dyDescent="0.25">
      <c r="A29" s="66">
        <f t="shared" si="10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7"/>
        <v>0</v>
      </c>
      <c r="H29" s="76" t="str">
        <f t="shared" si="1"/>
        <v/>
      </c>
      <c r="I29" s="74" t="str">
        <f t="shared" si="11"/>
        <v/>
      </c>
      <c r="J29" s="75" t="str">
        <f t="shared" si="12"/>
        <v/>
      </c>
      <c r="K29" s="71">
        <f t="shared" ca="1" si="13"/>
        <v>0</v>
      </c>
      <c r="L29" s="9"/>
      <c r="M29" s="77">
        <f t="shared" ca="1" si="8"/>
        <v>0</v>
      </c>
      <c r="N29" s="34" t="e">
        <f t="shared" ca="1" si="14"/>
        <v>#DIV/0!</v>
      </c>
      <c r="O29" s="99">
        <f t="shared" ca="1" si="9"/>
        <v>0</v>
      </c>
    </row>
    <row r="30" spans="1:15" s="16" customFormat="1" x14ac:dyDescent="0.25">
      <c r="A30" s="66">
        <f t="shared" si="10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7"/>
        <v>0</v>
      </c>
      <c r="H30" s="76">
        <f t="shared" ca="1" si="1"/>
        <v>0</v>
      </c>
      <c r="I30" s="74">
        <f t="shared" ca="1" si="11"/>
        <v>0</v>
      </c>
      <c r="J30" s="75">
        <f t="shared" ca="1" si="12"/>
        <v>0</v>
      </c>
      <c r="K30" s="71">
        <f t="shared" ca="1" si="13"/>
        <v>0</v>
      </c>
      <c r="L30" s="9"/>
      <c r="M30" s="77">
        <f t="shared" ca="1" si="8"/>
        <v>0</v>
      </c>
      <c r="N30" s="34" t="e">
        <f t="shared" ca="1" si="14"/>
        <v>#DIV/0!</v>
      </c>
      <c r="O30" s="99">
        <f t="shared" ca="1" si="9"/>
        <v>0</v>
      </c>
    </row>
    <row r="31" spans="1:15" s="16" customFormat="1" x14ac:dyDescent="0.25">
      <c r="A31" s="66">
        <f t="shared" si="10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7"/>
        <v>0</v>
      </c>
      <c r="H31" s="76" t="str">
        <f t="shared" si="1"/>
        <v/>
      </c>
      <c r="I31" s="74" t="str">
        <f t="shared" si="11"/>
        <v/>
      </c>
      <c r="J31" s="75" t="str">
        <f t="shared" si="12"/>
        <v/>
      </c>
      <c r="K31" s="71">
        <f t="shared" ca="1" si="13"/>
        <v>0</v>
      </c>
      <c r="L31" s="9"/>
      <c r="M31" s="77">
        <f t="shared" ca="1" si="8"/>
        <v>0</v>
      </c>
      <c r="N31" s="34"/>
      <c r="O31" s="99">
        <f t="shared" ca="1" si="9"/>
        <v>0</v>
      </c>
    </row>
    <row r="32" spans="1:15" s="16" customFormat="1" x14ac:dyDescent="0.25">
      <c r="A32" s="66">
        <f t="shared" si="10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7"/>
        <v>0</v>
      </c>
      <c r="H32" s="76" t="str">
        <f t="shared" si="1"/>
        <v/>
      </c>
      <c r="I32" s="74" t="str">
        <f t="shared" si="11"/>
        <v/>
      </c>
      <c r="J32" s="75" t="str">
        <f t="shared" si="12"/>
        <v/>
      </c>
      <c r="K32" s="71">
        <f t="shared" ca="1" si="13"/>
        <v>0</v>
      </c>
      <c r="L32" s="9"/>
      <c r="M32" s="77">
        <f t="shared" ca="1" si="8"/>
        <v>0</v>
      </c>
      <c r="N32" s="34"/>
      <c r="O32" s="99">
        <f t="shared" ca="1" si="9"/>
        <v>0</v>
      </c>
    </row>
    <row r="33" spans="1:17" s="16" customFormat="1" x14ac:dyDescent="0.25">
      <c r="A33" s="66">
        <f t="shared" si="10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7"/>
        <v>0</v>
      </c>
      <c r="H33" s="76" t="str">
        <f t="shared" si="1"/>
        <v/>
      </c>
      <c r="I33" s="74" t="str">
        <f t="shared" si="11"/>
        <v/>
      </c>
      <c r="J33" s="75" t="str">
        <f t="shared" si="12"/>
        <v/>
      </c>
      <c r="K33" s="71">
        <f t="shared" ca="1" si="13"/>
        <v>0</v>
      </c>
      <c r="L33" s="9"/>
      <c r="M33" s="77">
        <f t="shared" ca="1" si="8"/>
        <v>0</v>
      </c>
      <c r="N33" s="34" t="e">
        <f t="shared" ref="N33:N37" ca="1" si="15">M33/G33</f>
        <v>#DIV/0!</v>
      </c>
      <c r="O33" s="99">
        <f t="shared" ca="1" si="9"/>
        <v>0</v>
      </c>
    </row>
    <row r="34" spans="1:17" s="16" customFormat="1" x14ac:dyDescent="0.25">
      <c r="A34" s="66">
        <f t="shared" si="10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7"/>
        <v>0</v>
      </c>
      <c r="H34" s="76" t="str">
        <f t="shared" si="1"/>
        <v/>
      </c>
      <c r="I34" s="74" t="str">
        <f t="shared" si="11"/>
        <v/>
      </c>
      <c r="J34" s="75" t="str">
        <f t="shared" si="12"/>
        <v/>
      </c>
      <c r="K34" s="71">
        <f t="shared" ca="1" si="13"/>
        <v>0</v>
      </c>
      <c r="L34" s="9"/>
      <c r="M34" s="77">
        <f t="shared" ca="1" si="8"/>
        <v>0</v>
      </c>
      <c r="N34" s="34" t="e">
        <f t="shared" ca="1" si="15"/>
        <v>#DIV/0!</v>
      </c>
      <c r="O34" s="99">
        <f t="shared" ca="1" si="9"/>
        <v>0</v>
      </c>
    </row>
    <row r="35" spans="1:17" s="16" customFormat="1" x14ac:dyDescent="0.25">
      <c r="A35" s="66">
        <f t="shared" si="10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7"/>
        <v>0</v>
      </c>
      <c r="H35" s="76" t="str">
        <f t="shared" si="1"/>
        <v/>
      </c>
      <c r="I35" s="74" t="str">
        <f t="shared" si="11"/>
        <v/>
      </c>
      <c r="J35" s="75" t="str">
        <f t="shared" si="12"/>
        <v/>
      </c>
      <c r="K35" s="71">
        <f t="shared" ca="1" si="13"/>
        <v>0</v>
      </c>
      <c r="L35" s="9"/>
      <c r="M35" s="77">
        <f t="shared" ca="1" si="8"/>
        <v>0</v>
      </c>
      <c r="N35" s="34" t="e">
        <f t="shared" ca="1" si="15"/>
        <v>#DIV/0!</v>
      </c>
      <c r="O35" s="99">
        <f t="shared" ca="1" si="9"/>
        <v>0</v>
      </c>
    </row>
    <row r="36" spans="1:17" s="16" customFormat="1" x14ac:dyDescent="0.25">
      <c r="A36" s="66">
        <f t="shared" si="10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7"/>
        <v>0</v>
      </c>
      <c r="H36" s="76" t="str">
        <f t="shared" si="1"/>
        <v/>
      </c>
      <c r="I36" s="74" t="str">
        <f t="shared" si="11"/>
        <v/>
      </c>
      <c r="J36" s="75" t="str">
        <f t="shared" si="12"/>
        <v/>
      </c>
      <c r="K36" s="71">
        <f t="shared" ca="1" si="13"/>
        <v>0</v>
      </c>
      <c r="L36" s="9"/>
      <c r="M36" s="77">
        <f t="shared" ca="1" si="8"/>
        <v>0</v>
      </c>
      <c r="N36" s="34" t="e">
        <f t="shared" ca="1" si="15"/>
        <v>#DIV/0!</v>
      </c>
      <c r="O36" s="99">
        <f t="shared" ca="1" si="9"/>
        <v>0</v>
      </c>
    </row>
    <row r="37" spans="1:17" s="16" customFormat="1" x14ac:dyDescent="0.25">
      <c r="A37" s="66">
        <f t="shared" si="10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7"/>
        <v>0</v>
      </c>
      <c r="H37" s="76">
        <f t="shared" ca="1" si="1"/>
        <v>0</v>
      </c>
      <c r="I37" s="74">
        <f t="shared" ca="1" si="11"/>
        <v>0</v>
      </c>
      <c r="J37" s="75">
        <f t="shared" ca="1" si="12"/>
        <v>0</v>
      </c>
      <c r="K37" s="71">
        <f t="shared" ca="1" si="13"/>
        <v>0</v>
      </c>
      <c r="L37" s="9"/>
      <c r="M37" s="77">
        <f t="shared" ca="1" si="8"/>
        <v>0</v>
      </c>
      <c r="N37" s="34" t="e">
        <f t="shared" ca="1" si="15"/>
        <v>#DIV/0!</v>
      </c>
      <c r="O37" s="99">
        <f t="shared" ca="1" si="9"/>
        <v>0</v>
      </c>
    </row>
    <row r="38" spans="1:17" s="16" customFormat="1" x14ac:dyDescent="0.25">
      <c r="A38" s="66">
        <f t="shared" si="10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7"/>
        <v>0</v>
      </c>
      <c r="H38" s="76" t="str">
        <f t="shared" si="1"/>
        <v/>
      </c>
      <c r="I38" s="74" t="str">
        <f t="shared" si="11"/>
        <v/>
      </c>
      <c r="J38" s="75" t="str">
        <f t="shared" si="12"/>
        <v/>
      </c>
      <c r="K38" s="71">
        <f t="shared" ca="1" si="13"/>
        <v>0</v>
      </c>
      <c r="L38" s="9"/>
      <c r="M38" s="77">
        <f t="shared" ca="1" si="8"/>
        <v>0</v>
      </c>
      <c r="N38" s="34"/>
      <c r="O38" s="99">
        <f t="shared" ca="1" si="9"/>
        <v>0</v>
      </c>
    </row>
    <row r="39" spans="1:17" s="16" customFormat="1" x14ac:dyDescent="0.25">
      <c r="A39" s="66">
        <f t="shared" si="10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7"/>
        <v>0</v>
      </c>
      <c r="H39" s="76" t="str">
        <f t="shared" si="1"/>
        <v/>
      </c>
      <c r="I39" s="74" t="str">
        <f t="shared" si="11"/>
        <v/>
      </c>
      <c r="J39" s="75" t="str">
        <f t="shared" si="12"/>
        <v/>
      </c>
      <c r="K39" s="71">
        <f t="shared" ca="1" si="13"/>
        <v>0</v>
      </c>
      <c r="L39" s="9"/>
      <c r="M39" s="77">
        <f t="shared" ca="1" si="8"/>
        <v>0</v>
      </c>
      <c r="N39" s="34"/>
      <c r="O39" s="99">
        <f t="shared" ca="1" si="9"/>
        <v>0</v>
      </c>
    </row>
    <row r="40" spans="1:17" x14ac:dyDescent="0.25">
      <c r="A40" s="66">
        <f t="shared" si="10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7"/>
        <v>0</v>
      </c>
      <c r="H40" s="76" t="str">
        <f t="shared" si="1"/>
        <v/>
      </c>
      <c r="I40" s="74" t="str">
        <f t="shared" si="11"/>
        <v/>
      </c>
      <c r="J40" s="75" t="str">
        <f t="shared" si="12"/>
        <v/>
      </c>
      <c r="K40" s="71">
        <f t="shared" ca="1" si="13"/>
        <v>0</v>
      </c>
      <c r="L40" s="9"/>
      <c r="M40" s="77">
        <f t="shared" ca="1" si="8"/>
        <v>0</v>
      </c>
      <c r="O40" s="99">
        <f t="shared" ca="1" si="9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ht="26.25" customHeight="1" x14ac:dyDescent="0.25">
      <c r="A43" s="131" t="s">
        <v>25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42"/>
      <c r="M43" s="13"/>
    </row>
    <row r="44" spans="1:17" ht="24" customHeight="1" x14ac:dyDescent="0.25">
      <c r="A44" s="49" t="s">
        <v>26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P44" s="19"/>
      <c r="Q44" s="39"/>
    </row>
    <row r="45" spans="1:17" x14ac:dyDescent="0.25">
      <c r="A45" s="51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P45" s="19"/>
      <c r="Q45" s="17"/>
    </row>
    <row r="46" spans="1:17" x14ac:dyDescent="0.25">
      <c r="A46" s="132" t="s">
        <v>27</v>
      </c>
      <c r="B46" s="133"/>
      <c r="C46" s="133"/>
      <c r="D46" s="133"/>
      <c r="E46" s="133"/>
      <c r="F46" s="134"/>
      <c r="G46" s="53"/>
      <c r="H46" s="141" t="s">
        <v>28</v>
      </c>
      <c r="I46" s="142"/>
      <c r="J46" s="142"/>
      <c r="K46" s="142"/>
      <c r="L46" s="143"/>
      <c r="M46" s="54"/>
      <c r="P46" s="19"/>
      <c r="Q46" s="39"/>
    </row>
    <row r="47" spans="1:17" x14ac:dyDescent="0.25">
      <c r="A47" s="135"/>
      <c r="B47" s="136"/>
      <c r="C47" s="136"/>
      <c r="D47" s="136"/>
      <c r="E47" s="136"/>
      <c r="F47" s="137"/>
      <c r="G47" s="55"/>
      <c r="H47" s="144"/>
      <c r="I47" s="145"/>
      <c r="J47" s="145"/>
      <c r="K47" s="145"/>
      <c r="L47" s="146"/>
      <c r="M47" s="54"/>
    </row>
    <row r="48" spans="1:17" x14ac:dyDescent="0.25">
      <c r="A48" s="135"/>
      <c r="B48" s="136"/>
      <c r="C48" s="136"/>
      <c r="D48" s="136"/>
      <c r="E48" s="136"/>
      <c r="F48" s="137"/>
      <c r="G48" s="55"/>
      <c r="H48" s="144"/>
      <c r="I48" s="145"/>
      <c r="J48" s="145"/>
      <c r="K48" s="145"/>
      <c r="L48" s="146"/>
      <c r="M48" s="54"/>
    </row>
    <row r="49" spans="1:13" customFormat="1" x14ac:dyDescent="0.25">
      <c r="A49" s="138"/>
      <c r="B49" s="139"/>
      <c r="C49" s="139"/>
      <c r="D49" s="139"/>
      <c r="E49" s="139"/>
      <c r="F49" s="140"/>
      <c r="G49" s="56"/>
      <c r="H49" s="147"/>
      <c r="I49" s="148"/>
      <c r="J49" s="148"/>
      <c r="K49" s="148"/>
      <c r="L49" s="149"/>
      <c r="M49" s="54"/>
    </row>
  </sheetData>
  <mergeCells count="18">
    <mergeCell ref="M7:M9"/>
    <mergeCell ref="I8:I9"/>
    <mergeCell ref="J8:J9"/>
    <mergeCell ref="F4:G4"/>
    <mergeCell ref="O6:O9"/>
    <mergeCell ref="A43:K43"/>
    <mergeCell ref="A46:F49"/>
    <mergeCell ref="H46:L49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84" priority="10">
      <formula>WEEKDAY($A10,2)&gt;5</formula>
    </cfRule>
  </conditionalFormatting>
  <conditionalFormatting sqref="G10:G40 K10:K40 C10:E40">
    <cfRule type="expression" dxfId="183" priority="12">
      <formula>WEEKDAY($A10,2)&gt;5</formula>
    </cfRule>
  </conditionalFormatting>
  <conditionalFormatting sqref="F10:F40 L10:M40">
    <cfRule type="expression" dxfId="182" priority="11">
      <formula>WEEKDAY($A10,2)&gt;5</formula>
    </cfRule>
  </conditionalFormatting>
  <conditionalFormatting sqref="B10:B40">
    <cfRule type="expression" dxfId="181" priority="3">
      <formula>WEEKDAY($A10,2)&gt;5</formula>
    </cfRule>
  </conditionalFormatting>
  <conditionalFormatting sqref="A9 A11:A40">
    <cfRule type="expression" dxfId="180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1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FE00F185-8C59-4EB7-A34F-7A721FABD673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132D24EB-8842-4568-838E-92BA36A6F69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pageSetUpPr fitToPage="1"/>
  </sheetPr>
  <dimension ref="A1:Q51"/>
  <sheetViews>
    <sheetView topLeftCell="A6" workbookViewId="0">
      <selection activeCell="O10" sqref="O10:O40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57"/>
      <c r="M2" s="3"/>
      <c r="N2" s="58"/>
      <c r="O2" s="1"/>
    </row>
    <row r="3" spans="1:16" ht="21" x14ac:dyDescent="0.35">
      <c r="A3" s="3"/>
      <c r="B3" s="2"/>
      <c r="C3" s="2"/>
      <c r="E3" s="2"/>
      <c r="I3" s="23"/>
      <c r="J3" s="24"/>
      <c r="L3" s="1"/>
      <c r="M3" s="59">
        <v>151.66999999999999</v>
      </c>
      <c r="N3" s="58"/>
      <c r="O3" s="1"/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5"/>
      <c r="N4" s="58"/>
      <c r="O4" s="60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INDIRECT("J"&amp;ROW()-9&amp;"!E13")</f>
        <v>0</v>
      </c>
      <c r="D10" s="73">
        <f ca="1">INDIRECT("J"&amp;ROW()-9&amp;"!H13")</f>
        <v>0</v>
      </c>
      <c r="E10" s="73">
        <f ca="1">INDIRECT("J"&amp;ROW()-9&amp;"!N13")</f>
        <v>0</v>
      </c>
      <c r="F10" s="37">
        <f ca="1">IF(C10&gt;0,1,0)</f>
        <v>0</v>
      </c>
      <c r="G10" s="71">
        <f t="shared" ref="G1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INDIRECT("J"&amp;ROW()-9&amp;"!L13")</f>
        <v>0</v>
      </c>
      <c r="N10" s="34"/>
      <c r="O10" s="99">
        <f ca="1">(INDIRECT("J"&amp;ROW()-9&amp;"!M13"))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INDIRECT("J"&amp;ROW()-9&amp;"!E13")</f>
        <v>0</v>
      </c>
      <c r="D11" s="73">
        <f t="shared" ref="D11:D40" ca="1" si="4">INDIRECT("J"&amp;ROW()-9&amp;"!H13")</f>
        <v>0</v>
      </c>
      <c r="E11" s="73">
        <f t="shared" ref="E11:E40" ca="1" si="5">INDIRECT("J"&amp;ROW()-9&amp;"!N13")</f>
        <v>0</v>
      </c>
      <c r="F11" s="37">
        <f t="shared" ref="F11:F40" ca="1" si="6">IF(C11&gt;0,1,0)</f>
        <v>0</v>
      </c>
      <c r="G11" s="71">
        <f t="shared" ref="G11:G40" ca="1" si="7">D11-C11-E11</f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8">INDIRECT("J"&amp;ROW()-9&amp;"!L13")</f>
        <v>0</v>
      </c>
      <c r="N11" s="34"/>
      <c r="O11" s="99">
        <f t="shared" ref="O11:O40" ca="1" si="9">(INDIRECT("J"&amp;ROW()-9&amp;"!M13"))</f>
        <v>0</v>
      </c>
    </row>
    <row r="12" spans="1:16" s="36" customFormat="1" x14ac:dyDescent="0.25">
      <c r="A12" s="66">
        <f t="shared" ref="A12:A40" si="10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7"/>
        <v>0</v>
      </c>
      <c r="H12" s="76" t="str">
        <f t="shared" si="1"/>
        <v/>
      </c>
      <c r="I12" s="74" t="str">
        <f t="shared" ref="I12:I40" si="11">IFERROR(IF(H12&gt;35,H12-35,0)-J12,"")</f>
        <v/>
      </c>
      <c r="J12" s="75" t="str">
        <f t="shared" ref="J12:J40" si="12">IFERROR(IF(H12&gt;43,H12-43,0),"")</f>
        <v/>
      </c>
      <c r="K12" s="71">
        <f ca="1">D12-C12</f>
        <v>0</v>
      </c>
      <c r="L12" s="9"/>
      <c r="M12" s="77">
        <f t="shared" ca="1" si="8"/>
        <v>0</v>
      </c>
      <c r="N12" s="35"/>
      <c r="O12" s="99">
        <f t="shared" ca="1" si="9"/>
        <v>0</v>
      </c>
    </row>
    <row r="13" spans="1:16" s="36" customFormat="1" x14ac:dyDescent="0.25">
      <c r="A13" s="66">
        <f t="shared" si="10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7"/>
        <v>0</v>
      </c>
      <c r="H13" s="76" t="str">
        <f t="shared" si="1"/>
        <v/>
      </c>
      <c r="I13" s="74" t="str">
        <f t="shared" si="11"/>
        <v/>
      </c>
      <c r="J13" s="75" t="str">
        <f t="shared" si="12"/>
        <v/>
      </c>
      <c r="K13" s="71">
        <f t="shared" ref="K13:K40" ca="1" si="13">D13-C13</f>
        <v>0</v>
      </c>
      <c r="L13" s="9"/>
      <c r="M13" s="77">
        <f t="shared" ca="1" si="8"/>
        <v>0</v>
      </c>
      <c r="N13" s="35"/>
      <c r="O13" s="99">
        <f t="shared" ca="1" si="9"/>
        <v>0</v>
      </c>
    </row>
    <row r="14" spans="1:16" s="16" customFormat="1" x14ac:dyDescent="0.25">
      <c r="A14" s="66">
        <f t="shared" si="10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7"/>
        <v>0</v>
      </c>
      <c r="H14" s="76" t="str">
        <f t="shared" si="1"/>
        <v/>
      </c>
      <c r="I14" s="74" t="str">
        <f t="shared" si="11"/>
        <v/>
      </c>
      <c r="J14" s="75" t="str">
        <f t="shared" si="12"/>
        <v/>
      </c>
      <c r="K14" s="71">
        <f t="shared" ca="1" si="13"/>
        <v>0</v>
      </c>
      <c r="L14" s="9"/>
      <c r="M14" s="77">
        <f t="shared" ca="1" si="8"/>
        <v>0</v>
      </c>
      <c r="N14" s="34"/>
      <c r="O14" s="99">
        <f t="shared" ca="1" si="9"/>
        <v>0</v>
      </c>
    </row>
    <row r="15" spans="1:16" s="16" customFormat="1" x14ac:dyDescent="0.25">
      <c r="A15" s="66">
        <f t="shared" si="10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7"/>
        <v>0</v>
      </c>
      <c r="H15" s="76" t="str">
        <f t="shared" si="1"/>
        <v/>
      </c>
      <c r="I15" s="74" t="str">
        <f t="shared" si="11"/>
        <v/>
      </c>
      <c r="J15" s="75" t="str">
        <f t="shared" si="12"/>
        <v/>
      </c>
      <c r="K15" s="71">
        <f t="shared" ca="1" si="13"/>
        <v>0</v>
      </c>
      <c r="L15" s="9"/>
      <c r="M15" s="77">
        <f t="shared" ca="1" si="8"/>
        <v>0</v>
      </c>
      <c r="N15" s="34" t="e">
        <f t="shared" ref="N15:N30" ca="1" si="14">M15/G15</f>
        <v>#DIV/0!</v>
      </c>
      <c r="O15" s="99">
        <f t="shared" ca="1" si="9"/>
        <v>0</v>
      </c>
    </row>
    <row r="16" spans="1:16" s="16" customFormat="1" x14ac:dyDescent="0.25">
      <c r="A16" s="66">
        <f t="shared" si="10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7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2"/>
        <v>0</v>
      </c>
      <c r="K16" s="71">
        <f t="shared" ca="1" si="13"/>
        <v>0</v>
      </c>
      <c r="L16" s="9"/>
      <c r="M16" s="77">
        <f t="shared" ca="1" si="8"/>
        <v>0</v>
      </c>
      <c r="N16" s="34" t="e">
        <f t="shared" ca="1" si="14"/>
        <v>#DIV/0!</v>
      </c>
      <c r="O16" s="99">
        <f t="shared" ca="1" si="9"/>
        <v>0</v>
      </c>
    </row>
    <row r="17" spans="1:15" s="16" customFormat="1" x14ac:dyDescent="0.25">
      <c r="A17" s="66">
        <f t="shared" si="10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7"/>
        <v>0</v>
      </c>
      <c r="H17" s="76" t="str">
        <f t="shared" si="1"/>
        <v/>
      </c>
      <c r="I17" s="74" t="str">
        <f t="shared" si="11"/>
        <v/>
      </c>
      <c r="J17" s="75" t="str">
        <f t="shared" si="12"/>
        <v/>
      </c>
      <c r="K17" s="71">
        <f t="shared" ca="1" si="13"/>
        <v>0</v>
      </c>
      <c r="L17" s="9"/>
      <c r="M17" s="77">
        <f t="shared" ca="1" si="8"/>
        <v>0</v>
      </c>
      <c r="N17" s="34"/>
      <c r="O17" s="99">
        <f t="shared" ca="1" si="9"/>
        <v>0</v>
      </c>
    </row>
    <row r="18" spans="1:15" s="16" customFormat="1" x14ac:dyDescent="0.25">
      <c r="A18" s="66">
        <f t="shared" si="10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7"/>
        <v>0</v>
      </c>
      <c r="H18" s="76" t="str">
        <f t="shared" si="1"/>
        <v/>
      </c>
      <c r="I18" s="74" t="str">
        <f t="shared" si="11"/>
        <v/>
      </c>
      <c r="J18" s="75" t="str">
        <f t="shared" si="12"/>
        <v/>
      </c>
      <c r="K18" s="71">
        <f t="shared" ca="1" si="13"/>
        <v>0</v>
      </c>
      <c r="L18" s="9"/>
      <c r="M18" s="77">
        <f t="shared" ca="1" si="8"/>
        <v>0</v>
      </c>
      <c r="N18" s="34"/>
      <c r="O18" s="99">
        <f t="shared" ca="1" si="9"/>
        <v>0</v>
      </c>
    </row>
    <row r="19" spans="1:15" s="16" customFormat="1" x14ac:dyDescent="0.25">
      <c r="A19" s="66">
        <f t="shared" si="10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7"/>
        <v>0</v>
      </c>
      <c r="H19" s="76" t="str">
        <f t="shared" si="1"/>
        <v/>
      </c>
      <c r="I19" s="74" t="str">
        <f t="shared" si="11"/>
        <v/>
      </c>
      <c r="J19" s="75" t="str">
        <f t="shared" si="12"/>
        <v/>
      </c>
      <c r="K19" s="71">
        <f t="shared" ca="1" si="13"/>
        <v>0</v>
      </c>
      <c r="L19" s="9"/>
      <c r="M19" s="77">
        <f t="shared" ca="1" si="8"/>
        <v>0</v>
      </c>
      <c r="N19" s="34" t="e">
        <f t="shared" ca="1" si="14"/>
        <v>#DIV/0!</v>
      </c>
      <c r="O19" s="99">
        <f t="shared" ca="1" si="9"/>
        <v>0</v>
      </c>
    </row>
    <row r="20" spans="1:15" s="16" customFormat="1" x14ac:dyDescent="0.25">
      <c r="A20" s="66">
        <f t="shared" si="10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7"/>
        <v>0</v>
      </c>
      <c r="H20" s="76" t="str">
        <f t="shared" si="1"/>
        <v/>
      </c>
      <c r="I20" s="74" t="str">
        <f t="shared" si="11"/>
        <v/>
      </c>
      <c r="J20" s="75" t="str">
        <f t="shared" si="12"/>
        <v/>
      </c>
      <c r="K20" s="71">
        <f t="shared" ca="1" si="13"/>
        <v>0</v>
      </c>
      <c r="L20" s="9"/>
      <c r="M20" s="77">
        <f t="shared" ca="1" si="8"/>
        <v>0</v>
      </c>
      <c r="N20" s="34" t="e">
        <f t="shared" ca="1" si="14"/>
        <v>#DIV/0!</v>
      </c>
      <c r="O20" s="99">
        <f t="shared" ca="1" si="9"/>
        <v>0</v>
      </c>
    </row>
    <row r="21" spans="1:15" s="16" customFormat="1" x14ac:dyDescent="0.25">
      <c r="A21" s="66">
        <f t="shared" si="10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7"/>
        <v>0</v>
      </c>
      <c r="H21" s="76" t="str">
        <f t="shared" si="1"/>
        <v/>
      </c>
      <c r="I21" s="74" t="str">
        <f t="shared" si="11"/>
        <v/>
      </c>
      <c r="J21" s="75" t="str">
        <f t="shared" si="12"/>
        <v/>
      </c>
      <c r="K21" s="71">
        <f t="shared" ca="1" si="13"/>
        <v>0</v>
      </c>
      <c r="L21" s="9"/>
      <c r="M21" s="77">
        <f t="shared" ca="1" si="8"/>
        <v>0</v>
      </c>
      <c r="N21" s="34" t="e">
        <f t="shared" ca="1" si="14"/>
        <v>#DIV/0!</v>
      </c>
      <c r="O21" s="99">
        <f t="shared" ca="1" si="9"/>
        <v>0</v>
      </c>
    </row>
    <row r="22" spans="1:15" s="16" customFormat="1" x14ac:dyDescent="0.25">
      <c r="A22" s="66">
        <f t="shared" si="10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7"/>
        <v>0</v>
      </c>
      <c r="H22" s="76" t="str">
        <f t="shared" si="1"/>
        <v/>
      </c>
      <c r="I22" s="74" t="str">
        <f t="shared" si="11"/>
        <v/>
      </c>
      <c r="J22" s="75" t="str">
        <f t="shared" si="12"/>
        <v/>
      </c>
      <c r="K22" s="71">
        <f t="shared" ca="1" si="13"/>
        <v>0</v>
      </c>
      <c r="L22" s="9"/>
      <c r="M22" s="77">
        <f t="shared" ca="1" si="8"/>
        <v>0</v>
      </c>
      <c r="N22" s="34" t="e">
        <f t="shared" ca="1" si="14"/>
        <v>#DIV/0!</v>
      </c>
      <c r="O22" s="99">
        <f t="shared" ca="1" si="9"/>
        <v>0</v>
      </c>
    </row>
    <row r="23" spans="1:15" s="16" customFormat="1" x14ac:dyDescent="0.25">
      <c r="A23" s="66">
        <f t="shared" si="10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7"/>
        <v>0</v>
      </c>
      <c r="H23" s="76">
        <f t="shared" ca="1" si="1"/>
        <v>0</v>
      </c>
      <c r="I23" s="74">
        <f t="shared" ca="1" si="11"/>
        <v>0</v>
      </c>
      <c r="J23" s="75">
        <f t="shared" ca="1" si="12"/>
        <v>0</v>
      </c>
      <c r="K23" s="71">
        <f t="shared" ca="1" si="13"/>
        <v>0</v>
      </c>
      <c r="L23" s="9"/>
      <c r="M23" s="77">
        <f t="shared" ca="1" si="8"/>
        <v>0</v>
      </c>
      <c r="N23" s="34" t="e">
        <f t="shared" ca="1" si="14"/>
        <v>#DIV/0!</v>
      </c>
      <c r="O23" s="99">
        <f t="shared" ca="1" si="9"/>
        <v>0</v>
      </c>
    </row>
    <row r="24" spans="1:15" s="16" customFormat="1" x14ac:dyDescent="0.25">
      <c r="A24" s="66">
        <f t="shared" si="10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7"/>
        <v>0</v>
      </c>
      <c r="H24" s="76" t="str">
        <f t="shared" si="1"/>
        <v/>
      </c>
      <c r="I24" s="74" t="str">
        <f t="shared" si="11"/>
        <v/>
      </c>
      <c r="J24" s="75" t="str">
        <f t="shared" si="12"/>
        <v/>
      </c>
      <c r="K24" s="71">
        <f t="shared" ca="1" si="13"/>
        <v>0</v>
      </c>
      <c r="L24" s="9"/>
      <c r="M24" s="77">
        <f t="shared" ca="1" si="8"/>
        <v>0</v>
      </c>
      <c r="N24" s="34"/>
      <c r="O24" s="99">
        <f t="shared" ca="1" si="9"/>
        <v>0</v>
      </c>
    </row>
    <row r="25" spans="1:15" s="16" customFormat="1" x14ac:dyDescent="0.25">
      <c r="A25" s="66">
        <f t="shared" si="10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7"/>
        <v>0</v>
      </c>
      <c r="H25" s="76" t="str">
        <f t="shared" si="1"/>
        <v/>
      </c>
      <c r="I25" s="74" t="str">
        <f t="shared" si="11"/>
        <v/>
      </c>
      <c r="J25" s="75" t="str">
        <f t="shared" si="12"/>
        <v/>
      </c>
      <c r="K25" s="71">
        <f t="shared" ca="1" si="13"/>
        <v>0</v>
      </c>
      <c r="L25" s="9"/>
      <c r="M25" s="77">
        <f t="shared" ca="1" si="8"/>
        <v>0</v>
      </c>
      <c r="N25" s="34"/>
      <c r="O25" s="99">
        <f t="shared" ca="1" si="9"/>
        <v>0</v>
      </c>
    </row>
    <row r="26" spans="1:15" s="16" customFormat="1" x14ac:dyDescent="0.25">
      <c r="A26" s="66">
        <f t="shared" si="10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7"/>
        <v>0</v>
      </c>
      <c r="H26" s="76" t="str">
        <f t="shared" si="1"/>
        <v/>
      </c>
      <c r="I26" s="74" t="str">
        <f t="shared" si="11"/>
        <v/>
      </c>
      <c r="J26" s="75" t="str">
        <f t="shared" si="12"/>
        <v/>
      </c>
      <c r="K26" s="71">
        <f t="shared" ca="1" si="13"/>
        <v>0</v>
      </c>
      <c r="L26" s="9"/>
      <c r="M26" s="77">
        <f t="shared" ca="1" si="8"/>
        <v>0</v>
      </c>
      <c r="N26" s="34" t="e">
        <f t="shared" ca="1" si="14"/>
        <v>#DIV/0!</v>
      </c>
      <c r="O26" s="99">
        <f t="shared" ca="1" si="9"/>
        <v>0</v>
      </c>
    </row>
    <row r="27" spans="1:15" s="16" customFormat="1" x14ac:dyDescent="0.25">
      <c r="A27" s="66">
        <f t="shared" si="10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7"/>
        <v>0</v>
      </c>
      <c r="H27" s="76" t="str">
        <f t="shared" si="1"/>
        <v/>
      </c>
      <c r="I27" s="74" t="str">
        <f t="shared" si="11"/>
        <v/>
      </c>
      <c r="J27" s="75" t="str">
        <f t="shared" si="12"/>
        <v/>
      </c>
      <c r="K27" s="71">
        <f t="shared" ca="1" si="13"/>
        <v>0</v>
      </c>
      <c r="L27" s="9"/>
      <c r="M27" s="77">
        <f t="shared" ca="1" si="8"/>
        <v>0</v>
      </c>
      <c r="N27" s="34" t="e">
        <f t="shared" ca="1" si="14"/>
        <v>#DIV/0!</v>
      </c>
      <c r="O27" s="99">
        <f t="shared" ca="1" si="9"/>
        <v>0</v>
      </c>
    </row>
    <row r="28" spans="1:15" s="16" customFormat="1" x14ac:dyDescent="0.25">
      <c r="A28" s="66">
        <f t="shared" si="10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7"/>
        <v>0</v>
      </c>
      <c r="H28" s="76" t="str">
        <f t="shared" si="1"/>
        <v/>
      </c>
      <c r="I28" s="74" t="str">
        <f t="shared" si="11"/>
        <v/>
      </c>
      <c r="J28" s="75" t="str">
        <f t="shared" si="12"/>
        <v/>
      </c>
      <c r="K28" s="71">
        <f t="shared" ca="1" si="13"/>
        <v>0</v>
      </c>
      <c r="L28" s="9"/>
      <c r="M28" s="77">
        <f t="shared" ca="1" si="8"/>
        <v>0</v>
      </c>
      <c r="N28" s="34" t="e">
        <f t="shared" ca="1" si="14"/>
        <v>#DIV/0!</v>
      </c>
      <c r="O28" s="99">
        <f t="shared" ca="1" si="9"/>
        <v>0</v>
      </c>
    </row>
    <row r="29" spans="1:15" s="16" customFormat="1" x14ac:dyDescent="0.25">
      <c r="A29" s="66">
        <f t="shared" si="10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7"/>
        <v>0</v>
      </c>
      <c r="H29" s="76" t="str">
        <f t="shared" si="1"/>
        <v/>
      </c>
      <c r="I29" s="74" t="str">
        <f t="shared" si="11"/>
        <v/>
      </c>
      <c r="J29" s="75" t="str">
        <f t="shared" si="12"/>
        <v/>
      </c>
      <c r="K29" s="71">
        <f t="shared" ca="1" si="13"/>
        <v>0</v>
      </c>
      <c r="L29" s="9"/>
      <c r="M29" s="77">
        <f t="shared" ca="1" si="8"/>
        <v>0</v>
      </c>
      <c r="N29" s="34" t="e">
        <f t="shared" ca="1" si="14"/>
        <v>#DIV/0!</v>
      </c>
      <c r="O29" s="99">
        <f t="shared" ca="1" si="9"/>
        <v>0</v>
      </c>
    </row>
    <row r="30" spans="1:15" s="16" customFormat="1" x14ac:dyDescent="0.25">
      <c r="A30" s="66">
        <f t="shared" si="10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7"/>
        <v>0</v>
      </c>
      <c r="H30" s="76">
        <f t="shared" ca="1" si="1"/>
        <v>0</v>
      </c>
      <c r="I30" s="74">
        <f t="shared" ca="1" si="11"/>
        <v>0</v>
      </c>
      <c r="J30" s="75">
        <f t="shared" ca="1" si="12"/>
        <v>0</v>
      </c>
      <c r="K30" s="71">
        <f t="shared" ca="1" si="13"/>
        <v>0</v>
      </c>
      <c r="L30" s="9"/>
      <c r="M30" s="77">
        <f t="shared" ca="1" si="8"/>
        <v>0</v>
      </c>
      <c r="N30" s="34" t="e">
        <f t="shared" ca="1" si="14"/>
        <v>#DIV/0!</v>
      </c>
      <c r="O30" s="99">
        <f t="shared" ca="1" si="9"/>
        <v>0</v>
      </c>
    </row>
    <row r="31" spans="1:15" s="16" customFormat="1" x14ac:dyDescent="0.25">
      <c r="A31" s="66">
        <f t="shared" si="10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7"/>
        <v>0</v>
      </c>
      <c r="H31" s="76" t="str">
        <f t="shared" si="1"/>
        <v/>
      </c>
      <c r="I31" s="74" t="str">
        <f t="shared" si="11"/>
        <v/>
      </c>
      <c r="J31" s="75" t="str">
        <f t="shared" si="12"/>
        <v/>
      </c>
      <c r="K31" s="71">
        <f t="shared" ca="1" si="13"/>
        <v>0</v>
      </c>
      <c r="L31" s="9"/>
      <c r="M31" s="77">
        <f t="shared" ca="1" si="8"/>
        <v>0</v>
      </c>
      <c r="N31" s="34"/>
      <c r="O31" s="99">
        <f t="shared" ca="1" si="9"/>
        <v>0</v>
      </c>
    </row>
    <row r="32" spans="1:15" s="16" customFormat="1" x14ac:dyDescent="0.25">
      <c r="A32" s="66">
        <f t="shared" si="10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7"/>
        <v>0</v>
      </c>
      <c r="H32" s="76" t="str">
        <f t="shared" si="1"/>
        <v/>
      </c>
      <c r="I32" s="74" t="str">
        <f t="shared" si="11"/>
        <v/>
      </c>
      <c r="J32" s="75" t="str">
        <f t="shared" si="12"/>
        <v/>
      </c>
      <c r="K32" s="71">
        <f t="shared" ca="1" si="13"/>
        <v>0</v>
      </c>
      <c r="L32" s="9"/>
      <c r="M32" s="77">
        <f t="shared" ca="1" si="8"/>
        <v>0</v>
      </c>
      <c r="N32" s="34"/>
      <c r="O32" s="99">
        <f t="shared" ca="1" si="9"/>
        <v>0</v>
      </c>
    </row>
    <row r="33" spans="1:17" s="16" customFormat="1" x14ac:dyDescent="0.25">
      <c r="A33" s="66">
        <f t="shared" si="10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7"/>
        <v>0</v>
      </c>
      <c r="H33" s="76" t="str">
        <f t="shared" si="1"/>
        <v/>
      </c>
      <c r="I33" s="74" t="str">
        <f t="shared" si="11"/>
        <v/>
      </c>
      <c r="J33" s="75" t="str">
        <f t="shared" si="12"/>
        <v/>
      </c>
      <c r="K33" s="71">
        <f t="shared" ca="1" si="13"/>
        <v>0</v>
      </c>
      <c r="L33" s="9"/>
      <c r="M33" s="77">
        <f t="shared" ca="1" si="8"/>
        <v>0</v>
      </c>
      <c r="N33" s="34" t="e">
        <f t="shared" ref="N33:N37" ca="1" si="15">M33/G33</f>
        <v>#DIV/0!</v>
      </c>
      <c r="O33" s="99">
        <f t="shared" ca="1" si="9"/>
        <v>0</v>
      </c>
    </row>
    <row r="34" spans="1:17" s="16" customFormat="1" x14ac:dyDescent="0.25">
      <c r="A34" s="66">
        <f t="shared" si="10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7"/>
        <v>0</v>
      </c>
      <c r="H34" s="76" t="str">
        <f t="shared" si="1"/>
        <v/>
      </c>
      <c r="I34" s="74" t="str">
        <f t="shared" si="11"/>
        <v/>
      </c>
      <c r="J34" s="75" t="str">
        <f t="shared" si="12"/>
        <v/>
      </c>
      <c r="K34" s="71">
        <f t="shared" ca="1" si="13"/>
        <v>0</v>
      </c>
      <c r="L34" s="9"/>
      <c r="M34" s="77">
        <f t="shared" ca="1" si="8"/>
        <v>0</v>
      </c>
      <c r="N34" s="34" t="e">
        <f t="shared" ca="1" si="15"/>
        <v>#DIV/0!</v>
      </c>
      <c r="O34" s="99">
        <f t="shared" ca="1" si="9"/>
        <v>0</v>
      </c>
    </row>
    <row r="35" spans="1:17" s="16" customFormat="1" x14ac:dyDescent="0.25">
      <c r="A35" s="66">
        <f t="shared" si="10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7"/>
        <v>0</v>
      </c>
      <c r="H35" s="76" t="str">
        <f t="shared" si="1"/>
        <v/>
      </c>
      <c r="I35" s="74" t="str">
        <f t="shared" si="11"/>
        <v/>
      </c>
      <c r="J35" s="75" t="str">
        <f t="shared" si="12"/>
        <v/>
      </c>
      <c r="K35" s="71">
        <f t="shared" ca="1" si="13"/>
        <v>0</v>
      </c>
      <c r="L35" s="9"/>
      <c r="M35" s="77">
        <f t="shared" ca="1" si="8"/>
        <v>0</v>
      </c>
      <c r="N35" s="34" t="e">
        <f t="shared" ca="1" si="15"/>
        <v>#DIV/0!</v>
      </c>
      <c r="O35" s="99">
        <f t="shared" ca="1" si="9"/>
        <v>0</v>
      </c>
    </row>
    <row r="36" spans="1:17" s="16" customFormat="1" x14ac:dyDescent="0.25">
      <c r="A36" s="66">
        <f t="shared" si="10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7"/>
        <v>0</v>
      </c>
      <c r="H36" s="76" t="str">
        <f t="shared" si="1"/>
        <v/>
      </c>
      <c r="I36" s="74" t="str">
        <f t="shared" si="11"/>
        <v/>
      </c>
      <c r="J36" s="75" t="str">
        <f t="shared" si="12"/>
        <v/>
      </c>
      <c r="K36" s="71">
        <f t="shared" ca="1" si="13"/>
        <v>0</v>
      </c>
      <c r="L36" s="9"/>
      <c r="M36" s="77">
        <f t="shared" ca="1" si="8"/>
        <v>0</v>
      </c>
      <c r="N36" s="34" t="e">
        <f t="shared" ca="1" si="15"/>
        <v>#DIV/0!</v>
      </c>
      <c r="O36" s="99">
        <f t="shared" ca="1" si="9"/>
        <v>0</v>
      </c>
    </row>
    <row r="37" spans="1:17" s="16" customFormat="1" x14ac:dyDescent="0.25">
      <c r="A37" s="66">
        <f t="shared" si="10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7"/>
        <v>0</v>
      </c>
      <c r="H37" s="76">
        <f t="shared" ca="1" si="1"/>
        <v>0</v>
      </c>
      <c r="I37" s="74">
        <f t="shared" ca="1" si="11"/>
        <v>0</v>
      </c>
      <c r="J37" s="75">
        <f t="shared" ca="1" si="12"/>
        <v>0</v>
      </c>
      <c r="K37" s="71">
        <f t="shared" ca="1" si="13"/>
        <v>0</v>
      </c>
      <c r="L37" s="9"/>
      <c r="M37" s="77">
        <f t="shared" ca="1" si="8"/>
        <v>0</v>
      </c>
      <c r="N37" s="34" t="e">
        <f t="shared" ca="1" si="15"/>
        <v>#DIV/0!</v>
      </c>
      <c r="O37" s="99">
        <f t="shared" ca="1" si="9"/>
        <v>0</v>
      </c>
    </row>
    <row r="38" spans="1:17" s="16" customFormat="1" x14ac:dyDescent="0.25">
      <c r="A38" s="66">
        <f t="shared" si="10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7"/>
        <v>0</v>
      </c>
      <c r="H38" s="76" t="str">
        <f t="shared" si="1"/>
        <v/>
      </c>
      <c r="I38" s="74" t="str">
        <f t="shared" si="11"/>
        <v/>
      </c>
      <c r="J38" s="75" t="str">
        <f t="shared" si="12"/>
        <v/>
      </c>
      <c r="K38" s="71">
        <f t="shared" ca="1" si="13"/>
        <v>0</v>
      </c>
      <c r="L38" s="9"/>
      <c r="M38" s="77">
        <f t="shared" ca="1" si="8"/>
        <v>0</v>
      </c>
      <c r="N38" s="34"/>
      <c r="O38" s="99">
        <f t="shared" ca="1" si="9"/>
        <v>0</v>
      </c>
    </row>
    <row r="39" spans="1:17" s="16" customFormat="1" x14ac:dyDescent="0.25">
      <c r="A39" s="66">
        <f t="shared" si="10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7"/>
        <v>0</v>
      </c>
      <c r="H39" s="76" t="str">
        <f t="shared" si="1"/>
        <v/>
      </c>
      <c r="I39" s="74" t="str">
        <f t="shared" si="11"/>
        <v/>
      </c>
      <c r="J39" s="75" t="str">
        <f t="shared" si="12"/>
        <v/>
      </c>
      <c r="K39" s="71">
        <f t="shared" ca="1" si="13"/>
        <v>0</v>
      </c>
      <c r="L39" s="9"/>
      <c r="M39" s="77">
        <f t="shared" ca="1" si="8"/>
        <v>0</v>
      </c>
      <c r="N39" s="34"/>
      <c r="O39" s="99">
        <f t="shared" ca="1" si="9"/>
        <v>0</v>
      </c>
    </row>
    <row r="40" spans="1:17" x14ac:dyDescent="0.25">
      <c r="A40" s="66">
        <f t="shared" si="10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7"/>
        <v>0</v>
      </c>
      <c r="H40" s="76" t="str">
        <f t="shared" si="1"/>
        <v/>
      </c>
      <c r="I40" s="74" t="str">
        <f t="shared" si="11"/>
        <v/>
      </c>
      <c r="J40" s="75" t="str">
        <f t="shared" si="12"/>
        <v/>
      </c>
      <c r="K40" s="71">
        <f t="shared" ca="1" si="13"/>
        <v>0</v>
      </c>
      <c r="L40" s="9"/>
      <c r="M40" s="77">
        <f t="shared" ca="1" si="8"/>
        <v>0</v>
      </c>
      <c r="O40" s="99">
        <f t="shared" ca="1" si="9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77" priority="10">
      <formula>WEEKDAY($A10,2)&gt;5</formula>
    </cfRule>
  </conditionalFormatting>
  <conditionalFormatting sqref="G10:G40 K10:K40 C10:E40">
    <cfRule type="expression" dxfId="176" priority="12">
      <formula>WEEKDAY($A10,2)&gt;5</formula>
    </cfRule>
  </conditionalFormatting>
  <conditionalFormatting sqref="F10:F40 L10:M40">
    <cfRule type="expression" dxfId="175" priority="11">
      <formula>WEEKDAY($A10,2)&gt;5</formula>
    </cfRule>
  </conditionalFormatting>
  <conditionalFormatting sqref="B10:B40">
    <cfRule type="expression" dxfId="174" priority="3">
      <formula>WEEKDAY($A10,2)&gt;5</formula>
    </cfRule>
  </conditionalFormatting>
  <conditionalFormatting sqref="A9 A11:A40">
    <cfRule type="expression" dxfId="173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19C01E5E-F9D3-4157-B026-884D3B855A5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B018D7CA-2B99-429C-BFD6-62FE4BA99E62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pageSetUpPr fitToPage="1"/>
  </sheetPr>
  <dimension ref="A1:Q51"/>
  <sheetViews>
    <sheetView topLeftCell="A7" workbookViewId="0">
      <selection activeCell="O10" sqref="O10:O40"/>
    </sheetView>
  </sheetViews>
  <sheetFormatPr baseColWidth="10" defaultRowHeight="15" outlineLevelCol="1" x14ac:dyDescent="0.25"/>
  <cols>
    <col min="1" max="1" width="8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INDIRECT("J"&amp;ROW()-9&amp;"!E14")</f>
        <v>0</v>
      </c>
      <c r="D10" s="73">
        <f ca="1">INDIRECT("J"&amp;ROW()-9&amp;"!H14")</f>
        <v>0</v>
      </c>
      <c r="E10" s="73">
        <f ca="1">INDIRECT("J"&amp;ROW()-9&amp;"!N14")</f>
        <v>0</v>
      </c>
      <c r="F10" s="37">
        <f ca="1">IF(C10&gt;0,1,0)</f>
        <v>0</v>
      </c>
      <c r="G10" s="71">
        <f t="shared" ref="G1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INDIRECT("J"&amp;ROW()-9&amp;"!L14")</f>
        <v>0</v>
      </c>
      <c r="N10" s="34"/>
      <c r="O10" s="99">
        <f ca="1">(INDIRECT("J"&amp;ROW()-9&amp;"!M14"))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INDIRECT("J"&amp;ROW()-9&amp;"!E14")</f>
        <v>0</v>
      </c>
      <c r="D11" s="73">
        <f t="shared" ref="D11:D40" ca="1" si="4">INDIRECT("J"&amp;ROW()-9&amp;"!H14")</f>
        <v>0</v>
      </c>
      <c r="E11" s="73">
        <f t="shared" ref="E11:E40" ca="1" si="5">INDIRECT("J"&amp;ROW()-9&amp;"!N14")</f>
        <v>0</v>
      </c>
      <c r="F11" s="37">
        <f t="shared" ref="F11:F40" ca="1" si="6">IF(C11&gt;0,1,0)</f>
        <v>0</v>
      </c>
      <c r="G11" s="71">
        <f t="shared" ref="G11:G40" ca="1" si="7">D11-C11-E11</f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8">INDIRECT("J"&amp;ROW()-9&amp;"!L14")</f>
        <v>0</v>
      </c>
      <c r="N11" s="34"/>
      <c r="O11" s="99">
        <f t="shared" ref="O11:O40" ca="1" si="9">(INDIRECT("J"&amp;ROW()-9&amp;"!M14"))</f>
        <v>0</v>
      </c>
    </row>
    <row r="12" spans="1:16" s="36" customFormat="1" x14ac:dyDescent="0.25">
      <c r="A12" s="66">
        <f t="shared" ref="A12:A40" si="10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7"/>
        <v>0</v>
      </c>
      <c r="H12" s="76" t="str">
        <f t="shared" si="1"/>
        <v/>
      </c>
      <c r="I12" s="74" t="str">
        <f t="shared" ref="I12:I40" si="11">IFERROR(IF(H12&gt;35,H12-35,0)-J12,"")</f>
        <v/>
      </c>
      <c r="J12" s="75" t="str">
        <f t="shared" ref="J12:J40" si="12">IFERROR(IF(H12&gt;43,H12-43,0),"")</f>
        <v/>
      </c>
      <c r="K12" s="71">
        <f ca="1">D12-C12</f>
        <v>0</v>
      </c>
      <c r="L12" s="9"/>
      <c r="M12" s="77">
        <f t="shared" ca="1" si="8"/>
        <v>0</v>
      </c>
      <c r="N12" s="35"/>
      <c r="O12" s="99">
        <f t="shared" ca="1" si="9"/>
        <v>0</v>
      </c>
    </row>
    <row r="13" spans="1:16" s="36" customFormat="1" x14ac:dyDescent="0.25">
      <c r="A13" s="66">
        <f t="shared" si="10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7"/>
        <v>0</v>
      </c>
      <c r="H13" s="76" t="str">
        <f t="shared" si="1"/>
        <v/>
      </c>
      <c r="I13" s="74" t="str">
        <f t="shared" si="11"/>
        <v/>
      </c>
      <c r="J13" s="75" t="str">
        <f t="shared" si="12"/>
        <v/>
      </c>
      <c r="K13" s="71">
        <f t="shared" ref="K13:K40" ca="1" si="13">D13-C13</f>
        <v>0</v>
      </c>
      <c r="L13" s="9"/>
      <c r="M13" s="77">
        <f t="shared" ca="1" si="8"/>
        <v>0</v>
      </c>
      <c r="N13" s="35"/>
      <c r="O13" s="99">
        <f t="shared" ca="1" si="9"/>
        <v>0</v>
      </c>
    </row>
    <row r="14" spans="1:16" s="16" customFormat="1" x14ac:dyDescent="0.25">
      <c r="A14" s="66">
        <f t="shared" si="10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7"/>
        <v>0</v>
      </c>
      <c r="H14" s="76" t="str">
        <f t="shared" si="1"/>
        <v/>
      </c>
      <c r="I14" s="74" t="str">
        <f t="shared" si="11"/>
        <v/>
      </c>
      <c r="J14" s="75" t="str">
        <f t="shared" si="12"/>
        <v/>
      </c>
      <c r="K14" s="71">
        <f t="shared" ca="1" si="13"/>
        <v>0</v>
      </c>
      <c r="L14" s="9"/>
      <c r="M14" s="77">
        <f t="shared" ca="1" si="8"/>
        <v>0</v>
      </c>
      <c r="N14" s="34"/>
      <c r="O14" s="99">
        <f t="shared" ca="1" si="9"/>
        <v>0</v>
      </c>
    </row>
    <row r="15" spans="1:16" s="16" customFormat="1" x14ac:dyDescent="0.25">
      <c r="A15" s="66">
        <f t="shared" si="10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7"/>
        <v>0</v>
      </c>
      <c r="H15" s="76" t="str">
        <f t="shared" si="1"/>
        <v/>
      </c>
      <c r="I15" s="74" t="str">
        <f t="shared" si="11"/>
        <v/>
      </c>
      <c r="J15" s="75" t="str">
        <f t="shared" si="12"/>
        <v/>
      </c>
      <c r="K15" s="71">
        <f t="shared" ca="1" si="13"/>
        <v>0</v>
      </c>
      <c r="L15" s="9"/>
      <c r="M15" s="77">
        <f t="shared" ca="1" si="8"/>
        <v>0</v>
      </c>
      <c r="N15" s="34" t="e">
        <f t="shared" ref="N15:N30" ca="1" si="14">M15/G15</f>
        <v>#DIV/0!</v>
      </c>
      <c r="O15" s="99">
        <f t="shared" ca="1" si="9"/>
        <v>0</v>
      </c>
    </row>
    <row r="16" spans="1:16" s="16" customFormat="1" x14ac:dyDescent="0.25">
      <c r="A16" s="66">
        <f t="shared" si="10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7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2"/>
        <v>0</v>
      </c>
      <c r="K16" s="71">
        <f t="shared" ca="1" si="13"/>
        <v>0</v>
      </c>
      <c r="L16" s="9"/>
      <c r="M16" s="77">
        <f t="shared" ca="1" si="8"/>
        <v>0</v>
      </c>
      <c r="N16" s="34" t="e">
        <f t="shared" ca="1" si="14"/>
        <v>#DIV/0!</v>
      </c>
      <c r="O16" s="99">
        <f t="shared" ca="1" si="9"/>
        <v>0</v>
      </c>
    </row>
    <row r="17" spans="1:15" s="16" customFormat="1" x14ac:dyDescent="0.25">
      <c r="A17" s="66">
        <f t="shared" si="10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7"/>
        <v>0</v>
      </c>
      <c r="H17" s="76" t="str">
        <f t="shared" si="1"/>
        <v/>
      </c>
      <c r="I17" s="74" t="str">
        <f t="shared" si="11"/>
        <v/>
      </c>
      <c r="J17" s="75" t="str">
        <f t="shared" si="12"/>
        <v/>
      </c>
      <c r="K17" s="71">
        <f t="shared" ca="1" si="13"/>
        <v>0</v>
      </c>
      <c r="L17" s="9"/>
      <c r="M17" s="77">
        <f t="shared" ca="1" si="8"/>
        <v>0</v>
      </c>
      <c r="N17" s="34"/>
      <c r="O17" s="99">
        <f t="shared" ca="1" si="9"/>
        <v>0</v>
      </c>
    </row>
    <row r="18" spans="1:15" s="16" customFormat="1" x14ac:dyDescent="0.25">
      <c r="A18" s="66">
        <f t="shared" si="10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7"/>
        <v>0</v>
      </c>
      <c r="H18" s="76" t="str">
        <f t="shared" si="1"/>
        <v/>
      </c>
      <c r="I18" s="74" t="str">
        <f t="shared" si="11"/>
        <v/>
      </c>
      <c r="J18" s="75" t="str">
        <f t="shared" si="12"/>
        <v/>
      </c>
      <c r="K18" s="71">
        <f t="shared" ca="1" si="13"/>
        <v>0</v>
      </c>
      <c r="L18" s="9"/>
      <c r="M18" s="77">
        <f t="shared" ca="1" si="8"/>
        <v>0</v>
      </c>
      <c r="N18" s="34"/>
      <c r="O18" s="99">
        <f t="shared" ca="1" si="9"/>
        <v>0</v>
      </c>
    </row>
    <row r="19" spans="1:15" s="16" customFormat="1" x14ac:dyDescent="0.25">
      <c r="A19" s="66">
        <f t="shared" si="10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7"/>
        <v>0</v>
      </c>
      <c r="H19" s="76" t="str">
        <f t="shared" si="1"/>
        <v/>
      </c>
      <c r="I19" s="74" t="str">
        <f t="shared" si="11"/>
        <v/>
      </c>
      <c r="J19" s="75" t="str">
        <f t="shared" si="12"/>
        <v/>
      </c>
      <c r="K19" s="71">
        <f t="shared" ca="1" si="13"/>
        <v>0</v>
      </c>
      <c r="L19" s="9"/>
      <c r="M19" s="77">
        <f t="shared" ca="1" si="8"/>
        <v>0</v>
      </c>
      <c r="N19" s="34" t="e">
        <f t="shared" ca="1" si="14"/>
        <v>#DIV/0!</v>
      </c>
      <c r="O19" s="99">
        <f t="shared" ca="1" si="9"/>
        <v>0</v>
      </c>
    </row>
    <row r="20" spans="1:15" s="16" customFormat="1" x14ac:dyDescent="0.25">
      <c r="A20" s="66">
        <f t="shared" si="10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7"/>
        <v>0</v>
      </c>
      <c r="H20" s="76" t="str">
        <f t="shared" si="1"/>
        <v/>
      </c>
      <c r="I20" s="74" t="str">
        <f t="shared" si="11"/>
        <v/>
      </c>
      <c r="J20" s="75" t="str">
        <f t="shared" si="12"/>
        <v/>
      </c>
      <c r="K20" s="71">
        <f t="shared" ca="1" si="13"/>
        <v>0</v>
      </c>
      <c r="L20" s="9"/>
      <c r="M20" s="77">
        <f t="shared" ca="1" si="8"/>
        <v>0</v>
      </c>
      <c r="N20" s="34" t="e">
        <f t="shared" ca="1" si="14"/>
        <v>#DIV/0!</v>
      </c>
      <c r="O20" s="99">
        <f t="shared" ca="1" si="9"/>
        <v>0</v>
      </c>
    </row>
    <row r="21" spans="1:15" s="16" customFormat="1" x14ac:dyDescent="0.25">
      <c r="A21" s="66">
        <f t="shared" si="10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7"/>
        <v>0</v>
      </c>
      <c r="H21" s="76" t="str">
        <f t="shared" si="1"/>
        <v/>
      </c>
      <c r="I21" s="74" t="str">
        <f t="shared" si="11"/>
        <v/>
      </c>
      <c r="J21" s="75" t="str">
        <f t="shared" si="12"/>
        <v/>
      </c>
      <c r="K21" s="71">
        <f t="shared" ca="1" si="13"/>
        <v>0</v>
      </c>
      <c r="L21" s="9"/>
      <c r="M21" s="77">
        <f t="shared" ca="1" si="8"/>
        <v>0</v>
      </c>
      <c r="N21" s="34" t="e">
        <f t="shared" ca="1" si="14"/>
        <v>#DIV/0!</v>
      </c>
      <c r="O21" s="99">
        <f t="shared" ca="1" si="9"/>
        <v>0</v>
      </c>
    </row>
    <row r="22" spans="1:15" s="16" customFormat="1" x14ac:dyDescent="0.25">
      <c r="A22" s="66">
        <f t="shared" si="10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7"/>
        <v>0</v>
      </c>
      <c r="H22" s="76" t="str">
        <f t="shared" si="1"/>
        <v/>
      </c>
      <c r="I22" s="74" t="str">
        <f t="shared" si="11"/>
        <v/>
      </c>
      <c r="J22" s="75" t="str">
        <f t="shared" si="12"/>
        <v/>
      </c>
      <c r="K22" s="71">
        <f t="shared" ca="1" si="13"/>
        <v>0</v>
      </c>
      <c r="L22" s="9"/>
      <c r="M22" s="77">
        <f t="shared" ca="1" si="8"/>
        <v>0</v>
      </c>
      <c r="N22" s="34" t="e">
        <f t="shared" ca="1" si="14"/>
        <v>#DIV/0!</v>
      </c>
      <c r="O22" s="99">
        <f t="shared" ca="1" si="9"/>
        <v>0</v>
      </c>
    </row>
    <row r="23" spans="1:15" s="16" customFormat="1" x14ac:dyDescent="0.25">
      <c r="A23" s="66">
        <f t="shared" si="10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7"/>
        <v>0</v>
      </c>
      <c r="H23" s="76">
        <f t="shared" ca="1" si="1"/>
        <v>0</v>
      </c>
      <c r="I23" s="74">
        <f t="shared" ca="1" si="11"/>
        <v>0</v>
      </c>
      <c r="J23" s="75">
        <f t="shared" ca="1" si="12"/>
        <v>0</v>
      </c>
      <c r="K23" s="71">
        <f t="shared" ca="1" si="13"/>
        <v>0</v>
      </c>
      <c r="L23" s="9"/>
      <c r="M23" s="77">
        <f t="shared" ca="1" si="8"/>
        <v>0</v>
      </c>
      <c r="N23" s="34" t="e">
        <f t="shared" ca="1" si="14"/>
        <v>#DIV/0!</v>
      </c>
      <c r="O23" s="99">
        <f t="shared" ca="1" si="9"/>
        <v>0</v>
      </c>
    </row>
    <row r="24" spans="1:15" s="16" customFormat="1" x14ac:dyDescent="0.25">
      <c r="A24" s="66">
        <f t="shared" si="10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7"/>
        <v>0</v>
      </c>
      <c r="H24" s="76" t="str">
        <f t="shared" si="1"/>
        <v/>
      </c>
      <c r="I24" s="74" t="str">
        <f t="shared" si="11"/>
        <v/>
      </c>
      <c r="J24" s="75" t="str">
        <f t="shared" si="12"/>
        <v/>
      </c>
      <c r="K24" s="71">
        <f t="shared" ca="1" si="13"/>
        <v>0</v>
      </c>
      <c r="L24" s="9"/>
      <c r="M24" s="77">
        <f t="shared" ca="1" si="8"/>
        <v>0</v>
      </c>
      <c r="N24" s="34"/>
      <c r="O24" s="99">
        <f t="shared" ca="1" si="9"/>
        <v>0</v>
      </c>
    </row>
    <row r="25" spans="1:15" s="16" customFormat="1" x14ac:dyDescent="0.25">
      <c r="A25" s="66">
        <f t="shared" si="10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7"/>
        <v>0</v>
      </c>
      <c r="H25" s="76" t="str">
        <f t="shared" si="1"/>
        <v/>
      </c>
      <c r="I25" s="74" t="str">
        <f t="shared" si="11"/>
        <v/>
      </c>
      <c r="J25" s="75" t="str">
        <f t="shared" si="12"/>
        <v/>
      </c>
      <c r="K25" s="71">
        <f t="shared" ca="1" si="13"/>
        <v>0</v>
      </c>
      <c r="L25" s="9"/>
      <c r="M25" s="77">
        <f t="shared" ca="1" si="8"/>
        <v>0</v>
      </c>
      <c r="N25" s="34"/>
      <c r="O25" s="99">
        <f t="shared" ca="1" si="9"/>
        <v>0</v>
      </c>
    </row>
    <row r="26" spans="1:15" s="16" customFormat="1" x14ac:dyDescent="0.25">
      <c r="A26" s="66">
        <f t="shared" si="10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7"/>
        <v>0</v>
      </c>
      <c r="H26" s="76" t="str">
        <f t="shared" si="1"/>
        <v/>
      </c>
      <c r="I26" s="74" t="str">
        <f t="shared" si="11"/>
        <v/>
      </c>
      <c r="J26" s="75" t="str">
        <f t="shared" si="12"/>
        <v/>
      </c>
      <c r="K26" s="71">
        <f t="shared" ca="1" si="13"/>
        <v>0</v>
      </c>
      <c r="L26" s="9"/>
      <c r="M26" s="77">
        <f t="shared" ca="1" si="8"/>
        <v>0</v>
      </c>
      <c r="N26" s="34" t="e">
        <f t="shared" ca="1" si="14"/>
        <v>#DIV/0!</v>
      </c>
      <c r="O26" s="99">
        <f t="shared" ca="1" si="9"/>
        <v>0</v>
      </c>
    </row>
    <row r="27" spans="1:15" s="16" customFormat="1" x14ac:dyDescent="0.25">
      <c r="A27" s="66">
        <f t="shared" si="10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7"/>
        <v>0</v>
      </c>
      <c r="H27" s="76" t="str">
        <f t="shared" si="1"/>
        <v/>
      </c>
      <c r="I27" s="74" t="str">
        <f t="shared" si="11"/>
        <v/>
      </c>
      <c r="J27" s="75" t="str">
        <f t="shared" si="12"/>
        <v/>
      </c>
      <c r="K27" s="71">
        <f t="shared" ca="1" si="13"/>
        <v>0</v>
      </c>
      <c r="L27" s="9"/>
      <c r="M27" s="77">
        <f t="shared" ca="1" si="8"/>
        <v>0</v>
      </c>
      <c r="N27" s="34" t="e">
        <f t="shared" ca="1" si="14"/>
        <v>#DIV/0!</v>
      </c>
      <c r="O27" s="99">
        <f t="shared" ca="1" si="9"/>
        <v>0</v>
      </c>
    </row>
    <row r="28" spans="1:15" s="16" customFormat="1" x14ac:dyDescent="0.25">
      <c r="A28" s="66">
        <f t="shared" si="10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7"/>
        <v>0</v>
      </c>
      <c r="H28" s="76" t="str">
        <f t="shared" si="1"/>
        <v/>
      </c>
      <c r="I28" s="74" t="str">
        <f t="shared" si="11"/>
        <v/>
      </c>
      <c r="J28" s="75" t="str">
        <f t="shared" si="12"/>
        <v/>
      </c>
      <c r="K28" s="71">
        <f t="shared" ca="1" si="13"/>
        <v>0</v>
      </c>
      <c r="L28" s="9"/>
      <c r="M28" s="77">
        <f t="shared" ca="1" si="8"/>
        <v>0</v>
      </c>
      <c r="N28" s="34" t="e">
        <f t="shared" ca="1" si="14"/>
        <v>#DIV/0!</v>
      </c>
      <c r="O28" s="99">
        <f t="shared" ca="1" si="9"/>
        <v>0</v>
      </c>
    </row>
    <row r="29" spans="1:15" s="16" customFormat="1" x14ac:dyDescent="0.25">
      <c r="A29" s="66">
        <f t="shared" si="10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7"/>
        <v>0</v>
      </c>
      <c r="H29" s="76" t="str">
        <f t="shared" si="1"/>
        <v/>
      </c>
      <c r="I29" s="74" t="str">
        <f t="shared" si="11"/>
        <v/>
      </c>
      <c r="J29" s="75" t="str">
        <f t="shared" si="12"/>
        <v/>
      </c>
      <c r="K29" s="71">
        <f t="shared" ca="1" si="13"/>
        <v>0</v>
      </c>
      <c r="L29" s="9"/>
      <c r="M29" s="77">
        <f t="shared" ca="1" si="8"/>
        <v>0</v>
      </c>
      <c r="N29" s="34" t="e">
        <f t="shared" ca="1" si="14"/>
        <v>#DIV/0!</v>
      </c>
      <c r="O29" s="99">
        <f t="shared" ca="1" si="9"/>
        <v>0</v>
      </c>
    </row>
    <row r="30" spans="1:15" s="16" customFormat="1" x14ac:dyDescent="0.25">
      <c r="A30" s="66">
        <f t="shared" si="10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7"/>
        <v>0</v>
      </c>
      <c r="H30" s="76">
        <f t="shared" ca="1" si="1"/>
        <v>0</v>
      </c>
      <c r="I30" s="74">
        <f t="shared" ca="1" si="11"/>
        <v>0</v>
      </c>
      <c r="J30" s="75">
        <f t="shared" ca="1" si="12"/>
        <v>0</v>
      </c>
      <c r="K30" s="71">
        <f t="shared" ca="1" si="13"/>
        <v>0</v>
      </c>
      <c r="L30" s="9"/>
      <c r="M30" s="77">
        <f t="shared" ca="1" si="8"/>
        <v>0</v>
      </c>
      <c r="N30" s="34" t="e">
        <f t="shared" ca="1" si="14"/>
        <v>#DIV/0!</v>
      </c>
      <c r="O30" s="99">
        <f t="shared" ca="1" si="9"/>
        <v>0</v>
      </c>
    </row>
    <row r="31" spans="1:15" s="16" customFormat="1" x14ac:dyDescent="0.25">
      <c r="A31" s="66">
        <f t="shared" si="10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7"/>
        <v>0</v>
      </c>
      <c r="H31" s="76" t="str">
        <f t="shared" si="1"/>
        <v/>
      </c>
      <c r="I31" s="74" t="str">
        <f t="shared" si="11"/>
        <v/>
      </c>
      <c r="J31" s="75" t="str">
        <f t="shared" si="12"/>
        <v/>
      </c>
      <c r="K31" s="71">
        <f t="shared" ca="1" si="13"/>
        <v>0</v>
      </c>
      <c r="L31" s="9"/>
      <c r="M31" s="77">
        <f t="shared" ca="1" si="8"/>
        <v>0</v>
      </c>
      <c r="N31" s="34"/>
      <c r="O31" s="99">
        <f t="shared" ca="1" si="9"/>
        <v>0</v>
      </c>
    </row>
    <row r="32" spans="1:15" s="16" customFormat="1" x14ac:dyDescent="0.25">
      <c r="A32" s="66">
        <f t="shared" si="10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7"/>
        <v>0</v>
      </c>
      <c r="H32" s="76" t="str">
        <f t="shared" si="1"/>
        <v/>
      </c>
      <c r="I32" s="74" t="str">
        <f t="shared" si="11"/>
        <v/>
      </c>
      <c r="J32" s="75" t="str">
        <f t="shared" si="12"/>
        <v/>
      </c>
      <c r="K32" s="71">
        <f t="shared" ca="1" si="13"/>
        <v>0</v>
      </c>
      <c r="L32" s="9"/>
      <c r="M32" s="77">
        <f t="shared" ca="1" si="8"/>
        <v>0</v>
      </c>
      <c r="N32" s="34"/>
      <c r="O32" s="99">
        <f t="shared" ca="1" si="9"/>
        <v>0</v>
      </c>
    </row>
    <row r="33" spans="1:17" s="16" customFormat="1" x14ac:dyDescent="0.25">
      <c r="A33" s="66">
        <f t="shared" si="10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7"/>
        <v>0</v>
      </c>
      <c r="H33" s="76" t="str">
        <f t="shared" si="1"/>
        <v/>
      </c>
      <c r="I33" s="74" t="str">
        <f t="shared" si="11"/>
        <v/>
      </c>
      <c r="J33" s="75" t="str">
        <f t="shared" si="12"/>
        <v/>
      </c>
      <c r="K33" s="71">
        <f t="shared" ca="1" si="13"/>
        <v>0</v>
      </c>
      <c r="L33" s="9"/>
      <c r="M33" s="77">
        <f t="shared" ca="1" si="8"/>
        <v>0</v>
      </c>
      <c r="N33" s="34" t="e">
        <f t="shared" ref="N33:N37" ca="1" si="15">M33/G33</f>
        <v>#DIV/0!</v>
      </c>
      <c r="O33" s="99">
        <f t="shared" ca="1" si="9"/>
        <v>0</v>
      </c>
    </row>
    <row r="34" spans="1:17" s="16" customFormat="1" x14ac:dyDescent="0.25">
      <c r="A34" s="66">
        <f t="shared" si="10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7"/>
        <v>0</v>
      </c>
      <c r="H34" s="76" t="str">
        <f t="shared" si="1"/>
        <v/>
      </c>
      <c r="I34" s="74" t="str">
        <f t="shared" si="11"/>
        <v/>
      </c>
      <c r="J34" s="75" t="str">
        <f t="shared" si="12"/>
        <v/>
      </c>
      <c r="K34" s="71">
        <f t="shared" ca="1" si="13"/>
        <v>0</v>
      </c>
      <c r="L34" s="9"/>
      <c r="M34" s="77">
        <f t="shared" ca="1" si="8"/>
        <v>0</v>
      </c>
      <c r="N34" s="34" t="e">
        <f t="shared" ca="1" si="15"/>
        <v>#DIV/0!</v>
      </c>
      <c r="O34" s="99">
        <f t="shared" ca="1" si="9"/>
        <v>0</v>
      </c>
    </row>
    <row r="35" spans="1:17" s="16" customFormat="1" x14ac:dyDescent="0.25">
      <c r="A35" s="66">
        <f t="shared" si="10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7"/>
        <v>0</v>
      </c>
      <c r="H35" s="76" t="str">
        <f t="shared" si="1"/>
        <v/>
      </c>
      <c r="I35" s="74" t="str">
        <f t="shared" si="11"/>
        <v/>
      </c>
      <c r="J35" s="75" t="str">
        <f t="shared" si="12"/>
        <v/>
      </c>
      <c r="K35" s="71">
        <f t="shared" ca="1" si="13"/>
        <v>0</v>
      </c>
      <c r="L35" s="9"/>
      <c r="M35" s="77">
        <f t="shared" ca="1" si="8"/>
        <v>0</v>
      </c>
      <c r="N35" s="34" t="e">
        <f t="shared" ca="1" si="15"/>
        <v>#DIV/0!</v>
      </c>
      <c r="O35" s="99">
        <f t="shared" ca="1" si="9"/>
        <v>0</v>
      </c>
    </row>
    <row r="36" spans="1:17" s="16" customFormat="1" x14ac:dyDescent="0.25">
      <c r="A36" s="66">
        <f t="shared" si="10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7"/>
        <v>0</v>
      </c>
      <c r="H36" s="76" t="str">
        <f t="shared" si="1"/>
        <v/>
      </c>
      <c r="I36" s="74" t="str">
        <f t="shared" si="11"/>
        <v/>
      </c>
      <c r="J36" s="75" t="str">
        <f t="shared" si="12"/>
        <v/>
      </c>
      <c r="K36" s="71">
        <f t="shared" ca="1" si="13"/>
        <v>0</v>
      </c>
      <c r="L36" s="9"/>
      <c r="M36" s="77">
        <f t="shared" ca="1" si="8"/>
        <v>0</v>
      </c>
      <c r="N36" s="34" t="e">
        <f t="shared" ca="1" si="15"/>
        <v>#DIV/0!</v>
      </c>
      <c r="O36" s="99">
        <f t="shared" ca="1" si="9"/>
        <v>0</v>
      </c>
    </row>
    <row r="37" spans="1:17" s="16" customFormat="1" x14ac:dyDescent="0.25">
      <c r="A37" s="66">
        <f t="shared" si="10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7"/>
        <v>0</v>
      </c>
      <c r="H37" s="76">
        <f t="shared" ca="1" si="1"/>
        <v>0</v>
      </c>
      <c r="I37" s="74">
        <f t="shared" ca="1" si="11"/>
        <v>0</v>
      </c>
      <c r="J37" s="75">
        <f t="shared" ca="1" si="12"/>
        <v>0</v>
      </c>
      <c r="K37" s="71">
        <f t="shared" ca="1" si="13"/>
        <v>0</v>
      </c>
      <c r="L37" s="9"/>
      <c r="M37" s="77">
        <f t="shared" ca="1" si="8"/>
        <v>0</v>
      </c>
      <c r="N37" s="34" t="e">
        <f t="shared" ca="1" si="15"/>
        <v>#DIV/0!</v>
      </c>
      <c r="O37" s="99">
        <f t="shared" ca="1" si="9"/>
        <v>0</v>
      </c>
    </row>
    <row r="38" spans="1:17" s="16" customFormat="1" x14ac:dyDescent="0.25">
      <c r="A38" s="66">
        <f t="shared" si="10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7"/>
        <v>0</v>
      </c>
      <c r="H38" s="76" t="str">
        <f t="shared" si="1"/>
        <v/>
      </c>
      <c r="I38" s="74" t="str">
        <f t="shared" si="11"/>
        <v/>
      </c>
      <c r="J38" s="75" t="str">
        <f t="shared" si="12"/>
        <v/>
      </c>
      <c r="K38" s="71">
        <f t="shared" ca="1" si="13"/>
        <v>0</v>
      </c>
      <c r="L38" s="9"/>
      <c r="M38" s="77">
        <f t="shared" ca="1" si="8"/>
        <v>0</v>
      </c>
      <c r="N38" s="34"/>
      <c r="O38" s="99">
        <f t="shared" ca="1" si="9"/>
        <v>0</v>
      </c>
    </row>
    <row r="39" spans="1:17" s="16" customFormat="1" x14ac:dyDescent="0.25">
      <c r="A39" s="66">
        <f t="shared" si="10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7"/>
        <v>0</v>
      </c>
      <c r="H39" s="76" t="str">
        <f t="shared" si="1"/>
        <v/>
      </c>
      <c r="I39" s="74" t="str">
        <f t="shared" si="11"/>
        <v/>
      </c>
      <c r="J39" s="75" t="str">
        <f t="shared" si="12"/>
        <v/>
      </c>
      <c r="K39" s="71">
        <f t="shared" ca="1" si="13"/>
        <v>0</v>
      </c>
      <c r="L39" s="9"/>
      <c r="M39" s="77">
        <f t="shared" ca="1" si="8"/>
        <v>0</v>
      </c>
      <c r="N39" s="34"/>
      <c r="O39" s="99">
        <f t="shared" ca="1" si="9"/>
        <v>0</v>
      </c>
    </row>
    <row r="40" spans="1:17" x14ac:dyDescent="0.25">
      <c r="A40" s="66">
        <f t="shared" si="10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7"/>
        <v>0</v>
      </c>
      <c r="H40" s="76" t="str">
        <f t="shared" si="1"/>
        <v/>
      </c>
      <c r="I40" s="74" t="str">
        <f t="shared" si="11"/>
        <v/>
      </c>
      <c r="J40" s="75" t="str">
        <f t="shared" si="12"/>
        <v/>
      </c>
      <c r="K40" s="71">
        <f t="shared" ca="1" si="13"/>
        <v>0</v>
      </c>
      <c r="L40" s="9"/>
      <c r="M40" s="77">
        <f t="shared" ca="1" si="8"/>
        <v>0</v>
      </c>
      <c r="O40" s="99">
        <f t="shared" ca="1" si="9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70" priority="10">
      <formula>WEEKDAY($A10,2)&gt;5</formula>
    </cfRule>
  </conditionalFormatting>
  <conditionalFormatting sqref="G10:G40 K10:K40 C10:E40">
    <cfRule type="expression" dxfId="169" priority="12">
      <formula>WEEKDAY($A10,2)&gt;5</formula>
    </cfRule>
  </conditionalFormatting>
  <conditionalFormatting sqref="F10:F40 L10:M40">
    <cfRule type="expression" dxfId="168" priority="11">
      <formula>WEEKDAY($A10,2)&gt;5</formula>
    </cfRule>
  </conditionalFormatting>
  <conditionalFormatting sqref="B10:B40">
    <cfRule type="expression" dxfId="167" priority="3">
      <formula>WEEKDAY($A10,2)&gt;5</formula>
    </cfRule>
  </conditionalFormatting>
  <conditionalFormatting sqref="A9 A11:A40">
    <cfRule type="expression" dxfId="166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10DB3454-BDFA-46B1-9D60-31CD25E8950E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EC702E05-0E9B-4113-B375-5A9B62E8F780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pageSetUpPr fitToPage="1"/>
  </sheetPr>
  <dimension ref="A1:Q51"/>
  <sheetViews>
    <sheetView topLeftCell="A7" workbookViewId="0">
      <selection activeCell="O10" sqref="O10:O40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855468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855468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INDIRECT("J"&amp;ROW()-9&amp;"!E15")</f>
        <v>0</v>
      </c>
      <c r="D10" s="73">
        <f ca="1">INDIRECT("J"&amp;ROW()-9&amp;"!H15")</f>
        <v>0</v>
      </c>
      <c r="E10" s="73">
        <f ca="1">INDIRECT("J"&amp;ROW()-9&amp;"!N15")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INDIRECT("J"&amp;ROW()-9&amp;"!L15")</f>
        <v>0</v>
      </c>
      <c r="N10" s="34"/>
      <c r="O10" s="99">
        <f ca="1">(INDIRECT("J"&amp;ROW()-9&amp;"!M15"))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INDIRECT("J"&amp;ROW()-9&amp;"!E15")</f>
        <v>0</v>
      </c>
      <c r="D11" s="73">
        <f t="shared" ref="D11:D40" ca="1" si="4">INDIRECT("J"&amp;ROW()-9&amp;"!H15")</f>
        <v>0</v>
      </c>
      <c r="E11" s="73">
        <f t="shared" ref="E11:E40" ca="1" si="5">INDIRECT("J"&amp;ROW()-9&amp;"!N15")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INDIRECT("J"&amp;ROW()-9&amp;"!L15")</f>
        <v>0</v>
      </c>
      <c r="N11" s="34"/>
      <c r="O11" s="99">
        <f t="shared" ref="O11:O39" ca="1" si="8">(INDIRECT("J"&amp;ROW()-9&amp;"!M15"))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ca="1">(INDIRECT("J"&amp;ROW()-9&amp;"!M15"))</f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63" priority="10">
      <formula>WEEKDAY($A10,2)&gt;5</formula>
    </cfRule>
  </conditionalFormatting>
  <conditionalFormatting sqref="G10:G40 K10:K40 C10:E40">
    <cfRule type="expression" dxfId="162" priority="12">
      <formula>WEEKDAY($A10,2)&gt;5</formula>
    </cfRule>
  </conditionalFormatting>
  <conditionalFormatting sqref="F10:F40 L10:M40">
    <cfRule type="expression" dxfId="161" priority="11">
      <formula>WEEKDAY($A10,2)&gt;5</formula>
    </cfRule>
  </conditionalFormatting>
  <conditionalFormatting sqref="B10:B40">
    <cfRule type="expression" dxfId="160" priority="3">
      <formula>WEEKDAY($A10,2)&gt;5</formula>
    </cfRule>
  </conditionalFormatting>
  <conditionalFormatting sqref="A9 A11:A40">
    <cfRule type="expression" dxfId="159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0C2EC164-CED6-42E9-8511-14EC844CA45F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4E678528-1E68-4DC7-95C8-384E49930972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pageSetUpPr fitToPage="1"/>
  </sheetPr>
  <dimension ref="A1:Q51"/>
  <sheetViews>
    <sheetView topLeftCell="A6" workbookViewId="0">
      <selection activeCell="O10" sqref="O10:O40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F3" s="1"/>
      <c r="G3" s="1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INDIRECT("J"&amp;ROW()-9&amp;"!E16")</f>
        <v>0</v>
      </c>
      <c r="D10" s="73">
        <f ca="1">INDIRECT("J"&amp;ROW()-9&amp;"!H16")</f>
        <v>0</v>
      </c>
      <c r="E10" s="73">
        <f ca="1">INDIRECT("J"&amp;ROW()-9&amp;"!N16")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INDIRECT("J"&amp;ROW()-9&amp;"!L16")</f>
        <v>0</v>
      </c>
      <c r="N10" s="34"/>
      <c r="O10" s="99">
        <f ca="1">(INDIRECT("J"&amp;ROW()-9&amp;"!M16"))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INDIRECT("J"&amp;ROW()-9&amp;"!E16")</f>
        <v>0</v>
      </c>
      <c r="D11" s="73">
        <f t="shared" ref="D11:D40" ca="1" si="4">INDIRECT("J"&amp;ROW()-9&amp;"!H16")</f>
        <v>0</v>
      </c>
      <c r="E11" s="73">
        <f t="shared" ref="E11:E40" ca="1" si="5">INDIRECT("J"&amp;ROW()-9&amp;"!N16")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INDIRECT("J"&amp;ROW()-9&amp;"!L16")</f>
        <v>0</v>
      </c>
      <c r="N11" s="34"/>
      <c r="O11" s="99">
        <f t="shared" ref="O11:O40" ca="1" si="8">(INDIRECT("J"&amp;ROW()-9&amp;"!M16"))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56" priority="10">
      <formula>WEEKDAY($A10,2)&gt;5</formula>
    </cfRule>
  </conditionalFormatting>
  <conditionalFormatting sqref="G10:G40 K10:K40 C10:E40">
    <cfRule type="expression" dxfId="155" priority="12">
      <formula>WEEKDAY($A10,2)&gt;5</formula>
    </cfRule>
  </conditionalFormatting>
  <conditionalFormatting sqref="F10:F40 L10:M40">
    <cfRule type="expression" dxfId="154" priority="11">
      <formula>WEEKDAY($A10,2)&gt;5</formula>
    </cfRule>
  </conditionalFormatting>
  <conditionalFormatting sqref="B10:B40">
    <cfRule type="expression" dxfId="153" priority="3">
      <formula>WEEKDAY($A10,2)&gt;5</formula>
    </cfRule>
  </conditionalFormatting>
  <conditionalFormatting sqref="A9 A11:A40">
    <cfRule type="expression" dxfId="152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7EA7FEEA-807B-4E4E-9824-1CDE317CD09B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984D191A-318B-4171-8D0C-0F7F6E0CAB31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pageSetUpPr fitToPage="1"/>
  </sheetPr>
  <dimension ref="A1:Q51"/>
  <sheetViews>
    <sheetView topLeftCell="A6" workbookViewId="0">
      <selection activeCell="O10" sqref="O10:O40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28515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855468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 t="s">
        <v>29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INDIRECT("J"&amp;ROW()-9&amp;"!E17")</f>
        <v>0</v>
      </c>
      <c r="D10" s="73">
        <f ca="1">INDIRECT("J"&amp;ROW()-9&amp;"!H17")</f>
        <v>0</v>
      </c>
      <c r="E10" s="73">
        <f ca="1">INDIRECT("J"&amp;ROW()-9&amp;"!N17")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INDIRECT("J"&amp;ROW()-9&amp;"!L17")</f>
        <v>0</v>
      </c>
      <c r="N10" s="34"/>
      <c r="O10" s="99">
        <f ca="1">(INDIRECT("J"&amp;ROW()-9&amp;"!M17"))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INDIRECT("J"&amp;ROW()-9&amp;"!E17")</f>
        <v>0</v>
      </c>
      <c r="D11" s="73">
        <f t="shared" ref="D11:D40" ca="1" si="4">INDIRECT("J"&amp;ROW()-9&amp;"!H17")</f>
        <v>0</v>
      </c>
      <c r="E11" s="73">
        <f t="shared" ref="E11:E40" ca="1" si="5">INDIRECT("J"&amp;ROW()-9&amp;"!N17")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INDIRECT("J"&amp;ROW()-9&amp;"!L17")</f>
        <v>0</v>
      </c>
      <c r="N11" s="34"/>
      <c r="O11" s="99">
        <f t="shared" ref="O11:O40" ca="1" si="8">(INDIRECT("J"&amp;ROW()-9&amp;"!M17"))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49" priority="10">
      <formula>WEEKDAY($A10,2)&gt;5</formula>
    </cfRule>
  </conditionalFormatting>
  <conditionalFormatting sqref="G10:G40 K10:K40 C10:E40">
    <cfRule type="expression" dxfId="148" priority="12">
      <formula>WEEKDAY($A10,2)&gt;5</formula>
    </cfRule>
  </conditionalFormatting>
  <conditionalFormatting sqref="F10:F40 L10:M40">
    <cfRule type="expression" dxfId="147" priority="11">
      <formula>WEEKDAY($A10,2)&gt;5</formula>
    </cfRule>
  </conditionalFormatting>
  <conditionalFormatting sqref="B10:B40">
    <cfRule type="expression" dxfId="146" priority="3">
      <formula>WEEKDAY($A10,2)&gt;5</formula>
    </cfRule>
  </conditionalFormatting>
  <conditionalFormatting sqref="A9 A11:A40">
    <cfRule type="expression" dxfId="145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60253F3E-A7C3-4F89-922B-135E8B0E541E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0DDEAD23-AE97-4E94-A1B8-63A2A677CCEA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pageSetUpPr fitToPage="1"/>
  </sheetPr>
  <dimension ref="A1:Q51"/>
  <sheetViews>
    <sheetView topLeftCell="A6" workbookViewId="0">
      <selection activeCell="O10" sqref="O10:O40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INDIRECT("J"&amp;ROW()-9&amp;"!E18")</f>
        <v>0</v>
      </c>
      <c r="D10" s="73">
        <f ca="1">INDIRECT("J"&amp;ROW()-9&amp;"!H18")</f>
        <v>0</v>
      </c>
      <c r="E10" s="73">
        <f ca="1">INDIRECT("J"&amp;ROW()-9&amp;"!N18")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INDIRECT("J"&amp;ROW()-9&amp;"!L18")</f>
        <v>0</v>
      </c>
      <c r="N10" s="34"/>
      <c r="O10" s="99">
        <f ca="1">(INDIRECT("J"&amp;ROW()-9&amp;"!M18"))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INDIRECT("J"&amp;ROW()-9&amp;"!E18")</f>
        <v>0</v>
      </c>
      <c r="D11" s="73">
        <f t="shared" ref="D11:D40" ca="1" si="4">INDIRECT("J"&amp;ROW()-9&amp;"!H18")</f>
        <v>0</v>
      </c>
      <c r="E11" s="73">
        <f t="shared" ref="E11:E40" ca="1" si="5">INDIRECT("J"&amp;ROW()-9&amp;"!N18")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INDIRECT("J"&amp;ROW()-9&amp;"!L18")</f>
        <v>0</v>
      </c>
      <c r="N11" s="34"/>
      <c r="O11" s="99">
        <f t="shared" ref="O11:O40" ca="1" si="8">(INDIRECT("J"&amp;ROW()-9&amp;"!M18"))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42" priority="10">
      <formula>WEEKDAY($A10,2)&gt;5</formula>
    </cfRule>
  </conditionalFormatting>
  <conditionalFormatting sqref="G10:G40 K10:K40 C10:E40">
    <cfRule type="expression" dxfId="141" priority="12">
      <formula>WEEKDAY($A10,2)&gt;5</formula>
    </cfRule>
  </conditionalFormatting>
  <conditionalFormatting sqref="F10:F40 L10:M40">
    <cfRule type="expression" dxfId="140" priority="11">
      <formula>WEEKDAY($A10,2)&gt;5</formula>
    </cfRule>
  </conditionalFormatting>
  <conditionalFormatting sqref="B10:B40">
    <cfRule type="expression" dxfId="139" priority="3">
      <formula>WEEKDAY($A10,2)&gt;5</formula>
    </cfRule>
  </conditionalFormatting>
  <conditionalFormatting sqref="A9 A11:A40">
    <cfRule type="expression" dxfId="138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969F45F-7D80-4F0F-9AF9-107282D36A9A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2B230532-2161-474E-BDA3-902CB8C2C061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pageSetUpPr fitToPage="1"/>
  </sheetPr>
  <dimension ref="A1:Q51"/>
  <sheetViews>
    <sheetView topLeftCell="A5" workbookViewId="0">
      <selection activeCell="O10" sqref="O10:O40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140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1406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INDIRECT("J"&amp;ROW()-9&amp;"!E19")</f>
        <v>0</v>
      </c>
      <c r="D10" s="73">
        <f ca="1">INDIRECT("J"&amp;ROW()-9&amp;"!H19")</f>
        <v>0</v>
      </c>
      <c r="E10" s="73">
        <f ca="1">INDIRECT("J"&amp;ROW()-9&amp;"!N19")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INDIRECT("J"&amp;ROW()-9&amp;"!L19")</f>
        <v>0</v>
      </c>
      <c r="N10" s="34"/>
      <c r="O10" s="99">
        <f ca="1">(INDIRECT("J"&amp;ROW()-9&amp;"!M19"))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INDIRECT("J"&amp;ROW()-9&amp;"!E19")</f>
        <v>0</v>
      </c>
      <c r="D11" s="73">
        <f t="shared" ref="D11:D40" ca="1" si="4">INDIRECT("J"&amp;ROW()-9&amp;"!H19")</f>
        <v>0</v>
      </c>
      <c r="E11" s="73">
        <f t="shared" ref="E11:E40" ca="1" si="5">INDIRECT("J"&amp;ROW()-9&amp;"!N19")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INDIRECT("J"&amp;ROW()-9&amp;"!L19")</f>
        <v>0</v>
      </c>
      <c r="N11" s="34"/>
      <c r="O11" s="99">
        <f t="shared" ref="O11:O40" ca="1" si="8">(INDIRECT("J"&amp;ROW()-9&amp;"!M19"))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35" priority="10">
      <formula>WEEKDAY($A10,2)&gt;5</formula>
    </cfRule>
  </conditionalFormatting>
  <conditionalFormatting sqref="G10:G40 K10:K40 C10:E40">
    <cfRule type="expression" dxfId="134" priority="12">
      <formula>WEEKDAY($A10,2)&gt;5</formula>
    </cfRule>
  </conditionalFormatting>
  <conditionalFormatting sqref="F10:F40 L10:M40">
    <cfRule type="expression" dxfId="133" priority="11">
      <formula>WEEKDAY($A10,2)&gt;5</formula>
    </cfRule>
  </conditionalFormatting>
  <conditionalFormatting sqref="B10:B40">
    <cfRule type="expression" dxfId="132" priority="3">
      <formula>WEEKDAY($A10,2)&gt;5</formula>
    </cfRule>
  </conditionalFormatting>
  <conditionalFormatting sqref="A9 A11:A40">
    <cfRule type="expression" dxfId="131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2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15B35B2D-66B6-4FFE-BF66-FC4981A99444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4114FC68-B056-42BD-A11A-AC77C5DC83F8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pageSetUpPr fitToPage="1"/>
  </sheetPr>
  <dimension ref="A1:Q51"/>
  <sheetViews>
    <sheetView topLeftCell="A6" workbookViewId="0">
      <selection activeCell="O10" sqref="O10:O40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INDIRECT("J"&amp;ROW()-9&amp;"!E20")</f>
        <v>0</v>
      </c>
      <c r="D10" s="73">
        <f ca="1">INDIRECT("J"&amp;ROW()-9&amp;"!H20")</f>
        <v>0</v>
      </c>
      <c r="E10" s="73">
        <f ca="1">INDIRECT("J"&amp;ROW()-9&amp;"!N20")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INDIRECT("J"&amp;ROW()-9&amp;"!L20")</f>
        <v>0</v>
      </c>
      <c r="N10" s="34"/>
      <c r="O10" s="99">
        <f ca="1">(INDIRECT("J"&amp;ROW()-9&amp;"!M20"))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INDIRECT("J"&amp;ROW()-9&amp;"!E20")</f>
        <v>0</v>
      </c>
      <c r="D11" s="73">
        <f t="shared" ref="D11:D40" ca="1" si="4">INDIRECT("J"&amp;ROW()-9&amp;"!H20")</f>
        <v>0</v>
      </c>
      <c r="E11" s="73">
        <f t="shared" ref="E11:E40" ca="1" si="5">INDIRECT("J"&amp;ROW()-9&amp;"!N20")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INDIRECT("J"&amp;ROW()-9&amp;"!L20")</f>
        <v>0</v>
      </c>
      <c r="N11" s="34"/>
      <c r="O11" s="99">
        <f t="shared" ref="O11:O40" ca="1" si="8">(INDIRECT("J"&amp;ROW()-9&amp;"!M20"))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28" priority="10">
      <formula>WEEKDAY($A10,2)&gt;5</formula>
    </cfRule>
  </conditionalFormatting>
  <conditionalFormatting sqref="G10:G40 K10:K40 C10:E40">
    <cfRule type="expression" dxfId="127" priority="12">
      <formula>WEEKDAY($A10,2)&gt;5</formula>
    </cfRule>
  </conditionalFormatting>
  <conditionalFormatting sqref="F10:F40 L10:M40">
    <cfRule type="expression" dxfId="126" priority="11">
      <formula>WEEKDAY($A10,2)&gt;5</formula>
    </cfRule>
  </conditionalFormatting>
  <conditionalFormatting sqref="B10:B40">
    <cfRule type="expression" dxfId="125" priority="3">
      <formula>WEEKDAY($A10,2)&gt;5</formula>
    </cfRule>
  </conditionalFormatting>
  <conditionalFormatting sqref="A9 A11:A40">
    <cfRule type="expression" dxfId="124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D028249C-7745-4F6C-9D1A-956996FA686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40E9DA60-3CB8-45AC-A4E9-C6FD7E0B3868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pageSetUpPr fitToPage="1"/>
  </sheetPr>
  <dimension ref="A1:Q51"/>
  <sheetViews>
    <sheetView topLeftCell="A5" workbookViewId="0">
      <selection activeCell="O10" sqref="O10:O40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INDIRECT("J"&amp;ROW()-9&amp;"!E21")</f>
        <v>0</v>
      </c>
      <c r="D10" s="73">
        <f ca="1">INDIRECT("J"&amp;ROW()-9&amp;"!H21")</f>
        <v>0</v>
      </c>
      <c r="E10" s="73">
        <f ca="1">INDIRECT("J"&amp;ROW()-9&amp;"!N21")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INDIRECT("J"&amp;ROW()-9&amp;"!L21")</f>
        <v>0</v>
      </c>
      <c r="N10" s="34"/>
      <c r="O10" s="99">
        <f ca="1">(INDIRECT("J"&amp;ROW()-9&amp;"!M21"))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INDIRECT("J"&amp;ROW()-9&amp;"!E21")</f>
        <v>0</v>
      </c>
      <c r="D11" s="73">
        <f t="shared" ref="D11:D40" ca="1" si="4">INDIRECT("J"&amp;ROW()-9&amp;"!H21")</f>
        <v>0</v>
      </c>
      <c r="E11" s="73">
        <f t="shared" ref="E11:E40" ca="1" si="5">INDIRECT("J"&amp;ROW()-9&amp;"!N21")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INDIRECT("J"&amp;ROW()-9&amp;"!L21")</f>
        <v>0</v>
      </c>
      <c r="N11" s="34"/>
      <c r="O11" s="99">
        <f t="shared" ref="O11:O40" ca="1" si="8">(INDIRECT("J"&amp;ROW()-9&amp;"!M21"))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21" priority="10">
      <formula>WEEKDAY($A10,2)&gt;5</formula>
    </cfRule>
  </conditionalFormatting>
  <conditionalFormatting sqref="G10:G40 K10:K40 C10:E40">
    <cfRule type="expression" dxfId="120" priority="12">
      <formula>WEEKDAY($A10,2)&gt;5</formula>
    </cfRule>
  </conditionalFormatting>
  <conditionalFormatting sqref="F10:F40 L10:M40">
    <cfRule type="expression" dxfId="119" priority="11">
      <formula>WEEKDAY($A10,2)&gt;5</formula>
    </cfRule>
  </conditionalFormatting>
  <conditionalFormatting sqref="B10:B40">
    <cfRule type="expression" dxfId="118" priority="3">
      <formula>WEEKDAY($A10,2)&gt;5</formula>
    </cfRule>
  </conditionalFormatting>
  <conditionalFormatting sqref="A9 A11:A40">
    <cfRule type="expression" dxfId="117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77DCA542-7A37-4302-9ED5-88A0EAA6DD18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CA38B6A6-2848-4547-86A3-261B175F0D5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Q51"/>
  <sheetViews>
    <sheetView topLeftCell="A5" workbookViewId="0">
      <selection activeCell="O10" sqref="O10:O40"/>
    </sheetView>
  </sheetViews>
  <sheetFormatPr baseColWidth="10" defaultRowHeight="15" outlineLevelCol="1" x14ac:dyDescent="0.25"/>
  <cols>
    <col min="1" max="1" width="7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INDIRECT("J"&amp;ROW()-9&amp;"!E22")</f>
        <v>0</v>
      </c>
      <c r="D10" s="73">
        <f ca="1">INDIRECT("J"&amp;ROW()-9&amp;"!H22")</f>
        <v>0</v>
      </c>
      <c r="E10" s="73">
        <f ca="1">INDIRECT("J"&amp;ROW()-9&amp;"!N21")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INDIRECT("J"&amp;ROW()-9&amp;"!L22")</f>
        <v>0</v>
      </c>
      <c r="N10" s="34"/>
      <c r="O10" s="99">
        <f ca="1">(INDIRECT("J"&amp;ROW()-9&amp;"!M22"))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INDIRECT("J"&amp;ROW()-9&amp;"!E22")</f>
        <v>0</v>
      </c>
      <c r="D11" s="73">
        <f t="shared" ref="D11:D40" ca="1" si="4">INDIRECT("J"&amp;ROW()-9&amp;"!H22")</f>
        <v>0</v>
      </c>
      <c r="E11" s="73">
        <f t="shared" ref="E11:E40" ca="1" si="5">INDIRECT("J"&amp;ROW()-9&amp;"!N21")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INDIRECT("J"&amp;ROW()-9&amp;"!L22")</f>
        <v>0</v>
      </c>
      <c r="N11" s="34"/>
      <c r="O11" s="99">
        <f t="shared" ref="O11:O40" ca="1" si="8">(INDIRECT("J"&amp;ROW()-9&amp;"!M22"))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14" priority="10">
      <formula>WEEKDAY($A10,2)&gt;5</formula>
    </cfRule>
  </conditionalFormatting>
  <conditionalFormatting sqref="G10:G40 K10:K40 C10:E40">
    <cfRule type="expression" dxfId="113" priority="12">
      <formula>WEEKDAY($A10,2)&gt;5</formula>
    </cfRule>
  </conditionalFormatting>
  <conditionalFormatting sqref="F10:F40 L10:M40">
    <cfRule type="expression" dxfId="112" priority="11">
      <formula>WEEKDAY($A10,2)&gt;5</formula>
    </cfRule>
  </conditionalFormatting>
  <conditionalFormatting sqref="B10:B40">
    <cfRule type="expression" dxfId="111" priority="3">
      <formula>WEEKDAY($A10,2)&gt;5</formula>
    </cfRule>
  </conditionalFormatting>
  <conditionalFormatting sqref="A9 A11:A40">
    <cfRule type="expression" dxfId="110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C53AD7A2-814F-4065-8CB9-2240CD67C08F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03913305-3488-4D52-8DAF-63BE04A3366A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pageSetUpPr fitToPage="1"/>
  </sheetPr>
  <dimension ref="A1:Q51"/>
  <sheetViews>
    <sheetView topLeftCell="A6" workbookViewId="0">
      <selection activeCell="O10" sqref="O10:O40"/>
    </sheetView>
  </sheetViews>
  <sheetFormatPr baseColWidth="10" defaultRowHeight="15" outlineLevelCol="1" x14ac:dyDescent="0.25"/>
  <cols>
    <col min="1" max="1" width="7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INDIRECT("J"&amp;ROW()-9&amp;"!E23")</f>
        <v>0</v>
      </c>
      <c r="D10" s="73">
        <f ca="1">INDIRECT("J"&amp;ROW()-9&amp;"!H23")</f>
        <v>0</v>
      </c>
      <c r="E10" s="73">
        <f ca="1">INDIRECT("J"&amp;ROW()-9&amp;"!N23")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INDIRECT("J"&amp;ROW()-9&amp;"!L23")</f>
        <v>0</v>
      </c>
      <c r="N10" s="34"/>
      <c r="O10" s="99">
        <f ca="1">(INDIRECT("J"&amp;ROW()-9&amp;"!M23"))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INDIRECT("J"&amp;ROW()-9&amp;"!E23")</f>
        <v>0</v>
      </c>
      <c r="D11" s="73">
        <f t="shared" ref="D11:D40" ca="1" si="4">INDIRECT("J"&amp;ROW()-9&amp;"!H23")</f>
        <v>0</v>
      </c>
      <c r="E11" s="73">
        <f t="shared" ref="E11:E40" ca="1" si="5">INDIRECT("J"&amp;ROW()-9&amp;"!N23")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INDIRECT("J"&amp;ROW()-9&amp;"!L23")</f>
        <v>0</v>
      </c>
      <c r="N11" s="34"/>
      <c r="O11" s="99">
        <f t="shared" ref="O11:O40" ca="1" si="8">(INDIRECT("J"&amp;ROW()-9&amp;"!M23"))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07" priority="10">
      <formula>WEEKDAY($A10,2)&gt;5</formula>
    </cfRule>
  </conditionalFormatting>
  <conditionalFormatting sqref="G10:G40 K10:K40 C10:E40">
    <cfRule type="expression" dxfId="106" priority="12">
      <formula>WEEKDAY($A10,2)&gt;5</formula>
    </cfRule>
  </conditionalFormatting>
  <conditionalFormatting sqref="F10:F40 L10:M40">
    <cfRule type="expression" dxfId="105" priority="11">
      <formula>WEEKDAY($A10,2)&gt;5</formula>
    </cfRule>
  </conditionalFormatting>
  <conditionalFormatting sqref="B10:B40">
    <cfRule type="expression" dxfId="104" priority="3">
      <formula>WEEKDAY($A10,2)&gt;5</formula>
    </cfRule>
  </conditionalFormatting>
  <conditionalFormatting sqref="A9 A11:A40">
    <cfRule type="expression" dxfId="103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D17DFD2B-3DDB-4560-AA97-25FC5A377982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2CC8EF4F-72E0-47DB-B46C-8A730130E435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pageSetUpPr fitToPage="1"/>
  </sheetPr>
  <dimension ref="A1:Q51"/>
  <sheetViews>
    <sheetView topLeftCell="A7" workbookViewId="0">
      <selection activeCell="O10" sqref="O10:O40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INDIRECT("J"&amp;ROW()-9&amp;"!E24")</f>
        <v>0</v>
      </c>
      <c r="D10" s="73">
        <f ca="1">INDIRECT("J"&amp;ROW()-9&amp;"!H24")</f>
        <v>0</v>
      </c>
      <c r="E10" s="73">
        <f ca="1">INDIRECT("J"&amp;ROW()-9&amp;"!N24")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INDIRECT("J"&amp;ROW()-9&amp;"!L24")</f>
        <v>0</v>
      </c>
      <c r="N10" s="34"/>
      <c r="O10" s="99">
        <f ca="1">(INDIRECT("J"&amp;ROW()-9&amp;"!M24"))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INDIRECT("J"&amp;ROW()-9&amp;"!E24")</f>
        <v>0</v>
      </c>
      <c r="D11" s="73">
        <f t="shared" ref="D11:D40" ca="1" si="4">INDIRECT("J"&amp;ROW()-9&amp;"!H24")</f>
        <v>0</v>
      </c>
      <c r="E11" s="73">
        <f t="shared" ref="E11:E40" ca="1" si="5">INDIRECT("J"&amp;ROW()-9&amp;"!N24")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INDIRECT("J"&amp;ROW()-9&amp;"!L24")</f>
        <v>0</v>
      </c>
      <c r="N11" s="34"/>
      <c r="O11" s="99">
        <f t="shared" ref="O11:O40" ca="1" si="8">(INDIRECT("J"&amp;ROW()-9&amp;"!M24"))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00" priority="10">
      <formula>WEEKDAY($A10,2)&gt;5</formula>
    </cfRule>
  </conditionalFormatting>
  <conditionalFormatting sqref="G10:G40 K10:K40 C10:E40">
    <cfRule type="expression" dxfId="99" priority="12">
      <formula>WEEKDAY($A10,2)&gt;5</formula>
    </cfRule>
  </conditionalFormatting>
  <conditionalFormatting sqref="F10:F40 L10:M40">
    <cfRule type="expression" dxfId="98" priority="11">
      <formula>WEEKDAY($A10,2)&gt;5</formula>
    </cfRule>
  </conditionalFormatting>
  <conditionalFormatting sqref="B10:B40">
    <cfRule type="expression" dxfId="97" priority="3">
      <formula>WEEKDAY($A10,2)&gt;5</formula>
    </cfRule>
  </conditionalFormatting>
  <conditionalFormatting sqref="A9 A11:A40">
    <cfRule type="expression" dxfId="96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E559E35-EA1D-403A-81BC-17CBD3FD7231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95D7D0D4-6056-47A5-8FC2-925160CA3343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pageSetUpPr fitToPage="1"/>
  </sheetPr>
  <dimension ref="A1:Q51"/>
  <sheetViews>
    <sheetView topLeftCell="A7" workbookViewId="0">
      <selection activeCell="O10" sqref="O10:O40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INDIRECT("J"&amp;ROW()-9&amp;"!E25")</f>
        <v>0</v>
      </c>
      <c r="D10" s="73">
        <f ca="1">INDIRECT("J"&amp;ROW()-9&amp;"!H25")</f>
        <v>0</v>
      </c>
      <c r="E10" s="73">
        <f ca="1">INDIRECT("J"&amp;ROW()-9&amp;"!N25")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INDIRECT("J"&amp;ROW()-9&amp;"!L25")</f>
        <v>0</v>
      </c>
      <c r="N10" s="34"/>
      <c r="O10" s="99">
        <f ca="1">(INDIRECT("J"&amp;ROW()-9&amp;"!M25"))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INDIRECT("J"&amp;ROW()-9&amp;"!E25")</f>
        <v>0</v>
      </c>
      <c r="D11" s="73">
        <f t="shared" ref="D11:D40" ca="1" si="4">INDIRECT("J"&amp;ROW()-9&amp;"!H25")</f>
        <v>0</v>
      </c>
      <c r="E11" s="73">
        <f t="shared" ref="E11:E40" ca="1" si="5">INDIRECT("J"&amp;ROW()-9&amp;"!N25")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INDIRECT("J"&amp;ROW()-9&amp;"!L25")</f>
        <v>0</v>
      </c>
      <c r="N11" s="34"/>
      <c r="O11" s="99">
        <f t="shared" ref="O11:O40" ca="1" si="8">(INDIRECT("J"&amp;ROW()-9&amp;"!M25"))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93" priority="10">
      <formula>WEEKDAY($A10,2)&gt;5</formula>
    </cfRule>
  </conditionalFormatting>
  <conditionalFormatting sqref="G10:G40 K10:K40 C10:E40">
    <cfRule type="expression" dxfId="92" priority="12">
      <formula>WEEKDAY($A10,2)&gt;5</formula>
    </cfRule>
  </conditionalFormatting>
  <conditionalFormatting sqref="F10:F40 L10:M40">
    <cfRule type="expression" dxfId="91" priority="11">
      <formula>WEEKDAY($A10,2)&gt;5</formula>
    </cfRule>
  </conditionalFormatting>
  <conditionalFormatting sqref="B10:B40">
    <cfRule type="expression" dxfId="90" priority="3">
      <formula>WEEKDAY($A10,2)&gt;5</formula>
    </cfRule>
  </conditionalFormatting>
  <conditionalFormatting sqref="A9 A11:A40">
    <cfRule type="expression" dxfId="89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C3AE6296-2DC1-449A-88D8-93101F0B59B7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91073038-7227-41B7-81BA-162E60AB131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pageSetUpPr fitToPage="1"/>
  </sheetPr>
  <dimension ref="A1:Q51"/>
  <sheetViews>
    <sheetView topLeftCell="A6" workbookViewId="0">
      <selection activeCell="O10" sqref="O10:O40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INDIRECT("J"&amp;ROW()-9&amp;"!E26")</f>
        <v>0</v>
      </c>
      <c r="D10" s="73">
        <f ca="1">INDIRECT("J"&amp;ROW()-9&amp;"!H26")</f>
        <v>0</v>
      </c>
      <c r="E10" s="73">
        <f ca="1">INDIRECT("J"&amp;ROW()-9&amp;"!N26")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INDIRECT("J"&amp;ROW()-9&amp;"!L26")</f>
        <v>0</v>
      </c>
      <c r="N10" s="34"/>
      <c r="O10" s="99">
        <f ca="1">(INDIRECT("J"&amp;ROW()-9&amp;"!M26"))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INDIRECT("J"&amp;ROW()-9&amp;"!E26")</f>
        <v>0</v>
      </c>
      <c r="D11" s="73">
        <f t="shared" ref="D11:D40" ca="1" si="4">INDIRECT("J"&amp;ROW()-9&amp;"!H26")</f>
        <v>0</v>
      </c>
      <c r="E11" s="73">
        <f t="shared" ref="E11:E40" ca="1" si="5">INDIRECT("J"&amp;ROW()-9&amp;"!N26")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INDIRECT("J"&amp;ROW()-9&amp;"!L26")</f>
        <v>0</v>
      </c>
      <c r="N11" s="34"/>
      <c r="O11" s="99">
        <f t="shared" ref="O11:O40" ca="1" si="8">(INDIRECT("J"&amp;ROW()-9&amp;"!M26"))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86" priority="10">
      <formula>WEEKDAY($A10,2)&gt;5</formula>
    </cfRule>
  </conditionalFormatting>
  <conditionalFormatting sqref="G10:G40 K10:K40 C10:E40">
    <cfRule type="expression" dxfId="85" priority="12">
      <formula>WEEKDAY($A10,2)&gt;5</formula>
    </cfRule>
  </conditionalFormatting>
  <conditionalFormatting sqref="F10:F40 L10:M40">
    <cfRule type="expression" dxfId="84" priority="11">
      <formula>WEEKDAY($A10,2)&gt;5</formula>
    </cfRule>
  </conditionalFormatting>
  <conditionalFormatting sqref="B10:B40">
    <cfRule type="expression" dxfId="83" priority="3">
      <formula>WEEKDAY($A10,2)&gt;5</formula>
    </cfRule>
  </conditionalFormatting>
  <conditionalFormatting sqref="A9 A11:A40">
    <cfRule type="expression" dxfId="82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8A6DB418-5BDA-4111-AE5C-B536DD9CCC40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73A22D95-48AD-4598-B6B4-120C3FFF8CD8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pageSetUpPr fitToPage="1"/>
  </sheetPr>
  <dimension ref="A1:U51"/>
  <sheetViews>
    <sheetView topLeftCell="A8" workbookViewId="0">
      <selection activeCell="O10" sqref="O10:O40"/>
    </sheetView>
  </sheetViews>
  <sheetFormatPr baseColWidth="10" defaultRowHeight="15" outlineLevelCol="1" x14ac:dyDescent="0.25"/>
  <cols>
    <col min="1" max="1" width="7.285156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21" ht="15" customHeight="1" x14ac:dyDescent="0.25">
      <c r="F1" s="2"/>
    </row>
    <row r="2" spans="1:21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21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21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21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21" ht="31.5" customHeight="1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21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21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21" ht="25.5" customHeight="1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21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INDIRECT("J"&amp;ROW()-9&amp;"!E27")</f>
        <v>0</v>
      </c>
      <c r="D10" s="73">
        <f ca="1">INDIRECT("J"&amp;ROW()-9&amp;"!H27")</f>
        <v>0</v>
      </c>
      <c r="E10" s="73">
        <f ca="1">INDIRECT("J"&amp;ROW()-9&amp;"!N27")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INDIRECT("J"&amp;ROW()-9&amp;"!L27")</f>
        <v>0</v>
      </c>
      <c r="N10" s="34"/>
      <c r="O10" s="99">
        <f ca="1">(INDIRECT("J"&amp;ROW()-9&amp;"!M27"))</f>
        <v>0</v>
      </c>
    </row>
    <row r="11" spans="1:21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INDIRECT("J"&amp;ROW()-9&amp;"!E27")</f>
        <v>0</v>
      </c>
      <c r="D11" s="73">
        <f t="shared" ref="D11:D40" ca="1" si="4">INDIRECT("J"&amp;ROW()-9&amp;"!H27")</f>
        <v>0</v>
      </c>
      <c r="E11" s="73">
        <f t="shared" ref="E11:E40" ca="1" si="5">INDIRECT("J"&amp;ROW()-9&amp;"!N27")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INDIRECT("J"&amp;ROW()-9&amp;"!L27")</f>
        <v>0</v>
      </c>
      <c r="N11" s="34"/>
      <c r="O11" s="99">
        <f t="shared" ref="O11:O40" ca="1" si="8">(INDIRECT("J"&amp;ROW()-9&amp;"!M27"))</f>
        <v>0</v>
      </c>
    </row>
    <row r="12" spans="1:21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21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21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21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  <c r="U15" s="36"/>
    </row>
    <row r="16" spans="1:21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ht="16.5" customHeigh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79" priority="10">
      <formula>WEEKDAY($A10,2)&gt;5</formula>
    </cfRule>
  </conditionalFormatting>
  <conditionalFormatting sqref="G10:G40 K10:K40 C10:E40">
    <cfRule type="expression" dxfId="78" priority="12">
      <formula>WEEKDAY($A10,2)&gt;5</formula>
    </cfRule>
  </conditionalFormatting>
  <conditionalFormatting sqref="F10:F40 L10:M40">
    <cfRule type="expression" dxfId="77" priority="11">
      <formula>WEEKDAY($A10,2)&gt;5</formula>
    </cfRule>
  </conditionalFormatting>
  <conditionalFormatting sqref="B10:B40">
    <cfRule type="expression" dxfId="76" priority="3">
      <formula>WEEKDAY($A10,2)&gt;5</formula>
    </cfRule>
  </conditionalFormatting>
  <conditionalFormatting sqref="A9 A11:A40">
    <cfRule type="expression" dxfId="75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807A160D-0D0A-4E23-817C-D236C43B3B4F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C1D78071-64C0-4DC0-889F-222288BDE2D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pageSetUpPr fitToPage="1"/>
  </sheetPr>
  <dimension ref="A1:Q51"/>
  <sheetViews>
    <sheetView topLeftCell="A7" workbookViewId="0">
      <selection activeCell="O10" sqref="O10:O40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855468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855468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INDIRECT("J"&amp;ROW()-9&amp;"!E28")</f>
        <v>0</v>
      </c>
      <c r="D10" s="73">
        <f ca="1">INDIRECT("J"&amp;ROW()-9&amp;"!H28")</f>
        <v>0</v>
      </c>
      <c r="E10" s="73">
        <f ca="1">INDIRECT("J"&amp;ROW()-9&amp;"!N28")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INDIRECT("J"&amp;ROW()-9&amp;"!L28")</f>
        <v>0</v>
      </c>
      <c r="N10" s="34"/>
      <c r="O10" s="99">
        <f ca="1">(INDIRECT("J"&amp;ROW()-9&amp;"!M28"))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INDIRECT("J"&amp;ROW()-9&amp;"!E28")</f>
        <v>0</v>
      </c>
      <c r="D11" s="73">
        <f t="shared" ref="D11:D40" ca="1" si="4">INDIRECT("J"&amp;ROW()-9&amp;"!H28")</f>
        <v>0</v>
      </c>
      <c r="E11" s="73">
        <f t="shared" ref="E11:E40" ca="1" si="5">INDIRECT("J"&amp;ROW()-9&amp;"!N28")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INDIRECT("J"&amp;ROW()-9&amp;"!L28")</f>
        <v>0</v>
      </c>
      <c r="N11" s="34"/>
      <c r="O11" s="99">
        <f t="shared" ref="O11:O40" ca="1" si="8">(INDIRECT("J"&amp;ROW()-9&amp;"!M28"))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72" priority="10">
      <formula>WEEKDAY($A10,2)&gt;5</formula>
    </cfRule>
  </conditionalFormatting>
  <conditionalFormatting sqref="G10:G40 K10:K40 C10:E40">
    <cfRule type="expression" dxfId="71" priority="12">
      <formula>WEEKDAY($A10,2)&gt;5</formula>
    </cfRule>
  </conditionalFormatting>
  <conditionalFormatting sqref="F10:F40 L10:M40">
    <cfRule type="expression" dxfId="70" priority="11">
      <formula>WEEKDAY($A10,2)&gt;5</formula>
    </cfRule>
  </conditionalFormatting>
  <conditionalFormatting sqref="B10:B40">
    <cfRule type="expression" dxfId="69" priority="3">
      <formula>WEEKDAY($A10,2)&gt;5</formula>
    </cfRule>
  </conditionalFormatting>
  <conditionalFormatting sqref="A9 A11:A40">
    <cfRule type="expression" dxfId="68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7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4E721415-C9A4-4BBF-8D65-8B44C56C5D05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6DC4A622-F59A-41D2-AD94-58E174CBEF2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pageSetUpPr fitToPage="1"/>
  </sheetPr>
  <dimension ref="A1:Q51"/>
  <sheetViews>
    <sheetView topLeftCell="A6" workbookViewId="0">
      <selection activeCell="O10" sqref="O10:O40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INDIRECT("J"&amp;ROW()-9&amp;"!E29")</f>
        <v>0</v>
      </c>
      <c r="D10" s="73">
        <f ca="1">INDIRECT("J"&amp;ROW()-9&amp;"!H29")</f>
        <v>0</v>
      </c>
      <c r="E10" s="73">
        <f ca="1">INDIRECT("J"&amp;ROW()-9&amp;"!N29")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INDIRECT("J"&amp;ROW()-9&amp;"!L29")</f>
        <v>0</v>
      </c>
      <c r="N10" s="34"/>
      <c r="O10" s="99">
        <f ca="1">(INDIRECT("J"&amp;ROW()-9&amp;"!M29"))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INDIRECT("J"&amp;ROW()-9&amp;"!E29")</f>
        <v>0</v>
      </c>
      <c r="D11" s="73">
        <f t="shared" ref="D11:D40" ca="1" si="4">INDIRECT("J"&amp;ROW()-9&amp;"!H29")</f>
        <v>0</v>
      </c>
      <c r="E11" s="73">
        <f t="shared" ref="E11:E40" ca="1" si="5">INDIRECT("J"&amp;ROW()-9&amp;"!N29")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INDIRECT("J"&amp;ROW()-9&amp;"!L29")</f>
        <v>0</v>
      </c>
      <c r="N11" s="34"/>
      <c r="O11" s="99">
        <f t="shared" ref="O11:O40" ca="1" si="8">(INDIRECT("J"&amp;ROW()-9&amp;"!M29"))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5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65" priority="10">
      <formula>WEEKDAY($A10,2)&gt;5</formula>
    </cfRule>
  </conditionalFormatting>
  <conditionalFormatting sqref="G10:G40 K10:K40 C10:E40">
    <cfRule type="expression" dxfId="64" priority="12">
      <formula>WEEKDAY($A10,2)&gt;5</formula>
    </cfRule>
  </conditionalFormatting>
  <conditionalFormatting sqref="F10:F40 L10:M40">
    <cfRule type="expression" dxfId="63" priority="11">
      <formula>WEEKDAY($A10,2)&gt;5</formula>
    </cfRule>
  </conditionalFormatting>
  <conditionalFormatting sqref="B10:B40">
    <cfRule type="expression" dxfId="62" priority="3">
      <formula>WEEKDAY($A10,2)&gt;5</formula>
    </cfRule>
  </conditionalFormatting>
  <conditionalFormatting sqref="A9 A11:A40">
    <cfRule type="expression" dxfId="61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C9B46C88-B2EE-41D6-ABC5-A9A7FE820264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F1A0DEA2-8968-4544-95B7-9B5D93C4AC55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pageSetUpPr fitToPage="1"/>
  </sheetPr>
  <dimension ref="A1:Q51"/>
  <sheetViews>
    <sheetView topLeftCell="A5" workbookViewId="0">
      <selection activeCell="O10" sqref="O10:O40"/>
    </sheetView>
  </sheetViews>
  <sheetFormatPr baseColWidth="10" defaultRowHeight="15" outlineLevelCol="1" x14ac:dyDescent="0.25"/>
  <cols>
    <col min="1" max="1" width="7.285156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INDIRECT("J"&amp;ROW()-9&amp;"!E30")</f>
        <v>0</v>
      </c>
      <c r="D10" s="73">
        <f ca="1">INDIRECT("J"&amp;ROW()-9&amp;"!H30")</f>
        <v>0</v>
      </c>
      <c r="E10" s="73">
        <f ca="1">INDIRECT("J"&amp;ROW()-9&amp;"!N30")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INDIRECT("J"&amp;ROW()-9&amp;"!L30")</f>
        <v>0</v>
      </c>
      <c r="N10" s="34"/>
      <c r="O10" s="99">
        <f ca="1">(INDIRECT("J"&amp;ROW()-9&amp;"!M30"))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INDIRECT("J"&amp;ROW()-9&amp;"!E30")</f>
        <v>0</v>
      </c>
      <c r="D11" s="73">
        <f t="shared" ref="D11:D40" ca="1" si="4">INDIRECT("J"&amp;ROW()-9&amp;"!H30")</f>
        <v>0</v>
      </c>
      <c r="E11" s="73">
        <f t="shared" ref="E11:E40" ca="1" si="5">INDIRECT("J"&amp;ROW()-9&amp;"!N30")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INDIRECT("J"&amp;ROW()-9&amp;"!L30")</f>
        <v>0</v>
      </c>
      <c r="N11" s="34"/>
      <c r="O11" s="99">
        <f t="shared" ref="O11:O40" ca="1" si="8">(INDIRECT("J"&amp;ROW()-9&amp;"!M30"))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58" priority="10">
      <formula>WEEKDAY($A10,2)&gt;5</formula>
    </cfRule>
  </conditionalFormatting>
  <conditionalFormatting sqref="G10:G40 K10:K40 C10:E40">
    <cfRule type="expression" dxfId="57" priority="12">
      <formula>WEEKDAY($A10,2)&gt;5</formula>
    </cfRule>
  </conditionalFormatting>
  <conditionalFormatting sqref="F10:F40 L10:M40">
    <cfRule type="expression" dxfId="56" priority="11">
      <formula>WEEKDAY($A10,2)&gt;5</formula>
    </cfRule>
  </conditionalFormatting>
  <conditionalFormatting sqref="B10:B40">
    <cfRule type="expression" dxfId="55" priority="3">
      <formula>WEEKDAY($A10,2)&gt;5</formula>
    </cfRule>
  </conditionalFormatting>
  <conditionalFormatting sqref="A9 A11:A40">
    <cfRule type="expression" dxfId="54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BAD4BBC9-F794-4CF4-89A2-B47672B6117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247A353C-5136-4AE3-9AD8-FE9F1AEC74E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pageSetUpPr fitToPage="1"/>
  </sheetPr>
  <dimension ref="A1:Q51"/>
  <sheetViews>
    <sheetView topLeftCell="A7" workbookViewId="0">
      <selection activeCell="O10" sqref="O10:O40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INDIRECT("J"&amp;ROW()-9&amp;"!E31")</f>
        <v>0</v>
      </c>
      <c r="D10" s="73">
        <f ca="1">INDIRECT("J"&amp;ROW()-9&amp;"!H31")</f>
        <v>0</v>
      </c>
      <c r="E10" s="73">
        <f ca="1">INDIRECT("J"&amp;ROW()-9&amp;"!N31")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INDIRECT("J"&amp;ROW()-9&amp;"!L31")</f>
        <v>0</v>
      </c>
      <c r="N10" s="34"/>
      <c r="O10" s="99">
        <f ca="1">(INDIRECT("J"&amp;ROW()-9&amp;"!M31"))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INDIRECT("J"&amp;ROW()-9&amp;"!E31")</f>
        <v>0</v>
      </c>
      <c r="D11" s="73">
        <f t="shared" ref="D11:D40" ca="1" si="4">INDIRECT("J"&amp;ROW()-9&amp;"!H31")</f>
        <v>0</v>
      </c>
      <c r="E11" s="73">
        <f t="shared" ref="E11:E40" ca="1" si="5">INDIRECT("J"&amp;ROW()-9&amp;"!N31")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INDIRECT("J"&amp;ROW()-9&amp;"!L31")</f>
        <v>0</v>
      </c>
      <c r="N11" s="34"/>
      <c r="O11" s="99">
        <f t="shared" ref="O11:O40" ca="1" si="8">(INDIRECT("J"&amp;ROW()-9&amp;"!M31"))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51" priority="10">
      <formula>WEEKDAY($A10,2)&gt;5</formula>
    </cfRule>
  </conditionalFormatting>
  <conditionalFormatting sqref="G10:G40 K10:K40 C10:E40">
    <cfRule type="expression" dxfId="50" priority="12">
      <formula>WEEKDAY($A10,2)&gt;5</formula>
    </cfRule>
  </conditionalFormatting>
  <conditionalFormatting sqref="F10:F40 L10:M40">
    <cfRule type="expression" dxfId="49" priority="11">
      <formula>WEEKDAY($A10,2)&gt;5</formula>
    </cfRule>
  </conditionalFormatting>
  <conditionalFormatting sqref="B10:B40">
    <cfRule type="expression" dxfId="48" priority="3">
      <formula>WEEKDAY($A10,2)&gt;5</formula>
    </cfRule>
  </conditionalFormatting>
  <conditionalFormatting sqref="A9 A11:A40">
    <cfRule type="expression" dxfId="47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18A488BE-1618-4BE3-B8E8-3F3E215CF26E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873478CF-5399-4935-843D-655C103FA51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pageSetUpPr fitToPage="1"/>
  </sheetPr>
  <dimension ref="A1:Q51"/>
  <sheetViews>
    <sheetView topLeftCell="A6" workbookViewId="0">
      <selection activeCell="O10" sqref="O10:O40"/>
    </sheetView>
  </sheetViews>
  <sheetFormatPr baseColWidth="10" defaultRowHeight="15" outlineLevelCol="1" x14ac:dyDescent="0.25"/>
  <cols>
    <col min="1" max="1" width="7.285156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INDIRECT("J"&amp;ROW()-9&amp;"!E32")</f>
        <v>0</v>
      </c>
      <c r="D10" s="73">
        <f ca="1">INDIRECT("J"&amp;ROW()-9&amp;"!H32")</f>
        <v>0</v>
      </c>
      <c r="E10" s="73">
        <f ca="1">INDIRECT("J"&amp;ROW()-9&amp;"!N32")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INDIRECT("J"&amp;ROW()-9&amp;"!L32")</f>
        <v>0</v>
      </c>
      <c r="N10" s="34"/>
      <c r="O10" s="99">
        <f ca="1">(INDIRECT("J"&amp;ROW()-9&amp;"!M32"))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INDIRECT("J"&amp;ROW()-9&amp;"!E32")</f>
        <v>0</v>
      </c>
      <c r="D11" s="73">
        <f t="shared" ref="D11:D40" ca="1" si="4">INDIRECT("J"&amp;ROW()-9&amp;"!H32")</f>
        <v>0</v>
      </c>
      <c r="E11" s="73">
        <f t="shared" ref="E11:E40" ca="1" si="5">INDIRECT("J"&amp;ROW()-9&amp;"!N32")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INDIRECT("J"&amp;ROW()-9&amp;"!L32")</f>
        <v>0</v>
      </c>
      <c r="N11" s="34"/>
      <c r="O11" s="99">
        <f t="shared" ref="O11:O40" ca="1" si="8">(INDIRECT("J"&amp;ROW()-9&amp;"!M32"))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44" priority="10">
      <formula>WEEKDAY($A10,2)&gt;5</formula>
    </cfRule>
  </conditionalFormatting>
  <conditionalFormatting sqref="G10:G40 K10:K40 C10:E40">
    <cfRule type="expression" dxfId="43" priority="12">
      <formula>WEEKDAY($A10,2)&gt;5</formula>
    </cfRule>
  </conditionalFormatting>
  <conditionalFormatting sqref="F10:F40 L10:M40">
    <cfRule type="expression" dxfId="42" priority="11">
      <formula>WEEKDAY($A10,2)&gt;5</formula>
    </cfRule>
  </conditionalFormatting>
  <conditionalFormatting sqref="B10:B40">
    <cfRule type="expression" dxfId="41" priority="3">
      <formula>WEEKDAY($A10,2)&gt;5</formula>
    </cfRule>
  </conditionalFormatting>
  <conditionalFormatting sqref="A9 A11:A40">
    <cfRule type="expression" dxfId="40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A867855-76E4-4C70-8AB4-7032EA71AFE2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84A6F251-7D8B-433A-9EE7-D8619180AE05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pageSetUpPr fitToPage="1"/>
  </sheetPr>
  <dimension ref="A1:Q51"/>
  <sheetViews>
    <sheetView topLeftCell="A7" workbookViewId="0">
      <selection activeCell="O10" sqref="O10:O40"/>
    </sheetView>
  </sheetViews>
  <sheetFormatPr baseColWidth="10" defaultRowHeight="15" outlineLevelCol="1" x14ac:dyDescent="0.25"/>
  <cols>
    <col min="1" max="1" width="7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3" width="7.710937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L3" s="61">
        <v>151.66999999999999</v>
      </c>
      <c r="M3" s="4"/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INDIRECT("J"&amp;ROW()-9&amp;"!E33")</f>
        <v>0</v>
      </c>
      <c r="D10" s="73">
        <f ca="1">INDIRECT("J"&amp;ROW()-9&amp;"!H33")</f>
        <v>0</v>
      </c>
      <c r="E10" s="73">
        <f ca="1">INDIRECT("J"&amp;ROW()-9&amp;"!N33")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INDIRECT("J"&amp;ROW()-9&amp;"!L33")</f>
        <v>0</v>
      </c>
      <c r="N10" s="34"/>
      <c r="O10" s="99">
        <f ca="1">(INDIRECT("J"&amp;ROW()-9&amp;"!M33"))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INDIRECT("J"&amp;ROW()-9&amp;"!E33")</f>
        <v>0</v>
      </c>
      <c r="D11" s="73">
        <f t="shared" ref="D11:D40" ca="1" si="4">INDIRECT("J"&amp;ROW()-9&amp;"!H33")</f>
        <v>0</v>
      </c>
      <c r="E11" s="73">
        <f t="shared" ref="E11:E40" ca="1" si="5">INDIRECT("J"&amp;ROW()-9&amp;"!N33")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INDIRECT("J"&amp;ROW()-9&amp;"!L33")</f>
        <v>0</v>
      </c>
      <c r="N11" s="34"/>
      <c r="O11" s="99">
        <f t="shared" ref="O11:O40" ca="1" si="8">(INDIRECT("J"&amp;ROW()-9&amp;"!M33"))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37" priority="10">
      <formula>WEEKDAY($A10,2)&gt;5</formula>
    </cfRule>
  </conditionalFormatting>
  <conditionalFormatting sqref="G10:G40 K10:K40 C10:E40">
    <cfRule type="expression" dxfId="36" priority="12">
      <formula>WEEKDAY($A10,2)&gt;5</formula>
    </cfRule>
  </conditionalFormatting>
  <conditionalFormatting sqref="F10:F40 L10:M40">
    <cfRule type="expression" dxfId="35" priority="11">
      <formula>WEEKDAY($A10,2)&gt;5</formula>
    </cfRule>
  </conditionalFormatting>
  <conditionalFormatting sqref="B10:B40">
    <cfRule type="expression" dxfId="34" priority="3">
      <formula>WEEKDAY($A10,2)&gt;5</formula>
    </cfRule>
  </conditionalFormatting>
  <conditionalFormatting sqref="A9 A11:A40">
    <cfRule type="expression" dxfId="33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59E6D5D6-3A28-4CAC-A89C-9F067BAEE6B7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76DBF213-970C-40CA-8224-0F196721832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pageSetUpPr fitToPage="1"/>
  </sheetPr>
  <dimension ref="A1:Q51"/>
  <sheetViews>
    <sheetView topLeftCell="A7" workbookViewId="0">
      <selection activeCell="O10" sqref="O10:O40"/>
    </sheetView>
  </sheetViews>
  <sheetFormatPr baseColWidth="10" defaultRowHeight="15" outlineLevelCol="1" x14ac:dyDescent="0.25"/>
  <cols>
    <col min="1" max="1" width="7.285156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3" width="7.42578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L3" s="62">
        <v>151.66999999999999</v>
      </c>
      <c r="M3" s="4"/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INDIRECT("J"&amp;ROW()-9&amp;"!E34")</f>
        <v>0</v>
      </c>
      <c r="D10" s="73">
        <f ca="1">INDIRECT("J"&amp;ROW()-9&amp;"!H34")</f>
        <v>0</v>
      </c>
      <c r="E10" s="73">
        <f ca="1">INDIRECT("J"&amp;ROW()-9&amp;"!N34")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INDIRECT("J"&amp;ROW()-9&amp;"!L34")</f>
        <v>0</v>
      </c>
      <c r="N10" s="34"/>
      <c r="O10" s="99">
        <f ca="1">(INDIRECT("J"&amp;ROW()-9&amp;"!M34"))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INDIRECT("J"&amp;ROW()-9&amp;"!E34")</f>
        <v>0</v>
      </c>
      <c r="D11" s="73">
        <f t="shared" ref="D11:D40" ca="1" si="4">INDIRECT("J"&amp;ROW()-9&amp;"!H34")</f>
        <v>0</v>
      </c>
      <c r="E11" s="73">
        <f t="shared" ref="E11:E40" ca="1" si="5">INDIRECT("J"&amp;ROW()-9&amp;"!N34")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INDIRECT("J"&amp;ROW()-9&amp;"!L34")</f>
        <v>0</v>
      </c>
      <c r="N11" s="34"/>
      <c r="O11" s="99">
        <f t="shared" ref="O11:O40" ca="1" si="8">(INDIRECT("J"&amp;ROW()-9&amp;"!M34"))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30" priority="10">
      <formula>WEEKDAY($A10,2)&gt;5</formula>
    </cfRule>
  </conditionalFormatting>
  <conditionalFormatting sqref="G10:G40 K10:K40 C10:E40">
    <cfRule type="expression" dxfId="29" priority="12">
      <formula>WEEKDAY($A10,2)&gt;5</formula>
    </cfRule>
  </conditionalFormatting>
  <conditionalFormatting sqref="F10:F40 L10:M40">
    <cfRule type="expression" dxfId="28" priority="11">
      <formula>WEEKDAY($A10,2)&gt;5</formula>
    </cfRule>
  </conditionalFormatting>
  <conditionalFormatting sqref="B10:B40">
    <cfRule type="expression" dxfId="27" priority="3">
      <formula>WEEKDAY($A10,2)&gt;5</formula>
    </cfRule>
  </conditionalFormatting>
  <conditionalFormatting sqref="A9 A11:A40">
    <cfRule type="expression" dxfId="26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EE12CBC9-59FF-4B47-91F8-D19C3AD0956E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F41BFA1E-3DA7-458B-9135-5C65BE59EA7F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pageSetUpPr fitToPage="1"/>
  </sheetPr>
  <dimension ref="A1:Q51"/>
  <sheetViews>
    <sheetView topLeftCell="A6" zoomScaleNormal="100" workbookViewId="0">
      <selection activeCell="O10" sqref="O10:O40"/>
    </sheetView>
  </sheetViews>
  <sheetFormatPr baseColWidth="10" defaultRowHeight="15" outlineLevelCol="1" x14ac:dyDescent="0.25"/>
  <cols>
    <col min="1" max="1" width="7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140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3" width="8.1406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/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63">
        <v>151.66999999999999</v>
      </c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INDIRECT("J"&amp;ROW()-9&amp;"!E35")</f>
        <v>0</v>
      </c>
      <c r="D10" s="73">
        <f ca="1">INDIRECT("J"&amp;ROW()-9&amp;"!H35")</f>
        <v>0</v>
      </c>
      <c r="E10" s="73">
        <f ca="1">INDIRECT("J"&amp;ROW()-9&amp;"!N35")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INDIRECT("J"&amp;ROW()-9&amp;"!L35")</f>
        <v>0</v>
      </c>
      <c r="N10" s="34"/>
      <c r="O10" s="99">
        <f ca="1">(INDIRECT("J"&amp;ROW()-9&amp;"!M35"))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INDIRECT("J"&amp;ROW()-9&amp;"!E35")</f>
        <v>0</v>
      </c>
      <c r="D11" s="73">
        <f t="shared" ref="D11:D40" ca="1" si="4">INDIRECT("J"&amp;ROW()-9&amp;"!H35")</f>
        <v>0</v>
      </c>
      <c r="E11" s="73">
        <f t="shared" ref="E11:E40" ca="1" si="5">INDIRECT("J"&amp;ROW()-9&amp;"!N35")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INDIRECT("J"&amp;ROW()-9&amp;"!L35")</f>
        <v>0</v>
      </c>
      <c r="N11" s="34"/>
      <c r="O11" s="99">
        <f t="shared" ref="O11:O40" ca="1" si="8">(INDIRECT("J"&amp;ROW()-9&amp;"!M35"))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5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23" priority="10">
      <formula>WEEKDAY($A10,2)&gt;5</formula>
    </cfRule>
  </conditionalFormatting>
  <conditionalFormatting sqref="G10:G40 K10:K40 C10:E40">
    <cfRule type="expression" dxfId="22" priority="12">
      <formula>WEEKDAY($A10,2)&gt;5</formula>
    </cfRule>
  </conditionalFormatting>
  <conditionalFormatting sqref="F10:F40 L10:M40">
    <cfRule type="expression" dxfId="21" priority="11">
      <formula>WEEKDAY($A10,2)&gt;5</formula>
    </cfRule>
  </conditionalFormatting>
  <conditionalFormatting sqref="B10:B40">
    <cfRule type="expression" dxfId="20" priority="3">
      <formula>WEEKDAY($A10,2)&gt;5</formula>
    </cfRule>
  </conditionalFormatting>
  <conditionalFormatting sqref="A9 A11:A40">
    <cfRule type="expression" dxfId="19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0DB9F3A5-95B7-45B1-B3EE-4137C6B5426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AA2E8AC3-1589-4C67-8809-9C4698BB1DD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>
    <pageSetUpPr fitToPage="1"/>
  </sheetPr>
  <dimension ref="A1:Q51"/>
  <sheetViews>
    <sheetView topLeftCell="A5" workbookViewId="0">
      <selection activeCell="O10" sqref="O10:O40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3" width="7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64"/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63">
        <v>151.66999999999999</v>
      </c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INDIRECT("J"&amp;ROW()-9&amp;"!E36")</f>
        <v>0</v>
      </c>
      <c r="D10" s="73">
        <f ca="1">INDIRECT("J"&amp;ROW()-9&amp;"!H36")</f>
        <v>0</v>
      </c>
      <c r="E10" s="73">
        <f ca="1">INDIRECT("J"&amp;ROW()-9&amp;"!N36")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INDIRECT("J"&amp;ROW()-9&amp;"!L36")</f>
        <v>0</v>
      </c>
      <c r="N10" s="34"/>
      <c r="O10" s="99">
        <f ca="1">(INDIRECT("J"&amp;ROW()-9&amp;"!M36"))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INDIRECT("J"&amp;ROW()-9&amp;"!E36")</f>
        <v>0</v>
      </c>
      <c r="D11" s="73">
        <f t="shared" ref="D11:D40" ca="1" si="4">INDIRECT("J"&amp;ROW()-9&amp;"!H36")</f>
        <v>0</v>
      </c>
      <c r="E11" s="73">
        <f t="shared" ref="E11:E40" ca="1" si="5">INDIRECT("J"&amp;ROW()-9&amp;"!N36")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INDIRECT("J"&amp;ROW()-9&amp;"!L36")</f>
        <v>0</v>
      </c>
      <c r="N11" s="34"/>
      <c r="O11" s="99">
        <f t="shared" ref="O11:O40" ca="1" si="8">(INDIRECT("J"&amp;ROW()-9&amp;"!M36"))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4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16" priority="10">
      <formula>WEEKDAY($A10,2)&gt;5</formula>
    </cfRule>
  </conditionalFormatting>
  <conditionalFormatting sqref="G10:G40 K10:K40 C10:E40">
    <cfRule type="expression" dxfId="15" priority="12">
      <formula>WEEKDAY($A10,2)&gt;5</formula>
    </cfRule>
  </conditionalFormatting>
  <conditionalFormatting sqref="F10:F40 L10:M40">
    <cfRule type="expression" dxfId="14" priority="11">
      <formula>WEEKDAY($A10,2)&gt;5</formula>
    </cfRule>
  </conditionalFormatting>
  <conditionalFormatting sqref="B10:B40">
    <cfRule type="expression" dxfId="13" priority="3">
      <formula>WEEKDAY($A10,2)&gt;5</formula>
    </cfRule>
  </conditionalFormatting>
  <conditionalFormatting sqref="A9 A11:A40">
    <cfRule type="expression" dxfId="12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14E6DF48-1E37-4314-A731-4A81E3332E2F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2E68E8D4-9589-403A-9E7E-E9772B0F8195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pageSetUpPr fitToPage="1"/>
  </sheetPr>
  <dimension ref="A1:Q51"/>
  <sheetViews>
    <sheetView topLeftCell="A7" workbookViewId="0">
      <selection activeCell="B11" sqref="B11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9.140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/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153"/>
      <c r="G4" s="153"/>
      <c r="H4" s="6"/>
      <c r="I4" s="23"/>
      <c r="J4" s="24"/>
      <c r="K4" s="25"/>
      <c r="L4" s="26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65">
        <f>Mois_Années!B1</f>
        <v>2017</v>
      </c>
      <c r="C6" s="150" t="s">
        <v>13</v>
      </c>
      <c r="D6" s="151"/>
      <c r="E6" s="151"/>
      <c r="F6" s="151"/>
      <c r="G6" s="151"/>
      <c r="H6" s="152"/>
      <c r="I6" s="28"/>
      <c r="J6" s="28"/>
      <c r="K6" s="28"/>
      <c r="L6" s="150" t="s">
        <v>0</v>
      </c>
      <c r="M6" s="152"/>
      <c r="N6" s="18" t="s">
        <v>14</v>
      </c>
      <c r="O6" s="155" t="s">
        <v>55</v>
      </c>
    </row>
    <row r="7" spans="1:16" ht="15" customHeight="1" x14ac:dyDescent="0.25">
      <c r="A7" s="29"/>
      <c r="B7" s="30"/>
      <c r="C7" s="119" t="s">
        <v>15</v>
      </c>
      <c r="D7" s="119" t="s">
        <v>16</v>
      </c>
      <c r="E7" s="119" t="s">
        <v>51</v>
      </c>
      <c r="F7" s="119" t="s">
        <v>52</v>
      </c>
      <c r="G7" s="119" t="s">
        <v>17</v>
      </c>
      <c r="H7" s="119" t="s">
        <v>18</v>
      </c>
      <c r="I7" s="31"/>
      <c r="J7" s="31"/>
      <c r="K7" s="119" t="s">
        <v>19</v>
      </c>
      <c r="L7" s="119" t="s">
        <v>53</v>
      </c>
      <c r="M7" s="119" t="s">
        <v>54</v>
      </c>
      <c r="O7" s="129"/>
    </row>
    <row r="8" spans="1:16" ht="15" customHeight="1" x14ac:dyDescent="0.25">
      <c r="A8" s="32" t="s">
        <v>38</v>
      </c>
      <c r="B8" s="92">
        <f>Mois_Années!B2</f>
        <v>5</v>
      </c>
      <c r="C8" s="109"/>
      <c r="D8" s="109"/>
      <c r="E8" s="109"/>
      <c r="F8" s="109"/>
      <c r="G8" s="109"/>
      <c r="H8" s="109"/>
      <c r="I8" s="126" t="s">
        <v>20</v>
      </c>
      <c r="J8" s="126" t="s">
        <v>21</v>
      </c>
      <c r="K8" s="109"/>
      <c r="L8" s="109"/>
      <c r="M8" s="109"/>
      <c r="O8" s="129"/>
    </row>
    <row r="9" spans="1:16" x14ac:dyDescent="0.25">
      <c r="A9" s="90"/>
      <c r="B9" s="67"/>
      <c r="C9" s="110"/>
      <c r="D9" s="110"/>
      <c r="E9" s="110"/>
      <c r="F9" s="110"/>
      <c r="G9" s="110"/>
      <c r="H9" s="110"/>
      <c r="I9" s="126"/>
      <c r="J9" s="126"/>
      <c r="K9" s="110"/>
      <c r="L9" s="110"/>
      <c r="M9" s="110"/>
      <c r="O9" s="130"/>
      <c r="P9" s="33"/>
    </row>
    <row r="10" spans="1:16" s="16" customFormat="1" x14ac:dyDescent="0.25">
      <c r="A10" s="96">
        <f>DATE(B6,B8,1)</f>
        <v>42856</v>
      </c>
      <c r="B10" s="89" t="str">
        <f>TEXT(A10,"jjjj")</f>
        <v>lundi</v>
      </c>
      <c r="C10" s="73">
        <f ca="1">INDIRECT("J"&amp;ROW()-9&amp;"!E37")</f>
        <v>0</v>
      </c>
      <c r="D10" s="73">
        <f ca="1">INDIRECT("J"&amp;ROW()-9&amp;"!H37")</f>
        <v>0</v>
      </c>
      <c r="E10" s="73">
        <f ca="1">INDIRECT("J"&amp;ROW()-9&amp;"!N37")</f>
        <v>0</v>
      </c>
      <c r="F10" s="37">
        <f ca="1">IF(C10&gt;0,1,0)</f>
        <v>0</v>
      </c>
      <c r="G10" s="71">
        <f t="shared" ref="G10:G40" ca="1" si="0">D10-C10-E10</f>
        <v>0</v>
      </c>
      <c r="H10" s="76" t="str">
        <f t="shared" ref="H10:H40" si="1">IF(B10="Dimanche",SUM(G4:G9),"")</f>
        <v/>
      </c>
      <c r="I10" s="74" t="str">
        <f>IFERROR(IF(H10&gt;35,H10-35,0)-J10,"")</f>
        <v/>
      </c>
      <c r="J10" s="75" t="str">
        <f>IFERROR(IF(H10&gt;43,H10-43,0),"")</f>
        <v/>
      </c>
      <c r="K10" s="71">
        <f ca="1">D10-C10</f>
        <v>0</v>
      </c>
      <c r="L10" s="9"/>
      <c r="M10" s="77">
        <f ca="1">INDIRECT("J"&amp;ROW()-9&amp;"!L37")</f>
        <v>0</v>
      </c>
      <c r="N10" s="34"/>
      <c r="O10" s="99">
        <f ca="1">(INDIRECT("J"&amp;ROW()-9&amp;"!M37"))</f>
        <v>0</v>
      </c>
    </row>
    <row r="11" spans="1:16" s="16" customFormat="1" x14ac:dyDescent="0.25">
      <c r="A11" s="66">
        <f>A10+1</f>
        <v>42857</v>
      </c>
      <c r="B11" s="89" t="str">
        <f t="shared" ref="B11:B40" si="2">TEXT(A11,"jjjj")</f>
        <v>mardi</v>
      </c>
      <c r="C11" s="73">
        <f t="shared" ref="C11:C40" ca="1" si="3">INDIRECT("J"&amp;ROW()-9&amp;"!E37")</f>
        <v>0</v>
      </c>
      <c r="D11" s="73">
        <f t="shared" ref="D11:D40" ca="1" si="4">INDIRECT("J"&amp;ROW()-9&amp;"!H37")</f>
        <v>0</v>
      </c>
      <c r="E11" s="73">
        <f t="shared" ref="E11:E40" ca="1" si="5">INDIRECT("J"&amp;ROW()-9&amp;"!N37")</f>
        <v>0</v>
      </c>
      <c r="F11" s="37">
        <f t="shared" ref="F11:F40" ca="1" si="6">IF(C11&gt;0,1,0)</f>
        <v>0</v>
      </c>
      <c r="G11" s="71">
        <f t="shared" ca="1" si="0"/>
        <v>0</v>
      </c>
      <c r="H11" s="76" t="str">
        <f t="shared" si="1"/>
        <v/>
      </c>
      <c r="I11" s="74" t="str">
        <f>IFERROR(IF(H11&gt;35,H11-35,0)-J11,"")</f>
        <v/>
      </c>
      <c r="J11" s="75" t="str">
        <f>IFERROR(IF(H11&gt;43,H11-43,0),"")</f>
        <v/>
      </c>
      <c r="K11" s="71">
        <f ca="1">D11-C11</f>
        <v>0</v>
      </c>
      <c r="L11" s="9"/>
      <c r="M11" s="77">
        <f t="shared" ref="M11:M40" ca="1" si="7">INDIRECT("J"&amp;ROW()-9&amp;"!L37")</f>
        <v>0</v>
      </c>
      <c r="N11" s="34"/>
      <c r="O11" s="99">
        <f t="shared" ref="O11:O40" ca="1" si="8">(INDIRECT("J"&amp;ROW()-9&amp;"!M37"))</f>
        <v>0</v>
      </c>
    </row>
    <row r="12" spans="1:16" s="36" customFormat="1" x14ac:dyDescent="0.25">
      <c r="A12" s="66">
        <f t="shared" ref="A12:A40" si="9">A11+1</f>
        <v>42858</v>
      </c>
      <c r="B12" s="89" t="str">
        <f t="shared" si="2"/>
        <v>mercredi</v>
      </c>
      <c r="C12" s="73">
        <f t="shared" ca="1" si="3"/>
        <v>0</v>
      </c>
      <c r="D12" s="73">
        <f t="shared" ca="1" si="4"/>
        <v>0</v>
      </c>
      <c r="E12" s="73">
        <f t="shared" ca="1" si="5"/>
        <v>0</v>
      </c>
      <c r="F12" s="37">
        <f t="shared" ca="1" si="6"/>
        <v>0</v>
      </c>
      <c r="G12" s="71">
        <f t="shared" ca="1" si="0"/>
        <v>0</v>
      </c>
      <c r="H12" s="76" t="str">
        <f t="shared" si="1"/>
        <v/>
      </c>
      <c r="I12" s="74" t="str">
        <f t="shared" ref="I12:I40" si="10">IFERROR(IF(H12&gt;35,H12-35,0)-J12,"")</f>
        <v/>
      </c>
      <c r="J12" s="75" t="str">
        <f t="shared" ref="J12:J40" si="11">IFERROR(IF(H12&gt;43,H12-43,0),"")</f>
        <v/>
      </c>
      <c r="K12" s="71">
        <f ca="1">D12-C12</f>
        <v>0</v>
      </c>
      <c r="L12" s="9"/>
      <c r="M12" s="77">
        <f t="shared" ca="1" si="7"/>
        <v>0</v>
      </c>
      <c r="N12" s="35"/>
      <c r="O12" s="99">
        <f t="shared" ca="1" si="8"/>
        <v>0</v>
      </c>
    </row>
    <row r="13" spans="1:16" s="36" customFormat="1" x14ac:dyDescent="0.25">
      <c r="A13" s="66">
        <f t="shared" si="9"/>
        <v>42859</v>
      </c>
      <c r="B13" s="89" t="str">
        <f t="shared" si="2"/>
        <v>jeudi</v>
      </c>
      <c r="C13" s="73">
        <f t="shared" ca="1" si="3"/>
        <v>0</v>
      </c>
      <c r="D13" s="73">
        <f t="shared" ca="1" si="4"/>
        <v>0</v>
      </c>
      <c r="E13" s="73">
        <f t="shared" ca="1" si="5"/>
        <v>0</v>
      </c>
      <c r="F13" s="37">
        <f t="shared" ca="1" si="6"/>
        <v>0</v>
      </c>
      <c r="G13" s="71">
        <f t="shared" ca="1" si="0"/>
        <v>0</v>
      </c>
      <c r="H13" s="76" t="str">
        <f t="shared" si="1"/>
        <v/>
      </c>
      <c r="I13" s="74" t="str">
        <f t="shared" si="10"/>
        <v/>
      </c>
      <c r="J13" s="75" t="str">
        <f t="shared" si="11"/>
        <v/>
      </c>
      <c r="K13" s="71">
        <f t="shared" ref="K13:K40" ca="1" si="12">D13-C13</f>
        <v>0</v>
      </c>
      <c r="L13" s="9"/>
      <c r="M13" s="77">
        <f t="shared" ca="1" si="7"/>
        <v>0</v>
      </c>
      <c r="N13" s="35"/>
      <c r="O13" s="99">
        <f t="shared" ca="1" si="8"/>
        <v>0</v>
      </c>
    </row>
    <row r="14" spans="1:16" s="16" customFormat="1" x14ac:dyDescent="0.25">
      <c r="A14" s="66">
        <f t="shared" si="9"/>
        <v>42860</v>
      </c>
      <c r="B14" s="89" t="str">
        <f t="shared" si="2"/>
        <v>vendredi</v>
      </c>
      <c r="C14" s="73">
        <f t="shared" ca="1" si="3"/>
        <v>0</v>
      </c>
      <c r="D14" s="73">
        <f t="shared" ca="1" si="4"/>
        <v>0</v>
      </c>
      <c r="E14" s="73">
        <f t="shared" ca="1" si="5"/>
        <v>0</v>
      </c>
      <c r="F14" s="37">
        <f t="shared" ca="1" si="6"/>
        <v>0</v>
      </c>
      <c r="G14" s="71">
        <f t="shared" ca="1" si="0"/>
        <v>0</v>
      </c>
      <c r="H14" s="76" t="str">
        <f t="shared" si="1"/>
        <v/>
      </c>
      <c r="I14" s="74" t="str">
        <f t="shared" si="10"/>
        <v/>
      </c>
      <c r="J14" s="75" t="str">
        <f t="shared" si="11"/>
        <v/>
      </c>
      <c r="K14" s="71">
        <f t="shared" ca="1" si="12"/>
        <v>0</v>
      </c>
      <c r="L14" s="9"/>
      <c r="M14" s="77">
        <f t="shared" ca="1" si="7"/>
        <v>0</v>
      </c>
      <c r="N14" s="34"/>
      <c r="O14" s="99">
        <f t="shared" ca="1" si="8"/>
        <v>0</v>
      </c>
    </row>
    <row r="15" spans="1:16" s="16" customFormat="1" x14ac:dyDescent="0.25">
      <c r="A15" s="66">
        <f t="shared" si="9"/>
        <v>42861</v>
      </c>
      <c r="B15" s="89" t="str">
        <f t="shared" si="2"/>
        <v>samedi</v>
      </c>
      <c r="C15" s="73">
        <f t="shared" ca="1" si="3"/>
        <v>0</v>
      </c>
      <c r="D15" s="73">
        <f t="shared" ca="1" si="4"/>
        <v>0</v>
      </c>
      <c r="E15" s="73">
        <f t="shared" ca="1" si="5"/>
        <v>0</v>
      </c>
      <c r="F15" s="37">
        <f t="shared" ca="1" si="6"/>
        <v>0</v>
      </c>
      <c r="G15" s="71">
        <f t="shared" ca="1" si="0"/>
        <v>0</v>
      </c>
      <c r="H15" s="76" t="str">
        <f t="shared" si="1"/>
        <v/>
      </c>
      <c r="I15" s="74" t="str">
        <f t="shared" si="10"/>
        <v/>
      </c>
      <c r="J15" s="75" t="str">
        <f t="shared" si="11"/>
        <v/>
      </c>
      <c r="K15" s="71">
        <f t="shared" ca="1" si="12"/>
        <v>0</v>
      </c>
      <c r="L15" s="9"/>
      <c r="M15" s="77">
        <f t="shared" ca="1" si="7"/>
        <v>0</v>
      </c>
      <c r="N15" s="34" t="e">
        <f t="shared" ref="N15:N30" ca="1" si="13">M15/G15</f>
        <v>#DIV/0!</v>
      </c>
      <c r="O15" s="99">
        <f t="shared" ca="1" si="8"/>
        <v>0</v>
      </c>
    </row>
    <row r="16" spans="1:16" s="16" customFormat="1" x14ac:dyDescent="0.25">
      <c r="A16" s="66">
        <f t="shared" si="9"/>
        <v>42862</v>
      </c>
      <c r="B16" s="89" t="str">
        <f t="shared" si="2"/>
        <v>dimanche</v>
      </c>
      <c r="C16" s="73">
        <f t="shared" ca="1" si="3"/>
        <v>0</v>
      </c>
      <c r="D16" s="73">
        <f t="shared" ca="1" si="4"/>
        <v>0</v>
      </c>
      <c r="E16" s="73">
        <f t="shared" ca="1" si="5"/>
        <v>0</v>
      </c>
      <c r="F16" s="37">
        <f t="shared" ca="1" si="6"/>
        <v>0</v>
      </c>
      <c r="G16" s="71">
        <f t="shared" ca="1" si="0"/>
        <v>0</v>
      </c>
      <c r="H16" s="83">
        <f ca="1">IF(B16="Dimanche",SUM(G10:G15),"")</f>
        <v>0</v>
      </c>
      <c r="I16" s="84">
        <f ca="1">IFERROR(IF(H16&gt;35,H16-35,0)-J16,"")</f>
        <v>0</v>
      </c>
      <c r="J16" s="75">
        <f t="shared" ca="1" si="11"/>
        <v>0</v>
      </c>
      <c r="K16" s="71">
        <f t="shared" ca="1" si="12"/>
        <v>0</v>
      </c>
      <c r="L16" s="9"/>
      <c r="M16" s="77">
        <f t="shared" ca="1" si="7"/>
        <v>0</v>
      </c>
      <c r="N16" s="34" t="e">
        <f t="shared" ca="1" si="13"/>
        <v>#DIV/0!</v>
      </c>
      <c r="O16" s="99">
        <f t="shared" ca="1" si="8"/>
        <v>0</v>
      </c>
    </row>
    <row r="17" spans="1:15" s="16" customFormat="1" x14ac:dyDescent="0.25">
      <c r="A17" s="66">
        <f t="shared" si="9"/>
        <v>42863</v>
      </c>
      <c r="B17" s="89" t="str">
        <f t="shared" si="2"/>
        <v>lundi</v>
      </c>
      <c r="C17" s="73">
        <f t="shared" ca="1" si="3"/>
        <v>0</v>
      </c>
      <c r="D17" s="73">
        <f t="shared" ca="1" si="4"/>
        <v>0</v>
      </c>
      <c r="E17" s="73">
        <f t="shared" ca="1" si="5"/>
        <v>0</v>
      </c>
      <c r="F17" s="37">
        <f t="shared" ca="1" si="6"/>
        <v>0</v>
      </c>
      <c r="G17" s="71">
        <f t="shared" ca="1" si="0"/>
        <v>0</v>
      </c>
      <c r="H17" s="76" t="str">
        <f t="shared" si="1"/>
        <v/>
      </c>
      <c r="I17" s="74" t="str">
        <f t="shared" si="10"/>
        <v/>
      </c>
      <c r="J17" s="75" t="str">
        <f t="shared" si="11"/>
        <v/>
      </c>
      <c r="K17" s="71">
        <f t="shared" ca="1" si="12"/>
        <v>0</v>
      </c>
      <c r="L17" s="9"/>
      <c r="M17" s="77">
        <f t="shared" ca="1" si="7"/>
        <v>0</v>
      </c>
      <c r="N17" s="34"/>
      <c r="O17" s="99">
        <f t="shared" ca="1" si="8"/>
        <v>0</v>
      </c>
    </row>
    <row r="18" spans="1:15" s="16" customFormat="1" x14ac:dyDescent="0.25">
      <c r="A18" s="66">
        <f t="shared" si="9"/>
        <v>42864</v>
      </c>
      <c r="B18" s="89" t="str">
        <f t="shared" si="2"/>
        <v>mardi</v>
      </c>
      <c r="C18" s="73">
        <f t="shared" ca="1" si="3"/>
        <v>0</v>
      </c>
      <c r="D18" s="73">
        <f t="shared" ca="1" si="4"/>
        <v>0</v>
      </c>
      <c r="E18" s="73">
        <f t="shared" ca="1" si="5"/>
        <v>0</v>
      </c>
      <c r="F18" s="37">
        <f t="shared" ca="1" si="6"/>
        <v>0</v>
      </c>
      <c r="G18" s="71">
        <f t="shared" ca="1" si="0"/>
        <v>0</v>
      </c>
      <c r="H18" s="76" t="str">
        <f t="shared" si="1"/>
        <v/>
      </c>
      <c r="I18" s="74" t="str">
        <f t="shared" si="10"/>
        <v/>
      </c>
      <c r="J18" s="75" t="str">
        <f t="shared" si="11"/>
        <v/>
      </c>
      <c r="K18" s="71">
        <f t="shared" ca="1" si="12"/>
        <v>0</v>
      </c>
      <c r="L18" s="9"/>
      <c r="M18" s="77">
        <f t="shared" ca="1" si="7"/>
        <v>0</v>
      </c>
      <c r="N18" s="34"/>
      <c r="O18" s="99">
        <f t="shared" ca="1" si="8"/>
        <v>0</v>
      </c>
    </row>
    <row r="19" spans="1:15" s="16" customFormat="1" x14ac:dyDescent="0.25">
      <c r="A19" s="66">
        <f t="shared" si="9"/>
        <v>42865</v>
      </c>
      <c r="B19" s="89" t="str">
        <f t="shared" si="2"/>
        <v>mercredi</v>
      </c>
      <c r="C19" s="73">
        <f t="shared" ca="1" si="3"/>
        <v>0</v>
      </c>
      <c r="D19" s="73">
        <f t="shared" ca="1" si="4"/>
        <v>0</v>
      </c>
      <c r="E19" s="73">
        <f t="shared" ca="1" si="5"/>
        <v>0</v>
      </c>
      <c r="F19" s="37">
        <f t="shared" ca="1" si="6"/>
        <v>0</v>
      </c>
      <c r="G19" s="71">
        <f t="shared" ca="1" si="0"/>
        <v>0</v>
      </c>
      <c r="H19" s="76" t="str">
        <f t="shared" si="1"/>
        <v/>
      </c>
      <c r="I19" s="74" t="str">
        <f t="shared" si="10"/>
        <v/>
      </c>
      <c r="J19" s="75" t="str">
        <f t="shared" si="11"/>
        <v/>
      </c>
      <c r="K19" s="71">
        <f t="shared" ca="1" si="12"/>
        <v>0</v>
      </c>
      <c r="L19" s="9"/>
      <c r="M19" s="77">
        <f t="shared" ca="1" si="7"/>
        <v>0</v>
      </c>
      <c r="N19" s="34" t="e">
        <f t="shared" ca="1" si="13"/>
        <v>#DIV/0!</v>
      </c>
      <c r="O19" s="99">
        <f t="shared" ca="1" si="8"/>
        <v>0</v>
      </c>
    </row>
    <row r="20" spans="1:15" s="16" customFormat="1" x14ac:dyDescent="0.25">
      <c r="A20" s="66">
        <f t="shared" si="9"/>
        <v>42866</v>
      </c>
      <c r="B20" s="89" t="str">
        <f t="shared" si="2"/>
        <v>jeudi</v>
      </c>
      <c r="C20" s="73">
        <f t="shared" ca="1" si="3"/>
        <v>0</v>
      </c>
      <c r="D20" s="73">
        <f t="shared" ca="1" si="4"/>
        <v>0</v>
      </c>
      <c r="E20" s="73">
        <f t="shared" ca="1" si="5"/>
        <v>0</v>
      </c>
      <c r="F20" s="37">
        <f t="shared" ca="1" si="6"/>
        <v>0</v>
      </c>
      <c r="G20" s="71">
        <f t="shared" ca="1" si="0"/>
        <v>0</v>
      </c>
      <c r="H20" s="76" t="str">
        <f t="shared" si="1"/>
        <v/>
      </c>
      <c r="I20" s="74" t="str">
        <f t="shared" si="10"/>
        <v/>
      </c>
      <c r="J20" s="75" t="str">
        <f t="shared" si="11"/>
        <v/>
      </c>
      <c r="K20" s="71">
        <f t="shared" ca="1" si="12"/>
        <v>0</v>
      </c>
      <c r="L20" s="9"/>
      <c r="M20" s="77">
        <f t="shared" ca="1" si="7"/>
        <v>0</v>
      </c>
      <c r="N20" s="34" t="e">
        <f t="shared" ca="1" si="13"/>
        <v>#DIV/0!</v>
      </c>
      <c r="O20" s="99">
        <f t="shared" ca="1" si="8"/>
        <v>0</v>
      </c>
    </row>
    <row r="21" spans="1:15" s="16" customFormat="1" x14ac:dyDescent="0.25">
      <c r="A21" s="66">
        <f t="shared" si="9"/>
        <v>42867</v>
      </c>
      <c r="B21" s="89" t="str">
        <f t="shared" si="2"/>
        <v>vendredi</v>
      </c>
      <c r="C21" s="73">
        <f t="shared" ca="1" si="3"/>
        <v>0</v>
      </c>
      <c r="D21" s="73">
        <f t="shared" ca="1" si="4"/>
        <v>0</v>
      </c>
      <c r="E21" s="73">
        <f t="shared" ca="1" si="5"/>
        <v>0</v>
      </c>
      <c r="F21" s="37">
        <f t="shared" ca="1" si="6"/>
        <v>0</v>
      </c>
      <c r="G21" s="71">
        <f t="shared" ca="1" si="0"/>
        <v>0</v>
      </c>
      <c r="H21" s="76" t="str">
        <f t="shared" si="1"/>
        <v/>
      </c>
      <c r="I21" s="74" t="str">
        <f t="shared" si="10"/>
        <v/>
      </c>
      <c r="J21" s="75" t="str">
        <f t="shared" si="11"/>
        <v/>
      </c>
      <c r="K21" s="71">
        <f t="shared" ca="1" si="12"/>
        <v>0</v>
      </c>
      <c r="L21" s="9"/>
      <c r="M21" s="77">
        <f t="shared" ca="1" si="7"/>
        <v>0</v>
      </c>
      <c r="N21" s="34" t="e">
        <f t="shared" ca="1" si="13"/>
        <v>#DIV/0!</v>
      </c>
      <c r="O21" s="99">
        <f t="shared" ca="1" si="8"/>
        <v>0</v>
      </c>
    </row>
    <row r="22" spans="1:15" s="16" customFormat="1" x14ac:dyDescent="0.25">
      <c r="A22" s="66">
        <f t="shared" si="9"/>
        <v>42868</v>
      </c>
      <c r="B22" s="89" t="str">
        <f t="shared" si="2"/>
        <v>samedi</v>
      </c>
      <c r="C22" s="73">
        <f t="shared" ca="1" si="3"/>
        <v>0</v>
      </c>
      <c r="D22" s="73">
        <f t="shared" ca="1" si="4"/>
        <v>0</v>
      </c>
      <c r="E22" s="73">
        <f t="shared" ca="1" si="5"/>
        <v>0</v>
      </c>
      <c r="F22" s="37">
        <f t="shared" ca="1" si="6"/>
        <v>0</v>
      </c>
      <c r="G22" s="71">
        <f t="shared" ca="1" si="0"/>
        <v>0</v>
      </c>
      <c r="H22" s="76" t="str">
        <f t="shared" si="1"/>
        <v/>
      </c>
      <c r="I22" s="74" t="str">
        <f t="shared" si="10"/>
        <v/>
      </c>
      <c r="J22" s="75" t="str">
        <f t="shared" si="11"/>
        <v/>
      </c>
      <c r="K22" s="71">
        <f t="shared" ca="1" si="12"/>
        <v>0</v>
      </c>
      <c r="L22" s="9"/>
      <c r="M22" s="77">
        <f t="shared" ca="1" si="7"/>
        <v>0</v>
      </c>
      <c r="N22" s="34" t="e">
        <f t="shared" ca="1" si="13"/>
        <v>#DIV/0!</v>
      </c>
      <c r="O22" s="99">
        <f t="shared" ca="1" si="8"/>
        <v>0</v>
      </c>
    </row>
    <row r="23" spans="1:15" s="16" customFormat="1" x14ac:dyDescent="0.25">
      <c r="A23" s="66">
        <f t="shared" si="9"/>
        <v>42869</v>
      </c>
      <c r="B23" s="89" t="str">
        <f t="shared" si="2"/>
        <v>dimanche</v>
      </c>
      <c r="C23" s="73">
        <f t="shared" ca="1" si="3"/>
        <v>0</v>
      </c>
      <c r="D23" s="73">
        <f t="shared" ca="1" si="4"/>
        <v>0</v>
      </c>
      <c r="E23" s="73">
        <f t="shared" ca="1" si="5"/>
        <v>0</v>
      </c>
      <c r="F23" s="37">
        <f t="shared" ca="1" si="6"/>
        <v>0</v>
      </c>
      <c r="G23" s="71">
        <f t="shared" ca="1" si="0"/>
        <v>0</v>
      </c>
      <c r="H23" s="76">
        <f t="shared" ca="1" si="1"/>
        <v>0</v>
      </c>
      <c r="I23" s="74">
        <f t="shared" ca="1" si="10"/>
        <v>0</v>
      </c>
      <c r="J23" s="75">
        <f t="shared" ca="1" si="11"/>
        <v>0</v>
      </c>
      <c r="K23" s="71">
        <f t="shared" ca="1" si="12"/>
        <v>0</v>
      </c>
      <c r="L23" s="9"/>
      <c r="M23" s="77">
        <f t="shared" ca="1" si="7"/>
        <v>0</v>
      </c>
      <c r="N23" s="35" t="e">
        <f t="shared" ca="1" si="13"/>
        <v>#DIV/0!</v>
      </c>
      <c r="O23" s="99">
        <f t="shared" ca="1" si="8"/>
        <v>0</v>
      </c>
    </row>
    <row r="24" spans="1:15" s="16" customFormat="1" x14ac:dyDescent="0.25">
      <c r="A24" s="66">
        <f t="shared" si="9"/>
        <v>42870</v>
      </c>
      <c r="B24" s="89" t="str">
        <f t="shared" si="2"/>
        <v>lundi</v>
      </c>
      <c r="C24" s="73">
        <f t="shared" ca="1" si="3"/>
        <v>0</v>
      </c>
      <c r="D24" s="73">
        <f t="shared" ca="1" si="4"/>
        <v>0</v>
      </c>
      <c r="E24" s="73">
        <f t="shared" ca="1" si="5"/>
        <v>0</v>
      </c>
      <c r="F24" s="37">
        <f t="shared" ca="1" si="6"/>
        <v>0</v>
      </c>
      <c r="G24" s="71">
        <f t="shared" ca="1" si="0"/>
        <v>0</v>
      </c>
      <c r="H24" s="76" t="str">
        <f t="shared" si="1"/>
        <v/>
      </c>
      <c r="I24" s="74" t="str">
        <f t="shared" si="10"/>
        <v/>
      </c>
      <c r="J24" s="75" t="str">
        <f t="shared" si="11"/>
        <v/>
      </c>
      <c r="K24" s="71">
        <f t="shared" ca="1" si="12"/>
        <v>0</v>
      </c>
      <c r="L24" s="9"/>
      <c r="M24" s="77">
        <f t="shared" ca="1" si="7"/>
        <v>0</v>
      </c>
      <c r="N24" s="34"/>
      <c r="O24" s="99">
        <f t="shared" ca="1" si="8"/>
        <v>0</v>
      </c>
    </row>
    <row r="25" spans="1:15" s="16" customFormat="1" x14ac:dyDescent="0.25">
      <c r="A25" s="66">
        <f t="shared" si="9"/>
        <v>42871</v>
      </c>
      <c r="B25" s="89" t="str">
        <f t="shared" si="2"/>
        <v>mardi</v>
      </c>
      <c r="C25" s="73">
        <f t="shared" ca="1" si="3"/>
        <v>0</v>
      </c>
      <c r="D25" s="73">
        <f t="shared" ca="1" si="4"/>
        <v>0</v>
      </c>
      <c r="E25" s="73">
        <f t="shared" ca="1" si="5"/>
        <v>0</v>
      </c>
      <c r="F25" s="37">
        <f t="shared" ca="1" si="6"/>
        <v>0</v>
      </c>
      <c r="G25" s="71">
        <f t="shared" ca="1" si="0"/>
        <v>0</v>
      </c>
      <c r="H25" s="76" t="str">
        <f t="shared" si="1"/>
        <v/>
      </c>
      <c r="I25" s="74" t="str">
        <f t="shared" si="10"/>
        <v/>
      </c>
      <c r="J25" s="75" t="str">
        <f t="shared" si="11"/>
        <v/>
      </c>
      <c r="K25" s="71">
        <f t="shared" ca="1" si="12"/>
        <v>0</v>
      </c>
      <c r="L25" s="9"/>
      <c r="M25" s="77">
        <f t="shared" ca="1" si="7"/>
        <v>0</v>
      </c>
      <c r="N25" s="34"/>
      <c r="O25" s="99">
        <f t="shared" ca="1" si="8"/>
        <v>0</v>
      </c>
    </row>
    <row r="26" spans="1:15" s="16" customFormat="1" x14ac:dyDescent="0.25">
      <c r="A26" s="66">
        <f t="shared" si="9"/>
        <v>42872</v>
      </c>
      <c r="B26" s="89" t="str">
        <f t="shared" si="2"/>
        <v>mercredi</v>
      </c>
      <c r="C26" s="73">
        <f t="shared" ca="1" si="3"/>
        <v>0</v>
      </c>
      <c r="D26" s="73">
        <f t="shared" ca="1" si="4"/>
        <v>0</v>
      </c>
      <c r="E26" s="73">
        <f t="shared" ca="1" si="5"/>
        <v>0</v>
      </c>
      <c r="F26" s="37">
        <f t="shared" ca="1" si="6"/>
        <v>0</v>
      </c>
      <c r="G26" s="71">
        <f t="shared" ca="1" si="0"/>
        <v>0</v>
      </c>
      <c r="H26" s="76" t="str">
        <f t="shared" si="1"/>
        <v/>
      </c>
      <c r="I26" s="74" t="str">
        <f t="shared" si="10"/>
        <v/>
      </c>
      <c r="J26" s="75" t="str">
        <f t="shared" si="11"/>
        <v/>
      </c>
      <c r="K26" s="71">
        <f t="shared" ca="1" si="12"/>
        <v>0</v>
      </c>
      <c r="L26" s="9"/>
      <c r="M26" s="77">
        <f t="shared" ca="1" si="7"/>
        <v>0</v>
      </c>
      <c r="N26" s="34" t="e">
        <f t="shared" ca="1" si="13"/>
        <v>#DIV/0!</v>
      </c>
      <c r="O26" s="99">
        <f t="shared" ca="1" si="8"/>
        <v>0</v>
      </c>
    </row>
    <row r="27" spans="1:15" s="16" customFormat="1" x14ac:dyDescent="0.25">
      <c r="A27" s="66">
        <f t="shared" si="9"/>
        <v>42873</v>
      </c>
      <c r="B27" s="89" t="str">
        <f t="shared" si="2"/>
        <v>jeudi</v>
      </c>
      <c r="C27" s="73">
        <f t="shared" ca="1" si="3"/>
        <v>0</v>
      </c>
      <c r="D27" s="73">
        <f t="shared" ca="1" si="4"/>
        <v>0</v>
      </c>
      <c r="E27" s="73">
        <f t="shared" ca="1" si="5"/>
        <v>0</v>
      </c>
      <c r="F27" s="37">
        <f t="shared" ca="1" si="6"/>
        <v>0</v>
      </c>
      <c r="G27" s="71">
        <f t="shared" ca="1" si="0"/>
        <v>0</v>
      </c>
      <c r="H27" s="76" t="str">
        <f t="shared" si="1"/>
        <v/>
      </c>
      <c r="I27" s="74" t="str">
        <f t="shared" si="10"/>
        <v/>
      </c>
      <c r="J27" s="75" t="str">
        <f t="shared" si="11"/>
        <v/>
      </c>
      <c r="K27" s="71">
        <f t="shared" ca="1" si="12"/>
        <v>0</v>
      </c>
      <c r="L27" s="9"/>
      <c r="M27" s="77">
        <f t="shared" ca="1" si="7"/>
        <v>0</v>
      </c>
      <c r="N27" s="34" t="e">
        <f t="shared" ca="1" si="13"/>
        <v>#DIV/0!</v>
      </c>
      <c r="O27" s="99">
        <f t="shared" ca="1" si="8"/>
        <v>0</v>
      </c>
    </row>
    <row r="28" spans="1:15" s="16" customFormat="1" x14ac:dyDescent="0.25">
      <c r="A28" s="66">
        <f t="shared" si="9"/>
        <v>42874</v>
      </c>
      <c r="B28" s="89" t="str">
        <f t="shared" si="2"/>
        <v>vendredi</v>
      </c>
      <c r="C28" s="73">
        <f t="shared" ca="1" si="3"/>
        <v>0</v>
      </c>
      <c r="D28" s="73">
        <f t="shared" ca="1" si="4"/>
        <v>0</v>
      </c>
      <c r="E28" s="73">
        <f t="shared" ca="1" si="5"/>
        <v>0</v>
      </c>
      <c r="F28" s="37">
        <f t="shared" ca="1" si="6"/>
        <v>0</v>
      </c>
      <c r="G28" s="71">
        <f t="shared" ca="1" si="0"/>
        <v>0</v>
      </c>
      <c r="H28" s="76" t="str">
        <f t="shared" si="1"/>
        <v/>
      </c>
      <c r="I28" s="74" t="str">
        <f t="shared" si="10"/>
        <v/>
      </c>
      <c r="J28" s="75" t="str">
        <f t="shared" si="11"/>
        <v/>
      </c>
      <c r="K28" s="71">
        <f t="shared" ca="1" si="12"/>
        <v>0</v>
      </c>
      <c r="L28" s="9"/>
      <c r="M28" s="77">
        <f t="shared" ca="1" si="7"/>
        <v>0</v>
      </c>
      <c r="N28" s="34" t="e">
        <f t="shared" ca="1" si="13"/>
        <v>#DIV/0!</v>
      </c>
      <c r="O28" s="99">
        <f t="shared" ca="1" si="8"/>
        <v>0</v>
      </c>
    </row>
    <row r="29" spans="1:15" s="16" customFormat="1" x14ac:dyDescent="0.25">
      <c r="A29" s="66">
        <f t="shared" si="9"/>
        <v>42875</v>
      </c>
      <c r="B29" s="89" t="str">
        <f t="shared" si="2"/>
        <v>samedi</v>
      </c>
      <c r="C29" s="73">
        <f t="shared" ca="1" si="3"/>
        <v>0</v>
      </c>
      <c r="D29" s="73">
        <f t="shared" ca="1" si="4"/>
        <v>0</v>
      </c>
      <c r="E29" s="73">
        <f t="shared" ca="1" si="5"/>
        <v>0</v>
      </c>
      <c r="F29" s="37">
        <f t="shared" ca="1" si="6"/>
        <v>0</v>
      </c>
      <c r="G29" s="71">
        <f t="shared" ca="1" si="0"/>
        <v>0</v>
      </c>
      <c r="H29" s="76" t="str">
        <f t="shared" si="1"/>
        <v/>
      </c>
      <c r="I29" s="74" t="str">
        <f t="shared" si="10"/>
        <v/>
      </c>
      <c r="J29" s="75" t="str">
        <f t="shared" si="11"/>
        <v/>
      </c>
      <c r="K29" s="71">
        <f t="shared" ca="1" si="12"/>
        <v>0</v>
      </c>
      <c r="L29" s="9"/>
      <c r="M29" s="77">
        <f t="shared" ca="1" si="7"/>
        <v>0</v>
      </c>
      <c r="N29" s="34" t="e">
        <f t="shared" ca="1" si="13"/>
        <v>#DIV/0!</v>
      </c>
      <c r="O29" s="99">
        <f t="shared" ca="1" si="8"/>
        <v>0</v>
      </c>
    </row>
    <row r="30" spans="1:15" s="16" customFormat="1" x14ac:dyDescent="0.25">
      <c r="A30" s="66">
        <f t="shared" si="9"/>
        <v>42876</v>
      </c>
      <c r="B30" s="89" t="str">
        <f t="shared" si="2"/>
        <v>dimanche</v>
      </c>
      <c r="C30" s="73">
        <f t="shared" ca="1" si="3"/>
        <v>0</v>
      </c>
      <c r="D30" s="73">
        <f t="shared" ca="1" si="4"/>
        <v>0</v>
      </c>
      <c r="E30" s="73">
        <f t="shared" ca="1" si="5"/>
        <v>0</v>
      </c>
      <c r="F30" s="37">
        <f t="shared" ca="1" si="6"/>
        <v>0</v>
      </c>
      <c r="G30" s="71">
        <f t="shared" ca="1" si="0"/>
        <v>0</v>
      </c>
      <c r="H30" s="76">
        <f t="shared" ca="1" si="1"/>
        <v>0</v>
      </c>
      <c r="I30" s="74">
        <f t="shared" ca="1" si="10"/>
        <v>0</v>
      </c>
      <c r="J30" s="75">
        <f t="shared" ca="1" si="11"/>
        <v>0</v>
      </c>
      <c r="K30" s="71">
        <f t="shared" ca="1" si="12"/>
        <v>0</v>
      </c>
      <c r="L30" s="9"/>
      <c r="M30" s="77">
        <f t="shared" ca="1" si="7"/>
        <v>0</v>
      </c>
      <c r="N30" s="34" t="e">
        <f t="shared" ca="1" si="13"/>
        <v>#DIV/0!</v>
      </c>
      <c r="O30" s="99">
        <f t="shared" ca="1" si="8"/>
        <v>0</v>
      </c>
    </row>
    <row r="31" spans="1:15" s="16" customFormat="1" x14ac:dyDescent="0.25">
      <c r="A31" s="66">
        <f t="shared" si="9"/>
        <v>42877</v>
      </c>
      <c r="B31" s="89" t="str">
        <f t="shared" si="2"/>
        <v>lundi</v>
      </c>
      <c r="C31" s="73">
        <f t="shared" ca="1" si="3"/>
        <v>0</v>
      </c>
      <c r="D31" s="73">
        <f t="shared" ca="1" si="4"/>
        <v>0</v>
      </c>
      <c r="E31" s="73">
        <f t="shared" ca="1" si="5"/>
        <v>0</v>
      </c>
      <c r="F31" s="37">
        <f t="shared" ca="1" si="6"/>
        <v>0</v>
      </c>
      <c r="G31" s="71">
        <f t="shared" ca="1" si="0"/>
        <v>0</v>
      </c>
      <c r="H31" s="76" t="str">
        <f t="shared" si="1"/>
        <v/>
      </c>
      <c r="I31" s="74" t="str">
        <f t="shared" si="10"/>
        <v/>
      </c>
      <c r="J31" s="75" t="str">
        <f t="shared" si="11"/>
        <v/>
      </c>
      <c r="K31" s="71">
        <f t="shared" ca="1" si="12"/>
        <v>0</v>
      </c>
      <c r="L31" s="9"/>
      <c r="M31" s="77">
        <f t="shared" ca="1" si="7"/>
        <v>0</v>
      </c>
      <c r="N31" s="34"/>
      <c r="O31" s="99">
        <f t="shared" ca="1" si="8"/>
        <v>0</v>
      </c>
    </row>
    <row r="32" spans="1:15" s="16" customFormat="1" x14ac:dyDescent="0.25">
      <c r="A32" s="66">
        <f t="shared" si="9"/>
        <v>42878</v>
      </c>
      <c r="B32" s="89" t="str">
        <f t="shared" si="2"/>
        <v>mardi</v>
      </c>
      <c r="C32" s="73">
        <f t="shared" ca="1" si="3"/>
        <v>0</v>
      </c>
      <c r="D32" s="73">
        <f t="shared" ca="1" si="4"/>
        <v>0</v>
      </c>
      <c r="E32" s="73">
        <f t="shared" ca="1" si="5"/>
        <v>0</v>
      </c>
      <c r="F32" s="37">
        <f t="shared" ca="1" si="6"/>
        <v>0</v>
      </c>
      <c r="G32" s="71">
        <f t="shared" ca="1" si="0"/>
        <v>0</v>
      </c>
      <c r="H32" s="76" t="str">
        <f t="shared" si="1"/>
        <v/>
      </c>
      <c r="I32" s="74" t="str">
        <f t="shared" si="10"/>
        <v/>
      </c>
      <c r="J32" s="75" t="str">
        <f t="shared" si="11"/>
        <v/>
      </c>
      <c r="K32" s="71">
        <f t="shared" ca="1" si="12"/>
        <v>0</v>
      </c>
      <c r="L32" s="9"/>
      <c r="M32" s="77">
        <f t="shared" ca="1" si="7"/>
        <v>0</v>
      </c>
      <c r="N32" s="34"/>
      <c r="O32" s="99">
        <f t="shared" ca="1" si="8"/>
        <v>0</v>
      </c>
    </row>
    <row r="33" spans="1:17" s="16" customFormat="1" x14ac:dyDescent="0.25">
      <c r="A33" s="66">
        <f t="shared" si="9"/>
        <v>42879</v>
      </c>
      <c r="B33" s="89" t="str">
        <f t="shared" si="2"/>
        <v>mercredi</v>
      </c>
      <c r="C33" s="73">
        <f t="shared" ca="1" si="3"/>
        <v>0</v>
      </c>
      <c r="D33" s="73">
        <f t="shared" ca="1" si="4"/>
        <v>0</v>
      </c>
      <c r="E33" s="73">
        <f t="shared" ca="1" si="5"/>
        <v>0</v>
      </c>
      <c r="F33" s="37">
        <f t="shared" ca="1" si="6"/>
        <v>0</v>
      </c>
      <c r="G33" s="71">
        <f t="shared" ca="1" si="0"/>
        <v>0</v>
      </c>
      <c r="H33" s="76" t="str">
        <f t="shared" si="1"/>
        <v/>
      </c>
      <c r="I33" s="74" t="str">
        <f t="shared" si="10"/>
        <v/>
      </c>
      <c r="J33" s="75" t="str">
        <f t="shared" si="11"/>
        <v/>
      </c>
      <c r="K33" s="71">
        <f t="shared" ca="1" si="12"/>
        <v>0</v>
      </c>
      <c r="L33" s="9"/>
      <c r="M33" s="77">
        <f t="shared" ca="1" si="7"/>
        <v>0</v>
      </c>
      <c r="N33" s="34" t="e">
        <f t="shared" ref="N33:N37" ca="1" si="14">M33/G33</f>
        <v>#DIV/0!</v>
      </c>
      <c r="O33" s="99">
        <f t="shared" ca="1" si="8"/>
        <v>0</v>
      </c>
    </row>
    <row r="34" spans="1:17" s="16" customFormat="1" x14ac:dyDescent="0.25">
      <c r="A34" s="66">
        <f t="shared" si="9"/>
        <v>42880</v>
      </c>
      <c r="B34" s="89" t="str">
        <f t="shared" si="2"/>
        <v>jeudi</v>
      </c>
      <c r="C34" s="73">
        <f t="shared" ca="1" si="3"/>
        <v>0</v>
      </c>
      <c r="D34" s="73">
        <f t="shared" ca="1" si="4"/>
        <v>0</v>
      </c>
      <c r="E34" s="73">
        <f t="shared" ca="1" si="5"/>
        <v>0</v>
      </c>
      <c r="F34" s="37">
        <f t="shared" ca="1" si="6"/>
        <v>0</v>
      </c>
      <c r="G34" s="71">
        <f t="shared" ca="1" si="0"/>
        <v>0</v>
      </c>
      <c r="H34" s="76" t="str">
        <f t="shared" si="1"/>
        <v/>
      </c>
      <c r="I34" s="74" t="str">
        <f t="shared" si="10"/>
        <v/>
      </c>
      <c r="J34" s="75" t="str">
        <f t="shared" si="11"/>
        <v/>
      </c>
      <c r="K34" s="71">
        <f t="shared" ca="1" si="12"/>
        <v>0</v>
      </c>
      <c r="L34" s="9"/>
      <c r="M34" s="77">
        <f t="shared" ca="1" si="7"/>
        <v>0</v>
      </c>
      <c r="N34" s="34" t="e">
        <f t="shared" ca="1" si="14"/>
        <v>#DIV/0!</v>
      </c>
      <c r="O34" s="99">
        <f t="shared" ca="1" si="8"/>
        <v>0</v>
      </c>
    </row>
    <row r="35" spans="1:17" s="16" customFormat="1" x14ac:dyDescent="0.25">
      <c r="A35" s="66">
        <f t="shared" si="9"/>
        <v>42881</v>
      </c>
      <c r="B35" s="89" t="str">
        <f t="shared" si="2"/>
        <v>vendredi</v>
      </c>
      <c r="C35" s="73">
        <f t="shared" ca="1" si="3"/>
        <v>0</v>
      </c>
      <c r="D35" s="73">
        <f t="shared" ca="1" si="4"/>
        <v>0</v>
      </c>
      <c r="E35" s="73">
        <f t="shared" ca="1" si="5"/>
        <v>0</v>
      </c>
      <c r="F35" s="37">
        <f t="shared" ca="1" si="6"/>
        <v>0</v>
      </c>
      <c r="G35" s="71">
        <f t="shared" ca="1" si="0"/>
        <v>0</v>
      </c>
      <c r="H35" s="76" t="str">
        <f t="shared" si="1"/>
        <v/>
      </c>
      <c r="I35" s="74" t="str">
        <f t="shared" si="10"/>
        <v/>
      </c>
      <c r="J35" s="75" t="str">
        <f t="shared" si="11"/>
        <v/>
      </c>
      <c r="K35" s="71">
        <f t="shared" ca="1" si="12"/>
        <v>0</v>
      </c>
      <c r="L35" s="9"/>
      <c r="M35" s="77">
        <f t="shared" ca="1" si="7"/>
        <v>0</v>
      </c>
      <c r="N35" s="34" t="e">
        <f t="shared" ca="1" si="14"/>
        <v>#DIV/0!</v>
      </c>
      <c r="O35" s="99">
        <f t="shared" ca="1" si="8"/>
        <v>0</v>
      </c>
    </row>
    <row r="36" spans="1:17" s="16" customFormat="1" x14ac:dyDescent="0.25">
      <c r="A36" s="66">
        <f t="shared" si="9"/>
        <v>42882</v>
      </c>
      <c r="B36" s="89" t="str">
        <f t="shared" si="2"/>
        <v>samedi</v>
      </c>
      <c r="C36" s="73">
        <f t="shared" ca="1" si="3"/>
        <v>0</v>
      </c>
      <c r="D36" s="73">
        <f t="shared" ca="1" si="4"/>
        <v>0</v>
      </c>
      <c r="E36" s="73">
        <f t="shared" ca="1" si="5"/>
        <v>0</v>
      </c>
      <c r="F36" s="37">
        <f t="shared" ca="1" si="6"/>
        <v>0</v>
      </c>
      <c r="G36" s="71">
        <f t="shared" ca="1" si="0"/>
        <v>0</v>
      </c>
      <c r="H36" s="76" t="str">
        <f t="shared" si="1"/>
        <v/>
      </c>
      <c r="I36" s="74" t="str">
        <f t="shared" si="10"/>
        <v/>
      </c>
      <c r="J36" s="75" t="str">
        <f t="shared" si="11"/>
        <v/>
      </c>
      <c r="K36" s="71">
        <f t="shared" ca="1" si="12"/>
        <v>0</v>
      </c>
      <c r="L36" s="9"/>
      <c r="M36" s="77">
        <f t="shared" ca="1" si="7"/>
        <v>0</v>
      </c>
      <c r="N36" s="34" t="e">
        <f t="shared" ca="1" si="14"/>
        <v>#DIV/0!</v>
      </c>
      <c r="O36" s="99">
        <f t="shared" ca="1" si="8"/>
        <v>0</v>
      </c>
    </row>
    <row r="37" spans="1:17" s="16" customFormat="1" x14ac:dyDescent="0.25">
      <c r="A37" s="66">
        <f t="shared" si="9"/>
        <v>42883</v>
      </c>
      <c r="B37" s="89" t="str">
        <f t="shared" si="2"/>
        <v>dimanche</v>
      </c>
      <c r="C37" s="73">
        <f t="shared" ca="1" si="3"/>
        <v>0</v>
      </c>
      <c r="D37" s="73">
        <f t="shared" ca="1" si="4"/>
        <v>0</v>
      </c>
      <c r="E37" s="73">
        <f t="shared" ca="1" si="5"/>
        <v>0</v>
      </c>
      <c r="F37" s="37">
        <f t="shared" ca="1" si="6"/>
        <v>0</v>
      </c>
      <c r="G37" s="71">
        <f t="shared" ca="1" si="0"/>
        <v>0</v>
      </c>
      <c r="H37" s="76">
        <f t="shared" ca="1" si="1"/>
        <v>0</v>
      </c>
      <c r="I37" s="74">
        <f t="shared" ca="1" si="10"/>
        <v>0</v>
      </c>
      <c r="J37" s="75">
        <f t="shared" ca="1" si="11"/>
        <v>0</v>
      </c>
      <c r="K37" s="71">
        <f t="shared" ca="1" si="12"/>
        <v>0</v>
      </c>
      <c r="L37" s="9"/>
      <c r="M37" s="77">
        <f t="shared" ca="1" si="7"/>
        <v>0</v>
      </c>
      <c r="N37" s="34" t="e">
        <f t="shared" ca="1" si="14"/>
        <v>#DIV/0!</v>
      </c>
      <c r="O37" s="99">
        <f t="shared" ca="1" si="8"/>
        <v>0</v>
      </c>
    </row>
    <row r="38" spans="1:17" s="16" customFormat="1" x14ac:dyDescent="0.25">
      <c r="A38" s="66">
        <f t="shared" si="9"/>
        <v>42884</v>
      </c>
      <c r="B38" s="89" t="str">
        <f t="shared" si="2"/>
        <v>lundi</v>
      </c>
      <c r="C38" s="73">
        <f t="shared" ca="1" si="3"/>
        <v>0</v>
      </c>
      <c r="D38" s="73">
        <f t="shared" ca="1" si="4"/>
        <v>0</v>
      </c>
      <c r="E38" s="73">
        <f t="shared" ca="1" si="5"/>
        <v>0</v>
      </c>
      <c r="F38" s="37">
        <f t="shared" ca="1" si="6"/>
        <v>0</v>
      </c>
      <c r="G38" s="71">
        <f t="shared" ca="1" si="0"/>
        <v>0</v>
      </c>
      <c r="H38" s="76" t="str">
        <f t="shared" si="1"/>
        <v/>
      </c>
      <c r="I38" s="74" t="str">
        <f t="shared" si="10"/>
        <v/>
      </c>
      <c r="J38" s="75" t="str">
        <f t="shared" si="11"/>
        <v/>
      </c>
      <c r="K38" s="71">
        <f t="shared" ca="1" si="12"/>
        <v>0</v>
      </c>
      <c r="L38" s="9"/>
      <c r="M38" s="77">
        <f t="shared" ca="1" si="7"/>
        <v>0</v>
      </c>
      <c r="N38" s="34"/>
      <c r="O38" s="99">
        <f t="shared" ca="1" si="8"/>
        <v>0</v>
      </c>
    </row>
    <row r="39" spans="1:17" s="16" customFormat="1" x14ac:dyDescent="0.25">
      <c r="A39" s="66">
        <f t="shared" si="9"/>
        <v>42885</v>
      </c>
      <c r="B39" s="89" t="str">
        <f t="shared" si="2"/>
        <v>mardi</v>
      </c>
      <c r="C39" s="73">
        <f t="shared" ca="1" si="3"/>
        <v>0</v>
      </c>
      <c r="D39" s="73">
        <f t="shared" ca="1" si="4"/>
        <v>0</v>
      </c>
      <c r="E39" s="73">
        <f t="shared" ca="1" si="5"/>
        <v>0</v>
      </c>
      <c r="F39" s="37">
        <f t="shared" ca="1" si="6"/>
        <v>0</v>
      </c>
      <c r="G39" s="71">
        <f t="shared" ca="1" si="0"/>
        <v>0</v>
      </c>
      <c r="H39" s="76" t="str">
        <f t="shared" si="1"/>
        <v/>
      </c>
      <c r="I39" s="74" t="str">
        <f t="shared" si="10"/>
        <v/>
      </c>
      <c r="J39" s="75" t="str">
        <f t="shared" si="11"/>
        <v/>
      </c>
      <c r="K39" s="71">
        <f t="shared" ca="1" si="12"/>
        <v>0</v>
      </c>
      <c r="L39" s="9"/>
      <c r="M39" s="77">
        <f t="shared" ca="1" si="7"/>
        <v>0</v>
      </c>
      <c r="N39" s="34"/>
      <c r="O39" s="99">
        <f t="shared" ca="1" si="8"/>
        <v>0</v>
      </c>
    </row>
    <row r="40" spans="1:17" x14ac:dyDescent="0.25">
      <c r="A40" s="66">
        <f t="shared" si="9"/>
        <v>42886</v>
      </c>
      <c r="B40" s="89" t="str">
        <f t="shared" si="2"/>
        <v>mercredi</v>
      </c>
      <c r="C40" s="73">
        <f t="shared" ca="1" si="3"/>
        <v>0</v>
      </c>
      <c r="D40" s="73">
        <f t="shared" ca="1" si="4"/>
        <v>0</v>
      </c>
      <c r="E40" s="73">
        <f t="shared" ca="1" si="5"/>
        <v>0</v>
      </c>
      <c r="F40" s="37">
        <f t="shared" ca="1" si="6"/>
        <v>0</v>
      </c>
      <c r="G40" s="71">
        <f t="shared" ca="1" si="0"/>
        <v>0</v>
      </c>
      <c r="H40" s="76" t="str">
        <f t="shared" si="1"/>
        <v/>
      </c>
      <c r="I40" s="74" t="str">
        <f t="shared" si="10"/>
        <v/>
      </c>
      <c r="J40" s="75" t="str">
        <f t="shared" si="11"/>
        <v/>
      </c>
      <c r="K40" s="71">
        <f t="shared" ca="1" si="12"/>
        <v>0</v>
      </c>
      <c r="L40" s="9"/>
      <c r="M40" s="77">
        <f t="shared" ca="1" si="7"/>
        <v>0</v>
      </c>
      <c r="O40" s="99">
        <f t="shared" ca="1" si="8"/>
        <v>0</v>
      </c>
      <c r="P40" s="19"/>
    </row>
    <row r="41" spans="1:17" x14ac:dyDescent="0.25">
      <c r="A41" s="10"/>
      <c r="B41" s="10"/>
      <c r="C41" s="7"/>
      <c r="D41" s="7"/>
      <c r="F41" s="38">
        <f ca="1">SUM(F10:F40)</f>
        <v>0</v>
      </c>
      <c r="G41" s="87"/>
      <c r="H41" s="85"/>
      <c r="I41" s="84">
        <f ca="1">SUM(I10:I40)</f>
        <v>0</v>
      </c>
      <c r="J41" s="84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2" t="s">
        <v>24</v>
      </c>
      <c r="M42" s="13">
        <f ca="1">M40*M41</f>
        <v>0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2"/>
      <c r="M43" s="13"/>
    </row>
    <row r="44" spans="1:17" ht="24" customHeight="1" x14ac:dyDescent="0.25">
      <c r="A44" s="131" t="s">
        <v>25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32" t="s">
        <v>27</v>
      </c>
      <c r="B48" s="133"/>
      <c r="C48" s="133"/>
      <c r="D48" s="133"/>
      <c r="E48" s="133"/>
      <c r="F48" s="134"/>
      <c r="G48" s="53"/>
      <c r="H48" s="141" t="s">
        <v>28</v>
      </c>
      <c r="I48" s="142"/>
      <c r="J48" s="142"/>
      <c r="K48" s="142"/>
      <c r="L48" s="143"/>
      <c r="M48" s="54"/>
      <c r="P48" s="19"/>
      <c r="Q48" s="39"/>
    </row>
    <row r="49" spans="1:13" customFormat="1" x14ac:dyDescent="0.25">
      <c r="A49" s="135"/>
      <c r="B49" s="136"/>
      <c r="C49" s="136"/>
      <c r="D49" s="136"/>
      <c r="E49" s="136"/>
      <c r="F49" s="137"/>
      <c r="G49" s="55"/>
      <c r="H49" s="144"/>
      <c r="I49" s="145"/>
      <c r="J49" s="145"/>
      <c r="K49" s="145"/>
      <c r="L49" s="146"/>
      <c r="M49" s="54"/>
    </row>
    <row r="50" spans="1:13" customFormat="1" x14ac:dyDescent="0.25">
      <c r="A50" s="135"/>
      <c r="B50" s="136"/>
      <c r="C50" s="136"/>
      <c r="D50" s="136"/>
      <c r="E50" s="136"/>
      <c r="F50" s="137"/>
      <c r="G50" s="55"/>
      <c r="H50" s="144"/>
      <c r="I50" s="145"/>
      <c r="J50" s="145"/>
      <c r="K50" s="145"/>
      <c r="L50" s="146"/>
      <c r="M50" s="54"/>
    </row>
    <row r="51" spans="1:13" customFormat="1" x14ac:dyDescent="0.25">
      <c r="A51" s="138"/>
      <c r="B51" s="139"/>
      <c r="C51" s="139"/>
      <c r="D51" s="139"/>
      <c r="E51" s="139"/>
      <c r="F51" s="140"/>
      <c r="G51" s="56"/>
      <c r="H51" s="147"/>
      <c r="I51" s="148"/>
      <c r="J51" s="148"/>
      <c r="K51" s="148"/>
      <c r="L51" s="149"/>
      <c r="M51" s="54"/>
    </row>
  </sheetData>
  <mergeCells count="18">
    <mergeCell ref="M7:M9"/>
    <mergeCell ref="I8:I9"/>
    <mergeCell ref="J8:J9"/>
    <mergeCell ref="F4:G4"/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</mergeCells>
  <conditionalFormatting sqref="H10:J40">
    <cfRule type="expression" dxfId="9" priority="10">
      <formula>WEEKDAY($A10,2)&gt;5</formula>
    </cfRule>
  </conditionalFormatting>
  <conditionalFormatting sqref="G10:G40 K10:K40 C10:E40">
    <cfRule type="expression" dxfId="8" priority="12">
      <formula>WEEKDAY($A10,2)&gt;5</formula>
    </cfRule>
  </conditionalFormatting>
  <conditionalFormatting sqref="F10:F40 L10:M40">
    <cfRule type="expression" dxfId="7" priority="11">
      <formula>WEEKDAY($A10,2)&gt;5</formula>
    </cfRule>
  </conditionalFormatting>
  <conditionalFormatting sqref="B10:B40">
    <cfRule type="expression" dxfId="6" priority="3">
      <formula>WEEKDAY($A10,2)&gt;5</formula>
    </cfRule>
  </conditionalFormatting>
  <conditionalFormatting sqref="A9 A11:A40">
    <cfRule type="expression" dxfId="5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D3D7E65B-91E1-432E-9F11-13CF371AAD79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C10:M40</xm:sqref>
        </x14:conditionalFormatting>
        <x14:conditionalFormatting xmlns:xm="http://schemas.microsoft.com/office/excel/2006/main">
          <x14:cfRule type="expression" priority="2" id="{02BD0591-E524-4AAF-97B8-6BC6A1F3DB94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B10:B40</xm:sqref>
        </x14:conditionalFormatting>
      </x14:conditionalFormatting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D11"/>
  <sheetViews>
    <sheetView workbookViewId="0">
      <selection activeCell="J26" sqref="J26:J27"/>
    </sheetView>
  </sheetViews>
  <sheetFormatPr baseColWidth="10" defaultRowHeight="15" x14ac:dyDescent="0.25"/>
  <cols>
    <col min="1" max="1" width="18.5703125" customWidth="1"/>
    <col min="2" max="2" width="16.5703125" customWidth="1"/>
    <col min="4" max="4" width="12.28515625" bestFit="1" customWidth="1"/>
  </cols>
  <sheetData>
    <row r="1" spans="1:4" x14ac:dyDescent="0.25">
      <c r="A1" t="s">
        <v>48</v>
      </c>
      <c r="B1" s="70">
        <f ca="1">DATE(YEAR(TODAY()),1,1)</f>
        <v>42736</v>
      </c>
    </row>
    <row r="2" spans="1:4" x14ac:dyDescent="0.25">
      <c r="A2" t="s">
        <v>39</v>
      </c>
      <c r="B2" s="70">
        <f ca="1">IF(MOD(19*MOD(TEXT(B1,"aaaa"),19)+24,30)+MOD(2*MOD(TEXT(B1,"aaaa"),4)+4*MOD(TEXT(B1,"aaaa"),7)+6*
MOD(19*MOD(TEXT(B1,"aaaa"),19)+24,30)+5,7)-9&lt;=0,DATE(TEXT(B1,"aaaa"),3,22+MOD(19*MOD(TEXT(B1,"aaaa"),
19)+24,30)+MOD(2*MOD(TEXT(B1,"aaaa"),4)+4*MOD(TEXT(B1,"aaaa"),7)+6*MOD(19*MOD(TEXT(B1,"aaaa"),19)+24,
30)+5,7)),DATE(TEXT(B1,"aaaa"),4,MOD(19*MOD(TEXT(B1,"aaaa"),19)+24,30)+MOD(2*MOD(TEXT(B1,"aaaa"),4)+4*
MOD(TEXT(B1,"aaaa"),7)+6*MOD(19*MOD(TEXT(B1,"aaaa"),19)+24,30)+5,7)-9))+1</f>
        <v>42842</v>
      </c>
      <c r="D2" s="93"/>
    </row>
    <row r="3" spans="1:4" x14ac:dyDescent="0.25">
      <c r="A3" t="s">
        <v>40</v>
      </c>
      <c r="B3" s="70">
        <f ca="1">DATE(YEAR(TODAY()),5,1)</f>
        <v>42856</v>
      </c>
    </row>
    <row r="4" spans="1:4" x14ac:dyDescent="0.25">
      <c r="A4" t="s">
        <v>41</v>
      </c>
      <c r="B4" s="70">
        <f ca="1">DATE(YEAR(TODAY()),5,8)</f>
        <v>42863</v>
      </c>
    </row>
    <row r="5" spans="1:4" x14ac:dyDescent="0.25">
      <c r="A5" t="s">
        <v>42</v>
      </c>
      <c r="B5" s="70">
        <f ca="1">B2+38</f>
        <v>42880</v>
      </c>
    </row>
    <row r="6" spans="1:4" x14ac:dyDescent="0.25">
      <c r="A6" t="s">
        <v>43</v>
      </c>
      <c r="B6" s="70">
        <f ca="1">B2+49</f>
        <v>42891</v>
      </c>
    </row>
    <row r="7" spans="1:4" x14ac:dyDescent="0.25">
      <c r="A7" t="s">
        <v>44</v>
      </c>
      <c r="B7" s="70">
        <f ca="1">DATE(YEAR(TODAY()),7,14)</f>
        <v>42930</v>
      </c>
    </row>
    <row r="8" spans="1:4" x14ac:dyDescent="0.25">
      <c r="A8" t="s">
        <v>45</v>
      </c>
      <c r="B8" s="70">
        <f ca="1">DATE(YEAR(TODAY()),8,15)</f>
        <v>42962</v>
      </c>
    </row>
    <row r="9" spans="1:4" x14ac:dyDescent="0.25">
      <c r="A9" t="s">
        <v>46</v>
      </c>
      <c r="B9" s="70">
        <f ca="1">DATE(YEAR(TODAY()),11,1)</f>
        <v>43040</v>
      </c>
    </row>
    <row r="10" spans="1:4" x14ac:dyDescent="0.25">
      <c r="A10" t="s">
        <v>47</v>
      </c>
      <c r="B10" s="70">
        <f ca="1">DATE(YEAR(TODAY()),11,11)</f>
        <v>43050</v>
      </c>
    </row>
    <row r="11" spans="1:4" x14ac:dyDescent="0.25">
      <c r="A11" t="s">
        <v>49</v>
      </c>
      <c r="B11" s="70">
        <f ca="1">DATE(YEAR(TODAY()),12,25)</f>
        <v>43094</v>
      </c>
    </row>
  </sheetData>
  <conditionalFormatting sqref="D2">
    <cfRule type="cellIs" dxfId="2" priority="4" stopIfTrue="1" operator="equal">
      <formula>"RCY"</formula>
    </cfRule>
    <cfRule type="cellIs" dxfId="1" priority="5" stopIfTrue="1" operator="equal">
      <formula>"ATM"</formula>
    </cfRule>
    <cfRule type="cellIs" dxfId="0" priority="6" stopIfTrue="1" operator="equal">
      <formula>"CA"</formula>
    </cfRule>
  </conditionalFormatting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D4" sqref="D4"/>
    </sheetView>
  </sheetViews>
  <sheetFormatPr baseColWidth="10" defaultRowHeight="15" x14ac:dyDescent="0.25"/>
  <sheetData>
    <row r="1" spans="1:2" x14ac:dyDescent="0.25">
      <c r="A1" s="100" t="s">
        <v>57</v>
      </c>
      <c r="B1" s="100">
        <v>2017</v>
      </c>
    </row>
    <row r="2" spans="1:2" x14ac:dyDescent="0.25">
      <c r="A2" s="100" t="s">
        <v>58</v>
      </c>
      <c r="B2" s="10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61</vt:i4>
      </vt:variant>
    </vt:vector>
  </HeadingPairs>
  <TitlesOfParts>
    <vt:vector size="61" baseType="lpstr">
      <vt:lpstr>J1</vt:lpstr>
      <vt:lpstr>J2</vt:lpstr>
      <vt:lpstr>J3</vt:lpstr>
      <vt:lpstr>J4</vt:lpstr>
      <vt:lpstr>J5</vt:lpstr>
      <vt:lpstr>J6</vt:lpstr>
      <vt:lpstr>J7</vt:lpstr>
      <vt:lpstr>J8</vt:lpstr>
      <vt:lpstr>J9</vt:lpstr>
      <vt:lpstr>J10</vt:lpstr>
      <vt:lpstr>J11</vt:lpstr>
      <vt:lpstr>J12</vt:lpstr>
      <vt:lpstr>J13</vt:lpstr>
      <vt:lpstr>J14</vt:lpstr>
      <vt:lpstr>J15</vt:lpstr>
      <vt:lpstr>J16</vt:lpstr>
      <vt:lpstr>J17</vt:lpstr>
      <vt:lpstr>J18</vt:lpstr>
      <vt:lpstr>J19</vt:lpstr>
      <vt:lpstr>J20</vt:lpstr>
      <vt:lpstr>J21</vt:lpstr>
      <vt:lpstr>J22</vt:lpstr>
      <vt:lpstr>J23</vt:lpstr>
      <vt:lpstr>J24</vt:lpstr>
      <vt:lpstr>J25</vt:lpstr>
      <vt:lpstr>J26</vt:lpstr>
      <vt:lpstr>J27</vt:lpstr>
      <vt:lpstr>J28</vt:lpstr>
      <vt:lpstr>J29</vt:lpstr>
      <vt:lpstr>J30</vt:lpstr>
      <vt:lpstr>J31</vt:lpstr>
      <vt:lpstr>COURSIER 1</vt:lpstr>
      <vt:lpstr>COURSIER 2</vt:lpstr>
      <vt:lpstr>COURSIER 3</vt:lpstr>
      <vt:lpstr>COURSIER 4</vt:lpstr>
      <vt:lpstr>COURSIER 5</vt:lpstr>
      <vt:lpstr>COURSIER 6</vt:lpstr>
      <vt:lpstr>COURSIER 7</vt:lpstr>
      <vt:lpstr>COURSIER 8</vt:lpstr>
      <vt:lpstr>COURSIER 9</vt:lpstr>
      <vt:lpstr>COURSIER 10</vt:lpstr>
      <vt:lpstr>COURSIER 11</vt:lpstr>
      <vt:lpstr>COURSIER 12</vt:lpstr>
      <vt:lpstr>COURSIER 13</vt:lpstr>
      <vt:lpstr>COURSIER 14</vt:lpstr>
      <vt:lpstr>COURSIER 15</vt:lpstr>
      <vt:lpstr>COURSIER 16</vt:lpstr>
      <vt:lpstr>COURSIER 17</vt:lpstr>
      <vt:lpstr>COURSIER 18</vt:lpstr>
      <vt:lpstr>COURSIER 19</vt:lpstr>
      <vt:lpstr>COURSIER 20</vt:lpstr>
      <vt:lpstr>COURSIER 21</vt:lpstr>
      <vt:lpstr>COURSIER 22</vt:lpstr>
      <vt:lpstr>COURSIER 23</vt:lpstr>
      <vt:lpstr>COURSIER 24</vt:lpstr>
      <vt:lpstr>COURSIER 25</vt:lpstr>
      <vt:lpstr>COURSIER 26</vt:lpstr>
      <vt:lpstr>COURSIER 27</vt:lpstr>
      <vt:lpstr>COURSIER 28</vt:lpstr>
      <vt:lpstr>JoursFeries</vt:lpstr>
      <vt:lpstr>Mois_Années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Vassal</dc:creator>
  <cp:lastModifiedBy>Theo Vassal</cp:lastModifiedBy>
  <dcterms:created xsi:type="dcterms:W3CDTF">2017-04-20T13:36:16Z</dcterms:created>
  <dcterms:modified xsi:type="dcterms:W3CDTF">2017-05-03T14:30:59Z</dcterms:modified>
</cp:coreProperties>
</file>