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1315" windowHeight="9975" tabRatio="922"/>
  </bookViews>
  <sheets>
    <sheet name="Saisie Jour" sheetId="41" r:id="rId1"/>
    <sheet name="COURSIER 1" sheetId="44" r:id="rId2"/>
    <sheet name="COURSIER 2" sheetId="43" r:id="rId3"/>
    <sheet name="COURSIER 3" sheetId="45" r:id="rId4"/>
    <sheet name="COURSIER 4" sheetId="46" r:id="rId5"/>
    <sheet name="COURSIER 5" sheetId="47" r:id="rId6"/>
    <sheet name="COURSIER 6" sheetId="48" r:id="rId7"/>
    <sheet name="COURSIER 7" sheetId="49" r:id="rId8"/>
    <sheet name="COURSIER 8" sheetId="50" r:id="rId9"/>
    <sheet name="COURSIER 9" sheetId="51" r:id="rId10"/>
    <sheet name="COURSIER 10" sheetId="52" r:id="rId11"/>
    <sheet name="Année-Mois" sheetId="72" r:id="rId12"/>
    <sheet name="JoursDeSemaine" sheetId="71" r:id="rId13"/>
    <sheet name="JoursFeries" sheetId="73" r:id="rId14"/>
  </sheets>
  <definedNames>
    <definedName name="JoursDeSemaine">JoursDeSemaine!$A$1:$B$7</definedName>
  </definedNames>
  <calcPr calcId="145621"/>
</workbook>
</file>

<file path=xl/calcChain.xml><?xml version="1.0" encoding="utf-8"?>
<calcChain xmlns="http://schemas.openxmlformats.org/spreadsheetml/2006/main">
  <c r="M10" i="44" l="1"/>
  <c r="K10" i="44"/>
  <c r="G10" i="44"/>
  <c r="F10" i="44"/>
  <c r="E10" i="44"/>
  <c r="D10" i="44"/>
  <c r="C10" i="44"/>
  <c r="B2" i="73"/>
  <c r="B8" i="44" l="1"/>
  <c r="B8" i="43"/>
  <c r="B8" i="45"/>
  <c r="B8" i="46"/>
  <c r="B8" i="47"/>
  <c r="B8" i="48"/>
  <c r="B8" i="49"/>
  <c r="B8" i="50"/>
  <c r="B8" i="51"/>
  <c r="B8" i="52"/>
  <c r="B6" i="44"/>
  <c r="B6" i="43"/>
  <c r="B6" i="45"/>
  <c r="B6" i="46"/>
  <c r="B6" i="47"/>
  <c r="B6" i="48"/>
  <c r="B6" i="49"/>
  <c r="B6" i="50"/>
  <c r="B6" i="51"/>
  <c r="B6" i="52"/>
  <c r="A10" i="44" l="1"/>
  <c r="N11" i="41" l="1"/>
  <c r="N12" i="41"/>
  <c r="N13" i="41"/>
  <c r="N14" i="41"/>
  <c r="N15" i="41"/>
  <c r="N16" i="41"/>
  <c r="N17" i="41"/>
  <c r="N18" i="41"/>
  <c r="N19" i="41"/>
  <c r="N10" i="41"/>
  <c r="I11" i="41" l="1"/>
  <c r="I10" i="41"/>
  <c r="B11" i="73" l="1"/>
  <c r="B10" i="73"/>
  <c r="B9" i="73"/>
  <c r="B8" i="73"/>
  <c r="B7" i="73"/>
  <c r="B4" i="73"/>
  <c r="B3" i="73"/>
  <c r="B1" i="73"/>
  <c r="B6" i="73"/>
  <c r="B5" i="73"/>
  <c r="A10" i="52"/>
  <c r="A10" i="51"/>
  <c r="A10" i="50"/>
  <c r="A10" i="49"/>
  <c r="A10" i="48"/>
  <c r="A10" i="47"/>
  <c r="A10" i="46"/>
  <c r="A10" i="45"/>
  <c r="B10" i="50" l="1"/>
  <c r="H10" i="50" s="1"/>
  <c r="A11" i="50"/>
  <c r="A11" i="45"/>
  <c r="B10" i="45"/>
  <c r="H10" i="45" s="1"/>
  <c r="A11" i="47"/>
  <c r="B10" i="47"/>
  <c r="H10" i="47" s="1"/>
  <c r="A11" i="48"/>
  <c r="B10" i="48"/>
  <c r="H10" i="48" s="1"/>
  <c r="A11" i="46"/>
  <c r="B10" i="46"/>
  <c r="H10" i="46" s="1"/>
  <c r="A11" i="51"/>
  <c r="B10" i="51"/>
  <c r="H10" i="51" s="1"/>
  <c r="A11" i="49"/>
  <c r="B10" i="49"/>
  <c r="H10" i="49" s="1"/>
  <c r="A11" i="52"/>
  <c r="B10" i="52"/>
  <c r="H10" i="52" s="1"/>
  <c r="A11" i="44"/>
  <c r="A10" i="43"/>
  <c r="A11" i="43" s="1"/>
  <c r="J10" i="52" l="1"/>
  <c r="I10" i="52" s="1"/>
  <c r="J10" i="51"/>
  <c r="I10" i="51" s="1"/>
  <c r="J10" i="48"/>
  <c r="I10" i="48" s="1"/>
  <c r="J10" i="50"/>
  <c r="I10" i="50" s="1"/>
  <c r="J10" i="46"/>
  <c r="I10" i="46" s="1"/>
  <c r="J10" i="47"/>
  <c r="I10" i="47" s="1"/>
  <c r="J10" i="45"/>
  <c r="I10" i="45" s="1"/>
  <c r="J10" i="49"/>
  <c r="I10" i="49"/>
  <c r="B11" i="52"/>
  <c r="A12" i="52"/>
  <c r="B11" i="46"/>
  <c r="A12" i="46"/>
  <c r="B11" i="49"/>
  <c r="A12" i="49"/>
  <c r="A12" i="50"/>
  <c r="B11" i="50"/>
  <c r="B10" i="44"/>
  <c r="B11" i="51"/>
  <c r="A12" i="51"/>
  <c r="B11" i="48"/>
  <c r="A12" i="48"/>
  <c r="B11" i="47"/>
  <c r="A12" i="47"/>
  <c r="A12" i="45"/>
  <c r="B11" i="45"/>
  <c r="A12" i="44"/>
  <c r="B11" i="44"/>
  <c r="B10" i="43"/>
  <c r="H10" i="43" s="1"/>
  <c r="A12" i="43"/>
  <c r="B11" i="43"/>
  <c r="J10" i="43" l="1"/>
  <c r="I10" i="43" s="1"/>
  <c r="A13" i="52"/>
  <c r="B12" i="52"/>
  <c r="H12" i="52" s="1"/>
  <c r="J12" i="52" s="1"/>
  <c r="I12" i="52" s="1"/>
  <c r="B12" i="48"/>
  <c r="H12" i="48" s="1"/>
  <c r="J12" i="48" s="1"/>
  <c r="I12" i="48" s="1"/>
  <c r="A13" i="48"/>
  <c r="B12" i="49"/>
  <c r="H12" i="49" s="1"/>
  <c r="A13" i="49"/>
  <c r="A13" i="46"/>
  <c r="B12" i="46"/>
  <c r="H12" i="46" s="1"/>
  <c r="J12" i="46" s="1"/>
  <c r="I12" i="46" s="1"/>
  <c r="B12" i="45"/>
  <c r="H12" i="45" s="1"/>
  <c r="J12" i="45" s="1"/>
  <c r="I12" i="45" s="1"/>
  <c r="A13" i="45"/>
  <c r="B12" i="47"/>
  <c r="H12" i="47" s="1"/>
  <c r="J12" i="47" s="1"/>
  <c r="I12" i="47" s="1"/>
  <c r="A13" i="47"/>
  <c r="B12" i="51"/>
  <c r="H12" i="51" s="1"/>
  <c r="A13" i="51"/>
  <c r="A13" i="50"/>
  <c r="B12" i="50"/>
  <c r="H12" i="50" s="1"/>
  <c r="J12" i="50" s="1"/>
  <c r="I12" i="50" s="1"/>
  <c r="H11" i="43"/>
  <c r="J11" i="43" s="1"/>
  <c r="I11" i="43" s="1"/>
  <c r="A13" i="44"/>
  <c r="B12" i="44"/>
  <c r="A13" i="43"/>
  <c r="B12" i="43"/>
  <c r="J12" i="49" l="1"/>
  <c r="I12" i="49" s="1"/>
  <c r="A14" i="48"/>
  <c r="B13" i="48"/>
  <c r="H13" i="48" s="1"/>
  <c r="J13" i="48" s="1"/>
  <c r="I13" i="48" s="1"/>
  <c r="A14" i="45"/>
  <c r="B13" i="45"/>
  <c r="H13" i="45" s="1"/>
  <c r="J13" i="45" s="1"/>
  <c r="I13" i="45" s="1"/>
  <c r="B13" i="46"/>
  <c r="H13" i="46" s="1"/>
  <c r="J13" i="46" s="1"/>
  <c r="I13" i="46" s="1"/>
  <c r="A14" i="46"/>
  <c r="J12" i="51"/>
  <c r="I12" i="51" s="1"/>
  <c r="B13" i="49"/>
  <c r="H13" i="49" s="1"/>
  <c r="J13" i="49" s="1"/>
  <c r="I13" i="49" s="1"/>
  <c r="A14" i="49"/>
  <c r="A14" i="50"/>
  <c r="B13" i="50"/>
  <c r="H13" i="50" s="1"/>
  <c r="J13" i="50" s="1"/>
  <c r="I13" i="50" s="1"/>
  <c r="A14" i="52"/>
  <c r="B13" i="52"/>
  <c r="H13" i="52" s="1"/>
  <c r="J13" i="52" s="1"/>
  <c r="I13" i="52" s="1"/>
  <c r="B13" i="51"/>
  <c r="H13" i="51" s="1"/>
  <c r="A14" i="51"/>
  <c r="A14" i="47"/>
  <c r="B13" i="47"/>
  <c r="H13" i="47" s="1"/>
  <c r="J13" i="47" s="1"/>
  <c r="I13" i="47" s="1"/>
  <c r="H12" i="43"/>
  <c r="J12" i="43" s="1"/>
  <c r="I12" i="43" s="1"/>
  <c r="A14" i="44"/>
  <c r="B13" i="44"/>
  <c r="B13" i="43"/>
  <c r="A14" i="43"/>
  <c r="B14" i="49" l="1"/>
  <c r="H14" i="49" s="1"/>
  <c r="A15" i="49"/>
  <c r="J13" i="51"/>
  <c r="I13" i="51" s="1"/>
  <c r="A15" i="48"/>
  <c r="B14" i="48"/>
  <c r="H14" i="48" s="1"/>
  <c r="J14" i="48" s="1"/>
  <c r="I14" i="48" s="1"/>
  <c r="B14" i="52"/>
  <c r="H14" i="52" s="1"/>
  <c r="A15" i="52"/>
  <c r="B14" i="51"/>
  <c r="H14" i="51" s="1"/>
  <c r="A15" i="51"/>
  <c r="B14" i="47"/>
  <c r="H14" i="47" s="1"/>
  <c r="A15" i="47"/>
  <c r="B14" i="46"/>
  <c r="H14" i="46" s="1"/>
  <c r="J14" i="46" s="1"/>
  <c r="I14" i="46" s="1"/>
  <c r="A15" i="46"/>
  <c r="A15" i="50"/>
  <c r="B14" i="50"/>
  <c r="H14" i="50" s="1"/>
  <c r="B14" i="45"/>
  <c r="H14" i="45" s="1"/>
  <c r="J14" i="45" s="1"/>
  <c r="I14" i="45" s="1"/>
  <c r="A15" i="45"/>
  <c r="H13" i="43"/>
  <c r="J13" i="43" s="1"/>
  <c r="I13" i="43" s="1"/>
  <c r="A15" i="44"/>
  <c r="B14" i="44"/>
  <c r="A15" i="43"/>
  <c r="B14" i="43"/>
  <c r="A16" i="50" l="1"/>
  <c r="B15" i="50"/>
  <c r="H15" i="50" s="1"/>
  <c r="J15" i="50" s="1"/>
  <c r="I15" i="50" s="1"/>
  <c r="J14" i="51"/>
  <c r="I14" i="51" s="1"/>
  <c r="B15" i="47"/>
  <c r="H15" i="47" s="1"/>
  <c r="J15" i="47" s="1"/>
  <c r="I15" i="47" s="1"/>
  <c r="A16" i="47"/>
  <c r="B15" i="49"/>
  <c r="H15" i="49" s="1"/>
  <c r="J15" i="49" s="1"/>
  <c r="I15" i="49" s="1"/>
  <c r="A16" i="49"/>
  <c r="J14" i="50"/>
  <c r="I14" i="50" s="1"/>
  <c r="J14" i="47"/>
  <c r="I14" i="47" s="1"/>
  <c r="A16" i="52"/>
  <c r="B15" i="52"/>
  <c r="H15" i="52" s="1"/>
  <c r="J15" i="52" s="1"/>
  <c r="I15" i="52" s="1"/>
  <c r="J14" i="52"/>
  <c r="I14" i="52" s="1"/>
  <c r="A16" i="51"/>
  <c r="B15" i="51"/>
  <c r="H15" i="51" s="1"/>
  <c r="J15" i="51" s="1"/>
  <c r="I15" i="51" s="1"/>
  <c r="J14" i="49"/>
  <c r="I14" i="49" s="1"/>
  <c r="B15" i="45"/>
  <c r="H15" i="45" s="1"/>
  <c r="J15" i="45" s="1"/>
  <c r="I15" i="45" s="1"/>
  <c r="A16" i="45"/>
  <c r="B15" i="46"/>
  <c r="H15" i="46" s="1"/>
  <c r="J15" i="46" s="1"/>
  <c r="I15" i="46" s="1"/>
  <c r="A16" i="46"/>
  <c r="B15" i="48"/>
  <c r="H15" i="48" s="1"/>
  <c r="J15" i="48" s="1"/>
  <c r="I15" i="48" s="1"/>
  <c r="A16" i="48"/>
  <c r="H14" i="43"/>
  <c r="J14" i="43" s="1"/>
  <c r="I14" i="43" s="1"/>
  <c r="A16" i="44"/>
  <c r="B15" i="44"/>
  <c r="B15" i="43"/>
  <c r="A16" i="43"/>
  <c r="A17" i="48" l="1"/>
  <c r="B16" i="48"/>
  <c r="A17" i="46"/>
  <c r="B16" i="46"/>
  <c r="B16" i="52"/>
  <c r="A17" i="52"/>
  <c r="A17" i="50"/>
  <c r="B16" i="50"/>
  <c r="A17" i="49"/>
  <c r="B16" i="49"/>
  <c r="A17" i="45"/>
  <c r="B16" i="45"/>
  <c r="A17" i="47"/>
  <c r="B16" i="47"/>
  <c r="B16" i="51"/>
  <c r="A17" i="51"/>
  <c r="H15" i="43"/>
  <c r="J15" i="43" s="1"/>
  <c r="I15" i="43" s="1"/>
  <c r="A17" i="44"/>
  <c r="B16" i="44"/>
  <c r="B16" i="43"/>
  <c r="A17" i="43"/>
  <c r="B17" i="51" l="1"/>
  <c r="H17" i="51" s="1"/>
  <c r="J17" i="51" s="1"/>
  <c r="I17" i="51" s="1"/>
  <c r="A18" i="51"/>
  <c r="A18" i="45"/>
  <c r="B17" i="45"/>
  <c r="H17" i="45" s="1"/>
  <c r="J17" i="45" s="1"/>
  <c r="I17" i="45" s="1"/>
  <c r="A18" i="46"/>
  <c r="B17" i="46"/>
  <c r="H17" i="46" s="1"/>
  <c r="J17" i="46" s="1"/>
  <c r="I17" i="46" s="1"/>
  <c r="B17" i="52"/>
  <c r="H17" i="52" s="1"/>
  <c r="J17" i="52" s="1"/>
  <c r="I17" i="52" s="1"/>
  <c r="A18" i="52"/>
  <c r="B17" i="48"/>
  <c r="H17" i="48" s="1"/>
  <c r="J17" i="48" s="1"/>
  <c r="I17" i="48" s="1"/>
  <c r="A18" i="48"/>
  <c r="A18" i="50"/>
  <c r="B17" i="50"/>
  <c r="H17" i="50" s="1"/>
  <c r="J17" i="50" s="1"/>
  <c r="I17" i="50" s="1"/>
  <c r="B17" i="49"/>
  <c r="H17" i="49" s="1"/>
  <c r="A18" i="49"/>
  <c r="A18" i="47"/>
  <c r="B17" i="47"/>
  <c r="H17" i="47" s="1"/>
  <c r="J17" i="47" s="1"/>
  <c r="I17" i="47" s="1"/>
  <c r="A18" i="44"/>
  <c r="B17" i="44"/>
  <c r="A18" i="43"/>
  <c r="B17" i="43"/>
  <c r="A19" i="50" l="1"/>
  <c r="B18" i="50"/>
  <c r="H18" i="50" s="1"/>
  <c r="J18" i="50" s="1"/>
  <c r="I18" i="50" s="1"/>
  <c r="A19" i="48"/>
  <c r="B18" i="48"/>
  <c r="H18" i="48" s="1"/>
  <c r="J18" i="48" s="1"/>
  <c r="I18" i="48" s="1"/>
  <c r="A19" i="47"/>
  <c r="B18" i="47"/>
  <c r="H18" i="47" s="1"/>
  <c r="J18" i="47" s="1"/>
  <c r="I18" i="47" s="1"/>
  <c r="A19" i="46"/>
  <c r="B18" i="46"/>
  <c r="H18" i="46" s="1"/>
  <c r="J18" i="46" s="1"/>
  <c r="I18" i="46" s="1"/>
  <c r="A19" i="45"/>
  <c r="B18" i="45"/>
  <c r="H18" i="45" s="1"/>
  <c r="J18" i="45" s="1"/>
  <c r="I18" i="45" s="1"/>
  <c r="B18" i="49"/>
  <c r="H18" i="49" s="1"/>
  <c r="J18" i="49" s="1"/>
  <c r="I18" i="49" s="1"/>
  <c r="A19" i="49"/>
  <c r="A19" i="52"/>
  <c r="B18" i="52"/>
  <c r="H18" i="52" s="1"/>
  <c r="B18" i="51"/>
  <c r="H18" i="51" s="1"/>
  <c r="J18" i="51" s="1"/>
  <c r="I18" i="51" s="1"/>
  <c r="A19" i="51"/>
  <c r="J17" i="49"/>
  <c r="I17" i="49" s="1"/>
  <c r="H17" i="43"/>
  <c r="J17" i="43" s="1"/>
  <c r="I17" i="43" s="1"/>
  <c r="A19" i="44"/>
  <c r="B18" i="44"/>
  <c r="B18" i="43"/>
  <c r="A19" i="43"/>
  <c r="F41" i="44" l="1"/>
  <c r="H11" i="48"/>
  <c r="J11" i="48" s="1"/>
  <c r="I11" i="48" s="1"/>
  <c r="H11" i="50"/>
  <c r="J11" i="50" s="1"/>
  <c r="I11" i="50" s="1"/>
  <c r="H11" i="45"/>
  <c r="J11" i="45" s="1"/>
  <c r="I11" i="45" s="1"/>
  <c r="H11" i="46"/>
  <c r="J11" i="46" s="1"/>
  <c r="I11" i="46" s="1"/>
  <c r="B19" i="51"/>
  <c r="H19" i="51" s="1"/>
  <c r="J19" i="51" s="1"/>
  <c r="I19" i="51" s="1"/>
  <c r="A20" i="51"/>
  <c r="A20" i="49"/>
  <c r="B19" i="49"/>
  <c r="H19" i="49" s="1"/>
  <c r="J19" i="49" s="1"/>
  <c r="I19" i="49" s="1"/>
  <c r="B19" i="50"/>
  <c r="H19" i="50" s="1"/>
  <c r="J19" i="50" s="1"/>
  <c r="I19" i="50" s="1"/>
  <c r="A20" i="50"/>
  <c r="A20" i="47"/>
  <c r="B19" i="47"/>
  <c r="H19" i="47" s="1"/>
  <c r="J19" i="47" s="1"/>
  <c r="I19" i="47" s="1"/>
  <c r="J18" i="52"/>
  <c r="I18" i="52" s="1"/>
  <c r="A20" i="52"/>
  <c r="B19" i="52"/>
  <c r="H19" i="52" s="1"/>
  <c r="A20" i="46"/>
  <c r="B19" i="46"/>
  <c r="H19" i="46" s="1"/>
  <c r="J19" i="46" s="1"/>
  <c r="I19" i="46" s="1"/>
  <c r="A20" i="48"/>
  <c r="B19" i="48"/>
  <c r="H19" i="48" s="1"/>
  <c r="J19" i="48" s="1"/>
  <c r="I19" i="48" s="1"/>
  <c r="A20" i="45"/>
  <c r="B19" i="45"/>
  <c r="H19" i="45" s="1"/>
  <c r="H18" i="43"/>
  <c r="J18" i="43" s="1"/>
  <c r="I18" i="43" s="1"/>
  <c r="A20" i="44"/>
  <c r="B19" i="44"/>
  <c r="B19" i="43"/>
  <c r="A20" i="43"/>
  <c r="M33" i="50"/>
  <c r="D39" i="50"/>
  <c r="E25" i="49"/>
  <c r="D39" i="45"/>
  <c r="M34" i="49"/>
  <c r="C38" i="45"/>
  <c r="D39" i="47"/>
  <c r="M29" i="46"/>
  <c r="E34" i="49"/>
  <c r="E13" i="48"/>
  <c r="E11" i="49"/>
  <c r="M32" i="45"/>
  <c r="C13" i="49"/>
  <c r="E23" i="52"/>
  <c r="C16" i="50"/>
  <c r="D16" i="46"/>
  <c r="D22" i="49"/>
  <c r="D29" i="48"/>
  <c r="M16" i="50"/>
  <c r="E35" i="52"/>
  <c r="E21" i="52"/>
  <c r="C23" i="46"/>
  <c r="D15" i="45"/>
  <c r="D35" i="45"/>
  <c r="D20" i="45"/>
  <c r="C26" i="46"/>
  <c r="D10" i="52"/>
  <c r="C11" i="48"/>
  <c r="E37" i="50"/>
  <c r="D14" i="49"/>
  <c r="C29" i="52"/>
  <c r="E27" i="49"/>
  <c r="C38" i="52"/>
  <c r="C24" i="51"/>
  <c r="D34" i="49"/>
  <c r="D21" i="47"/>
  <c r="C18" i="48"/>
  <c r="E40" i="46"/>
  <c r="D23" i="52"/>
  <c r="E40" i="49"/>
  <c r="M13" i="45"/>
  <c r="C16" i="47"/>
  <c r="E38" i="48"/>
  <c r="M31" i="51"/>
  <c r="C26" i="48"/>
  <c r="D32" i="47"/>
  <c r="E28" i="46"/>
  <c r="D16" i="48"/>
  <c r="C17" i="48"/>
  <c r="E22" i="51"/>
  <c r="D29" i="49"/>
  <c r="M28" i="48"/>
  <c r="C33" i="48"/>
  <c r="E33" i="49"/>
  <c r="D16" i="45"/>
  <c r="E32" i="49"/>
  <c r="D17" i="52"/>
  <c r="E31" i="46"/>
  <c r="C23" i="45"/>
  <c r="C21" i="48"/>
  <c r="D13" i="48"/>
  <c r="E40" i="50"/>
  <c r="D11" i="50"/>
  <c r="D13" i="51"/>
  <c r="M34" i="48"/>
  <c r="D39" i="48"/>
  <c r="D31" i="46"/>
  <c r="E32" i="46"/>
  <c r="C35" i="47"/>
  <c r="C15" i="47"/>
  <c r="E24" i="51"/>
  <c r="D32" i="49"/>
  <c r="M30" i="51"/>
  <c r="E21" i="46"/>
  <c r="E30" i="50"/>
  <c r="E30" i="47"/>
  <c r="C33" i="52"/>
  <c r="M20" i="51"/>
  <c r="C13" i="47"/>
  <c r="C35" i="50"/>
  <c r="D16" i="51"/>
  <c r="D17" i="50"/>
  <c r="D37" i="49"/>
  <c r="D22" i="50"/>
  <c r="E13" i="49"/>
  <c r="M22" i="45"/>
  <c r="M26" i="52"/>
  <c r="D40" i="46"/>
  <c r="M10" i="48"/>
  <c r="M10" i="52"/>
  <c r="M39" i="47"/>
  <c r="M20" i="48"/>
  <c r="D27" i="51"/>
  <c r="M21" i="51"/>
  <c r="M30" i="46"/>
  <c r="D18" i="50"/>
  <c r="M21" i="52"/>
  <c r="M15" i="50"/>
  <c r="M25" i="50"/>
  <c r="D19" i="51"/>
  <c r="D22" i="47"/>
  <c r="E23" i="47"/>
  <c r="C13" i="50"/>
  <c r="D19" i="46"/>
  <c r="E24" i="45"/>
  <c r="D22" i="48"/>
  <c r="D20" i="51"/>
  <c r="E10" i="48"/>
  <c r="C36" i="45"/>
  <c r="M30" i="50"/>
  <c r="C29" i="50"/>
  <c r="E28" i="52"/>
  <c r="D16" i="52"/>
  <c r="D40" i="51"/>
  <c r="C10" i="52"/>
  <c r="M31" i="47"/>
  <c r="C19" i="45"/>
  <c r="C15" i="52"/>
  <c r="D28" i="48"/>
  <c r="M28" i="51"/>
  <c r="C31" i="48"/>
  <c r="D36" i="50"/>
  <c r="M25" i="45"/>
  <c r="C20" i="52"/>
  <c r="C29" i="43"/>
  <c r="E11" i="46"/>
  <c r="E15" i="49"/>
  <c r="D15" i="49"/>
  <c r="C17" i="46"/>
  <c r="D22" i="52"/>
  <c r="C40" i="49"/>
  <c r="M38" i="52"/>
  <c r="C29" i="47"/>
  <c r="D17" i="48"/>
  <c r="M27" i="48"/>
  <c r="E23" i="45"/>
  <c r="C29" i="51"/>
  <c r="M37" i="46"/>
  <c r="M25" i="52"/>
  <c r="D10" i="50"/>
  <c r="C32" i="52"/>
  <c r="E32" i="48"/>
  <c r="C36" i="51"/>
  <c r="D19" i="52"/>
  <c r="M21" i="46"/>
  <c r="C29" i="46"/>
  <c r="D27" i="52"/>
  <c r="M19" i="46"/>
  <c r="M15" i="51"/>
  <c r="D12" i="52"/>
  <c r="C20" i="50"/>
  <c r="M14" i="49"/>
  <c r="D32" i="45"/>
  <c r="M35" i="52"/>
  <c r="M19" i="45"/>
  <c r="M24" i="45"/>
  <c r="C31" i="45"/>
  <c r="E32" i="51"/>
  <c r="M26" i="46"/>
  <c r="C17" i="51"/>
  <c r="E25" i="50"/>
  <c r="C19" i="50"/>
  <c r="E28" i="43"/>
  <c r="D11" i="47"/>
  <c r="M17" i="48"/>
  <c r="D28" i="43"/>
  <c r="C25" i="45"/>
  <c r="D20" i="52"/>
  <c r="D27" i="49"/>
  <c r="C24" i="50"/>
  <c r="C11" i="45"/>
  <c r="D12" i="48"/>
  <c r="E24" i="50"/>
  <c r="D19" i="45"/>
  <c r="E25" i="45"/>
  <c r="C27" i="50"/>
  <c r="C25" i="50"/>
  <c r="D24" i="52"/>
  <c r="E11" i="51"/>
  <c r="M29" i="51"/>
  <c r="D24" i="49"/>
  <c r="D24" i="51"/>
  <c r="C26" i="47"/>
  <c r="M37" i="51"/>
  <c r="C25" i="47"/>
  <c r="D14" i="46"/>
  <c r="C22" i="46"/>
  <c r="C19" i="48"/>
  <c r="C29" i="48"/>
  <c r="D36" i="47"/>
  <c r="M22" i="46"/>
  <c r="C28" i="45"/>
  <c r="E19" i="50"/>
  <c r="M38" i="46"/>
  <c r="C28" i="50"/>
  <c r="E39" i="49"/>
  <c r="D38" i="50"/>
  <c r="E25" i="48"/>
  <c r="M29" i="45"/>
  <c r="C31" i="47"/>
  <c r="M18" i="49"/>
  <c r="E29" i="50"/>
  <c r="D17" i="49"/>
  <c r="E31" i="45"/>
  <c r="D37" i="48"/>
  <c r="E14" i="50"/>
  <c r="C11" i="51"/>
  <c r="E10" i="50"/>
  <c r="E10" i="46"/>
  <c r="M24" i="52"/>
  <c r="E33" i="48"/>
  <c r="E27" i="48"/>
  <c r="E37" i="46"/>
  <c r="E30" i="49"/>
  <c r="E26" i="46"/>
  <c r="E19" i="52"/>
  <c r="D27" i="45"/>
  <c r="C35" i="52"/>
  <c r="E38" i="45"/>
  <c r="D34" i="50"/>
  <c r="M18" i="52"/>
  <c r="E36" i="47"/>
  <c r="C18" i="46"/>
  <c r="D11" i="48"/>
  <c r="E25" i="47"/>
  <c r="M12" i="48"/>
  <c r="M20" i="52"/>
  <c r="C33" i="47"/>
  <c r="E29" i="49"/>
  <c r="C38" i="49"/>
  <c r="M10" i="45"/>
  <c r="E40" i="45"/>
  <c r="M23" i="48"/>
  <c r="D25" i="47"/>
  <c r="M39" i="46"/>
  <c r="E33" i="47"/>
  <c r="D10" i="51"/>
  <c r="D30" i="46"/>
  <c r="D29" i="46"/>
  <c r="E34" i="50"/>
  <c r="M13" i="47"/>
  <c r="M26" i="50"/>
  <c r="M14" i="45"/>
  <c r="D35" i="47"/>
  <c r="E27" i="51"/>
  <c r="M37" i="49"/>
  <c r="E21" i="45"/>
  <c r="M35" i="51"/>
  <c r="M17" i="51"/>
  <c r="E27" i="46"/>
  <c r="M26" i="49"/>
  <c r="C31" i="49"/>
  <c r="M34" i="46"/>
  <c r="M40" i="51"/>
  <c r="E37" i="48"/>
  <c r="D28" i="45"/>
  <c r="M21" i="49"/>
  <c r="M20" i="50"/>
  <c r="C33" i="45"/>
  <c r="C11" i="46"/>
  <c r="C35" i="49"/>
  <c r="E20" i="49"/>
  <c r="M27" i="52"/>
  <c r="E22" i="50"/>
  <c r="E29" i="51"/>
  <c r="M30" i="48"/>
  <c r="M12" i="47"/>
  <c r="E36" i="50"/>
  <c r="M40" i="45"/>
  <c r="M29" i="52"/>
  <c r="C26" i="45"/>
  <c r="D21" i="51"/>
  <c r="C16" i="43"/>
  <c r="E16" i="52"/>
  <c r="C34" i="52"/>
  <c r="M39" i="45"/>
  <c r="D30" i="50"/>
  <c r="D38" i="48"/>
  <c r="D15" i="50"/>
  <c r="E10" i="45"/>
  <c r="C34" i="46"/>
  <c r="M12" i="46"/>
  <c r="E31" i="49"/>
  <c r="E35" i="46"/>
  <c r="M15" i="48"/>
  <c r="M12" i="52"/>
  <c r="D25" i="51"/>
  <c r="E34" i="48"/>
  <c r="D18" i="47"/>
  <c r="D23" i="47"/>
  <c r="D30" i="52"/>
  <c r="C22" i="50"/>
  <c r="M40" i="46"/>
  <c r="D20" i="49"/>
  <c r="C11" i="49"/>
  <c r="M32" i="47"/>
  <c r="M19" i="49"/>
  <c r="D18" i="51"/>
  <c r="C27" i="51"/>
  <c r="E19" i="49"/>
  <c r="C22" i="51"/>
  <c r="E18" i="52"/>
  <c r="E24" i="48"/>
  <c r="E12" i="46"/>
  <c r="M30" i="43"/>
  <c r="E18" i="50"/>
  <c r="D32" i="52"/>
  <c r="E34" i="46"/>
  <c r="D32" i="46"/>
  <c r="E35" i="47"/>
  <c r="M32" i="46"/>
  <c r="D31" i="51"/>
  <c r="D35" i="50"/>
  <c r="E32" i="52"/>
  <c r="M12" i="49"/>
  <c r="D37" i="52"/>
  <c r="D11" i="49"/>
  <c r="E33" i="50"/>
  <c r="E21" i="47"/>
  <c r="C31" i="50"/>
  <c r="D13" i="49"/>
  <c r="M28" i="45"/>
  <c r="C26" i="52"/>
  <c r="E34" i="51"/>
  <c r="E15" i="51"/>
  <c r="D36" i="48"/>
  <c r="E18" i="49"/>
  <c r="E34" i="47"/>
  <c r="D33" i="47"/>
  <c r="M19" i="52"/>
  <c r="M34" i="47"/>
  <c r="M38" i="51"/>
  <c r="M27" i="50"/>
  <c r="M36" i="52"/>
  <c r="D28" i="51"/>
  <c r="E38" i="51"/>
  <c r="M28" i="49"/>
  <c r="E22" i="45"/>
  <c r="M34" i="45"/>
  <c r="M25" i="46"/>
  <c r="D26" i="43"/>
  <c r="M18" i="43"/>
  <c r="D40" i="50"/>
  <c r="M34" i="50"/>
  <c r="M24" i="49"/>
  <c r="C21" i="52"/>
  <c r="D24" i="46"/>
  <c r="D12" i="46"/>
  <c r="C12" i="49"/>
  <c r="E17" i="45"/>
  <c r="M31" i="52"/>
  <c r="M14" i="47"/>
  <c r="M31" i="49"/>
  <c r="E28" i="47"/>
  <c r="E11" i="52"/>
  <c r="E16" i="51"/>
  <c r="M37" i="45"/>
  <c r="D24" i="48"/>
  <c r="D38" i="46"/>
  <c r="M18" i="47"/>
  <c r="D26" i="47"/>
  <c r="C24" i="47"/>
  <c r="D27" i="43"/>
  <c r="D37" i="47"/>
  <c r="E35" i="51"/>
  <c r="D31" i="49"/>
  <c r="M15" i="45"/>
  <c r="E20" i="48"/>
  <c r="D31" i="45"/>
  <c r="E19" i="47"/>
  <c r="E20" i="47"/>
  <c r="D38" i="51"/>
  <c r="D16" i="50"/>
  <c r="E23" i="48"/>
  <c r="C23" i="51"/>
  <c r="C25" i="52"/>
  <c r="M23" i="46"/>
  <c r="M14" i="50"/>
  <c r="M22" i="50"/>
  <c r="E34" i="52"/>
  <c r="M18" i="48"/>
  <c r="E28" i="50"/>
  <c r="D11" i="51"/>
  <c r="E33" i="52"/>
  <c r="C21" i="50"/>
  <c r="D25" i="46"/>
  <c r="C39" i="45"/>
  <c r="M27" i="45"/>
  <c r="C18" i="47"/>
  <c r="D33" i="46"/>
  <c r="C36" i="48"/>
  <c r="D10" i="48"/>
  <c r="E30" i="46"/>
  <c r="D21" i="45"/>
  <c r="M35" i="49"/>
  <c r="M29" i="49"/>
  <c r="C12" i="46"/>
  <c r="E17" i="49"/>
  <c r="M35" i="50"/>
  <c r="C15" i="51"/>
  <c r="D39" i="51"/>
  <c r="M10" i="50"/>
  <c r="E27" i="50"/>
  <c r="D17" i="47"/>
  <c r="D29" i="45"/>
  <c r="C33" i="51"/>
  <c r="M38" i="48"/>
  <c r="D31" i="52"/>
  <c r="E10" i="52"/>
  <c r="C19" i="47"/>
  <c r="E33" i="45"/>
  <c r="M24" i="47"/>
  <c r="E18" i="51"/>
  <c r="E35" i="45"/>
  <c r="C19" i="49"/>
  <c r="E13" i="51"/>
  <c r="C37" i="51"/>
  <c r="C28" i="47"/>
  <c r="M22" i="48"/>
  <c r="E29" i="46"/>
  <c r="E33" i="46"/>
  <c r="M33" i="46"/>
  <c r="C38" i="46"/>
  <c r="E31" i="52"/>
  <c r="E24" i="47"/>
  <c r="C40" i="47"/>
  <c r="C15" i="46"/>
  <c r="C18" i="49"/>
  <c r="M15" i="49"/>
  <c r="M19" i="48"/>
  <c r="C24" i="49"/>
  <c r="D15" i="51"/>
  <c r="M13" i="51"/>
  <c r="D16" i="49"/>
  <c r="M40" i="48"/>
  <c r="E30" i="45"/>
  <c r="D22" i="51"/>
  <c r="C15" i="50"/>
  <c r="D25" i="45"/>
  <c r="E12" i="48"/>
  <c r="D28" i="52"/>
  <c r="E16" i="50"/>
  <c r="M30" i="49"/>
  <c r="C39" i="46"/>
  <c r="E27" i="45"/>
  <c r="D38" i="45"/>
  <c r="E13" i="47"/>
  <c r="C12" i="45"/>
  <c r="M22" i="52"/>
  <c r="E28" i="48"/>
  <c r="D34" i="46"/>
  <c r="E26" i="45"/>
  <c r="D10" i="45"/>
  <c r="C35" i="46"/>
  <c r="E15" i="50"/>
  <c r="E39" i="52"/>
  <c r="M26" i="47"/>
  <c r="M39" i="49"/>
  <c r="M36" i="45"/>
  <c r="C19" i="46"/>
  <c r="E19" i="46"/>
  <c r="M15" i="47"/>
  <c r="C18" i="45"/>
  <c r="M24" i="46"/>
  <c r="D23" i="51"/>
  <c r="C28" i="46"/>
  <c r="M10" i="49"/>
  <c r="D26" i="51"/>
  <c r="M16" i="52"/>
  <c r="C10" i="46"/>
  <c r="C20" i="45"/>
  <c r="D21" i="48"/>
  <c r="D35" i="46"/>
  <c r="D29" i="52"/>
  <c r="E25" i="52"/>
  <c r="M31" i="50"/>
  <c r="E11" i="45"/>
  <c r="M40" i="50"/>
  <c r="D36" i="52"/>
  <c r="C21" i="49"/>
  <c r="D18" i="52"/>
  <c r="E23" i="51"/>
  <c r="M28" i="50"/>
  <c r="M21" i="47"/>
  <c r="E12" i="45"/>
  <c r="C18" i="50"/>
  <c r="C31" i="51"/>
  <c r="D27" i="48"/>
  <c r="C32" i="50"/>
  <c r="E11" i="48"/>
  <c r="M21" i="48"/>
  <c r="M20" i="49"/>
  <c r="C25" i="51"/>
  <c r="C40" i="52"/>
  <c r="D23" i="46"/>
  <c r="M33" i="45"/>
  <c r="D26" i="46"/>
  <c r="E10" i="47"/>
  <c r="E26" i="51"/>
  <c r="C16" i="45"/>
  <c r="C18" i="52"/>
  <c r="M37" i="52"/>
  <c r="E37" i="52"/>
  <c r="D21" i="43"/>
  <c r="M27" i="47"/>
  <c r="M16" i="49"/>
  <c r="M33" i="48"/>
  <c r="D12" i="45"/>
  <c r="E23" i="49"/>
  <c r="D24" i="47"/>
  <c r="D35" i="48"/>
  <c r="C24" i="52"/>
  <c r="E12" i="47"/>
  <c r="E22" i="47"/>
  <c r="C36" i="49"/>
  <c r="E37" i="45"/>
  <c r="D40" i="43"/>
  <c r="C19" i="51"/>
  <c r="M23" i="51"/>
  <c r="C28" i="49"/>
  <c r="E26" i="47"/>
  <c r="C35" i="43"/>
  <c r="C18" i="43"/>
  <c r="D17" i="46"/>
  <c r="D21" i="49"/>
  <c r="D38" i="47"/>
  <c r="E37" i="43"/>
  <c r="E20" i="43"/>
  <c r="M32" i="52"/>
  <c r="C14" i="47"/>
  <c r="D37" i="50"/>
  <c r="E18" i="47"/>
  <c r="E16" i="45"/>
  <c r="M14" i="43"/>
  <c r="E29" i="45"/>
  <c r="M13" i="50"/>
  <c r="E38" i="47"/>
  <c r="C10" i="47"/>
  <c r="E24" i="49"/>
  <c r="C30" i="52"/>
  <c r="E17" i="47"/>
  <c r="D33" i="48"/>
  <c r="C13" i="46"/>
  <c r="C17" i="47"/>
  <c r="M29" i="47"/>
  <c r="C39" i="51"/>
  <c r="D27" i="46"/>
  <c r="M36" i="48"/>
  <c r="E36" i="49"/>
  <c r="D10" i="49"/>
  <c r="M19" i="50"/>
  <c r="C37" i="45"/>
  <c r="E13" i="46"/>
  <c r="E34" i="43"/>
  <c r="C30" i="51"/>
  <c r="E32" i="47"/>
  <c r="D29" i="50"/>
  <c r="E40" i="47"/>
  <c r="C24" i="45"/>
  <c r="D29" i="43"/>
  <c r="M34" i="51"/>
  <c r="M11" i="48"/>
  <c r="M31" i="46"/>
  <c r="D13" i="45"/>
  <c r="C38" i="48"/>
  <c r="E29" i="52"/>
  <c r="C31" i="46"/>
  <c r="C17" i="45"/>
  <c r="C10" i="49"/>
  <c r="D32" i="48"/>
  <c r="D39" i="46"/>
  <c r="M26" i="51"/>
  <c r="M16" i="43"/>
  <c r="C38" i="47"/>
  <c r="M14" i="46"/>
  <c r="E14" i="45"/>
  <c r="E39" i="45"/>
  <c r="M32" i="49"/>
  <c r="D28" i="46"/>
  <c r="D36" i="46"/>
  <c r="M34" i="43"/>
  <c r="C23" i="50"/>
  <c r="D36" i="45"/>
  <c r="M28" i="52"/>
  <c r="M17" i="46"/>
  <c r="D33" i="43"/>
  <c r="D29" i="51"/>
  <c r="E27" i="52"/>
  <c r="D15" i="52"/>
  <c r="C19" i="52"/>
  <c r="M23" i="43"/>
  <c r="C32" i="47"/>
  <c r="E38" i="46"/>
  <c r="C39" i="52"/>
  <c r="D40" i="48"/>
  <c r="E36" i="43"/>
  <c r="D11" i="43"/>
  <c r="M16" i="47"/>
  <c r="D26" i="52"/>
  <c r="E30" i="51"/>
  <c r="E37" i="47"/>
  <c r="M15" i="52"/>
  <c r="M15" i="46"/>
  <c r="C26" i="50"/>
  <c r="D34" i="47"/>
  <c r="C12" i="50"/>
  <c r="C30" i="49"/>
  <c r="D33" i="50"/>
  <c r="C11" i="50"/>
  <c r="D29" i="47"/>
  <c r="C32" i="43"/>
  <c r="E27" i="47"/>
  <c r="C21" i="46"/>
  <c r="E34" i="45"/>
  <c r="D36" i="51"/>
  <c r="M30" i="47"/>
  <c r="D16" i="47"/>
  <c r="D13" i="52"/>
  <c r="C39" i="48"/>
  <c r="D30" i="48"/>
  <c r="E22" i="49"/>
  <c r="M32" i="48"/>
  <c r="E12" i="51"/>
  <c r="C34" i="51"/>
  <c r="M31" i="48"/>
  <c r="D13" i="50"/>
  <c r="C34" i="47"/>
  <c r="D32" i="51"/>
  <c r="M11" i="52"/>
  <c r="D34" i="45"/>
  <c r="D17" i="51"/>
  <c r="E29" i="48"/>
  <c r="E29" i="43"/>
  <c r="M38" i="47"/>
  <c r="M26" i="43"/>
  <c r="M14" i="48"/>
  <c r="M13" i="43"/>
  <c r="M35" i="47"/>
  <c r="M25" i="48"/>
  <c r="D27" i="47"/>
  <c r="E22" i="43"/>
  <c r="C15" i="49"/>
  <c r="E17" i="43"/>
  <c r="M26" i="45"/>
  <c r="D30" i="43"/>
  <c r="D24" i="43"/>
  <c r="D14" i="52"/>
  <c r="M11" i="51"/>
  <c r="C24" i="46"/>
  <c r="C11" i="47"/>
  <c r="C35" i="51"/>
  <c r="C28" i="43"/>
  <c r="C21" i="51"/>
  <c r="M29" i="50"/>
  <c r="C36" i="46"/>
  <c r="C14" i="49"/>
  <c r="D18" i="45"/>
  <c r="M24" i="51"/>
  <c r="C16" i="48"/>
  <c r="M14" i="52"/>
  <c r="M12" i="50"/>
  <c r="C18" i="51"/>
  <c r="C33" i="50"/>
  <c r="M29" i="48"/>
  <c r="E15" i="46"/>
  <c r="M30" i="52"/>
  <c r="M34" i="52"/>
  <c r="C28" i="48"/>
  <c r="D34" i="43"/>
  <c r="M11" i="47"/>
  <c r="C27" i="49"/>
  <c r="M25" i="43"/>
  <c r="E32" i="43"/>
  <c r="E21" i="43"/>
  <c r="E26" i="50"/>
  <c r="E36" i="52"/>
  <c r="M35" i="45"/>
  <c r="D12" i="47"/>
  <c r="C25" i="49"/>
  <c r="M30" i="45"/>
  <c r="E17" i="51"/>
  <c r="D13" i="43"/>
  <c r="C39" i="50"/>
  <c r="M20" i="43"/>
  <c r="E38" i="49"/>
  <c r="C17" i="52"/>
  <c r="D28" i="50"/>
  <c r="D20" i="47"/>
  <c r="M36" i="51"/>
  <c r="E25" i="46"/>
  <c r="E30" i="52"/>
  <c r="M35" i="48"/>
  <c r="D31" i="50"/>
  <c r="D11" i="52"/>
  <c r="E10" i="51"/>
  <c r="M12" i="51"/>
  <c r="C16" i="46"/>
  <c r="C37" i="47"/>
  <c r="M29" i="43"/>
  <c r="C38" i="43"/>
  <c r="C27" i="43"/>
  <c r="C25" i="43"/>
  <c r="D39" i="49"/>
  <c r="D12" i="49"/>
  <c r="M16" i="46"/>
  <c r="E19" i="48"/>
  <c r="C22" i="52"/>
  <c r="C37" i="49"/>
  <c r="E16" i="47"/>
  <c r="D17" i="43"/>
  <c r="C25" i="46"/>
  <c r="C35" i="45"/>
  <c r="C12" i="47"/>
  <c r="C40" i="43"/>
  <c r="M36" i="50"/>
  <c r="E20" i="46"/>
  <c r="C13" i="45"/>
  <c r="M16" i="45"/>
  <c r="M15" i="43"/>
  <c r="D25" i="49"/>
  <c r="C40" i="51"/>
  <c r="M26" i="48"/>
  <c r="D21" i="46"/>
  <c r="C20" i="49"/>
  <c r="C26" i="49"/>
  <c r="D32" i="50"/>
  <c r="E14" i="46"/>
  <c r="M18" i="46"/>
  <c r="E17" i="52"/>
  <c r="M38" i="43"/>
  <c r="D22" i="45"/>
  <c r="E19" i="45"/>
  <c r="D35" i="49"/>
  <c r="M11" i="43"/>
  <c r="D18" i="48"/>
  <c r="E21" i="50"/>
  <c r="E35" i="48"/>
  <c r="M25" i="51"/>
  <c r="D37" i="45"/>
  <c r="C28" i="52"/>
  <c r="D14" i="47"/>
  <c r="D23" i="50"/>
  <c r="M32" i="51"/>
  <c r="D13" i="47"/>
  <c r="E23" i="50"/>
  <c r="C33" i="49"/>
  <c r="E12" i="49"/>
  <c r="E20" i="50"/>
  <c r="M23" i="49"/>
  <c r="C23" i="52"/>
  <c r="E38" i="52"/>
  <c r="M22" i="47"/>
  <c r="M39" i="52"/>
  <c r="C13" i="48"/>
  <c r="C14" i="45"/>
  <c r="M17" i="47"/>
  <c r="C40" i="48"/>
  <c r="D19" i="43"/>
  <c r="C10" i="50"/>
  <c r="E39" i="48"/>
  <c r="D31" i="43"/>
  <c r="E27" i="43"/>
  <c r="C11" i="52"/>
  <c r="D38" i="43"/>
  <c r="E17" i="50"/>
  <c r="C13" i="51"/>
  <c r="D14" i="45"/>
  <c r="D23" i="43"/>
  <c r="E30" i="43"/>
  <c r="D12" i="51"/>
  <c r="C15" i="43"/>
  <c r="C31" i="52"/>
  <c r="C14" i="43"/>
  <c r="E24" i="43"/>
  <c r="E39" i="43"/>
  <c r="M21" i="43"/>
  <c r="M40" i="49"/>
  <c r="E39" i="47"/>
  <c r="E35" i="49"/>
  <c r="D20" i="50"/>
  <c r="E12" i="52"/>
  <c r="D14" i="50"/>
  <c r="D30" i="45"/>
  <c r="D34" i="48"/>
  <c r="M16" i="51"/>
  <c r="M10" i="47"/>
  <c r="M23" i="47"/>
  <c r="C16" i="51"/>
  <c r="D30" i="49"/>
  <c r="E26" i="43"/>
  <c r="D11" i="46"/>
  <c r="M18" i="45"/>
  <c r="C27" i="48"/>
  <c r="E28" i="45"/>
  <c r="E21" i="48"/>
  <c r="D32" i="43"/>
  <c r="M25" i="49"/>
  <c r="C10" i="51"/>
  <c r="E33" i="51"/>
  <c r="C19" i="43"/>
  <c r="D23" i="49"/>
  <c r="C34" i="43"/>
  <c r="E14" i="47"/>
  <c r="E36" i="48"/>
  <c r="E36" i="51"/>
  <c r="M38" i="50"/>
  <c r="C17" i="50"/>
  <c r="D36" i="49"/>
  <c r="M11" i="50"/>
  <c r="C22" i="47"/>
  <c r="M11" i="46"/>
  <c r="C17" i="49"/>
  <c r="M22" i="51"/>
  <c r="D40" i="45"/>
  <c r="C33" i="46"/>
  <c r="D10" i="47"/>
  <c r="D17" i="45"/>
  <c r="M39" i="51"/>
  <c r="D23" i="48"/>
  <c r="C27" i="46"/>
  <c r="C27" i="45"/>
  <c r="C38" i="50"/>
  <c r="E19" i="43"/>
  <c r="D25" i="43"/>
  <c r="E31" i="48"/>
  <c r="C32" i="48"/>
  <c r="E16" i="49"/>
  <c r="C39" i="43"/>
  <c r="E12" i="43"/>
  <c r="D33" i="51"/>
  <c r="M20" i="47"/>
  <c r="M18" i="51"/>
  <c r="M17" i="43"/>
  <c r="E38" i="43"/>
  <c r="M37" i="48"/>
  <c r="E40" i="43"/>
  <c r="E35" i="50"/>
  <c r="C40" i="46"/>
  <c r="E30" i="48"/>
  <c r="D24" i="50"/>
  <c r="C30" i="50"/>
  <c r="C21" i="47"/>
  <c r="E39" i="51"/>
  <c r="M20" i="46"/>
  <c r="D14" i="48"/>
  <c r="D26" i="45"/>
  <c r="D21" i="52"/>
  <c r="D23" i="45"/>
  <c r="D26" i="50"/>
  <c r="C16" i="52"/>
  <c r="E37" i="51"/>
  <c r="M13" i="52"/>
  <c r="M13" i="46"/>
  <c r="M18" i="50"/>
  <c r="C34" i="48"/>
  <c r="M17" i="45"/>
  <c r="M17" i="52"/>
  <c r="C40" i="50"/>
  <c r="M28" i="47"/>
  <c r="D20" i="48"/>
  <c r="C36" i="50"/>
  <c r="E23" i="43"/>
  <c r="E23" i="46"/>
  <c r="D38" i="52"/>
  <c r="C10" i="45"/>
  <c r="D26" i="49"/>
  <c r="C22" i="49"/>
  <c r="D18" i="43"/>
  <c r="E26" i="48"/>
  <c r="E25" i="51"/>
  <c r="C37" i="48"/>
  <c r="M27" i="43"/>
  <c r="E32" i="45"/>
  <c r="M32" i="43"/>
  <c r="M12" i="45"/>
  <c r="C32" i="46"/>
  <c r="M24" i="48"/>
  <c r="C36" i="52"/>
  <c r="D20" i="43"/>
  <c r="M36" i="43"/>
  <c r="C37" i="43"/>
  <c r="D37" i="51"/>
  <c r="C13" i="52"/>
  <c r="M17" i="50"/>
  <c r="E39" i="46"/>
  <c r="C23" i="49"/>
  <c r="M38" i="45"/>
  <c r="C10" i="43"/>
  <c r="D30" i="51"/>
  <c r="D18" i="46"/>
  <c r="C24" i="48"/>
  <c r="D15" i="46"/>
  <c r="E13" i="45"/>
  <c r="D13" i="46"/>
  <c r="D35" i="51"/>
  <c r="C39" i="47"/>
  <c r="E11" i="50"/>
  <c r="E14" i="49"/>
  <c r="M33" i="49"/>
  <c r="D35" i="52"/>
  <c r="E24" i="52"/>
  <c r="C34" i="45"/>
  <c r="M39" i="50"/>
  <c r="M14" i="51"/>
  <c r="C12" i="48"/>
  <c r="C30" i="48"/>
  <c r="D15" i="47"/>
  <c r="M21" i="45"/>
  <c r="C32" i="49"/>
  <c r="E18" i="48"/>
  <c r="E20" i="52"/>
  <c r="C14" i="52"/>
  <c r="E38" i="50"/>
  <c r="D34" i="52"/>
  <c r="C30" i="43"/>
  <c r="D26" i="48"/>
  <c r="C30" i="47"/>
  <c r="D25" i="52"/>
  <c r="M23" i="45"/>
  <c r="M37" i="47"/>
  <c r="C37" i="52"/>
  <c r="M31" i="45"/>
  <c r="E15" i="47"/>
  <c r="C20" i="51"/>
  <c r="M35" i="46"/>
  <c r="C36" i="47"/>
  <c r="E20" i="45"/>
  <c r="M40" i="43"/>
  <c r="C27" i="47"/>
  <c r="D31" i="48"/>
  <c r="M33" i="43"/>
  <c r="E18" i="45"/>
  <c r="E13" i="43"/>
  <c r="M13" i="48"/>
  <c r="M24" i="50"/>
  <c r="M11" i="45"/>
  <c r="E10" i="49"/>
  <c r="C10" i="48"/>
  <c r="C35" i="48"/>
  <c r="D33" i="49"/>
  <c r="C39" i="49"/>
  <c r="D19" i="48"/>
  <c r="E26" i="49"/>
  <c r="C21" i="45"/>
  <c r="M40" i="47"/>
  <c r="D40" i="47"/>
  <c r="M12" i="43"/>
  <c r="M28" i="46"/>
  <c r="E18" i="43"/>
  <c r="C22" i="45"/>
  <c r="M24" i="43"/>
  <c r="M19" i="47"/>
  <c r="E31" i="50"/>
  <c r="M27" i="51"/>
  <c r="C22" i="43"/>
  <c r="M37" i="43"/>
  <c r="D22" i="46"/>
  <c r="C20" i="48"/>
  <c r="D31" i="47"/>
  <c r="C12" i="51"/>
  <c r="D10" i="46"/>
  <c r="D25" i="48"/>
  <c r="C16" i="49"/>
  <c r="D30" i="47"/>
  <c r="C40" i="45"/>
  <c r="E29" i="47"/>
  <c r="D24" i="45"/>
  <c r="M10" i="46"/>
  <c r="M25" i="47"/>
  <c r="M36" i="49"/>
  <c r="M40" i="52"/>
  <c r="E22" i="48"/>
  <c r="E22" i="46"/>
  <c r="D15" i="48"/>
  <c r="M33" i="51"/>
  <c r="E40" i="51"/>
  <c r="M27" i="49"/>
  <c r="C38" i="51"/>
  <c r="M39" i="48"/>
  <c r="E37" i="49"/>
  <c r="E22" i="52"/>
  <c r="E33" i="43"/>
  <c r="C26" i="43"/>
  <c r="D12" i="43"/>
  <c r="C31" i="43"/>
  <c r="M27" i="46"/>
  <c r="C24" i="43"/>
  <c r="D28" i="49"/>
  <c r="E11" i="47"/>
  <c r="M33" i="47"/>
  <c r="C14" i="48"/>
  <c r="E31" i="43"/>
  <c r="E20" i="51"/>
  <c r="D35" i="43"/>
  <c r="C23" i="48"/>
  <c r="C30" i="46"/>
  <c r="C29" i="49"/>
  <c r="E17" i="48"/>
  <c r="D40" i="52"/>
  <c r="C28" i="51"/>
  <c r="M32" i="50"/>
  <c r="D19" i="47"/>
  <c r="M33" i="52"/>
  <c r="E21" i="51"/>
  <c r="D33" i="52"/>
  <c r="M21" i="50"/>
  <c r="E40" i="52"/>
  <c r="E26" i="52"/>
  <c r="E19" i="51"/>
  <c r="E14" i="52"/>
  <c r="E14" i="48"/>
  <c r="C20" i="43"/>
  <c r="E10" i="43"/>
  <c r="E15" i="48"/>
  <c r="E14" i="43"/>
  <c r="E32" i="50"/>
  <c r="E15" i="43"/>
  <c r="C11" i="43"/>
  <c r="D36" i="43"/>
  <c r="C17" i="43"/>
  <c r="D10" i="43"/>
  <c r="C23" i="43"/>
  <c r="E16" i="46"/>
  <c r="D40" i="49"/>
  <c r="D19" i="49"/>
  <c r="C25" i="48"/>
  <c r="D37" i="46"/>
  <c r="C20" i="47"/>
  <c r="M28" i="43"/>
  <c r="D12" i="50"/>
  <c r="D22" i="43"/>
  <c r="C15" i="45"/>
  <c r="E16" i="43"/>
  <c r="D28" i="47"/>
  <c r="C34" i="49"/>
  <c r="M16" i="48"/>
  <c r="E15" i="45"/>
  <c r="D39" i="43"/>
  <c r="E17" i="46"/>
  <c r="D16" i="43"/>
  <c r="E39" i="50"/>
  <c r="M22" i="43"/>
  <c r="M39" i="43"/>
  <c r="M23" i="52"/>
  <c r="M13" i="49"/>
  <c r="D27" i="50"/>
  <c r="D14" i="51"/>
  <c r="C26" i="51"/>
  <c r="C37" i="50"/>
  <c r="D39" i="52"/>
  <c r="D25" i="50"/>
  <c r="M36" i="46"/>
  <c r="D38" i="49"/>
  <c r="C22" i="48"/>
  <c r="M23" i="50"/>
  <c r="C32" i="51"/>
  <c r="C33" i="43"/>
  <c r="D14" i="43"/>
  <c r="C14" i="51"/>
  <c r="M19" i="43"/>
  <c r="M35" i="43"/>
  <c r="C15" i="48"/>
  <c r="M19" i="51"/>
  <c r="M22" i="49"/>
  <c r="E16" i="48"/>
  <c r="M37" i="50"/>
  <c r="C27" i="52"/>
  <c r="C12" i="43"/>
  <c r="E15" i="52"/>
  <c r="D33" i="45"/>
  <c r="C34" i="50"/>
  <c r="C30" i="45"/>
  <c r="C29" i="45"/>
  <c r="D20" i="46"/>
  <c r="E18" i="46"/>
  <c r="C14" i="50"/>
  <c r="E28" i="51"/>
  <c r="E28" i="49"/>
  <c r="E21" i="49"/>
  <c r="C32" i="45"/>
  <c r="M20" i="45"/>
  <c r="M36" i="47"/>
  <c r="E12" i="50"/>
  <c r="C13" i="43"/>
  <c r="D11" i="45"/>
  <c r="M31" i="43"/>
  <c r="E36" i="46"/>
  <c r="D21" i="50"/>
  <c r="M38" i="49"/>
  <c r="C21" i="43"/>
  <c r="E11" i="43"/>
  <c r="D15" i="43"/>
  <c r="D37" i="43"/>
  <c r="C36" i="43"/>
  <c r="C12" i="52"/>
  <c r="E14" i="51"/>
  <c r="E40" i="48"/>
  <c r="M10" i="51"/>
  <c r="C37" i="46"/>
  <c r="E35" i="43"/>
  <c r="E24" i="46"/>
  <c r="D19" i="50"/>
  <c r="M11" i="49"/>
  <c r="D18" i="49"/>
  <c r="C23" i="47"/>
  <c r="D34" i="51"/>
  <c r="E25" i="43"/>
  <c r="E31" i="47"/>
  <c r="E13" i="50"/>
  <c r="M17" i="49"/>
  <c r="E13" i="52"/>
  <c r="E36" i="45"/>
  <c r="C20" i="46"/>
  <c r="C14" i="46"/>
  <c r="E31" i="51"/>
  <c r="F14" i="46" l="1"/>
  <c r="F20" i="46"/>
  <c r="G34" i="51"/>
  <c r="K34" i="51"/>
  <c r="F23" i="47"/>
  <c r="G18" i="49"/>
  <c r="K18" i="49"/>
  <c r="K19" i="50"/>
  <c r="G19" i="50"/>
  <c r="F37" i="46"/>
  <c r="M41" i="51"/>
  <c r="M42" i="51" s="1"/>
  <c r="F12" i="52"/>
  <c r="F36" i="43"/>
  <c r="G37" i="43"/>
  <c r="K37" i="43"/>
  <c r="K15" i="43"/>
  <c r="G15" i="43"/>
  <c r="F21" i="43"/>
  <c r="G21" i="50"/>
  <c r="K21" i="50"/>
  <c r="G11" i="45"/>
  <c r="K11" i="45"/>
  <c r="F13" i="43"/>
  <c r="F32" i="45"/>
  <c r="F14" i="50"/>
  <c r="K20" i="46"/>
  <c r="G20" i="46"/>
  <c r="F29" i="45"/>
  <c r="F30" i="45"/>
  <c r="F34" i="50"/>
  <c r="G33" i="45"/>
  <c r="K33" i="45"/>
  <c r="F12" i="43"/>
  <c r="F27" i="52"/>
  <c r="F15" i="48"/>
  <c r="F14" i="51"/>
  <c r="G14" i="43"/>
  <c r="K14" i="43"/>
  <c r="F33" i="43"/>
  <c r="F32" i="51"/>
  <c r="F22" i="48"/>
  <c r="K38" i="49"/>
  <c r="G38" i="49"/>
  <c r="G25" i="50"/>
  <c r="K25" i="50"/>
  <c r="G39" i="52"/>
  <c r="K39" i="52"/>
  <c r="F37" i="50"/>
  <c r="F26" i="51"/>
  <c r="K14" i="51"/>
  <c r="G14" i="51"/>
  <c r="G27" i="50"/>
  <c r="K27" i="50"/>
  <c r="K16" i="43"/>
  <c r="G16" i="43"/>
  <c r="K39" i="43"/>
  <c r="G39" i="43"/>
  <c r="F34" i="49"/>
  <c r="K28" i="47"/>
  <c r="G28" i="47"/>
  <c r="F15" i="45"/>
  <c r="G22" i="43"/>
  <c r="K22" i="43"/>
  <c r="K12" i="50"/>
  <c r="G12" i="50"/>
  <c r="F20" i="47"/>
  <c r="G37" i="46"/>
  <c r="K37" i="46"/>
  <c r="F25" i="48"/>
  <c r="K19" i="49"/>
  <c r="G19" i="49"/>
  <c r="G40" i="49"/>
  <c r="K40" i="49"/>
  <c r="F23" i="43"/>
  <c r="G10" i="43"/>
  <c r="K10" i="43"/>
  <c r="F17" i="43"/>
  <c r="K36" i="43"/>
  <c r="G36" i="43"/>
  <c r="F11" i="43"/>
  <c r="F20" i="43"/>
  <c r="K33" i="52"/>
  <c r="G33" i="52"/>
  <c r="K19" i="47"/>
  <c r="G19" i="47"/>
  <c r="F28" i="51"/>
  <c r="G40" i="52"/>
  <c r="K40" i="52"/>
  <c r="F29" i="49"/>
  <c r="F30" i="46"/>
  <c r="F23" i="48"/>
  <c r="K35" i="43"/>
  <c r="G35" i="43"/>
  <c r="F14" i="48"/>
  <c r="K28" i="49"/>
  <c r="G28" i="49"/>
  <c r="F24" i="43"/>
  <c r="F31" i="43"/>
  <c r="G12" i="43"/>
  <c r="K12" i="43"/>
  <c r="F26" i="43"/>
  <c r="F38" i="51"/>
  <c r="G15" i="48"/>
  <c r="K15" i="48"/>
  <c r="M41" i="46"/>
  <c r="M42" i="46" s="1"/>
  <c r="G24" i="45"/>
  <c r="K24" i="45"/>
  <c r="F40" i="45"/>
  <c r="K30" i="47"/>
  <c r="G30" i="47"/>
  <c r="F16" i="49"/>
  <c r="G25" i="48"/>
  <c r="K25" i="48"/>
  <c r="G10" i="46"/>
  <c r="H16" i="46" s="1"/>
  <c r="J16" i="46" s="1"/>
  <c r="I16" i="46" s="1"/>
  <c r="K10" i="46"/>
  <c r="F12" i="51"/>
  <c r="G31" i="47"/>
  <c r="K31" i="47"/>
  <c r="F20" i="48"/>
  <c r="G22" i="46"/>
  <c r="K22" i="46"/>
  <c r="F22" i="43"/>
  <c r="F22" i="45"/>
  <c r="K40" i="47"/>
  <c r="G40" i="47"/>
  <c r="F21" i="45"/>
  <c r="G19" i="48"/>
  <c r="K19" i="48"/>
  <c r="F39" i="49"/>
  <c r="K33" i="49"/>
  <c r="G33" i="49"/>
  <c r="F35" i="48"/>
  <c r="F10" i="48"/>
  <c r="F41" i="48" s="1"/>
  <c r="K31" i="48"/>
  <c r="G31" i="48"/>
  <c r="F27" i="47"/>
  <c r="F36" i="47"/>
  <c r="F20" i="51"/>
  <c r="F37" i="52"/>
  <c r="G25" i="52"/>
  <c r="K25" i="52"/>
  <c r="F30" i="47"/>
  <c r="G26" i="48"/>
  <c r="K26" i="48"/>
  <c r="F30" i="43"/>
  <c r="K34" i="52"/>
  <c r="G34" i="52"/>
  <c r="F14" i="52"/>
  <c r="F32" i="49"/>
  <c r="G15" i="47"/>
  <c r="K15" i="47"/>
  <c r="F30" i="48"/>
  <c r="F12" i="48"/>
  <c r="F34" i="45"/>
  <c r="K35" i="52"/>
  <c r="G35" i="52"/>
  <c r="F39" i="47"/>
  <c r="K35" i="51"/>
  <c r="G35" i="51"/>
  <c r="G13" i="46"/>
  <c r="K13" i="46"/>
  <c r="K15" i="46"/>
  <c r="G15" i="46"/>
  <c r="F24" i="48"/>
  <c r="G18" i="46"/>
  <c r="K18" i="46"/>
  <c r="G30" i="51"/>
  <c r="K30" i="51"/>
  <c r="F10" i="43"/>
  <c r="F41" i="43" s="1"/>
  <c r="F23" i="49"/>
  <c r="F13" i="52"/>
  <c r="G37" i="51"/>
  <c r="K37" i="51"/>
  <c r="F37" i="43"/>
  <c r="K20" i="43"/>
  <c r="G20" i="43"/>
  <c r="F36" i="52"/>
  <c r="F32" i="46"/>
  <c r="F37" i="48"/>
  <c r="G18" i="43"/>
  <c r="K18" i="43"/>
  <c r="F22" i="49"/>
  <c r="K26" i="49"/>
  <c r="G26" i="49"/>
  <c r="F10" i="45"/>
  <c r="F41" i="45" s="1"/>
  <c r="G38" i="52"/>
  <c r="K38" i="52"/>
  <c r="F36" i="50"/>
  <c r="K20" i="48"/>
  <c r="G20" i="48"/>
  <c r="F40" i="50"/>
  <c r="F34" i="48"/>
  <c r="F16" i="52"/>
  <c r="K26" i="50"/>
  <c r="G26" i="50"/>
  <c r="K23" i="45"/>
  <c r="G23" i="45"/>
  <c r="G21" i="52"/>
  <c r="K21" i="52"/>
  <c r="K26" i="45"/>
  <c r="G26" i="45"/>
  <c r="G14" i="48"/>
  <c r="K14" i="48"/>
  <c r="F21" i="47"/>
  <c r="F30" i="50"/>
  <c r="G24" i="50"/>
  <c r="K24" i="50"/>
  <c r="F40" i="46"/>
  <c r="K33" i="51"/>
  <c r="G33" i="51"/>
  <c r="F39" i="43"/>
  <c r="F32" i="48"/>
  <c r="K25" i="43"/>
  <c r="G25" i="43"/>
  <c r="F38" i="50"/>
  <c r="F27" i="45"/>
  <c r="F27" i="46"/>
  <c r="G23" i="48"/>
  <c r="K23" i="48"/>
  <c r="K17" i="45"/>
  <c r="G17" i="45"/>
  <c r="K10" i="47"/>
  <c r="G10" i="47"/>
  <c r="F33" i="46"/>
  <c r="K40" i="45"/>
  <c r="G40" i="45"/>
  <c r="F17" i="49"/>
  <c r="F22" i="47"/>
  <c r="G36" i="49"/>
  <c r="K36" i="49"/>
  <c r="F17" i="50"/>
  <c r="F34" i="43"/>
  <c r="G23" i="49"/>
  <c r="K23" i="49"/>
  <c r="F19" i="43"/>
  <c r="F10" i="51"/>
  <c r="F41" i="51" s="1"/>
  <c r="G32" i="43"/>
  <c r="K32" i="43"/>
  <c r="F27" i="48"/>
  <c r="G11" i="46"/>
  <c r="K11" i="46"/>
  <c r="K30" i="49"/>
  <c r="G30" i="49"/>
  <c r="F16" i="51"/>
  <c r="M41" i="47"/>
  <c r="M42" i="47" s="1"/>
  <c r="G34" i="48"/>
  <c r="K34" i="48"/>
  <c r="G30" i="45"/>
  <c r="K30" i="45"/>
  <c r="G14" i="50"/>
  <c r="K14" i="50"/>
  <c r="G20" i="50"/>
  <c r="K20" i="50"/>
  <c r="F14" i="43"/>
  <c r="F31" i="52"/>
  <c r="F15" i="43"/>
  <c r="G12" i="51"/>
  <c r="K12" i="51"/>
  <c r="G23" i="43"/>
  <c r="K23" i="43"/>
  <c r="K14" i="45"/>
  <c r="G14" i="45"/>
  <c r="F13" i="51"/>
  <c r="G38" i="43"/>
  <c r="K38" i="43"/>
  <c r="F11" i="52"/>
  <c r="G31" i="43"/>
  <c r="K31" i="43"/>
  <c r="F10" i="50"/>
  <c r="F41" i="50" s="1"/>
  <c r="K19" i="43"/>
  <c r="G19" i="43"/>
  <c r="F40" i="48"/>
  <c r="F14" i="45"/>
  <c r="F13" i="48"/>
  <c r="F23" i="52"/>
  <c r="F33" i="49"/>
  <c r="K13" i="47"/>
  <c r="G13" i="47"/>
  <c r="G23" i="50"/>
  <c r="K23" i="50"/>
  <c r="G14" i="47"/>
  <c r="K14" i="47"/>
  <c r="F28" i="52"/>
  <c r="K37" i="45"/>
  <c r="G37" i="45"/>
  <c r="G18" i="48"/>
  <c r="K18" i="48"/>
  <c r="K35" i="49"/>
  <c r="G35" i="49"/>
  <c r="K22" i="45"/>
  <c r="G22" i="45"/>
  <c r="K32" i="50"/>
  <c r="G32" i="50"/>
  <c r="F26" i="49"/>
  <c r="F20" i="49"/>
  <c r="K21" i="46"/>
  <c r="G21" i="46"/>
  <c r="F40" i="51"/>
  <c r="K25" i="49"/>
  <c r="G25" i="49"/>
  <c r="F13" i="45"/>
  <c r="F40" i="43"/>
  <c r="F12" i="47"/>
  <c r="F35" i="45"/>
  <c r="F25" i="46"/>
  <c r="K17" i="43"/>
  <c r="G17" i="43"/>
  <c r="F37" i="49"/>
  <c r="F22" i="52"/>
  <c r="G12" i="49"/>
  <c r="K12" i="49"/>
  <c r="K39" i="49"/>
  <c r="G39" i="49"/>
  <c r="F25" i="43"/>
  <c r="F27" i="43"/>
  <c r="F38" i="43"/>
  <c r="F37" i="47"/>
  <c r="F16" i="46"/>
  <c r="G11" i="52"/>
  <c r="K11" i="52"/>
  <c r="K31" i="50"/>
  <c r="G31" i="50"/>
  <c r="G20" i="47"/>
  <c r="K20" i="47"/>
  <c r="G28" i="50"/>
  <c r="K28" i="50"/>
  <c r="F17" i="52"/>
  <c r="F39" i="50"/>
  <c r="K13" i="43"/>
  <c r="G13" i="43"/>
  <c r="F25" i="49"/>
  <c r="G12" i="47"/>
  <c r="K12" i="47"/>
  <c r="F27" i="49"/>
  <c r="G34" i="43"/>
  <c r="K34" i="43"/>
  <c r="F28" i="48"/>
  <c r="F33" i="50"/>
  <c r="F18" i="51"/>
  <c r="F16" i="48"/>
  <c r="G18" i="45"/>
  <c r="K18" i="45"/>
  <c r="F14" i="49"/>
  <c r="F36" i="46"/>
  <c r="F21" i="51"/>
  <c r="F28" i="43"/>
  <c r="F35" i="51"/>
  <c r="F11" i="47"/>
  <c r="F24" i="46"/>
  <c r="K14" i="52"/>
  <c r="G14" i="52"/>
  <c r="G24" i="43"/>
  <c r="K24" i="43"/>
  <c r="K30" i="43"/>
  <c r="G30" i="43"/>
  <c r="F15" i="49"/>
  <c r="G27" i="47"/>
  <c r="K27" i="47"/>
  <c r="K17" i="51"/>
  <c r="G17" i="51"/>
  <c r="K34" i="45"/>
  <c r="G34" i="45"/>
  <c r="K32" i="51"/>
  <c r="G32" i="51"/>
  <c r="F34" i="47"/>
  <c r="G13" i="50"/>
  <c r="K13" i="50"/>
  <c r="F34" i="51"/>
  <c r="G30" i="48"/>
  <c r="K30" i="48"/>
  <c r="F39" i="48"/>
  <c r="G13" i="52"/>
  <c r="K13" i="52"/>
  <c r="K16" i="47"/>
  <c r="G16" i="47"/>
  <c r="K36" i="51"/>
  <c r="G36" i="51"/>
  <c r="F21" i="46"/>
  <c r="F32" i="43"/>
  <c r="G29" i="47"/>
  <c r="K29" i="47"/>
  <c r="F11" i="50"/>
  <c r="G33" i="50"/>
  <c r="K33" i="50"/>
  <c r="F30" i="49"/>
  <c r="F12" i="50"/>
  <c r="G34" i="47"/>
  <c r="K34" i="47"/>
  <c r="F26" i="50"/>
  <c r="G26" i="52"/>
  <c r="K26" i="52"/>
  <c r="G11" i="43"/>
  <c r="K11" i="43"/>
  <c r="G40" i="48"/>
  <c r="K40" i="48"/>
  <c r="F39" i="52"/>
  <c r="F32" i="47"/>
  <c r="F19" i="52"/>
  <c r="G15" i="52"/>
  <c r="K15" i="52"/>
  <c r="G29" i="51"/>
  <c r="K29" i="51"/>
  <c r="K33" i="43"/>
  <c r="G33" i="43"/>
  <c r="K36" i="45"/>
  <c r="G36" i="45"/>
  <c r="F23" i="50"/>
  <c r="G36" i="46"/>
  <c r="K36" i="46"/>
  <c r="G28" i="46"/>
  <c r="K28" i="46"/>
  <c r="F38" i="47"/>
  <c r="G39" i="46"/>
  <c r="K39" i="46"/>
  <c r="G32" i="48"/>
  <c r="K32" i="48"/>
  <c r="F10" i="49"/>
  <c r="F41" i="49" s="1"/>
  <c r="F17" i="45"/>
  <c r="F31" i="46"/>
  <c r="F38" i="48"/>
  <c r="G13" i="45"/>
  <c r="K13" i="45"/>
  <c r="K29" i="43"/>
  <c r="G29" i="43"/>
  <c r="F24" i="45"/>
  <c r="G29" i="50"/>
  <c r="K29" i="50"/>
  <c r="F30" i="51"/>
  <c r="F37" i="45"/>
  <c r="K10" i="49"/>
  <c r="G10" i="49"/>
  <c r="K27" i="46"/>
  <c r="G27" i="46"/>
  <c r="F39" i="51"/>
  <c r="F17" i="47"/>
  <c r="F13" i="46"/>
  <c r="K33" i="48"/>
  <c r="G33" i="48"/>
  <c r="F30" i="52"/>
  <c r="F10" i="47"/>
  <c r="F41" i="47" s="1"/>
  <c r="G37" i="50"/>
  <c r="K37" i="50"/>
  <c r="F14" i="47"/>
  <c r="K38" i="47"/>
  <c r="G38" i="47"/>
  <c r="G21" i="49"/>
  <c r="K21" i="49"/>
  <c r="G17" i="46"/>
  <c r="K17" i="46"/>
  <c r="F18" i="43"/>
  <c r="F35" i="43"/>
  <c r="F28" i="49"/>
  <c r="F19" i="51"/>
  <c r="K40" i="43"/>
  <c r="G40" i="43"/>
  <c r="F36" i="49"/>
  <c r="F24" i="52"/>
  <c r="K35" i="48"/>
  <c r="G35" i="48"/>
  <c r="K24" i="47"/>
  <c r="G24" i="47"/>
  <c r="G12" i="45"/>
  <c r="K12" i="45"/>
  <c r="G21" i="43"/>
  <c r="K21" i="43"/>
  <c r="F18" i="52"/>
  <c r="F16" i="45"/>
  <c r="G26" i="46"/>
  <c r="K26" i="46"/>
  <c r="K23" i="46"/>
  <c r="G23" i="46"/>
  <c r="F40" i="52"/>
  <c r="F25" i="51"/>
  <c r="F32" i="50"/>
  <c r="K27" i="48"/>
  <c r="G27" i="48"/>
  <c r="F31" i="51"/>
  <c r="F18" i="50"/>
  <c r="G18" i="52"/>
  <c r="K18" i="52"/>
  <c r="F21" i="49"/>
  <c r="K36" i="52"/>
  <c r="G36" i="52"/>
  <c r="G29" i="52"/>
  <c r="K29" i="52"/>
  <c r="K35" i="46"/>
  <c r="G35" i="46"/>
  <c r="G21" i="48"/>
  <c r="K21" i="48"/>
  <c r="F20" i="45"/>
  <c r="F10" i="46"/>
  <c r="F41" i="46" s="1"/>
  <c r="K26" i="51"/>
  <c r="G26" i="51"/>
  <c r="M41" i="49"/>
  <c r="M42" i="49" s="1"/>
  <c r="F28" i="46"/>
  <c r="G23" i="51"/>
  <c r="K23" i="51"/>
  <c r="F18" i="45"/>
  <c r="F19" i="46"/>
  <c r="F35" i="46"/>
  <c r="G10" i="45"/>
  <c r="H16" i="45" s="1"/>
  <c r="J16" i="45" s="1"/>
  <c r="I16" i="45" s="1"/>
  <c r="K10" i="45"/>
  <c r="K34" i="46"/>
  <c r="G34" i="46"/>
  <c r="F12" i="45"/>
  <c r="K38" i="45"/>
  <c r="G38" i="45"/>
  <c r="F39" i="46"/>
  <c r="K28" i="52"/>
  <c r="G28" i="52"/>
  <c r="K25" i="45"/>
  <c r="G25" i="45"/>
  <c r="F15" i="50"/>
  <c r="G22" i="51"/>
  <c r="K22" i="51"/>
  <c r="K16" i="49"/>
  <c r="G16" i="49"/>
  <c r="K15" i="51"/>
  <c r="G15" i="51"/>
  <c r="F24" i="49"/>
  <c r="F18" i="49"/>
  <c r="F15" i="46"/>
  <c r="F40" i="47"/>
  <c r="F38" i="46"/>
  <c r="F28" i="47"/>
  <c r="F37" i="51"/>
  <c r="F19" i="49"/>
  <c r="F19" i="47"/>
  <c r="K31" i="52"/>
  <c r="G31" i="52"/>
  <c r="F33" i="51"/>
  <c r="G29" i="45"/>
  <c r="K29" i="45"/>
  <c r="K17" i="47"/>
  <c r="G17" i="47"/>
  <c r="M41" i="50"/>
  <c r="M42" i="50" s="1"/>
  <c r="G39" i="51"/>
  <c r="K39" i="51"/>
  <c r="F15" i="51"/>
  <c r="F12" i="46"/>
  <c r="K21" i="45"/>
  <c r="G21" i="45"/>
  <c r="G10" i="48"/>
  <c r="H16" i="48" s="1"/>
  <c r="J16" i="48" s="1"/>
  <c r="I16" i="48" s="1"/>
  <c r="K10" i="48"/>
  <c r="F36" i="48"/>
  <c r="G33" i="46"/>
  <c r="K33" i="46"/>
  <c r="F18" i="47"/>
  <c r="F39" i="45"/>
  <c r="G25" i="46"/>
  <c r="K25" i="46"/>
  <c r="F21" i="50"/>
  <c r="K11" i="51"/>
  <c r="G11" i="51"/>
  <c r="F25" i="52"/>
  <c r="F23" i="51"/>
  <c r="G16" i="50"/>
  <c r="K16" i="50"/>
  <c r="G38" i="51"/>
  <c r="K38" i="51"/>
  <c r="G31" i="45"/>
  <c r="K31" i="45"/>
  <c r="K31" i="49"/>
  <c r="G31" i="49"/>
  <c r="G37" i="47"/>
  <c r="K37" i="47"/>
  <c r="G27" i="43"/>
  <c r="K27" i="43"/>
  <c r="F24" i="47"/>
  <c r="K26" i="47"/>
  <c r="G26" i="47"/>
  <c r="K38" i="46"/>
  <c r="G38" i="46"/>
  <c r="G24" i="48"/>
  <c r="K24" i="48"/>
  <c r="F12" i="49"/>
  <c r="K12" i="46"/>
  <c r="G12" i="46"/>
  <c r="K24" i="46"/>
  <c r="G24" i="46"/>
  <c r="F21" i="52"/>
  <c r="G40" i="50"/>
  <c r="K40" i="50"/>
  <c r="K26" i="43"/>
  <c r="G26" i="43"/>
  <c r="K28" i="51"/>
  <c r="G28" i="51"/>
  <c r="K33" i="47"/>
  <c r="G33" i="47"/>
  <c r="G36" i="48"/>
  <c r="K36" i="48"/>
  <c r="F26" i="52"/>
  <c r="K13" i="49"/>
  <c r="G13" i="49"/>
  <c r="F31" i="50"/>
  <c r="G11" i="49"/>
  <c r="K11" i="49"/>
  <c r="G37" i="52"/>
  <c r="K37" i="52"/>
  <c r="K35" i="50"/>
  <c r="G35" i="50"/>
  <c r="G31" i="51"/>
  <c r="K31" i="51"/>
  <c r="K32" i="46"/>
  <c r="G32" i="46"/>
  <c r="K32" i="52"/>
  <c r="G32" i="52"/>
  <c r="F22" i="51"/>
  <c r="F27" i="51"/>
  <c r="K18" i="51"/>
  <c r="G18" i="51"/>
  <c r="F11" i="49"/>
  <c r="K20" i="49"/>
  <c r="G20" i="49"/>
  <c r="F22" i="50"/>
  <c r="K30" i="52"/>
  <c r="G30" i="52"/>
  <c r="K23" i="47"/>
  <c r="G23" i="47"/>
  <c r="K18" i="47"/>
  <c r="G18" i="47"/>
  <c r="G25" i="51"/>
  <c r="K25" i="51"/>
  <c r="F34" i="46"/>
  <c r="K15" i="50"/>
  <c r="G15" i="50"/>
  <c r="G38" i="48"/>
  <c r="K38" i="48"/>
  <c r="K30" i="50"/>
  <c r="G30" i="50"/>
  <c r="F34" i="52"/>
  <c r="F16" i="43"/>
  <c r="K21" i="51"/>
  <c r="G21" i="51"/>
  <c r="F26" i="45"/>
  <c r="F35" i="49"/>
  <c r="F11" i="46"/>
  <c r="F33" i="45"/>
  <c r="K28" i="45"/>
  <c r="G28" i="45"/>
  <c r="F31" i="49"/>
  <c r="G35" i="47"/>
  <c r="K35" i="47"/>
  <c r="G29" i="46"/>
  <c r="K29" i="46"/>
  <c r="G30" i="46"/>
  <c r="K30" i="46"/>
  <c r="G10" i="51"/>
  <c r="K10" i="51"/>
  <c r="G25" i="47"/>
  <c r="K25" i="47"/>
  <c r="M41" i="45"/>
  <c r="M42" i="45" s="1"/>
  <c r="F38" i="49"/>
  <c r="F33" i="47"/>
  <c r="G11" i="48"/>
  <c r="K11" i="48"/>
  <c r="F18" i="46"/>
  <c r="K34" i="50"/>
  <c r="G34" i="50"/>
  <c r="F35" i="52"/>
  <c r="G27" i="45"/>
  <c r="K27" i="45"/>
  <c r="F11" i="51"/>
  <c r="K37" i="48"/>
  <c r="G37" i="48"/>
  <c r="K17" i="49"/>
  <c r="G17" i="49"/>
  <c r="F31" i="47"/>
  <c r="G38" i="50"/>
  <c r="K38" i="50"/>
  <c r="F28" i="50"/>
  <c r="F28" i="45"/>
  <c r="G36" i="47"/>
  <c r="K36" i="47"/>
  <c r="F29" i="48"/>
  <c r="F19" i="48"/>
  <c r="F22" i="46"/>
  <c r="K14" i="46"/>
  <c r="G14" i="46"/>
  <c r="F25" i="47"/>
  <c r="F26" i="47"/>
  <c r="G24" i="51"/>
  <c r="K24" i="51"/>
  <c r="G24" i="49"/>
  <c r="K24" i="49"/>
  <c r="K24" i="52"/>
  <c r="G24" i="52"/>
  <c r="F25" i="50"/>
  <c r="F27" i="50"/>
  <c r="G19" i="45"/>
  <c r="K19" i="45"/>
  <c r="K12" i="48"/>
  <c r="G12" i="48"/>
  <c r="F11" i="45"/>
  <c r="F24" i="50"/>
  <c r="K27" i="49"/>
  <c r="G27" i="49"/>
  <c r="K20" i="52"/>
  <c r="G20" i="52"/>
  <c r="F25" i="45"/>
  <c r="K28" i="43"/>
  <c r="G28" i="43"/>
  <c r="G11" i="47"/>
  <c r="K11" i="47"/>
  <c r="F19" i="50"/>
  <c r="F17" i="51"/>
  <c r="F31" i="45"/>
  <c r="G32" i="45"/>
  <c r="K32" i="45"/>
  <c r="F20" i="50"/>
  <c r="K12" i="52"/>
  <c r="G12" i="52"/>
  <c r="G27" i="52"/>
  <c r="K27" i="52"/>
  <c r="F29" i="46"/>
  <c r="K19" i="52"/>
  <c r="G19" i="52"/>
  <c r="F36" i="51"/>
  <c r="F32" i="52"/>
  <c r="G10" i="50"/>
  <c r="H16" i="50" s="1"/>
  <c r="J16" i="50" s="1"/>
  <c r="I16" i="50" s="1"/>
  <c r="K10" i="50"/>
  <c r="F29" i="51"/>
  <c r="K17" i="48"/>
  <c r="G17" i="48"/>
  <c r="F29" i="47"/>
  <c r="F40" i="49"/>
  <c r="K22" i="52"/>
  <c r="G22" i="52"/>
  <c r="F17" i="46"/>
  <c r="G15" i="49"/>
  <c r="K15" i="49"/>
  <c r="F29" i="43"/>
  <c r="F20" i="52"/>
  <c r="K36" i="50"/>
  <c r="G36" i="50"/>
  <c r="F31" i="48"/>
  <c r="K28" i="48"/>
  <c r="G28" i="48"/>
  <c r="F15" i="52"/>
  <c r="F19" i="45"/>
  <c r="F10" i="52"/>
  <c r="F41" i="52" s="1"/>
  <c r="K40" i="51"/>
  <c r="G40" i="51"/>
  <c r="K16" i="52"/>
  <c r="G16" i="52"/>
  <c r="F29" i="50"/>
  <c r="F36" i="45"/>
  <c r="K20" i="51"/>
  <c r="G20" i="51"/>
  <c r="K22" i="48"/>
  <c r="G22" i="48"/>
  <c r="K19" i="46"/>
  <c r="G19" i="46"/>
  <c r="F13" i="50"/>
  <c r="K22" i="47"/>
  <c r="G22" i="47"/>
  <c r="G19" i="51"/>
  <c r="K19" i="51"/>
  <c r="K18" i="50"/>
  <c r="G18" i="50"/>
  <c r="G27" i="51"/>
  <c r="K27" i="51"/>
  <c r="M41" i="52"/>
  <c r="M42" i="52" s="1"/>
  <c r="M41" i="48"/>
  <c r="M42" i="48" s="1"/>
  <c r="G40" i="46"/>
  <c r="K40" i="46"/>
  <c r="K22" i="50"/>
  <c r="G22" i="50"/>
  <c r="K37" i="49"/>
  <c r="G37" i="49"/>
  <c r="K17" i="50"/>
  <c r="G17" i="50"/>
  <c r="K16" i="51"/>
  <c r="G16" i="51"/>
  <c r="F35" i="50"/>
  <c r="F13" i="47"/>
  <c r="F33" i="52"/>
  <c r="K32" i="49"/>
  <c r="G32" i="49"/>
  <c r="F15" i="47"/>
  <c r="F35" i="47"/>
  <c r="G31" i="46"/>
  <c r="K31" i="46"/>
  <c r="K39" i="48"/>
  <c r="G39" i="48"/>
  <c r="G13" i="51"/>
  <c r="K13" i="51"/>
  <c r="G11" i="50"/>
  <c r="K11" i="50"/>
  <c r="G13" i="48"/>
  <c r="K13" i="48"/>
  <c r="F21" i="48"/>
  <c r="F23" i="45"/>
  <c r="K17" i="52"/>
  <c r="G17" i="52"/>
  <c r="G16" i="45"/>
  <c r="K16" i="45"/>
  <c r="F33" i="48"/>
  <c r="K29" i="49"/>
  <c r="G29" i="49"/>
  <c r="F17" i="48"/>
  <c r="K16" i="48"/>
  <c r="G16" i="48"/>
  <c r="G32" i="47"/>
  <c r="K32" i="47"/>
  <c r="F26" i="48"/>
  <c r="F16" i="47"/>
  <c r="K23" i="52"/>
  <c r="G23" i="52"/>
  <c r="F18" i="48"/>
  <c r="K21" i="47"/>
  <c r="G21" i="47"/>
  <c r="G34" i="49"/>
  <c r="K34" i="49"/>
  <c r="F24" i="51"/>
  <c r="F38" i="52"/>
  <c r="F29" i="52"/>
  <c r="G14" i="49"/>
  <c r="K14" i="49"/>
  <c r="F11" i="48"/>
  <c r="G10" i="52"/>
  <c r="K10" i="52"/>
  <c r="F26" i="46"/>
  <c r="G20" i="45"/>
  <c r="K20" i="45"/>
  <c r="G35" i="45"/>
  <c r="K35" i="45"/>
  <c r="K15" i="45"/>
  <c r="G15" i="45"/>
  <c r="F23" i="46"/>
  <c r="K29" i="48"/>
  <c r="G29" i="48"/>
  <c r="G22" i="49"/>
  <c r="K22" i="49"/>
  <c r="K16" i="46"/>
  <c r="G16" i="46"/>
  <c r="F16" i="50"/>
  <c r="F13" i="49"/>
  <c r="K39" i="47"/>
  <c r="G39" i="47"/>
  <c r="F38" i="45"/>
  <c r="K39" i="45"/>
  <c r="G39" i="45"/>
  <c r="G39" i="50"/>
  <c r="K39" i="50"/>
  <c r="H11" i="52"/>
  <c r="J11" i="52" s="1"/>
  <c r="I11" i="52" s="1"/>
  <c r="H16" i="52"/>
  <c r="J16" i="52" s="1"/>
  <c r="I16" i="52" s="1"/>
  <c r="H16" i="43"/>
  <c r="A21" i="49"/>
  <c r="B20" i="49"/>
  <c r="H20" i="49" s="1"/>
  <c r="J20" i="49" s="1"/>
  <c r="I20" i="49" s="1"/>
  <c r="B20" i="46"/>
  <c r="H20" i="46" s="1"/>
  <c r="J20" i="46" s="1"/>
  <c r="I20" i="46" s="1"/>
  <c r="A21" i="46"/>
  <c r="J19" i="52"/>
  <c r="I19" i="52" s="1"/>
  <c r="A21" i="50"/>
  <c r="B20" i="50"/>
  <c r="H20" i="50" s="1"/>
  <c r="J20" i="50" s="1"/>
  <c r="I20" i="50" s="1"/>
  <c r="A21" i="52"/>
  <c r="B20" i="52"/>
  <c r="H20" i="52" s="1"/>
  <c r="J20" i="52" s="1"/>
  <c r="I20" i="52" s="1"/>
  <c r="J19" i="45"/>
  <c r="I19" i="45" s="1"/>
  <c r="A21" i="51"/>
  <c r="B20" i="51"/>
  <c r="H20" i="51" s="1"/>
  <c r="B20" i="45"/>
  <c r="H20" i="45" s="1"/>
  <c r="J20" i="45" s="1"/>
  <c r="I20" i="45" s="1"/>
  <c r="A21" i="45"/>
  <c r="B20" i="48"/>
  <c r="H20" i="48" s="1"/>
  <c r="J20" i="48" s="1"/>
  <c r="I20" i="48" s="1"/>
  <c r="A21" i="48"/>
  <c r="A21" i="47"/>
  <c r="B20" i="47"/>
  <c r="H20" i="47" s="1"/>
  <c r="J20" i="47" s="1"/>
  <c r="I20" i="47" s="1"/>
  <c r="H19" i="43"/>
  <c r="J19" i="43" s="1"/>
  <c r="I19" i="43" s="1"/>
  <c r="A21" i="44"/>
  <c r="B20" i="44"/>
  <c r="B20" i="43"/>
  <c r="A21" i="43"/>
  <c r="H11" i="51" l="1"/>
  <c r="J11" i="51" s="1"/>
  <c r="I11" i="51" s="1"/>
  <c r="H16" i="51"/>
  <c r="J16" i="51" s="1"/>
  <c r="I16" i="51" s="1"/>
  <c r="H11" i="49"/>
  <c r="J11" i="49" s="1"/>
  <c r="I11" i="49" s="1"/>
  <c r="H16" i="49"/>
  <c r="J16" i="49" s="1"/>
  <c r="I16" i="49" s="1"/>
  <c r="H11" i="47"/>
  <c r="J11" i="47" s="1"/>
  <c r="I11" i="47" s="1"/>
  <c r="H16" i="47"/>
  <c r="J16" i="47" s="1"/>
  <c r="I16" i="47" s="1"/>
  <c r="J16" i="43"/>
  <c r="I16" i="43" s="1"/>
  <c r="B21" i="47"/>
  <c r="H21" i="47" s="1"/>
  <c r="J21" i="47" s="1"/>
  <c r="I21" i="47" s="1"/>
  <c r="A22" i="47"/>
  <c r="A22" i="52"/>
  <c r="B21" i="52"/>
  <c r="H21" i="52" s="1"/>
  <c r="J21" i="52" s="1"/>
  <c r="I21" i="52" s="1"/>
  <c r="A22" i="48"/>
  <c r="B21" i="48"/>
  <c r="H21" i="48" s="1"/>
  <c r="J21" i="48" s="1"/>
  <c r="I21" i="48" s="1"/>
  <c r="J20" i="51"/>
  <c r="I20" i="51" s="1"/>
  <c r="B21" i="51"/>
  <c r="H21" i="51" s="1"/>
  <c r="A22" i="51"/>
  <c r="A22" i="45"/>
  <c r="B21" i="45"/>
  <c r="H21" i="45" s="1"/>
  <c r="J21" i="45" s="1"/>
  <c r="I21" i="45" s="1"/>
  <c r="B21" i="46"/>
  <c r="H21" i="46" s="1"/>
  <c r="A22" i="46"/>
  <c r="B21" i="50"/>
  <c r="H21" i="50" s="1"/>
  <c r="J21" i="50" s="1"/>
  <c r="I21" i="50" s="1"/>
  <c r="A22" i="50"/>
  <c r="B21" i="49"/>
  <c r="H21" i="49" s="1"/>
  <c r="A22" i="49"/>
  <c r="H20" i="43"/>
  <c r="J20" i="43" s="1"/>
  <c r="I20" i="43" s="1"/>
  <c r="A22" i="44"/>
  <c r="B21" i="44"/>
  <c r="A22" i="43"/>
  <c r="B21" i="43"/>
  <c r="B22" i="52" l="1"/>
  <c r="H22" i="52" s="1"/>
  <c r="A23" i="52"/>
  <c r="A23" i="46"/>
  <c r="B22" i="46"/>
  <c r="H22" i="46" s="1"/>
  <c r="J22" i="46" s="1"/>
  <c r="I22" i="46" s="1"/>
  <c r="B22" i="49"/>
  <c r="H22" i="49" s="1"/>
  <c r="J22" i="49" s="1"/>
  <c r="I22" i="49" s="1"/>
  <c r="A23" i="49"/>
  <c r="B22" i="51"/>
  <c r="H22" i="51" s="1"/>
  <c r="A23" i="51"/>
  <c r="J21" i="49"/>
  <c r="I21" i="49" s="1"/>
  <c r="B22" i="45"/>
  <c r="H22" i="45" s="1"/>
  <c r="J22" i="45" s="1"/>
  <c r="I22" i="45" s="1"/>
  <c r="A23" i="45"/>
  <c r="J21" i="51"/>
  <c r="I21" i="51" s="1"/>
  <c r="B22" i="50"/>
  <c r="H22" i="50" s="1"/>
  <c r="J22" i="50" s="1"/>
  <c r="I22" i="50" s="1"/>
  <c r="A23" i="50"/>
  <c r="A23" i="48"/>
  <c r="B22" i="48"/>
  <c r="H22" i="48" s="1"/>
  <c r="J21" i="46"/>
  <c r="I21" i="46" s="1"/>
  <c r="A23" i="47"/>
  <c r="B22" i="47"/>
  <c r="H22" i="47" s="1"/>
  <c r="J22" i="47" s="1"/>
  <c r="I22" i="47" s="1"/>
  <c r="H21" i="43"/>
  <c r="J21" i="43" s="1"/>
  <c r="I21" i="43" s="1"/>
  <c r="A23" i="44"/>
  <c r="B22" i="44"/>
  <c r="B22" i="43"/>
  <c r="A23" i="43"/>
  <c r="B23" i="48" l="1"/>
  <c r="H23" i="48" s="1"/>
  <c r="A24" i="48"/>
  <c r="A24" i="47"/>
  <c r="B23" i="47"/>
  <c r="H23" i="47" s="1"/>
  <c r="J22" i="51"/>
  <c r="I22" i="51" s="1"/>
  <c r="B23" i="46"/>
  <c r="H23" i="46" s="1"/>
  <c r="A24" i="46"/>
  <c r="B23" i="49"/>
  <c r="H23" i="49" s="1"/>
  <c r="A24" i="49"/>
  <c r="B23" i="52"/>
  <c r="H23" i="52" s="1"/>
  <c r="A24" i="52"/>
  <c r="J22" i="48"/>
  <c r="I22" i="48" s="1"/>
  <c r="A24" i="45"/>
  <c r="B23" i="45"/>
  <c r="H23" i="45" s="1"/>
  <c r="A24" i="51"/>
  <c r="B23" i="51"/>
  <c r="H23" i="51" s="1"/>
  <c r="B23" i="50"/>
  <c r="H23" i="50" s="1"/>
  <c r="A24" i="50"/>
  <c r="J22" i="52"/>
  <c r="I22" i="52" s="1"/>
  <c r="H22" i="43"/>
  <c r="J22" i="43" s="1"/>
  <c r="I22" i="43" s="1"/>
  <c r="A24" i="44"/>
  <c r="B23" i="44"/>
  <c r="B23" i="43"/>
  <c r="A24" i="43"/>
  <c r="J23" i="46" l="1"/>
  <c r="I23" i="46" s="1"/>
  <c r="J23" i="45"/>
  <c r="I23" i="45" s="1"/>
  <c r="A25" i="49"/>
  <c r="B24" i="49"/>
  <c r="H24" i="49" s="1"/>
  <c r="A25" i="45"/>
  <c r="B24" i="45"/>
  <c r="H24" i="45" s="1"/>
  <c r="J24" i="45" s="1"/>
  <c r="I24" i="45" s="1"/>
  <c r="J23" i="49"/>
  <c r="I23" i="49" s="1"/>
  <c r="B24" i="48"/>
  <c r="H24" i="48" s="1"/>
  <c r="J24" i="48" s="1"/>
  <c r="I24" i="48" s="1"/>
  <c r="A25" i="48"/>
  <c r="J23" i="52"/>
  <c r="I23" i="52" s="1"/>
  <c r="J23" i="51"/>
  <c r="I23" i="51" s="1"/>
  <c r="A25" i="46"/>
  <c r="B24" i="46"/>
  <c r="H24" i="46" s="1"/>
  <c r="J24" i="46" s="1"/>
  <c r="I24" i="46" s="1"/>
  <c r="J23" i="47"/>
  <c r="I23" i="47" s="1"/>
  <c r="B24" i="47"/>
  <c r="H24" i="47" s="1"/>
  <c r="J24" i="47" s="1"/>
  <c r="I24" i="47" s="1"/>
  <c r="A25" i="47"/>
  <c r="A25" i="50"/>
  <c r="B24" i="50"/>
  <c r="H24" i="50" s="1"/>
  <c r="A25" i="52"/>
  <c r="B24" i="52"/>
  <c r="H24" i="52" s="1"/>
  <c r="J24" i="52" s="1"/>
  <c r="I24" i="52" s="1"/>
  <c r="J23" i="50"/>
  <c r="I23" i="50" s="1"/>
  <c r="J23" i="48"/>
  <c r="I23" i="48" s="1"/>
  <c r="A25" i="51"/>
  <c r="B24" i="51"/>
  <c r="H24" i="51" s="1"/>
  <c r="J24" i="51" s="1"/>
  <c r="I24" i="51" s="1"/>
  <c r="H23" i="43"/>
  <c r="J23" i="43" s="1"/>
  <c r="A25" i="44"/>
  <c r="B24" i="44"/>
  <c r="B24" i="43"/>
  <c r="H24" i="43" s="1"/>
  <c r="A25" i="43"/>
  <c r="B25" i="48" l="1"/>
  <c r="H25" i="48" s="1"/>
  <c r="J25" i="48" s="1"/>
  <c r="I25" i="48" s="1"/>
  <c r="A26" i="48"/>
  <c r="B25" i="52"/>
  <c r="H25" i="52" s="1"/>
  <c r="J25" i="52" s="1"/>
  <c r="I25" i="52" s="1"/>
  <c r="A26" i="52"/>
  <c r="B25" i="46"/>
  <c r="H25" i="46" s="1"/>
  <c r="J25" i="46" s="1"/>
  <c r="I25" i="46" s="1"/>
  <c r="A26" i="46"/>
  <c r="B25" i="45"/>
  <c r="H25" i="45" s="1"/>
  <c r="J25" i="45" s="1"/>
  <c r="I25" i="45" s="1"/>
  <c r="A26" i="45"/>
  <c r="J24" i="49"/>
  <c r="I24" i="49" s="1"/>
  <c r="B25" i="47"/>
  <c r="H25" i="47" s="1"/>
  <c r="J25" i="47" s="1"/>
  <c r="I25" i="47" s="1"/>
  <c r="A26" i="47"/>
  <c r="B25" i="51"/>
  <c r="H25" i="51" s="1"/>
  <c r="J25" i="51" s="1"/>
  <c r="I25" i="51" s="1"/>
  <c r="A26" i="51"/>
  <c r="J24" i="50"/>
  <c r="I24" i="50" s="1"/>
  <c r="A26" i="50"/>
  <c r="B25" i="50"/>
  <c r="H25" i="50" s="1"/>
  <c r="J25" i="50" s="1"/>
  <c r="I25" i="50" s="1"/>
  <c r="A26" i="49"/>
  <c r="B25" i="49"/>
  <c r="H25" i="49" s="1"/>
  <c r="J25" i="49" s="1"/>
  <c r="I25" i="49" s="1"/>
  <c r="I23" i="43"/>
  <c r="A26" i="44"/>
  <c r="B25" i="44"/>
  <c r="J24" i="43"/>
  <c r="I24" i="43" s="1"/>
  <c r="A26" i="43"/>
  <c r="B25" i="43"/>
  <c r="A27" i="51" l="1"/>
  <c r="B26" i="51"/>
  <c r="H26" i="51" s="1"/>
  <c r="J26" i="51" s="1"/>
  <c r="I26" i="51" s="1"/>
  <c r="B26" i="45"/>
  <c r="H26" i="45" s="1"/>
  <c r="J26" i="45" s="1"/>
  <c r="I26" i="45" s="1"/>
  <c r="A27" i="45"/>
  <c r="B26" i="52"/>
  <c r="H26" i="52" s="1"/>
  <c r="J26" i="52" s="1"/>
  <c r="I26" i="52" s="1"/>
  <c r="A27" i="52"/>
  <c r="A27" i="48"/>
  <c r="B26" i="48"/>
  <c r="H26" i="48" s="1"/>
  <c r="J26" i="48" s="1"/>
  <c r="I26" i="48" s="1"/>
  <c r="A27" i="50"/>
  <c r="B26" i="50"/>
  <c r="H26" i="50" s="1"/>
  <c r="J26" i="50" s="1"/>
  <c r="I26" i="50" s="1"/>
  <c r="A27" i="47"/>
  <c r="B26" i="47"/>
  <c r="H26" i="47" s="1"/>
  <c r="J26" i="47" s="1"/>
  <c r="I26" i="47" s="1"/>
  <c r="A27" i="49"/>
  <c r="B26" i="49"/>
  <c r="H26" i="49" s="1"/>
  <c r="J26" i="49" s="1"/>
  <c r="I26" i="49" s="1"/>
  <c r="A27" i="46"/>
  <c r="B26" i="46"/>
  <c r="H26" i="46" s="1"/>
  <c r="J26" i="46" s="1"/>
  <c r="I26" i="46" s="1"/>
  <c r="H25" i="43"/>
  <c r="J25" i="43" s="1"/>
  <c r="I25" i="43" s="1"/>
  <c r="A27" i="44"/>
  <c r="B26" i="44"/>
  <c r="B26" i="43"/>
  <c r="A27" i="43"/>
  <c r="B27" i="49" l="1"/>
  <c r="H27" i="49" s="1"/>
  <c r="J27" i="49" s="1"/>
  <c r="I27" i="49" s="1"/>
  <c r="A28" i="49"/>
  <c r="B27" i="50"/>
  <c r="H27" i="50" s="1"/>
  <c r="J27" i="50" s="1"/>
  <c r="I27" i="50" s="1"/>
  <c r="A28" i="50"/>
  <c r="B27" i="46"/>
  <c r="H27" i="46" s="1"/>
  <c r="J27" i="46" s="1"/>
  <c r="I27" i="46" s="1"/>
  <c r="A28" i="46"/>
  <c r="A28" i="47"/>
  <c r="B27" i="47"/>
  <c r="H27" i="47" s="1"/>
  <c r="J27" i="47" s="1"/>
  <c r="I27" i="47" s="1"/>
  <c r="A28" i="48"/>
  <c r="B27" i="48"/>
  <c r="H27" i="48" s="1"/>
  <c r="J27" i="48" s="1"/>
  <c r="I27" i="48" s="1"/>
  <c r="B27" i="51"/>
  <c r="H27" i="51" s="1"/>
  <c r="J27" i="51" s="1"/>
  <c r="I27" i="51" s="1"/>
  <c r="A28" i="51"/>
  <c r="A28" i="45"/>
  <c r="B27" i="45"/>
  <c r="H27" i="45" s="1"/>
  <c r="J27" i="45" s="1"/>
  <c r="I27" i="45" s="1"/>
  <c r="B27" i="52"/>
  <c r="H27" i="52" s="1"/>
  <c r="J27" i="52" s="1"/>
  <c r="I27" i="52" s="1"/>
  <c r="A28" i="52"/>
  <c r="H26" i="43"/>
  <c r="J26" i="43" s="1"/>
  <c r="I26" i="43" s="1"/>
  <c r="A28" i="44"/>
  <c r="B27" i="44"/>
  <c r="B27" i="43"/>
  <c r="A28" i="43"/>
  <c r="A29" i="52" l="1"/>
  <c r="B28" i="52"/>
  <c r="H28" i="52" s="1"/>
  <c r="J28" i="52" s="1"/>
  <c r="I28" i="52" s="1"/>
  <c r="B28" i="51"/>
  <c r="H28" i="51" s="1"/>
  <c r="J28" i="51" s="1"/>
  <c r="I28" i="51" s="1"/>
  <c r="A29" i="51"/>
  <c r="B28" i="50"/>
  <c r="H28" i="50" s="1"/>
  <c r="J28" i="50" s="1"/>
  <c r="I28" i="50" s="1"/>
  <c r="A29" i="50"/>
  <c r="B28" i="45"/>
  <c r="H28" i="45" s="1"/>
  <c r="A29" i="45"/>
  <c r="B28" i="47"/>
  <c r="H28" i="47" s="1"/>
  <c r="J28" i="47" s="1"/>
  <c r="I28" i="47" s="1"/>
  <c r="A29" i="47"/>
  <c r="A29" i="46"/>
  <c r="B28" i="46"/>
  <c r="H28" i="46" s="1"/>
  <c r="J28" i="46" s="1"/>
  <c r="I28" i="46" s="1"/>
  <c r="A29" i="49"/>
  <c r="B28" i="49"/>
  <c r="H28" i="49" s="1"/>
  <c r="J28" i="49" s="1"/>
  <c r="I28" i="49" s="1"/>
  <c r="A29" i="48"/>
  <c r="B28" i="48"/>
  <c r="H28" i="48" s="1"/>
  <c r="J28" i="48" s="1"/>
  <c r="I28" i="48" s="1"/>
  <c r="H27" i="43"/>
  <c r="J27" i="43" s="1"/>
  <c r="I27" i="43" s="1"/>
  <c r="A29" i="44"/>
  <c r="B28" i="44"/>
  <c r="B28" i="43"/>
  <c r="A29" i="43"/>
  <c r="A30" i="47" l="1"/>
  <c r="B29" i="47"/>
  <c r="H29" i="47" s="1"/>
  <c r="J29" i="47" s="1"/>
  <c r="I29" i="47" s="1"/>
  <c r="J28" i="45"/>
  <c r="I28" i="45" s="1"/>
  <c r="A30" i="49"/>
  <c r="B29" i="49"/>
  <c r="H29" i="49" s="1"/>
  <c r="J29" i="49" s="1"/>
  <c r="I29" i="49" s="1"/>
  <c r="B29" i="51"/>
  <c r="H29" i="51" s="1"/>
  <c r="J29" i="51" s="1"/>
  <c r="I29" i="51" s="1"/>
  <c r="A30" i="51"/>
  <c r="B29" i="45"/>
  <c r="H29" i="45" s="1"/>
  <c r="J29" i="45" s="1"/>
  <c r="I29" i="45" s="1"/>
  <c r="A30" i="45"/>
  <c r="B29" i="48"/>
  <c r="H29" i="48" s="1"/>
  <c r="J29" i="48" s="1"/>
  <c r="I29" i="48" s="1"/>
  <c r="A30" i="48"/>
  <c r="A30" i="50"/>
  <c r="B29" i="50"/>
  <c r="H29" i="50" s="1"/>
  <c r="B29" i="46"/>
  <c r="H29" i="46" s="1"/>
  <c r="J29" i="46" s="1"/>
  <c r="I29" i="46" s="1"/>
  <c r="A30" i="46"/>
  <c r="B29" i="52"/>
  <c r="H29" i="52" s="1"/>
  <c r="J29" i="52" s="1"/>
  <c r="I29" i="52" s="1"/>
  <c r="A30" i="52"/>
  <c r="H28" i="43"/>
  <c r="J28" i="43" s="1"/>
  <c r="I28" i="43" s="1"/>
  <c r="A30" i="44"/>
  <c r="B29" i="44"/>
  <c r="B29" i="43"/>
  <c r="A30" i="43"/>
  <c r="J29" i="50" l="1"/>
  <c r="I29" i="50" s="1"/>
  <c r="A31" i="45"/>
  <c r="B30" i="45"/>
  <c r="H30" i="45" s="1"/>
  <c r="A31" i="46"/>
  <c r="B30" i="46"/>
  <c r="H30" i="46" s="1"/>
  <c r="B30" i="47"/>
  <c r="H30" i="47" s="1"/>
  <c r="A31" i="47"/>
  <c r="A31" i="48"/>
  <c r="B30" i="48"/>
  <c r="H30" i="48" s="1"/>
  <c r="B30" i="52"/>
  <c r="H30" i="52" s="1"/>
  <c r="A31" i="52"/>
  <c r="B30" i="51"/>
  <c r="H30" i="51" s="1"/>
  <c r="A31" i="51"/>
  <c r="A31" i="50"/>
  <c r="B30" i="50"/>
  <c r="H30" i="50" s="1"/>
  <c r="A31" i="49"/>
  <c r="B30" i="49"/>
  <c r="H30" i="49" s="1"/>
  <c r="H29" i="43"/>
  <c r="J29" i="43" s="1"/>
  <c r="I29" i="43" s="1"/>
  <c r="A31" i="44"/>
  <c r="B30" i="44"/>
  <c r="B30" i="43"/>
  <c r="A31" i="43"/>
  <c r="J30" i="46" l="1"/>
  <c r="I30" i="46" s="1"/>
  <c r="B31" i="52"/>
  <c r="H31" i="52" s="1"/>
  <c r="J31" i="52" s="1"/>
  <c r="I31" i="52" s="1"/>
  <c r="A32" i="52"/>
  <c r="A32" i="51"/>
  <c r="B31" i="51"/>
  <c r="H31" i="51" s="1"/>
  <c r="J31" i="51" s="1"/>
  <c r="I31" i="51" s="1"/>
  <c r="J30" i="48"/>
  <c r="I30" i="48" s="1"/>
  <c r="J30" i="49"/>
  <c r="I30" i="49" s="1"/>
  <c r="B31" i="47"/>
  <c r="H31" i="47" s="1"/>
  <c r="J31" i="47" s="1"/>
  <c r="I31" i="47" s="1"/>
  <c r="A32" i="47"/>
  <c r="J30" i="52"/>
  <c r="I30" i="52" s="1"/>
  <c r="J30" i="51"/>
  <c r="I30" i="51" s="1"/>
  <c r="A32" i="48"/>
  <c r="B31" i="48"/>
  <c r="H31" i="48" s="1"/>
  <c r="J31" i="48" s="1"/>
  <c r="I31" i="48" s="1"/>
  <c r="J30" i="47"/>
  <c r="I30" i="47" s="1"/>
  <c r="J30" i="50"/>
  <c r="I30" i="50" s="1"/>
  <c r="J30" i="45"/>
  <c r="I30" i="45" s="1"/>
  <c r="B31" i="46"/>
  <c r="H31" i="46" s="1"/>
  <c r="J31" i="46" s="1"/>
  <c r="I31" i="46" s="1"/>
  <c r="A32" i="46"/>
  <c r="A32" i="49"/>
  <c r="B31" i="49"/>
  <c r="H31" i="49" s="1"/>
  <c r="J31" i="49" s="1"/>
  <c r="I31" i="49" s="1"/>
  <c r="A32" i="50"/>
  <c r="B31" i="50"/>
  <c r="H31" i="50" s="1"/>
  <c r="A32" i="45"/>
  <c r="B31" i="45"/>
  <c r="H31" i="45" s="1"/>
  <c r="J31" i="45" s="1"/>
  <c r="I31" i="45" s="1"/>
  <c r="H30" i="43"/>
  <c r="J30" i="43" s="1"/>
  <c r="A32" i="44"/>
  <c r="B31" i="44"/>
  <c r="A32" i="43"/>
  <c r="B31" i="43"/>
  <c r="A33" i="49" l="1"/>
  <c r="B32" i="49"/>
  <c r="H32" i="49" s="1"/>
  <c r="J32" i="49" s="1"/>
  <c r="I32" i="49" s="1"/>
  <c r="J31" i="50"/>
  <c r="I31" i="50" s="1"/>
  <c r="B32" i="45"/>
  <c r="H32" i="45" s="1"/>
  <c r="A33" i="45"/>
  <c r="B32" i="50"/>
  <c r="H32" i="50" s="1"/>
  <c r="J32" i="50" s="1"/>
  <c r="I32" i="50" s="1"/>
  <c r="A33" i="50"/>
  <c r="B32" i="52"/>
  <c r="H32" i="52" s="1"/>
  <c r="J32" i="52" s="1"/>
  <c r="I32" i="52" s="1"/>
  <c r="A33" i="52"/>
  <c r="B32" i="46"/>
  <c r="H32" i="46" s="1"/>
  <c r="J32" i="46" s="1"/>
  <c r="I32" i="46" s="1"/>
  <c r="A33" i="46"/>
  <c r="A33" i="47"/>
  <c r="B32" i="47"/>
  <c r="H32" i="47" s="1"/>
  <c r="J32" i="47" s="1"/>
  <c r="I32" i="47" s="1"/>
  <c r="B32" i="48"/>
  <c r="H32" i="48" s="1"/>
  <c r="J32" i="48" s="1"/>
  <c r="I32" i="48" s="1"/>
  <c r="A33" i="48"/>
  <c r="A33" i="51"/>
  <c r="B32" i="51"/>
  <c r="H32" i="51" s="1"/>
  <c r="J32" i="51" s="1"/>
  <c r="I32" i="51" s="1"/>
  <c r="I30" i="43"/>
  <c r="H31" i="43"/>
  <c r="J31" i="43" s="1"/>
  <c r="I31" i="43" s="1"/>
  <c r="A33" i="44"/>
  <c r="B32" i="44"/>
  <c r="A33" i="43"/>
  <c r="B32" i="43"/>
  <c r="H32" i="43" s="1"/>
  <c r="A34" i="45" l="1"/>
  <c r="B33" i="45"/>
  <c r="H33" i="45" s="1"/>
  <c r="J33" i="45" s="1"/>
  <c r="I33" i="45" s="1"/>
  <c r="J32" i="45"/>
  <c r="I32" i="45" s="1"/>
  <c r="B33" i="52"/>
  <c r="H33" i="52" s="1"/>
  <c r="J33" i="52" s="1"/>
  <c r="I33" i="52" s="1"/>
  <c r="A34" i="52"/>
  <c r="B33" i="51"/>
  <c r="H33" i="51" s="1"/>
  <c r="J33" i="51" s="1"/>
  <c r="I33" i="51" s="1"/>
  <c r="A34" i="51"/>
  <c r="A34" i="49"/>
  <c r="B33" i="49"/>
  <c r="H33" i="49" s="1"/>
  <c r="J33" i="49" s="1"/>
  <c r="I33" i="49" s="1"/>
  <c r="A34" i="48"/>
  <c r="B33" i="48"/>
  <c r="H33" i="48" s="1"/>
  <c r="J33" i="48" s="1"/>
  <c r="I33" i="48" s="1"/>
  <c r="B33" i="46"/>
  <c r="H33" i="46" s="1"/>
  <c r="J33" i="46" s="1"/>
  <c r="I33" i="46" s="1"/>
  <c r="A34" i="46"/>
  <c r="B33" i="50"/>
  <c r="H33" i="50" s="1"/>
  <c r="J33" i="50" s="1"/>
  <c r="I33" i="50" s="1"/>
  <c r="A34" i="50"/>
  <c r="A34" i="47"/>
  <c r="B33" i="47"/>
  <c r="H33" i="47" s="1"/>
  <c r="J33" i="47" s="1"/>
  <c r="I33" i="47" s="1"/>
  <c r="A34" i="44"/>
  <c r="B33" i="44"/>
  <c r="J32" i="43"/>
  <c r="I32" i="43" s="1"/>
  <c r="B33" i="43"/>
  <c r="H33" i="43" s="1"/>
  <c r="A34" i="43"/>
  <c r="B34" i="50" l="1"/>
  <c r="H34" i="50" s="1"/>
  <c r="A35" i="50"/>
  <c r="A35" i="51"/>
  <c r="B34" i="51"/>
  <c r="H34" i="51" s="1"/>
  <c r="J34" i="51" s="1"/>
  <c r="I34" i="51" s="1"/>
  <c r="B34" i="49"/>
  <c r="H34" i="49" s="1"/>
  <c r="J34" i="49" s="1"/>
  <c r="I34" i="49" s="1"/>
  <c r="A35" i="49"/>
  <c r="B34" i="45"/>
  <c r="H34" i="45" s="1"/>
  <c r="J34" i="45" s="1"/>
  <c r="I34" i="45" s="1"/>
  <c r="A35" i="45"/>
  <c r="B34" i="48"/>
  <c r="H34" i="48" s="1"/>
  <c r="J34" i="48" s="1"/>
  <c r="I34" i="48" s="1"/>
  <c r="A35" i="48"/>
  <c r="A35" i="46"/>
  <c r="B34" i="46"/>
  <c r="H34" i="46" s="1"/>
  <c r="J34" i="46" s="1"/>
  <c r="I34" i="46" s="1"/>
  <c r="B34" i="52"/>
  <c r="H34" i="52" s="1"/>
  <c r="J34" i="52" s="1"/>
  <c r="I34" i="52" s="1"/>
  <c r="A35" i="52"/>
  <c r="B34" i="47"/>
  <c r="H34" i="47" s="1"/>
  <c r="J34" i="47" s="1"/>
  <c r="I34" i="47" s="1"/>
  <c r="A35" i="47"/>
  <c r="A35" i="44"/>
  <c r="B34" i="44"/>
  <c r="J33" i="43"/>
  <c r="I33" i="43" s="1"/>
  <c r="B34" i="43"/>
  <c r="A35" i="43"/>
  <c r="B35" i="48" l="1"/>
  <c r="H35" i="48" s="1"/>
  <c r="J35" i="48" s="1"/>
  <c r="I35" i="48" s="1"/>
  <c r="A36" i="48"/>
  <c r="A36" i="47"/>
  <c r="B35" i="47"/>
  <c r="H35" i="47" s="1"/>
  <c r="J35" i="47" s="1"/>
  <c r="I35" i="47" s="1"/>
  <c r="B35" i="52"/>
  <c r="H35" i="52" s="1"/>
  <c r="J35" i="52" s="1"/>
  <c r="I35" i="52" s="1"/>
  <c r="A36" i="52"/>
  <c r="B35" i="49"/>
  <c r="H35" i="49" s="1"/>
  <c r="J35" i="49" s="1"/>
  <c r="I35" i="49" s="1"/>
  <c r="A36" i="49"/>
  <c r="A36" i="50"/>
  <c r="B35" i="50"/>
  <c r="H35" i="50" s="1"/>
  <c r="J35" i="50" s="1"/>
  <c r="I35" i="50" s="1"/>
  <c r="B35" i="46"/>
  <c r="H35" i="46" s="1"/>
  <c r="J35" i="46" s="1"/>
  <c r="I35" i="46" s="1"/>
  <c r="A36" i="46"/>
  <c r="B35" i="51"/>
  <c r="H35" i="51" s="1"/>
  <c r="J35" i="51" s="1"/>
  <c r="I35" i="51" s="1"/>
  <c r="A36" i="51"/>
  <c r="B35" i="45"/>
  <c r="H35" i="45" s="1"/>
  <c r="J35" i="45" s="1"/>
  <c r="I35" i="45" s="1"/>
  <c r="A36" i="45"/>
  <c r="J34" i="50"/>
  <c r="I34" i="50" s="1"/>
  <c r="H34" i="43"/>
  <c r="J34" i="43" s="1"/>
  <c r="I34" i="43" s="1"/>
  <c r="A36" i="44"/>
  <c r="B35" i="44"/>
  <c r="B35" i="43"/>
  <c r="A36" i="43"/>
  <c r="A37" i="51" l="1"/>
  <c r="B36" i="51"/>
  <c r="H36" i="51" s="1"/>
  <c r="J36" i="51" s="1"/>
  <c r="I36" i="51" s="1"/>
  <c r="B36" i="52"/>
  <c r="H36" i="52" s="1"/>
  <c r="J36" i="52" s="1"/>
  <c r="I36" i="52" s="1"/>
  <c r="A37" i="52"/>
  <c r="A37" i="48"/>
  <c r="B36" i="48"/>
  <c r="H36" i="48" s="1"/>
  <c r="J36" i="48" s="1"/>
  <c r="I36" i="48" s="1"/>
  <c r="A37" i="50"/>
  <c r="B36" i="50"/>
  <c r="H36" i="50" s="1"/>
  <c r="B36" i="45"/>
  <c r="H36" i="45" s="1"/>
  <c r="J36" i="45" s="1"/>
  <c r="I36" i="45" s="1"/>
  <c r="A37" i="45"/>
  <c r="A37" i="46"/>
  <c r="B36" i="46"/>
  <c r="H36" i="46" s="1"/>
  <c r="J36" i="46" s="1"/>
  <c r="I36" i="46" s="1"/>
  <c r="B36" i="49"/>
  <c r="H36" i="49" s="1"/>
  <c r="J36" i="49" s="1"/>
  <c r="I36" i="49" s="1"/>
  <c r="A37" i="49"/>
  <c r="A37" i="47"/>
  <c r="B36" i="47"/>
  <c r="H36" i="47" s="1"/>
  <c r="J36" i="47" s="1"/>
  <c r="I36" i="47" s="1"/>
  <c r="H35" i="43"/>
  <c r="J35" i="43" s="1"/>
  <c r="I35" i="43" s="1"/>
  <c r="A37" i="44"/>
  <c r="B36" i="44"/>
  <c r="B36" i="43"/>
  <c r="A37" i="43"/>
  <c r="A38" i="52" l="1"/>
  <c r="B37" i="52"/>
  <c r="H37" i="52" s="1"/>
  <c r="B37" i="47"/>
  <c r="H37" i="47" s="1"/>
  <c r="A38" i="47"/>
  <c r="B37" i="49"/>
  <c r="H37" i="49" s="1"/>
  <c r="A38" i="49"/>
  <c r="B37" i="45"/>
  <c r="H37" i="45" s="1"/>
  <c r="A38" i="45"/>
  <c r="J36" i="50"/>
  <c r="I36" i="50" s="1"/>
  <c r="B37" i="46"/>
  <c r="H37" i="46" s="1"/>
  <c r="A38" i="46"/>
  <c r="B37" i="50"/>
  <c r="H37" i="50" s="1"/>
  <c r="A38" i="50"/>
  <c r="A38" i="48"/>
  <c r="B37" i="48"/>
  <c r="H37" i="48" s="1"/>
  <c r="A38" i="51"/>
  <c r="B37" i="51"/>
  <c r="H37" i="51" s="1"/>
  <c r="H36" i="43"/>
  <c r="J36" i="43" s="1"/>
  <c r="I36" i="43" s="1"/>
  <c r="A38" i="44"/>
  <c r="B37" i="44"/>
  <c r="B37" i="43"/>
  <c r="A38" i="43"/>
  <c r="B38" i="46" l="1"/>
  <c r="H38" i="46" s="1"/>
  <c r="A39" i="46"/>
  <c r="J37" i="46"/>
  <c r="I37" i="46" s="1"/>
  <c r="B38" i="48"/>
  <c r="H38" i="48" s="1"/>
  <c r="A39" i="48"/>
  <c r="J37" i="51"/>
  <c r="I37" i="51" s="1"/>
  <c r="B38" i="49"/>
  <c r="H38" i="49" s="1"/>
  <c r="J38" i="49" s="1"/>
  <c r="I38" i="49" s="1"/>
  <c r="A39" i="49"/>
  <c r="J37" i="49"/>
  <c r="I37" i="49" s="1"/>
  <c r="J37" i="48"/>
  <c r="I37" i="48" s="1"/>
  <c r="A39" i="52"/>
  <c r="B38" i="52"/>
  <c r="H38" i="52" s="1"/>
  <c r="J38" i="52" s="1"/>
  <c r="I38" i="52" s="1"/>
  <c r="J37" i="47"/>
  <c r="I37" i="47" s="1"/>
  <c r="J37" i="52"/>
  <c r="I37" i="52" s="1"/>
  <c r="A39" i="50"/>
  <c r="B38" i="50"/>
  <c r="H38" i="50" s="1"/>
  <c r="B38" i="47"/>
  <c r="H38" i="47" s="1"/>
  <c r="J38" i="47" s="1"/>
  <c r="I38" i="47" s="1"/>
  <c r="A39" i="47"/>
  <c r="B38" i="51"/>
  <c r="H38" i="51" s="1"/>
  <c r="J38" i="51" s="1"/>
  <c r="I38" i="51" s="1"/>
  <c r="A39" i="51"/>
  <c r="B38" i="45"/>
  <c r="H38" i="45" s="1"/>
  <c r="J38" i="45" s="1"/>
  <c r="I38" i="45" s="1"/>
  <c r="A39" i="45"/>
  <c r="J37" i="50"/>
  <c r="I37" i="50" s="1"/>
  <c r="J37" i="45"/>
  <c r="I37" i="45" s="1"/>
  <c r="H37" i="43"/>
  <c r="J37" i="43" s="1"/>
  <c r="A39" i="44"/>
  <c r="B38" i="44"/>
  <c r="A39" i="43"/>
  <c r="B38" i="43"/>
  <c r="B39" i="47" l="1"/>
  <c r="H39" i="47" s="1"/>
  <c r="A40" i="47"/>
  <c r="B40" i="47" s="1"/>
  <c r="H40" i="47" s="1"/>
  <c r="J40" i="47" s="1"/>
  <c r="I40" i="47" s="1"/>
  <c r="J38" i="48"/>
  <c r="I38" i="48" s="1"/>
  <c r="B39" i="50"/>
  <c r="H39" i="50" s="1"/>
  <c r="A40" i="50"/>
  <c r="B40" i="50" s="1"/>
  <c r="H40" i="50" s="1"/>
  <c r="J40" i="50" s="1"/>
  <c r="I40" i="50" s="1"/>
  <c r="A40" i="52"/>
  <c r="B40" i="52" s="1"/>
  <c r="H40" i="52" s="1"/>
  <c r="J40" i="52" s="1"/>
  <c r="I40" i="52" s="1"/>
  <c r="B39" i="52"/>
  <c r="H39" i="52" s="1"/>
  <c r="B39" i="49"/>
  <c r="H39" i="49" s="1"/>
  <c r="A40" i="49"/>
  <c r="B40" i="49" s="1"/>
  <c r="H40" i="49" s="1"/>
  <c r="J40" i="49" s="1"/>
  <c r="I40" i="49" s="1"/>
  <c r="B39" i="46"/>
  <c r="H39" i="46" s="1"/>
  <c r="A40" i="46"/>
  <c r="B40" i="46" s="1"/>
  <c r="H40" i="46" s="1"/>
  <c r="J40" i="46" s="1"/>
  <c r="I40" i="46" s="1"/>
  <c r="B39" i="45"/>
  <c r="H39" i="45" s="1"/>
  <c r="A40" i="45"/>
  <c r="B40" i="45" s="1"/>
  <c r="H40" i="45" s="1"/>
  <c r="J40" i="45" s="1"/>
  <c r="I40" i="45" s="1"/>
  <c r="B39" i="51"/>
  <c r="H39" i="51" s="1"/>
  <c r="A40" i="51"/>
  <c r="B40" i="51" s="1"/>
  <c r="H40" i="51" s="1"/>
  <c r="J38" i="50"/>
  <c r="I38" i="50" s="1"/>
  <c r="B39" i="48"/>
  <c r="H39" i="48" s="1"/>
  <c r="A40" i="48"/>
  <c r="B40" i="48" s="1"/>
  <c r="H40" i="48" s="1"/>
  <c r="J40" i="48" s="1"/>
  <c r="I40" i="48" s="1"/>
  <c r="J38" i="46"/>
  <c r="I38" i="46" s="1"/>
  <c r="I37" i="43"/>
  <c r="H38" i="43"/>
  <c r="J38" i="43" s="1"/>
  <c r="I38" i="43" s="1"/>
  <c r="A40" i="44"/>
  <c r="B40" i="44" s="1"/>
  <c r="B39" i="44"/>
  <c r="B39" i="43"/>
  <c r="A40" i="43"/>
  <c r="B40" i="43" s="1"/>
  <c r="H40" i="43" s="1"/>
  <c r="J39" i="46" l="1"/>
  <c r="J41" i="46" s="1"/>
  <c r="J39" i="49"/>
  <c r="J41" i="49" s="1"/>
  <c r="J40" i="51"/>
  <c r="I40" i="51" s="1"/>
  <c r="J39" i="47"/>
  <c r="J41" i="47" s="1"/>
  <c r="J39" i="51"/>
  <c r="I39" i="51" s="1"/>
  <c r="J39" i="48"/>
  <c r="J41" i="48" s="1"/>
  <c r="J39" i="45"/>
  <c r="J41" i="45" s="1"/>
  <c r="J39" i="50"/>
  <c r="J41" i="50" s="1"/>
  <c r="J39" i="52"/>
  <c r="J41" i="52" s="1"/>
  <c r="H39" i="43"/>
  <c r="J39" i="43" s="1"/>
  <c r="J40" i="43"/>
  <c r="I40" i="43" s="1"/>
  <c r="N37" i="52"/>
  <c r="N36" i="52"/>
  <c r="N35" i="52"/>
  <c r="N34" i="52"/>
  <c r="N33" i="52"/>
  <c r="N30" i="52"/>
  <c r="N29" i="52"/>
  <c r="N28" i="52"/>
  <c r="N27" i="52"/>
  <c r="N26" i="52"/>
  <c r="N23" i="52"/>
  <c r="N22" i="52"/>
  <c r="N21" i="52"/>
  <c r="N20" i="52"/>
  <c r="N16" i="52"/>
  <c r="N15" i="52"/>
  <c r="N37" i="51"/>
  <c r="N36" i="51"/>
  <c r="N35" i="51"/>
  <c r="N34" i="51"/>
  <c r="N30" i="51"/>
  <c r="N29" i="51"/>
  <c r="N28" i="51"/>
  <c r="N27" i="51"/>
  <c r="N26" i="51"/>
  <c r="N23" i="51"/>
  <c r="N22" i="51"/>
  <c r="N21" i="51"/>
  <c r="N19" i="51"/>
  <c r="N16" i="51"/>
  <c r="N15" i="51"/>
  <c r="N37" i="50"/>
  <c r="N36" i="50"/>
  <c r="N35" i="50"/>
  <c r="N34" i="50"/>
  <c r="N30" i="50"/>
  <c r="N29" i="50"/>
  <c r="N28" i="50"/>
  <c r="N27" i="50"/>
  <c r="N23" i="50"/>
  <c r="N22" i="50"/>
  <c r="N21" i="50"/>
  <c r="N20" i="50"/>
  <c r="N19" i="50"/>
  <c r="N16" i="50"/>
  <c r="N15" i="50"/>
  <c r="N37" i="49"/>
  <c r="N36" i="49"/>
  <c r="N35" i="49"/>
  <c r="N33" i="49"/>
  <c r="N30" i="49"/>
  <c r="N29" i="49"/>
  <c r="N28" i="49"/>
  <c r="N27" i="49"/>
  <c r="N26" i="49"/>
  <c r="N23" i="49"/>
  <c r="N22" i="49"/>
  <c r="N21" i="49"/>
  <c r="N20" i="49"/>
  <c r="N19" i="49"/>
  <c r="N16" i="49"/>
  <c r="N15" i="49"/>
  <c r="N37" i="48"/>
  <c r="N36" i="48"/>
  <c r="N35" i="48"/>
  <c r="N34" i="48"/>
  <c r="N33" i="48"/>
  <c r="N30" i="48"/>
  <c r="N29" i="48"/>
  <c r="N28" i="48"/>
  <c r="N27" i="48"/>
  <c r="N26" i="48"/>
  <c r="N23" i="48"/>
  <c r="N22" i="48"/>
  <c r="N21" i="48"/>
  <c r="N20" i="48"/>
  <c r="N16" i="48"/>
  <c r="N15" i="48"/>
  <c r="N37" i="47"/>
  <c r="N36" i="47"/>
  <c r="N35" i="47"/>
  <c r="N34" i="47"/>
  <c r="N33" i="47"/>
  <c r="N30" i="47"/>
  <c r="N29" i="47"/>
  <c r="N28" i="47"/>
  <c r="N27" i="47"/>
  <c r="N26" i="47"/>
  <c r="N23" i="47"/>
  <c r="N22" i="47"/>
  <c r="N21" i="47"/>
  <c r="N19" i="47"/>
  <c r="N16" i="47"/>
  <c r="N15" i="47"/>
  <c r="N37" i="46"/>
  <c r="N36" i="46"/>
  <c r="N35" i="46"/>
  <c r="N34" i="46"/>
  <c r="N30" i="46"/>
  <c r="N29" i="46"/>
  <c r="N28" i="46"/>
  <c r="N27" i="46"/>
  <c r="N23" i="46"/>
  <c r="N22" i="46"/>
  <c r="N21" i="46"/>
  <c r="N20" i="46"/>
  <c r="N19" i="46"/>
  <c r="N16" i="46"/>
  <c r="N15" i="46"/>
  <c r="N37" i="45"/>
  <c r="N36" i="45"/>
  <c r="N35" i="45"/>
  <c r="N34" i="45"/>
  <c r="N33" i="45"/>
  <c r="N30" i="45"/>
  <c r="N29" i="45"/>
  <c r="N28" i="45"/>
  <c r="N27" i="45"/>
  <c r="N26" i="45"/>
  <c r="N23" i="45"/>
  <c r="N22" i="45"/>
  <c r="N21" i="45"/>
  <c r="N20" i="45"/>
  <c r="N19" i="45"/>
  <c r="N16" i="45"/>
  <c r="N15" i="45"/>
  <c r="N37" i="44"/>
  <c r="N36" i="44"/>
  <c r="N35" i="44"/>
  <c r="N34" i="44"/>
  <c r="N33" i="44"/>
  <c r="N30" i="44"/>
  <c r="N29" i="44"/>
  <c r="N28" i="44"/>
  <c r="N26" i="44"/>
  <c r="N23" i="44"/>
  <c r="N22" i="44"/>
  <c r="N21" i="44"/>
  <c r="N19" i="44"/>
  <c r="N16" i="44"/>
  <c r="N15" i="44"/>
  <c r="J41" i="44" l="1"/>
  <c r="I39" i="45"/>
  <c r="I41" i="45" s="1"/>
  <c r="J41" i="43"/>
  <c r="I39" i="48"/>
  <c r="I41" i="48" s="1"/>
  <c r="I39" i="49"/>
  <c r="I41" i="49" s="1"/>
  <c r="I41" i="51"/>
  <c r="I39" i="52"/>
  <c r="I41" i="52" s="1"/>
  <c r="I39" i="50"/>
  <c r="I41" i="50" s="1"/>
  <c r="I39" i="47"/>
  <c r="I41" i="47" s="1"/>
  <c r="I39" i="46"/>
  <c r="I41" i="46" s="1"/>
  <c r="J41" i="51"/>
  <c r="I39" i="43"/>
  <c r="I41" i="43" s="1"/>
  <c r="N20" i="44"/>
  <c r="N26" i="46"/>
  <c r="N33" i="46"/>
  <c r="N20" i="47"/>
  <c r="N19" i="48"/>
  <c r="N34" i="49"/>
  <c r="N26" i="50"/>
  <c r="N33" i="50"/>
  <c r="N20" i="51"/>
  <c r="N33" i="51"/>
  <c r="N19" i="52"/>
  <c r="N27" i="44"/>
  <c r="I19" i="41" l="1"/>
  <c r="I18" i="41"/>
  <c r="I17" i="41"/>
  <c r="I16" i="41"/>
  <c r="I15" i="41"/>
  <c r="I14" i="41"/>
  <c r="I13" i="41"/>
  <c r="I12" i="41"/>
  <c r="N37" i="43"/>
  <c r="N36" i="43"/>
  <c r="N35" i="43"/>
  <c r="N34" i="43"/>
  <c r="N33" i="43"/>
  <c r="N30" i="43"/>
  <c r="N29" i="43"/>
  <c r="N28" i="43"/>
  <c r="N27" i="43"/>
  <c r="N26" i="43"/>
  <c r="N23" i="43"/>
  <c r="N22" i="43"/>
  <c r="N21" i="43"/>
  <c r="N20" i="43"/>
  <c r="L19" i="41"/>
  <c r="N19" i="43" s="1"/>
  <c r="L18" i="41"/>
  <c r="L17" i="41"/>
  <c r="L16" i="41"/>
  <c r="N16" i="43" s="1"/>
  <c r="L15" i="41"/>
  <c r="N15" i="43" s="1"/>
  <c r="L14" i="41"/>
  <c r="L13" i="41"/>
  <c r="L12" i="41"/>
  <c r="L11" i="41"/>
  <c r="L10" i="41"/>
  <c r="M10" i="43"/>
  <c r="M41" i="43" l="1"/>
  <c r="M43" i="43" s="1"/>
  <c r="M41" i="44"/>
  <c r="M43" i="44" s="1"/>
  <c r="I41" i="44"/>
</calcChain>
</file>

<file path=xl/sharedStrings.xml><?xml version="1.0" encoding="utf-8"?>
<sst xmlns="http://schemas.openxmlformats.org/spreadsheetml/2006/main" count="287" uniqueCount="58">
  <si>
    <t>VEHICULE</t>
  </si>
  <si>
    <t>PAUSE DEJEUNER</t>
  </si>
  <si>
    <t>HEURE ARRIVEE</t>
  </si>
  <si>
    <t>HEURE DEPART</t>
  </si>
  <si>
    <t>CODE</t>
  </si>
  <si>
    <t>NOM</t>
  </si>
  <si>
    <t>LIEU</t>
  </si>
  <si>
    <t>DEBUT JOURNEE</t>
  </si>
  <si>
    <t>FIN JOURNEE</t>
  </si>
  <si>
    <t>TOTAL</t>
  </si>
  <si>
    <t>KM</t>
  </si>
  <si>
    <t>DUREE TRAVAIL</t>
  </si>
  <si>
    <t>COURSIER</t>
  </si>
  <si>
    <t>DUREES DE TRAVAIL</t>
  </si>
  <si>
    <t>KM/HEURE</t>
  </si>
  <si>
    <t>Heure début</t>
  </si>
  <si>
    <t>Heure fin</t>
  </si>
  <si>
    <t>Durée du travail journalier  (2)</t>
  </si>
  <si>
    <t>Heures réalisées</t>
  </si>
  <si>
    <t>Amplitude journalière (1)</t>
  </si>
  <si>
    <t>HS 125 %</t>
  </si>
  <si>
    <t>HS 150%</t>
  </si>
  <si>
    <t>total</t>
  </si>
  <si>
    <t>taux</t>
  </si>
  <si>
    <t>ik</t>
  </si>
  <si>
    <t>(1) L'amplitude journalière est limitée à 10 heures (temps de pause compris), elle peut être prolongée à 11 heures 2 fois par semaine quand les conditions d'exploitation le rendent nécessaire.</t>
  </si>
  <si>
    <t>(2) Correspond à l'amplitude journalière diminuée d'une durée forfaitaire d'une heure (article 2.2 Avenant n° 44).</t>
  </si>
  <si>
    <t>signature responsable hiérarchique</t>
  </si>
  <si>
    <t>signature salarié</t>
  </si>
  <si>
    <t>84H44</t>
  </si>
  <si>
    <t>Dimanche</t>
  </si>
  <si>
    <t>Lundi</t>
  </si>
  <si>
    <t>Mardi</t>
  </si>
  <si>
    <t>Mercredi</t>
  </si>
  <si>
    <t>Jeudi</t>
  </si>
  <si>
    <t>Vendredi</t>
  </si>
  <si>
    <t>Samedi</t>
  </si>
  <si>
    <t>ANNEE</t>
  </si>
  <si>
    <t>ANNEE :</t>
  </si>
  <si>
    <t>MOIS :</t>
  </si>
  <si>
    <t>MOIS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</si>
  <si>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</si>
  <si>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</si>
  <si>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</si>
  <si>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</si>
  <si>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</si>
  <si>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</si>
  <si>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</si>
  <si>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</si>
  <si>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</t>
  </si>
  <si>
    <t>Jour de l'An</t>
  </si>
  <si>
    <t>Noël</t>
  </si>
  <si>
    <t>TEMPS DE PAUSE DEJEUNER</t>
  </si>
  <si>
    <t>Pause repas</t>
  </si>
  <si>
    <t>Panier dû</t>
  </si>
  <si>
    <t>Immat</t>
  </si>
  <si>
    <t>Km</t>
  </si>
  <si>
    <t>RAISON SI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</si>
</sst>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"/>
    <numFmt numFmtId="165" formatCode="d/m;@"/>
    <numFmt numFmtId="166" formatCode="h:mm;@"/>
    <numFmt numFmtId="167" formatCode="[h]:mm:ss;@"/>
    <numFmt numFmtId="168" formatCode="[h]:mm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6"/>
      <color rgb="FFFF0000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</font>
    <font>
      <sz val="8"/>
      <name val="Times New Roman"/>
      <family val="1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rgb="FF1414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0" fillId="0" borderId="0" xfId="0" applyFill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2" fontId="3" fillId="0" borderId="0" xfId="0" applyNumberFormat="1" applyFont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2" fontId="4" fillId="0" borderId="0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/>
    </xf>
    <xf numFmtId="4" fontId="2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4" fillId="0" borderId="1" xfId="1" applyFont="1" applyFill="1" applyBorder="1" applyAlignment="1">
      <alignment vertical="center"/>
    </xf>
    <xf numFmtId="3" fontId="2" fillId="0" borderId="0" xfId="1" applyNumberFormat="1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Border="1"/>
    <xf numFmtId="2" fontId="0" fillId="0" borderId="0" xfId="0" applyNumberFormat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/>
    </xf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4" fontId="0" fillId="0" borderId="0" xfId="0" applyNumberFormat="1" applyFont="1" applyFill="1" applyBorder="1" applyAlignment="1">
      <alignment horizontal="right"/>
    </xf>
    <xf numFmtId="3" fontId="2" fillId="0" borderId="0" xfId="1" applyNumberFormat="1" applyFont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0" fillId="0" borderId="0" xfId="0" applyAlignment="1">
      <alignment wrapText="1"/>
    </xf>
    <xf numFmtId="0" fontId="4" fillId="0" borderId="7" xfId="1" applyFont="1" applyFill="1" applyBorder="1" applyAlignment="1">
      <alignment horizontal="left" vertical="center"/>
    </xf>
    <xf numFmtId="164" fontId="4" fillId="0" borderId="8" xfId="1" applyNumberFormat="1" applyFont="1" applyBorder="1" applyAlignment="1">
      <alignment horizontal="left" vertical="center"/>
    </xf>
    <xf numFmtId="14" fontId="2" fillId="0" borderId="11" xfId="1" applyNumberFormat="1" applyFont="1" applyFill="1" applyBorder="1" applyAlignment="1">
      <alignment horizontal="left" vertical="center"/>
    </xf>
    <xf numFmtId="0" fontId="4" fillId="0" borderId="0" xfId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center"/>
    </xf>
    <xf numFmtId="0" fontId="6" fillId="0" borderId="0" xfId="0" applyFont="1" applyFill="1"/>
    <xf numFmtId="1" fontId="4" fillId="0" borderId="1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Fill="1" applyBorder="1"/>
    <xf numFmtId="0" fontId="2" fillId="0" borderId="1" xfId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/>
    </xf>
    <xf numFmtId="0" fontId="5" fillId="0" borderId="0" xfId="1" applyFont="1" applyBorder="1"/>
    <xf numFmtId="4" fontId="5" fillId="0" borderId="0" xfId="1" applyNumberFormat="1" applyFont="1" applyBorder="1"/>
    <xf numFmtId="0" fontId="2" fillId="0" borderId="0" xfId="1" applyFont="1" applyFill="1" applyBorder="1"/>
    <xf numFmtId="0" fontId="1" fillId="0" borderId="0" xfId="1" applyBorder="1"/>
    <xf numFmtId="2" fontId="0" fillId="0" borderId="0" xfId="0" applyNumberFormat="1"/>
    <xf numFmtId="0" fontId="5" fillId="0" borderId="0" xfId="1" applyFont="1" applyFill="1" applyBorder="1"/>
    <xf numFmtId="0" fontId="10" fillId="0" borderId="0" xfId="1" applyFont="1" applyFill="1" applyAlignment="1"/>
    <xf numFmtId="0" fontId="10" fillId="0" borderId="0" xfId="1" applyFont="1" applyAlignment="1"/>
    <xf numFmtId="0" fontId="11" fillId="0" borderId="0" xfId="1" applyFont="1" applyFill="1" applyBorder="1" applyAlignment="1"/>
    <xf numFmtId="0" fontId="11" fillId="0" borderId="0" xfId="1" applyFont="1" applyBorder="1" applyAlignment="1"/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7" fillId="0" borderId="0" xfId="0" applyFont="1" applyFill="1" applyAlignment="1">
      <alignment horizontal="right"/>
    </xf>
    <xf numFmtId="2" fontId="0" fillId="0" borderId="0" xfId="0" applyNumberFormat="1" applyFill="1" applyAlignment="1">
      <alignment horizontal="center"/>
    </xf>
    <xf numFmtId="2" fontId="3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3" xfId="1" applyNumberFormat="1" applyFont="1" applyBorder="1" applyAlignment="1">
      <alignment horizontal="left" vertical="center"/>
    </xf>
    <xf numFmtId="165" fontId="4" fillId="0" borderId="4" xfId="1" applyNumberFormat="1" applyFont="1" applyFill="1" applyBorder="1" applyAlignment="1">
      <alignment horizontal="left" vertical="center"/>
    </xf>
    <xf numFmtId="14" fontId="2" fillId="0" borderId="8" xfId="1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1" fontId="13" fillId="0" borderId="1" xfId="0" applyNumberFormat="1" applyFont="1" applyFill="1" applyBorder="1" applyAlignment="1">
      <alignment horizontal="left" vertical="center"/>
    </xf>
    <xf numFmtId="0" fontId="12" fillId="0" borderId="1" xfId="0" applyFont="1" applyBorder="1"/>
    <xf numFmtId="16" fontId="0" fillId="0" borderId="0" xfId="0" applyNumberFormat="1"/>
    <xf numFmtId="0" fontId="0" fillId="3" borderId="1" xfId="0" applyFill="1" applyBorder="1"/>
    <xf numFmtId="166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166" fontId="4" fillId="0" borderId="16" xfId="1" applyNumberFormat="1" applyFont="1" applyFill="1" applyBorder="1" applyAlignment="1">
      <alignment horizontal="center" vertical="center"/>
    </xf>
    <xf numFmtId="166" fontId="0" fillId="0" borderId="0" xfId="0" applyNumberFormat="1" applyFill="1" applyBorder="1"/>
    <xf numFmtId="166" fontId="8" fillId="0" borderId="0" xfId="0" applyNumberFormat="1" applyFont="1" applyFill="1" applyBorder="1"/>
    <xf numFmtId="167" fontId="9" fillId="0" borderId="0" xfId="0" applyNumberFormat="1" applyFont="1" applyBorder="1"/>
    <xf numFmtId="0" fontId="4" fillId="0" borderId="16" xfId="1" applyNumberFormat="1" applyFont="1" applyFill="1" applyBorder="1" applyAlignment="1">
      <alignment horizontal="center" vertical="center"/>
    </xf>
    <xf numFmtId="0" fontId="11" fillId="0" borderId="14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166" fontId="14" fillId="0" borderId="1" xfId="0" applyNumberFormat="1" applyFont="1" applyFill="1" applyBorder="1" applyAlignment="1">
      <alignment horizontal="center"/>
    </xf>
    <xf numFmtId="168" fontId="9" fillId="0" borderId="0" xfId="0" applyNumberFormat="1" applyFont="1" applyBorder="1"/>
    <xf numFmtId="168" fontId="0" fillId="0" borderId="0" xfId="0" applyNumberFormat="1" applyFill="1" applyBorder="1"/>
    <xf numFmtId="168" fontId="4" fillId="0" borderId="0" xfId="1" applyNumberFormat="1" applyFont="1" applyFill="1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/>
    <xf numFmtId="0" fontId="6" fillId="0" borderId="1" xfId="0" applyFont="1" applyBorder="1"/>
    <xf numFmtId="0" fontId="6" fillId="0" borderId="1" xfId="0" applyFont="1" applyFill="1" applyBorder="1"/>
    <xf numFmtId="165" fontId="17" fillId="0" borderId="0" xfId="0" applyNumberFormat="1" applyFont="1" applyAlignment="1">
      <alignment horizontal="left"/>
    </xf>
    <xf numFmtId="3" fontId="4" fillId="0" borderId="16" xfId="1" applyNumberFormat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2" xfId="1" applyFont="1" applyBorder="1" applyAlignment="1">
      <alignment horizontal="center" vertical="top"/>
    </xf>
    <xf numFmtId="0" fontId="11" fillId="0" borderId="14" xfId="1" applyFont="1" applyBorder="1" applyAlignment="1">
      <alignment horizontal="center" vertical="top"/>
    </xf>
    <xf numFmtId="0" fontId="11" fillId="0" borderId="3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top"/>
    </xf>
    <xf numFmtId="0" fontId="11" fillId="0" borderId="0" xfId="1" applyFont="1" applyBorder="1" applyAlignment="1">
      <alignment horizontal="center" vertical="top"/>
    </xf>
    <xf numFmtId="0" fontId="11" fillId="0" borderId="8" xfId="1" applyFont="1" applyBorder="1" applyAlignment="1">
      <alignment horizontal="center" vertical="top"/>
    </xf>
    <xf numFmtId="0" fontId="11" fillId="0" borderId="11" xfId="1" applyFont="1" applyBorder="1" applyAlignment="1">
      <alignment horizontal="center" vertical="top"/>
    </xf>
    <xf numFmtId="0" fontId="11" fillId="0" borderId="15" xfId="1" applyFont="1" applyBorder="1" applyAlignment="1">
      <alignment horizontal="center" vertical="top"/>
    </xf>
    <xf numFmtId="0" fontId="11" fillId="0" borderId="12" xfId="1" applyFont="1" applyBorder="1" applyAlignment="1">
      <alignment horizontal="center" vertical="top"/>
    </xf>
    <xf numFmtId="0" fontId="11" fillId="0" borderId="2" xfId="1" applyFont="1" applyFill="1" applyBorder="1" applyAlignment="1">
      <alignment horizontal="center" vertical="top"/>
    </xf>
    <xf numFmtId="0" fontId="11" fillId="0" borderId="14" xfId="1" applyFont="1" applyFill="1" applyBorder="1" applyAlignment="1">
      <alignment horizontal="center" vertical="top"/>
    </xf>
    <xf numFmtId="0" fontId="11" fillId="0" borderId="3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5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58"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6" formatCode="h:mm;@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8" formatCode="[h]:mm"/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6853"/>
  <ax:ocxPr ax:name="_ExtentY" ax:value="714"/>
  <ax:ocxPr ax:name="_Version" ax:value="393216"/>
  <ax:ocxPr ax:name="Font">
    <ax:font ax:persistence="persistPropertyBag">
      <ax:ocxPr ax:name="Name" ax:value="Arial"/>
      <ax:ocxPr ax:name="Size" ax:value="9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662831104"/>
  <ax:ocxPr ax:name="CurrentDate" ax:value="42858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4</xdr:row>
          <xdr:rowOff>0</xdr:rowOff>
        </xdr:from>
        <xdr:to>
          <xdr:col>9</xdr:col>
          <xdr:colOff>123825</xdr:colOff>
          <xdr:row>5</xdr:row>
          <xdr:rowOff>66675</xdr:rowOff>
        </xdr:to>
        <xdr:sp macro="" textlink="">
          <xdr:nvSpPr>
            <xdr:cNvPr id="2049" name="DTPicke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2"/>
  <sheetViews>
    <sheetView tabSelected="1" zoomScale="90" zoomScaleNormal="90" workbookViewId="0">
      <selection activeCell="P14" sqref="P14"/>
    </sheetView>
  </sheetViews>
  <sheetFormatPr baseColWidth="10" defaultRowHeight="15" x14ac:dyDescent="0.25"/>
  <cols>
    <col min="2" max="2" width="16.85546875" customWidth="1"/>
    <col min="3" max="4" width="14" customWidth="1"/>
    <col min="13" max="13" width="24.7109375" customWidth="1"/>
    <col min="14" max="14" width="25.140625" customWidth="1"/>
  </cols>
  <sheetData>
    <row r="1" spans="1:14" x14ac:dyDescent="0.25">
      <c r="A1" s="1"/>
    </row>
    <row r="2" spans="1:14" x14ac:dyDescent="0.25">
      <c r="A2" s="3"/>
      <c r="B2" s="2"/>
      <c r="C2" s="2"/>
      <c r="D2" s="2"/>
      <c r="E2" s="2"/>
      <c r="H2" s="2"/>
      <c r="I2" s="2"/>
      <c r="J2" s="2"/>
      <c r="K2" s="2"/>
      <c r="L2" s="2"/>
    </row>
    <row r="3" spans="1:14" ht="21" x14ac:dyDescent="0.35">
      <c r="A3" s="3"/>
      <c r="B3" s="2"/>
      <c r="C3" s="2"/>
      <c r="D3" s="2"/>
      <c r="E3" s="2"/>
      <c r="H3" s="2"/>
      <c r="J3" s="2"/>
      <c r="K3" s="2"/>
      <c r="L3" s="4"/>
    </row>
    <row r="4" spans="1:14" s="3" customFormat="1" ht="15" customHeight="1" x14ac:dyDescent="0.25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s="3" customFormat="1" ht="15" customHeight="1" x14ac:dyDescent="0.25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</row>
    <row r="6" spans="1:14" s="3" customFormat="1" ht="23.25" customHeight="1" x14ac:dyDescent="0.25">
      <c r="A6" s="106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</row>
    <row r="7" spans="1:14" ht="15" customHeight="1" x14ac:dyDescent="0.25">
      <c r="A7" s="102" t="s">
        <v>4</v>
      </c>
      <c r="B7" s="104" t="s">
        <v>5</v>
      </c>
      <c r="C7" s="104" t="s">
        <v>0</v>
      </c>
      <c r="D7" s="104" t="s">
        <v>6</v>
      </c>
      <c r="E7" s="107" t="s">
        <v>2</v>
      </c>
      <c r="F7" s="109" t="s">
        <v>1</v>
      </c>
      <c r="G7" s="110"/>
      <c r="H7" s="107" t="s">
        <v>3</v>
      </c>
      <c r="I7" s="107" t="s">
        <v>11</v>
      </c>
      <c r="J7" s="111" t="s">
        <v>10</v>
      </c>
      <c r="K7" s="113"/>
      <c r="L7" s="112"/>
      <c r="M7" s="117" t="s">
        <v>57</v>
      </c>
      <c r="N7" s="114" t="s">
        <v>52</v>
      </c>
    </row>
    <row r="8" spans="1:14" ht="15" customHeight="1" x14ac:dyDescent="0.25">
      <c r="A8" s="102"/>
      <c r="B8" s="104"/>
      <c r="C8" s="104"/>
      <c r="D8" s="104"/>
      <c r="E8" s="107"/>
      <c r="F8" s="109"/>
      <c r="G8" s="110"/>
      <c r="H8" s="107"/>
      <c r="I8" s="107"/>
      <c r="J8" s="116" t="s">
        <v>7</v>
      </c>
      <c r="K8" s="116" t="s">
        <v>8</v>
      </c>
      <c r="L8" s="116" t="s">
        <v>9</v>
      </c>
      <c r="M8" s="117"/>
      <c r="N8" s="115"/>
    </row>
    <row r="9" spans="1:14" x14ac:dyDescent="0.25">
      <c r="A9" s="103"/>
      <c r="B9" s="105"/>
      <c r="C9" s="105"/>
      <c r="D9" s="105"/>
      <c r="E9" s="108"/>
      <c r="F9" s="111"/>
      <c r="G9" s="112"/>
      <c r="H9" s="108"/>
      <c r="I9" s="108"/>
      <c r="J9" s="108"/>
      <c r="K9" s="108"/>
      <c r="L9" s="108"/>
      <c r="M9" s="118"/>
      <c r="N9" s="115"/>
    </row>
    <row r="10" spans="1:14" s="1" customFormat="1" ht="15" customHeight="1" x14ac:dyDescent="0.25">
      <c r="A10" s="81">
        <v>1</v>
      </c>
      <c r="B10" s="27" t="s">
        <v>12</v>
      </c>
      <c r="C10" s="14"/>
      <c r="D10" s="14"/>
      <c r="E10" s="80">
        <v>0.33333333333333331</v>
      </c>
      <c r="F10" s="80">
        <v>0.5</v>
      </c>
      <c r="G10" s="80">
        <v>0.54166666666666663</v>
      </c>
      <c r="H10" s="80">
        <v>0.79166666666666663</v>
      </c>
      <c r="I10" s="80">
        <f>(H10-(G10-F10)-E10)</f>
        <v>0.41666666666666669</v>
      </c>
      <c r="J10" s="8">
        <v>0</v>
      </c>
      <c r="K10" s="8">
        <v>123</v>
      </c>
      <c r="L10" s="9">
        <f>(K10-J10)</f>
        <v>123</v>
      </c>
      <c r="M10" s="96"/>
      <c r="N10" s="90">
        <f>G10-F10</f>
        <v>4.166666666666663E-2</v>
      </c>
    </row>
    <row r="11" spans="1:14" s="1" customFormat="1" ht="15" customHeight="1" x14ac:dyDescent="0.25">
      <c r="A11" s="81">
        <v>2</v>
      </c>
      <c r="B11" s="27" t="s">
        <v>12</v>
      </c>
      <c r="C11" s="14"/>
      <c r="D11" s="14"/>
      <c r="E11" s="80">
        <v>0.33333333333333331</v>
      </c>
      <c r="F11" s="80">
        <v>0.47916666666666669</v>
      </c>
      <c r="G11" s="80">
        <v>0.52083333333333337</v>
      </c>
      <c r="H11" s="80">
        <v>0.75</v>
      </c>
      <c r="I11" s="80">
        <f t="shared" ref="I11:I19" si="0">(H11-(G11-F11)-E11)</f>
        <v>0.37499999999999994</v>
      </c>
      <c r="J11" s="8"/>
      <c r="K11" s="8"/>
      <c r="L11" s="9">
        <f t="shared" ref="L11:L19" si="1">(K11-J11)</f>
        <v>0</v>
      </c>
      <c r="M11" s="96"/>
      <c r="N11" s="90">
        <f t="shared" ref="N11:N19" si="2">G11-F11</f>
        <v>4.1666666666666685E-2</v>
      </c>
    </row>
    <row r="12" spans="1:14" s="1" customFormat="1" x14ac:dyDescent="0.25">
      <c r="A12" s="81">
        <v>3</v>
      </c>
      <c r="B12" s="27" t="s">
        <v>12</v>
      </c>
      <c r="C12" s="14"/>
      <c r="D12" s="14"/>
      <c r="E12" s="80"/>
      <c r="F12" s="80"/>
      <c r="G12" s="80"/>
      <c r="H12" s="80"/>
      <c r="I12" s="80">
        <f t="shared" si="0"/>
        <v>0</v>
      </c>
      <c r="J12" s="8"/>
      <c r="K12" s="8"/>
      <c r="L12" s="9">
        <f t="shared" si="1"/>
        <v>0</v>
      </c>
      <c r="M12" s="96"/>
      <c r="N12" s="90">
        <f t="shared" si="2"/>
        <v>0</v>
      </c>
    </row>
    <row r="13" spans="1:14" s="1" customFormat="1" x14ac:dyDescent="0.25">
      <c r="A13" s="81">
        <v>4</v>
      </c>
      <c r="B13" s="27" t="s">
        <v>12</v>
      </c>
      <c r="C13" s="14"/>
      <c r="D13" s="14"/>
      <c r="E13" s="80"/>
      <c r="F13" s="80"/>
      <c r="G13" s="80"/>
      <c r="H13" s="80"/>
      <c r="I13" s="80">
        <f t="shared" si="0"/>
        <v>0</v>
      </c>
      <c r="J13" s="8"/>
      <c r="K13" s="8"/>
      <c r="L13" s="9">
        <f t="shared" si="1"/>
        <v>0</v>
      </c>
      <c r="M13" s="96"/>
      <c r="N13" s="90">
        <f t="shared" si="2"/>
        <v>0</v>
      </c>
    </row>
    <row r="14" spans="1:14" s="1" customFormat="1" x14ac:dyDescent="0.25">
      <c r="A14" s="81">
        <v>5</v>
      </c>
      <c r="B14" s="27" t="s">
        <v>12</v>
      </c>
      <c r="C14" s="14"/>
      <c r="D14" s="14"/>
      <c r="E14" s="80"/>
      <c r="F14" s="80"/>
      <c r="G14" s="80"/>
      <c r="H14" s="80"/>
      <c r="I14" s="80">
        <f t="shared" si="0"/>
        <v>0</v>
      </c>
      <c r="J14" s="8"/>
      <c r="K14" s="8"/>
      <c r="L14" s="9">
        <f t="shared" si="1"/>
        <v>0</v>
      </c>
      <c r="M14" s="96"/>
      <c r="N14" s="90">
        <f t="shared" si="2"/>
        <v>0</v>
      </c>
    </row>
    <row r="15" spans="1:14" s="1" customFormat="1" x14ac:dyDescent="0.25">
      <c r="A15" s="81">
        <v>6</v>
      </c>
      <c r="B15" s="27" t="s">
        <v>12</v>
      </c>
      <c r="C15" s="14"/>
      <c r="D15" s="14"/>
      <c r="E15" s="80"/>
      <c r="F15" s="80"/>
      <c r="G15" s="80"/>
      <c r="H15" s="80"/>
      <c r="I15" s="80">
        <f t="shared" si="0"/>
        <v>0</v>
      </c>
      <c r="J15" s="8"/>
      <c r="K15" s="8"/>
      <c r="L15" s="9">
        <f t="shared" si="1"/>
        <v>0</v>
      </c>
      <c r="M15" s="96"/>
      <c r="N15" s="90">
        <f t="shared" si="2"/>
        <v>0</v>
      </c>
    </row>
    <row r="16" spans="1:14" s="1" customFormat="1" x14ac:dyDescent="0.25">
      <c r="A16" s="81">
        <v>7</v>
      </c>
      <c r="B16" s="27" t="s">
        <v>12</v>
      </c>
      <c r="C16" s="14"/>
      <c r="D16" s="14"/>
      <c r="E16" s="80"/>
      <c r="F16" s="80"/>
      <c r="G16" s="80"/>
      <c r="H16" s="80"/>
      <c r="I16" s="80">
        <f t="shared" si="0"/>
        <v>0</v>
      </c>
      <c r="J16" s="8"/>
      <c r="K16" s="8"/>
      <c r="L16" s="9">
        <f t="shared" si="1"/>
        <v>0</v>
      </c>
      <c r="M16" s="96"/>
      <c r="N16" s="90">
        <f t="shared" si="2"/>
        <v>0</v>
      </c>
    </row>
    <row r="17" spans="1:14" s="1" customFormat="1" x14ac:dyDescent="0.25">
      <c r="A17" s="81">
        <v>8</v>
      </c>
      <c r="B17" s="27" t="s">
        <v>12</v>
      </c>
      <c r="C17" s="14"/>
      <c r="D17" s="14"/>
      <c r="E17" s="80"/>
      <c r="F17" s="80"/>
      <c r="G17" s="80"/>
      <c r="H17" s="80"/>
      <c r="I17" s="80">
        <f t="shared" si="0"/>
        <v>0</v>
      </c>
      <c r="J17" s="8"/>
      <c r="K17" s="8"/>
      <c r="L17" s="9">
        <f t="shared" si="1"/>
        <v>0</v>
      </c>
      <c r="M17" s="96"/>
      <c r="N17" s="90">
        <f t="shared" si="2"/>
        <v>0</v>
      </c>
    </row>
    <row r="18" spans="1:14" s="1" customFormat="1" x14ac:dyDescent="0.25">
      <c r="A18" s="81">
        <v>9</v>
      </c>
      <c r="B18" s="27" t="s">
        <v>12</v>
      </c>
      <c r="C18" s="14"/>
      <c r="D18" s="14"/>
      <c r="E18" s="80"/>
      <c r="F18" s="80"/>
      <c r="G18" s="80"/>
      <c r="H18" s="80"/>
      <c r="I18" s="80">
        <f t="shared" si="0"/>
        <v>0</v>
      </c>
      <c r="J18" s="8"/>
      <c r="K18" s="8"/>
      <c r="L18" s="9">
        <f t="shared" si="1"/>
        <v>0</v>
      </c>
      <c r="M18" s="96"/>
      <c r="N18" s="90">
        <f t="shared" si="2"/>
        <v>0</v>
      </c>
    </row>
    <row r="19" spans="1:14" s="1" customFormat="1" x14ac:dyDescent="0.25">
      <c r="A19" s="81">
        <v>10</v>
      </c>
      <c r="B19" s="27" t="s">
        <v>12</v>
      </c>
      <c r="C19" s="14"/>
      <c r="D19" s="14"/>
      <c r="E19" s="80"/>
      <c r="F19" s="80"/>
      <c r="G19" s="80"/>
      <c r="H19" s="80"/>
      <c r="I19" s="80">
        <f t="shared" si="0"/>
        <v>0</v>
      </c>
      <c r="J19" s="8"/>
      <c r="K19" s="8"/>
      <c r="L19" s="9">
        <f t="shared" si="1"/>
        <v>0</v>
      </c>
      <c r="M19" s="96"/>
      <c r="N19" s="90">
        <f t="shared" si="2"/>
        <v>0</v>
      </c>
    </row>
    <row r="20" spans="1:14" s="1" customFormat="1" x14ac:dyDescent="0.25">
      <c r="A20" s="81"/>
      <c r="B20" s="27"/>
      <c r="C20" s="14"/>
      <c r="D20" s="14"/>
      <c r="E20" s="80"/>
      <c r="F20" s="80"/>
      <c r="G20" s="80"/>
      <c r="H20" s="80"/>
      <c r="I20" s="80"/>
      <c r="J20" s="8"/>
      <c r="K20" s="8"/>
      <c r="L20" s="9"/>
      <c r="M20" s="96"/>
      <c r="N20" s="90"/>
    </row>
    <row r="21" spans="1:14" s="1" customFormat="1" x14ac:dyDescent="0.25">
      <c r="A21" s="81"/>
      <c r="B21" s="27"/>
      <c r="C21" s="14"/>
      <c r="D21" s="14"/>
      <c r="E21" s="80"/>
      <c r="F21" s="80"/>
      <c r="G21" s="80"/>
      <c r="H21" s="80"/>
      <c r="I21" s="80"/>
      <c r="J21" s="8"/>
      <c r="K21" s="8"/>
      <c r="L21" s="9"/>
      <c r="M21" s="96"/>
      <c r="N21" s="90"/>
    </row>
    <row r="22" spans="1:14" s="1" customFormat="1" x14ac:dyDescent="0.25">
      <c r="A22" s="81"/>
      <c r="B22" s="27"/>
      <c r="C22" s="14"/>
      <c r="D22" s="14"/>
      <c r="E22" s="80"/>
      <c r="F22" s="80"/>
      <c r="G22" s="80"/>
      <c r="H22" s="80"/>
      <c r="I22" s="80"/>
      <c r="J22" s="8"/>
      <c r="K22" s="8"/>
      <c r="L22" s="9"/>
      <c r="M22" s="96"/>
      <c r="N22" s="90"/>
    </row>
    <row r="23" spans="1:14" s="1" customFormat="1" x14ac:dyDescent="0.25">
      <c r="A23" s="81"/>
      <c r="B23" s="27"/>
      <c r="C23" s="14"/>
      <c r="D23" s="14"/>
      <c r="E23" s="80"/>
      <c r="F23" s="80"/>
      <c r="G23" s="80"/>
      <c r="H23" s="80"/>
      <c r="I23" s="80"/>
      <c r="J23" s="8"/>
      <c r="K23" s="8"/>
      <c r="L23" s="9"/>
      <c r="M23" s="96"/>
      <c r="N23" s="90"/>
    </row>
    <row r="24" spans="1:14" s="1" customFormat="1" x14ac:dyDescent="0.25">
      <c r="A24" s="81"/>
      <c r="B24" s="27"/>
      <c r="C24" s="14"/>
      <c r="D24" s="14"/>
      <c r="E24" s="80"/>
      <c r="F24" s="80"/>
      <c r="G24" s="80"/>
      <c r="H24" s="80"/>
      <c r="I24" s="80"/>
      <c r="J24" s="8"/>
      <c r="K24" s="8"/>
      <c r="L24" s="9"/>
      <c r="M24" s="96"/>
      <c r="N24" s="90"/>
    </row>
    <row r="25" spans="1:14" s="1" customFormat="1" x14ac:dyDescent="0.25">
      <c r="A25" s="81"/>
      <c r="B25" s="27"/>
      <c r="C25" s="14"/>
      <c r="D25" s="14"/>
      <c r="E25" s="80"/>
      <c r="F25" s="80"/>
      <c r="G25" s="80"/>
      <c r="H25" s="80"/>
      <c r="I25" s="80"/>
      <c r="J25" s="8"/>
      <c r="K25" s="8"/>
      <c r="L25" s="9"/>
      <c r="M25" s="96"/>
      <c r="N25" s="90"/>
    </row>
    <row r="26" spans="1:14" s="1" customFormat="1" x14ac:dyDescent="0.25">
      <c r="A26" s="81"/>
      <c r="B26" s="27"/>
      <c r="C26" s="14"/>
      <c r="D26" s="14"/>
      <c r="E26" s="80"/>
      <c r="F26" s="80"/>
      <c r="G26" s="80"/>
      <c r="H26" s="80"/>
      <c r="I26" s="80"/>
      <c r="J26" s="8"/>
      <c r="K26" s="8"/>
      <c r="L26" s="9"/>
      <c r="M26" s="96"/>
      <c r="N26" s="90"/>
    </row>
    <row r="27" spans="1:14" s="1" customFormat="1" x14ac:dyDescent="0.25">
      <c r="A27" s="81"/>
      <c r="B27" s="27"/>
      <c r="C27" s="14"/>
      <c r="D27" s="14"/>
      <c r="E27" s="80"/>
      <c r="F27" s="80"/>
      <c r="G27" s="80"/>
      <c r="H27" s="80"/>
      <c r="I27" s="80"/>
      <c r="J27" s="8"/>
      <c r="K27" s="8"/>
      <c r="L27" s="9"/>
      <c r="M27" s="96"/>
      <c r="N27" s="90"/>
    </row>
    <row r="28" spans="1:14" s="1" customFormat="1" x14ac:dyDescent="0.25">
      <c r="A28" s="81"/>
      <c r="B28" s="27"/>
      <c r="C28" s="14"/>
      <c r="D28" s="14"/>
      <c r="E28" s="80"/>
      <c r="F28" s="80"/>
      <c r="G28" s="80"/>
      <c r="H28" s="80"/>
      <c r="I28" s="80"/>
      <c r="J28" s="8"/>
      <c r="K28" s="8"/>
      <c r="L28" s="9"/>
      <c r="M28" s="96"/>
      <c r="N28" s="90"/>
    </row>
    <row r="29" spans="1:14" s="1" customFormat="1" x14ac:dyDescent="0.25">
      <c r="A29" s="81"/>
      <c r="B29" s="27"/>
      <c r="C29" s="14"/>
      <c r="D29" s="14"/>
      <c r="E29" s="80"/>
      <c r="F29" s="80"/>
      <c r="G29" s="80"/>
      <c r="H29" s="80"/>
      <c r="I29" s="80"/>
      <c r="J29" s="8"/>
      <c r="K29" s="8"/>
      <c r="L29" s="9"/>
      <c r="M29" s="96"/>
      <c r="N29" s="90"/>
    </row>
    <row r="30" spans="1:14" s="1" customFormat="1" x14ac:dyDescent="0.25">
      <c r="A30" s="81"/>
      <c r="B30" s="27"/>
      <c r="C30" s="14"/>
      <c r="D30" s="14"/>
      <c r="E30" s="80"/>
      <c r="F30" s="80"/>
      <c r="G30" s="80"/>
      <c r="H30" s="80"/>
      <c r="I30" s="80"/>
      <c r="J30" s="8"/>
      <c r="K30" s="8"/>
      <c r="L30" s="9"/>
      <c r="M30" s="96"/>
      <c r="N30" s="90"/>
    </row>
    <row r="31" spans="1:14" s="1" customFormat="1" x14ac:dyDescent="0.25">
      <c r="A31" s="81"/>
      <c r="B31" s="27"/>
      <c r="C31" s="14"/>
      <c r="D31" s="14"/>
      <c r="E31" s="80"/>
      <c r="F31" s="80"/>
      <c r="G31" s="80"/>
      <c r="H31" s="80"/>
      <c r="I31" s="80"/>
      <c r="J31" s="8"/>
      <c r="K31" s="8"/>
      <c r="L31" s="9"/>
      <c r="M31" s="96"/>
      <c r="N31" s="90"/>
    </row>
    <row r="32" spans="1:14" s="1" customFormat="1" x14ac:dyDescent="0.25">
      <c r="A32" s="81"/>
      <c r="B32" s="27"/>
      <c r="C32" s="14"/>
      <c r="D32" s="14"/>
      <c r="E32" s="80"/>
      <c r="F32" s="80"/>
      <c r="G32" s="80"/>
      <c r="H32" s="80"/>
      <c r="I32" s="80"/>
      <c r="J32" s="8"/>
      <c r="K32" s="8"/>
      <c r="L32" s="9"/>
      <c r="M32" s="96"/>
      <c r="N32" s="90"/>
    </row>
    <row r="33" spans="1:14" s="1" customFormat="1" x14ac:dyDescent="0.25">
      <c r="A33" s="81"/>
      <c r="B33" s="27"/>
      <c r="C33" s="14"/>
      <c r="D33" s="14"/>
      <c r="E33" s="80"/>
      <c r="F33" s="80"/>
      <c r="G33" s="80"/>
      <c r="H33" s="80"/>
      <c r="I33" s="80"/>
      <c r="J33" s="8"/>
      <c r="K33" s="8"/>
      <c r="L33" s="9"/>
      <c r="M33" s="96"/>
      <c r="N33" s="90"/>
    </row>
    <row r="34" spans="1:14" s="1" customFormat="1" x14ac:dyDescent="0.25">
      <c r="A34" s="81"/>
      <c r="B34" s="27"/>
      <c r="C34" s="14"/>
      <c r="D34" s="14"/>
      <c r="E34" s="80"/>
      <c r="F34" s="80"/>
      <c r="G34" s="80"/>
      <c r="H34" s="80"/>
      <c r="I34" s="80"/>
      <c r="J34" s="8"/>
      <c r="K34" s="8"/>
      <c r="L34" s="9"/>
      <c r="M34" s="96"/>
      <c r="N34" s="90"/>
    </row>
    <row r="35" spans="1:14" s="1" customFormat="1" x14ac:dyDescent="0.25">
      <c r="A35" s="81"/>
      <c r="B35" s="27"/>
      <c r="C35" s="14"/>
      <c r="D35" s="14"/>
      <c r="E35" s="80"/>
      <c r="F35" s="80"/>
      <c r="G35" s="80"/>
      <c r="H35" s="80"/>
      <c r="I35" s="80"/>
      <c r="J35" s="8"/>
      <c r="K35" s="8"/>
      <c r="L35" s="9"/>
      <c r="M35" s="96"/>
      <c r="N35" s="90"/>
    </row>
    <row r="36" spans="1:14" s="1" customFormat="1" x14ac:dyDescent="0.25">
      <c r="A36" s="81"/>
      <c r="B36" s="27"/>
      <c r="C36" s="14"/>
      <c r="D36" s="14"/>
      <c r="E36" s="80"/>
      <c r="F36" s="80"/>
      <c r="G36" s="80"/>
      <c r="H36" s="80"/>
      <c r="I36" s="80"/>
      <c r="J36" s="8"/>
      <c r="K36" s="8"/>
      <c r="L36" s="9"/>
      <c r="M36" s="96"/>
      <c r="N36" s="90"/>
    </row>
    <row r="37" spans="1:14" x14ac:dyDescent="0.25">
      <c r="A37" s="81"/>
      <c r="B37" s="27"/>
      <c r="C37" s="14"/>
      <c r="D37" s="14"/>
      <c r="E37" s="80"/>
      <c r="F37" s="80"/>
      <c r="G37" s="80"/>
      <c r="H37" s="80"/>
      <c r="I37" s="80"/>
      <c r="J37" s="8"/>
      <c r="K37" s="8"/>
      <c r="L37" s="9"/>
      <c r="M37" s="97"/>
      <c r="N37" s="90"/>
    </row>
    <row r="38" spans="1:14" s="1" customFormat="1" x14ac:dyDescent="0.25">
      <c r="A38" s="81"/>
      <c r="B38" s="27"/>
      <c r="C38" s="14"/>
      <c r="D38" s="14"/>
      <c r="E38" s="80"/>
      <c r="F38" s="80"/>
      <c r="G38" s="80"/>
      <c r="H38" s="80"/>
      <c r="I38" s="80"/>
      <c r="J38" s="8"/>
      <c r="K38" s="8"/>
      <c r="L38" s="9"/>
      <c r="M38" s="96"/>
      <c r="N38" s="90"/>
    </row>
    <row r="39" spans="1:14" s="1" customFormat="1" x14ac:dyDescent="0.25">
      <c r="A39" s="81"/>
      <c r="B39" s="27"/>
      <c r="C39" s="14"/>
      <c r="D39" s="14"/>
      <c r="E39" s="80"/>
      <c r="F39" s="80"/>
      <c r="G39" s="80"/>
      <c r="H39" s="80"/>
      <c r="I39" s="80"/>
      <c r="J39" s="8"/>
      <c r="K39" s="8"/>
      <c r="L39" s="9"/>
      <c r="M39" s="96"/>
      <c r="N39" s="90"/>
    </row>
    <row r="40" spans="1:14" x14ac:dyDescent="0.25">
      <c r="A40" s="10"/>
      <c r="B40" s="10"/>
      <c r="C40" s="10"/>
      <c r="D40" s="10"/>
      <c r="E40" s="7"/>
      <c r="F40" s="7"/>
      <c r="G40" s="7"/>
      <c r="L40" s="15"/>
    </row>
    <row r="41" spans="1:14" x14ac:dyDescent="0.25">
      <c r="A41" s="10"/>
      <c r="B41" s="10"/>
      <c r="C41" s="10"/>
      <c r="D41" s="10"/>
      <c r="E41" s="7"/>
      <c r="F41" s="7"/>
      <c r="G41" s="7"/>
      <c r="H41" s="1"/>
      <c r="I41" s="1"/>
      <c r="J41" s="1"/>
      <c r="K41" s="1"/>
      <c r="L41" s="11"/>
    </row>
    <row r="42" spans="1:14" x14ac:dyDescent="0.25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3"/>
    </row>
  </sheetData>
  <mergeCells count="15">
    <mergeCell ref="A7:A9"/>
    <mergeCell ref="B7:B9"/>
    <mergeCell ref="C7:C9"/>
    <mergeCell ref="D7:D9"/>
    <mergeCell ref="A4:N6"/>
    <mergeCell ref="E7:E9"/>
    <mergeCell ref="F7:G9"/>
    <mergeCell ref="H7:H9"/>
    <mergeCell ref="J7:L7"/>
    <mergeCell ref="N7:N9"/>
    <mergeCell ref="J8:J9"/>
    <mergeCell ref="K8:K9"/>
    <mergeCell ref="L8:L9"/>
    <mergeCell ref="I7:I9"/>
    <mergeCell ref="M7:M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DTPicker1">
          <controlPr autoLine="0" r:id="rId5">
            <anchor moveWithCells="1">
              <from>
                <xdr:col>5</xdr:col>
                <xdr:colOff>676275</xdr:colOff>
                <xdr:row>4</xdr:row>
                <xdr:rowOff>0</xdr:rowOff>
              </from>
              <to>
                <xdr:col>9</xdr:col>
                <xdr:colOff>123825</xdr:colOff>
                <xdr:row>5</xdr:row>
                <xdr:rowOff>66675</xdr:rowOff>
              </to>
            </anchor>
          </controlPr>
        </control>
      </mc:Choice>
      <mc:Fallback>
        <control shapeId="2049" r:id="rId4" name="DTPicker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50"/>
  <sheetViews>
    <sheetView workbookViewId="0">
      <selection activeCell="M11" sqref="M11"/>
    </sheetView>
  </sheetViews>
  <sheetFormatPr baseColWidth="10" defaultRowHeight="15" outlineLevelCol="1" x14ac:dyDescent="0.25"/>
  <cols>
    <col min="1" max="1" width="8.42578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6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F3" s="74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7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20" t="s">
        <v>57</v>
      </c>
    </row>
    <row r="7" spans="1:16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100">
        <f ca="1">DATE(YEAR(TODAY()),MONTH(TODAY()),1)</f>
        <v>42856</v>
      </c>
      <c r="B10" s="76" t="str">
        <f t="shared" ref="B10:B39" ca="1" si="0">VLOOKUP(WEEKDAY(A10),JoursDeSemaine,2,FALSE)</f>
        <v>Lundi</v>
      </c>
      <c r="C10" s="82">
        <f>'Saisie Jour'!E10</f>
        <v>0.33333333333333331</v>
      </c>
      <c r="D10" s="82">
        <f>'Saisie Jour'!H10</f>
        <v>0.79166666666666663</v>
      </c>
      <c r="E10" s="82">
        <f>'Saisie Jour'!G10-'Saisie Jour'!F10</f>
        <v>4.166666666666663E-2</v>
      </c>
      <c r="F10" s="40">
        <f>IF(C10&gt;0,1,"0")</f>
        <v>1</v>
      </c>
      <c r="G10" s="80">
        <f>D10-C10-E10</f>
        <v>0.41666666666666669</v>
      </c>
      <c r="H10" s="85"/>
      <c r="I10" s="83"/>
      <c r="J10" s="84"/>
      <c r="K10" s="80">
        <f>D10-C10</f>
        <v>0.45833333333333331</v>
      </c>
      <c r="L10" s="9"/>
      <c r="M10" s="101">
        <f>'Saisie Jour'!L10</f>
        <v>123</v>
      </c>
      <c r="N10" s="37"/>
      <c r="O10" s="98"/>
    </row>
    <row r="11" spans="1:16" s="16" customFormat="1" x14ac:dyDescent="0.25">
      <c r="A11" s="71">
        <f ca="1">A10+1</f>
        <v>42857</v>
      </c>
      <c r="B11" s="76" t="str">
        <f t="shared" ca="1" si="0"/>
        <v>Mardi</v>
      </c>
      <c r="C11" s="82"/>
      <c r="D11" s="82"/>
      <c r="E11" s="82"/>
      <c r="F11" s="40"/>
      <c r="G11" s="80"/>
      <c r="H11" s="85"/>
      <c r="I11" s="83"/>
      <c r="J11" s="84"/>
      <c r="K11" s="80"/>
      <c r="L11" s="9"/>
      <c r="M11" s="86"/>
      <c r="N11" s="37"/>
      <c r="O11" s="98"/>
    </row>
    <row r="12" spans="1:16" s="39" customFormat="1" x14ac:dyDescent="0.25">
      <c r="A12" s="71">
        <f t="shared" ref="A12:A40" ca="1" si="1">A11+1</f>
        <v>42858</v>
      </c>
      <c r="B12" s="76" t="str">
        <f t="shared" ca="1" si="0"/>
        <v>Mercredi</v>
      </c>
      <c r="C12" s="82"/>
      <c r="D12" s="82"/>
      <c r="E12" s="82"/>
      <c r="F12" s="40"/>
      <c r="G12" s="80"/>
      <c r="H12" s="85"/>
      <c r="I12" s="83"/>
      <c r="J12" s="84"/>
      <c r="K12" s="80"/>
      <c r="L12" s="9"/>
      <c r="M12" s="86"/>
      <c r="N12" s="38"/>
      <c r="O12" s="99"/>
    </row>
    <row r="13" spans="1:16" s="39" customFormat="1" x14ac:dyDescent="0.25">
      <c r="A13" s="71">
        <f t="shared" ca="1" si="1"/>
        <v>42859</v>
      </c>
      <c r="B13" s="76" t="str">
        <f t="shared" ca="1" si="0"/>
        <v>Jeudi</v>
      </c>
      <c r="C13" s="82"/>
      <c r="D13" s="82"/>
      <c r="E13" s="82"/>
      <c r="F13" s="40"/>
      <c r="G13" s="80"/>
      <c r="H13" s="85"/>
      <c r="I13" s="83"/>
      <c r="J13" s="84"/>
      <c r="K13" s="80"/>
      <c r="L13" s="9"/>
      <c r="M13" s="86"/>
      <c r="N13" s="38"/>
      <c r="O13" s="99"/>
    </row>
    <row r="14" spans="1:16" s="16" customFormat="1" x14ac:dyDescent="0.25">
      <c r="A14" s="71">
        <f t="shared" ca="1" si="1"/>
        <v>42860</v>
      </c>
      <c r="B14" s="76" t="str">
        <f t="shared" ca="1" si="0"/>
        <v>Vendredi</v>
      </c>
      <c r="C14" s="82"/>
      <c r="D14" s="82"/>
      <c r="E14" s="82"/>
      <c r="F14" s="40"/>
      <c r="G14" s="80"/>
      <c r="H14" s="85"/>
      <c r="I14" s="83"/>
      <c r="J14" s="84"/>
      <c r="K14" s="80"/>
      <c r="L14" s="9"/>
      <c r="M14" s="86"/>
      <c r="N14" s="37"/>
      <c r="O14" s="98"/>
    </row>
    <row r="15" spans="1:16" s="16" customFormat="1" x14ac:dyDescent="0.25">
      <c r="A15" s="71">
        <f t="shared" ca="1" si="1"/>
        <v>42861</v>
      </c>
      <c r="B15" s="76" t="str">
        <f t="shared" ca="1" si="0"/>
        <v>Samedi</v>
      </c>
      <c r="C15" s="82"/>
      <c r="D15" s="82"/>
      <c r="E15" s="82"/>
      <c r="F15" s="40"/>
      <c r="G15" s="80"/>
      <c r="H15" s="85"/>
      <c r="I15" s="83"/>
      <c r="J15" s="84"/>
      <c r="K15" s="80"/>
      <c r="L15" s="9"/>
      <c r="M15" s="86"/>
      <c r="N15" s="37" t="e">
        <f t="shared" ref="N15:N30" si="2">M15/G15</f>
        <v>#DIV/0!</v>
      </c>
      <c r="O15" s="98"/>
    </row>
    <row r="16" spans="1:16" s="16" customFormat="1" x14ac:dyDescent="0.25">
      <c r="A16" s="71">
        <f t="shared" ca="1" si="1"/>
        <v>42862</v>
      </c>
      <c r="B16" s="76" t="str">
        <f t="shared" ca="1" si="0"/>
        <v>Dimanche</v>
      </c>
      <c r="C16" s="82"/>
      <c r="D16" s="82"/>
      <c r="E16" s="82"/>
      <c r="F16" s="40"/>
      <c r="G16" s="80"/>
      <c r="H16" s="91"/>
      <c r="I16" s="83"/>
      <c r="J16" s="84"/>
      <c r="K16" s="80"/>
      <c r="L16" s="9"/>
      <c r="M16" s="86"/>
      <c r="N16" s="37" t="e">
        <f t="shared" si="2"/>
        <v>#DIV/0!</v>
      </c>
      <c r="O16" s="98"/>
    </row>
    <row r="17" spans="1:15" s="16" customFormat="1" x14ac:dyDescent="0.25">
      <c r="A17" s="71">
        <f t="shared" ca="1" si="1"/>
        <v>42863</v>
      </c>
      <c r="B17" s="76" t="str">
        <f t="shared" ca="1" si="0"/>
        <v>Lundi</v>
      </c>
      <c r="C17" s="82"/>
      <c r="D17" s="82"/>
      <c r="E17" s="82"/>
      <c r="F17" s="40"/>
      <c r="G17" s="80"/>
      <c r="H17" s="85"/>
      <c r="I17" s="83"/>
      <c r="J17" s="84"/>
      <c r="K17" s="80"/>
      <c r="L17" s="9"/>
      <c r="M17" s="86"/>
      <c r="N17" s="37"/>
      <c r="O17" s="98"/>
    </row>
    <row r="18" spans="1:15" s="16" customFormat="1" x14ac:dyDescent="0.25">
      <c r="A18" s="71">
        <f t="shared" ca="1" si="1"/>
        <v>42864</v>
      </c>
      <c r="B18" s="76" t="str">
        <f t="shared" ca="1" si="0"/>
        <v>Mardi</v>
      </c>
      <c r="C18" s="82"/>
      <c r="D18" s="82"/>
      <c r="E18" s="82"/>
      <c r="F18" s="40"/>
      <c r="G18" s="80"/>
      <c r="H18" s="85"/>
      <c r="I18" s="83"/>
      <c r="J18" s="84"/>
      <c r="K18" s="80"/>
      <c r="L18" s="9"/>
      <c r="M18" s="86"/>
      <c r="N18" s="37"/>
      <c r="O18" s="98"/>
    </row>
    <row r="19" spans="1:15" s="39" customFormat="1" x14ac:dyDescent="0.25">
      <c r="A19" s="71">
        <f t="shared" ca="1" si="1"/>
        <v>42865</v>
      </c>
      <c r="B19" s="76" t="str">
        <f t="shared" ca="1" si="0"/>
        <v>Mercredi</v>
      </c>
      <c r="C19" s="82"/>
      <c r="D19" s="82"/>
      <c r="E19" s="82"/>
      <c r="F19" s="40"/>
      <c r="G19" s="80"/>
      <c r="H19" s="85"/>
      <c r="I19" s="83"/>
      <c r="J19" s="84"/>
      <c r="K19" s="80"/>
      <c r="L19" s="9"/>
      <c r="M19" s="86"/>
      <c r="N19" s="38" t="e">
        <f t="shared" si="2"/>
        <v>#DIV/0!</v>
      </c>
      <c r="O19" s="99"/>
    </row>
    <row r="20" spans="1:15" s="39" customFormat="1" x14ac:dyDescent="0.25">
      <c r="A20" s="71">
        <f t="shared" ca="1" si="1"/>
        <v>42866</v>
      </c>
      <c r="B20" s="76" t="str">
        <f t="shared" ca="1" si="0"/>
        <v>Jeudi</v>
      </c>
      <c r="C20" s="82"/>
      <c r="D20" s="82"/>
      <c r="E20" s="82"/>
      <c r="F20" s="40"/>
      <c r="G20" s="80"/>
      <c r="H20" s="85"/>
      <c r="I20" s="83"/>
      <c r="J20" s="84"/>
      <c r="K20" s="80"/>
      <c r="L20" s="9"/>
      <c r="M20" s="86"/>
      <c r="N20" s="38" t="e">
        <f t="shared" si="2"/>
        <v>#DIV/0!</v>
      </c>
      <c r="O20" s="99"/>
    </row>
    <row r="21" spans="1:15" s="39" customFormat="1" x14ac:dyDescent="0.25">
      <c r="A21" s="71">
        <f t="shared" ca="1" si="1"/>
        <v>42867</v>
      </c>
      <c r="B21" s="76" t="str">
        <f t="shared" ca="1" si="0"/>
        <v>Vendredi</v>
      </c>
      <c r="C21" s="82"/>
      <c r="D21" s="82"/>
      <c r="E21" s="82"/>
      <c r="F21" s="40"/>
      <c r="G21" s="80"/>
      <c r="H21" s="85"/>
      <c r="I21" s="83"/>
      <c r="J21" s="84"/>
      <c r="K21" s="80"/>
      <c r="L21" s="9"/>
      <c r="M21" s="86"/>
      <c r="N21" s="38" t="e">
        <f t="shared" si="2"/>
        <v>#DIV/0!</v>
      </c>
      <c r="O21" s="99"/>
    </row>
    <row r="22" spans="1:15" s="39" customFormat="1" x14ac:dyDescent="0.25">
      <c r="A22" s="71">
        <f t="shared" ca="1" si="1"/>
        <v>42868</v>
      </c>
      <c r="B22" s="76" t="str">
        <f t="shared" ca="1" si="0"/>
        <v>Samedi</v>
      </c>
      <c r="C22" s="82"/>
      <c r="D22" s="82"/>
      <c r="E22" s="82"/>
      <c r="F22" s="40"/>
      <c r="G22" s="80"/>
      <c r="H22" s="85"/>
      <c r="I22" s="83"/>
      <c r="J22" s="84"/>
      <c r="K22" s="80"/>
      <c r="L22" s="9"/>
      <c r="M22" s="86"/>
      <c r="N22" s="38" t="e">
        <f t="shared" si="2"/>
        <v>#DIV/0!</v>
      </c>
      <c r="O22" s="99"/>
    </row>
    <row r="23" spans="1:15" s="39" customFormat="1" x14ac:dyDescent="0.25">
      <c r="A23" s="71">
        <f t="shared" ca="1" si="1"/>
        <v>42869</v>
      </c>
      <c r="B23" s="76" t="str">
        <f t="shared" ca="1" si="0"/>
        <v>Dimanche</v>
      </c>
      <c r="C23" s="82"/>
      <c r="D23" s="82"/>
      <c r="E23" s="82"/>
      <c r="F23" s="40"/>
      <c r="G23" s="80"/>
      <c r="H23" s="85"/>
      <c r="I23" s="83"/>
      <c r="J23" s="84"/>
      <c r="K23" s="80"/>
      <c r="L23" s="9"/>
      <c r="M23" s="86"/>
      <c r="N23" s="38" t="e">
        <f t="shared" si="2"/>
        <v>#DIV/0!</v>
      </c>
      <c r="O23" s="99"/>
    </row>
    <row r="24" spans="1:15" s="16" customFormat="1" x14ac:dyDescent="0.25">
      <c r="A24" s="71">
        <f t="shared" ca="1" si="1"/>
        <v>42870</v>
      </c>
      <c r="B24" s="76" t="str">
        <f t="shared" ca="1" si="0"/>
        <v>Lundi</v>
      </c>
      <c r="C24" s="82"/>
      <c r="D24" s="82"/>
      <c r="E24" s="82"/>
      <c r="F24" s="40"/>
      <c r="G24" s="80"/>
      <c r="H24" s="85"/>
      <c r="I24" s="83"/>
      <c r="J24" s="84"/>
      <c r="K24" s="80"/>
      <c r="L24" s="9"/>
      <c r="M24" s="86"/>
      <c r="N24" s="37"/>
      <c r="O24" s="98"/>
    </row>
    <row r="25" spans="1:15" s="16" customFormat="1" x14ac:dyDescent="0.25">
      <c r="A25" s="71">
        <f t="shared" ca="1" si="1"/>
        <v>42871</v>
      </c>
      <c r="B25" s="76" t="str">
        <f t="shared" ca="1" si="0"/>
        <v>Mardi</v>
      </c>
      <c r="C25" s="82"/>
      <c r="D25" s="82"/>
      <c r="E25" s="82"/>
      <c r="F25" s="40"/>
      <c r="G25" s="80"/>
      <c r="H25" s="85"/>
      <c r="I25" s="83"/>
      <c r="J25" s="84"/>
      <c r="K25" s="80"/>
      <c r="L25" s="9"/>
      <c r="M25" s="86"/>
      <c r="N25" s="37"/>
      <c r="O25" s="98"/>
    </row>
    <row r="26" spans="1:15" s="16" customFormat="1" x14ac:dyDescent="0.25">
      <c r="A26" s="71">
        <f t="shared" ca="1" si="1"/>
        <v>42872</v>
      </c>
      <c r="B26" s="76" t="str">
        <f t="shared" ca="1" si="0"/>
        <v>Mercredi</v>
      </c>
      <c r="C26" s="82"/>
      <c r="D26" s="82"/>
      <c r="E26" s="82"/>
      <c r="F26" s="40"/>
      <c r="G26" s="80"/>
      <c r="H26" s="85"/>
      <c r="I26" s="83"/>
      <c r="J26" s="84"/>
      <c r="K26" s="80"/>
      <c r="L26" s="9"/>
      <c r="M26" s="86"/>
      <c r="N26" s="37" t="e">
        <f t="shared" si="2"/>
        <v>#DIV/0!</v>
      </c>
      <c r="O26" s="98"/>
    </row>
    <row r="27" spans="1:15" s="16" customFormat="1" x14ac:dyDescent="0.25">
      <c r="A27" s="71">
        <f t="shared" ca="1" si="1"/>
        <v>42873</v>
      </c>
      <c r="B27" s="76" t="str">
        <f t="shared" ca="1" si="0"/>
        <v>Jeudi</v>
      </c>
      <c r="C27" s="82"/>
      <c r="D27" s="82"/>
      <c r="E27" s="82"/>
      <c r="F27" s="40"/>
      <c r="G27" s="80"/>
      <c r="H27" s="85"/>
      <c r="I27" s="83"/>
      <c r="J27" s="84"/>
      <c r="K27" s="80"/>
      <c r="L27" s="9"/>
      <c r="M27" s="86"/>
      <c r="N27" s="37" t="e">
        <f t="shared" si="2"/>
        <v>#DIV/0!</v>
      </c>
      <c r="O27" s="98"/>
    </row>
    <row r="28" spans="1:15" s="16" customFormat="1" x14ac:dyDescent="0.25">
      <c r="A28" s="71">
        <f t="shared" ca="1" si="1"/>
        <v>42874</v>
      </c>
      <c r="B28" s="76" t="str">
        <f t="shared" ca="1" si="0"/>
        <v>Vendredi</v>
      </c>
      <c r="C28" s="82"/>
      <c r="D28" s="82"/>
      <c r="E28" s="82"/>
      <c r="F28" s="40"/>
      <c r="G28" s="80"/>
      <c r="H28" s="85"/>
      <c r="I28" s="83"/>
      <c r="J28" s="84"/>
      <c r="K28" s="80"/>
      <c r="L28" s="9"/>
      <c r="M28" s="86"/>
      <c r="N28" s="37" t="e">
        <f t="shared" si="2"/>
        <v>#DIV/0!</v>
      </c>
      <c r="O28" s="98"/>
    </row>
    <row r="29" spans="1:15" s="16" customFormat="1" x14ac:dyDescent="0.25">
      <c r="A29" s="71">
        <f t="shared" ca="1" si="1"/>
        <v>42875</v>
      </c>
      <c r="B29" s="76" t="str">
        <f t="shared" ca="1" si="0"/>
        <v>Samedi</v>
      </c>
      <c r="C29" s="82"/>
      <c r="D29" s="82"/>
      <c r="E29" s="82"/>
      <c r="F29" s="40"/>
      <c r="G29" s="80"/>
      <c r="H29" s="85"/>
      <c r="I29" s="83"/>
      <c r="J29" s="84"/>
      <c r="K29" s="80"/>
      <c r="L29" s="9"/>
      <c r="M29" s="86"/>
      <c r="N29" s="37" t="e">
        <f t="shared" si="2"/>
        <v>#DIV/0!</v>
      </c>
      <c r="O29" s="98"/>
    </row>
    <row r="30" spans="1:15" s="16" customFormat="1" x14ac:dyDescent="0.25">
      <c r="A30" s="71">
        <f t="shared" ca="1" si="1"/>
        <v>42876</v>
      </c>
      <c r="B30" s="76" t="str">
        <f t="shared" ca="1" si="0"/>
        <v>Dimanche</v>
      </c>
      <c r="C30" s="82"/>
      <c r="D30" s="82"/>
      <c r="E30" s="82"/>
      <c r="F30" s="40"/>
      <c r="G30" s="80"/>
      <c r="H30" s="85"/>
      <c r="I30" s="83"/>
      <c r="J30" s="84"/>
      <c r="K30" s="80"/>
      <c r="L30" s="9"/>
      <c r="M30" s="86"/>
      <c r="N30" s="37" t="e">
        <f t="shared" si="2"/>
        <v>#DIV/0!</v>
      </c>
      <c r="O30" s="98"/>
    </row>
    <row r="31" spans="1:15" s="16" customFormat="1" x14ac:dyDescent="0.25">
      <c r="A31" s="71">
        <f t="shared" ca="1" si="1"/>
        <v>42877</v>
      </c>
      <c r="B31" s="76" t="str">
        <f t="shared" ca="1" si="0"/>
        <v>Lundi</v>
      </c>
      <c r="C31" s="82"/>
      <c r="D31" s="82"/>
      <c r="E31" s="82"/>
      <c r="F31" s="40"/>
      <c r="G31" s="80"/>
      <c r="H31" s="85"/>
      <c r="I31" s="83"/>
      <c r="J31" s="84"/>
      <c r="K31" s="80"/>
      <c r="L31" s="9"/>
      <c r="M31" s="86"/>
      <c r="N31" s="37"/>
      <c r="O31" s="98"/>
    </row>
    <row r="32" spans="1:15" s="16" customFormat="1" x14ac:dyDescent="0.25">
      <c r="A32" s="71">
        <f t="shared" ca="1" si="1"/>
        <v>42878</v>
      </c>
      <c r="B32" s="76" t="str">
        <f t="shared" ca="1" si="0"/>
        <v>Mardi</v>
      </c>
      <c r="C32" s="82"/>
      <c r="D32" s="82"/>
      <c r="E32" s="82"/>
      <c r="F32" s="40"/>
      <c r="G32" s="80"/>
      <c r="H32" s="85"/>
      <c r="I32" s="83"/>
      <c r="J32" s="84"/>
      <c r="K32" s="80"/>
      <c r="L32" s="9"/>
      <c r="M32" s="86"/>
      <c r="N32" s="37"/>
      <c r="O32" s="98"/>
    </row>
    <row r="33" spans="1:17" s="16" customFormat="1" x14ac:dyDescent="0.25">
      <c r="A33" s="71">
        <f t="shared" ca="1" si="1"/>
        <v>42879</v>
      </c>
      <c r="B33" s="76" t="str">
        <f t="shared" ca="1" si="0"/>
        <v>Mercredi</v>
      </c>
      <c r="C33" s="82"/>
      <c r="D33" s="82"/>
      <c r="E33" s="82"/>
      <c r="F33" s="40"/>
      <c r="G33" s="80"/>
      <c r="H33" s="85"/>
      <c r="I33" s="83"/>
      <c r="J33" s="84"/>
      <c r="K33" s="80"/>
      <c r="L33" s="9"/>
      <c r="M33" s="86"/>
      <c r="N33" s="37" t="e">
        <f t="shared" ref="N33:N37" si="3">M33/G33</f>
        <v>#DIV/0!</v>
      </c>
      <c r="O33" s="98"/>
    </row>
    <row r="34" spans="1:17" s="16" customFormat="1" x14ac:dyDescent="0.25">
      <c r="A34" s="71">
        <f t="shared" ca="1" si="1"/>
        <v>42880</v>
      </c>
      <c r="B34" s="76" t="str">
        <f t="shared" ca="1" si="0"/>
        <v>Jeudi</v>
      </c>
      <c r="C34" s="82"/>
      <c r="D34" s="82"/>
      <c r="E34" s="82"/>
      <c r="F34" s="40"/>
      <c r="G34" s="80"/>
      <c r="H34" s="85"/>
      <c r="I34" s="83"/>
      <c r="J34" s="84"/>
      <c r="K34" s="80"/>
      <c r="L34" s="9"/>
      <c r="M34" s="86"/>
      <c r="N34" s="37" t="e">
        <f t="shared" si="3"/>
        <v>#DIV/0!</v>
      </c>
      <c r="O34" s="98"/>
    </row>
    <row r="35" spans="1:17" s="16" customFormat="1" x14ac:dyDescent="0.25">
      <c r="A35" s="71">
        <f t="shared" ca="1" si="1"/>
        <v>42881</v>
      </c>
      <c r="B35" s="76" t="str">
        <f t="shared" ca="1" si="0"/>
        <v>Vendredi</v>
      </c>
      <c r="C35" s="82"/>
      <c r="D35" s="82"/>
      <c r="E35" s="82"/>
      <c r="F35" s="40"/>
      <c r="G35" s="80"/>
      <c r="H35" s="85"/>
      <c r="I35" s="83"/>
      <c r="J35" s="84"/>
      <c r="K35" s="80"/>
      <c r="L35" s="9"/>
      <c r="M35" s="86"/>
      <c r="N35" s="37" t="e">
        <f t="shared" si="3"/>
        <v>#DIV/0!</v>
      </c>
      <c r="O35" s="98"/>
    </row>
    <row r="36" spans="1:17" s="16" customFormat="1" x14ac:dyDescent="0.25">
      <c r="A36" s="71">
        <f t="shared" ca="1" si="1"/>
        <v>42882</v>
      </c>
      <c r="B36" s="76" t="str">
        <f t="shared" ca="1" si="0"/>
        <v>Samedi</v>
      </c>
      <c r="C36" s="82"/>
      <c r="D36" s="82"/>
      <c r="E36" s="82"/>
      <c r="F36" s="40"/>
      <c r="G36" s="80"/>
      <c r="H36" s="85"/>
      <c r="I36" s="83"/>
      <c r="J36" s="84"/>
      <c r="K36" s="80"/>
      <c r="L36" s="9"/>
      <c r="M36" s="86"/>
      <c r="N36" s="37" t="e">
        <f t="shared" si="3"/>
        <v>#DIV/0!</v>
      </c>
      <c r="O36" s="98"/>
    </row>
    <row r="37" spans="1:17" s="16" customFormat="1" x14ac:dyDescent="0.25">
      <c r="A37" s="71">
        <f t="shared" ca="1" si="1"/>
        <v>42883</v>
      </c>
      <c r="B37" s="76" t="str">
        <f t="shared" ca="1" si="0"/>
        <v>Dimanche</v>
      </c>
      <c r="C37" s="82"/>
      <c r="D37" s="82"/>
      <c r="E37" s="82"/>
      <c r="F37" s="40"/>
      <c r="G37" s="80"/>
      <c r="H37" s="85"/>
      <c r="I37" s="83"/>
      <c r="J37" s="84"/>
      <c r="K37" s="80"/>
      <c r="L37" s="9"/>
      <c r="M37" s="86"/>
      <c r="N37" s="37" t="e">
        <f t="shared" si="3"/>
        <v>#DIV/0!</v>
      </c>
      <c r="O37" s="98"/>
    </row>
    <row r="38" spans="1:17" s="16" customFormat="1" x14ac:dyDescent="0.25">
      <c r="A38" s="71">
        <f t="shared" ca="1" si="1"/>
        <v>42884</v>
      </c>
      <c r="B38" s="76" t="str">
        <f t="shared" ca="1" si="0"/>
        <v>Lundi</v>
      </c>
      <c r="C38" s="82"/>
      <c r="D38" s="82"/>
      <c r="E38" s="82"/>
      <c r="F38" s="40"/>
      <c r="G38" s="80"/>
      <c r="H38" s="85"/>
      <c r="I38" s="83"/>
      <c r="J38" s="84"/>
      <c r="K38" s="80"/>
      <c r="L38" s="9"/>
      <c r="M38" s="86"/>
      <c r="N38" s="37"/>
      <c r="O38" s="98"/>
    </row>
    <row r="39" spans="1:17" s="16" customFormat="1" x14ac:dyDescent="0.25">
      <c r="A39" s="71">
        <f t="shared" ca="1" si="1"/>
        <v>42885</v>
      </c>
      <c r="B39" s="76" t="str">
        <f t="shared" ca="1" si="0"/>
        <v>Mardi</v>
      </c>
      <c r="C39" s="82"/>
      <c r="D39" s="82"/>
      <c r="E39" s="82"/>
      <c r="F39" s="40"/>
      <c r="G39" s="80"/>
      <c r="H39" s="85"/>
      <c r="I39" s="83"/>
      <c r="J39" s="84"/>
      <c r="K39" s="80"/>
      <c r="L39" s="9"/>
      <c r="M39" s="86"/>
      <c r="N39" s="37"/>
      <c r="O39" s="98"/>
    </row>
    <row r="40" spans="1:17" x14ac:dyDescent="0.25">
      <c r="A40" s="71">
        <f t="shared" ca="1" si="1"/>
        <v>42886</v>
      </c>
      <c r="B40" s="76" t="str">
        <f ca="1">VLOOKUP(WEEKDAY(A40),JoursDeSemaine,2,FALSE)</f>
        <v>Mercredi</v>
      </c>
      <c r="C40" s="82"/>
      <c r="D40" s="82"/>
      <c r="E40" s="82"/>
      <c r="F40" s="40"/>
      <c r="G40" s="80"/>
      <c r="H40" s="85"/>
      <c r="I40" s="83"/>
      <c r="J40" s="84"/>
      <c r="K40" s="80"/>
      <c r="L40" s="9"/>
      <c r="M40" s="86"/>
      <c r="O40" s="97"/>
      <c r="P40" s="19"/>
    </row>
    <row r="41" spans="1:17" x14ac:dyDescent="0.25">
      <c r="A41" s="10"/>
      <c r="B41" s="10"/>
      <c r="C41" s="7"/>
      <c r="D41" s="7"/>
      <c r="F41" s="41">
        <f>SUM(F10:F40)</f>
        <v>1</v>
      </c>
      <c r="G41" s="94"/>
      <c r="H41" s="93"/>
      <c r="I41" s="92">
        <f>SUM(I10:I40)</f>
        <v>0</v>
      </c>
      <c r="J41" s="92">
        <f>SUM(J10:J40)</f>
        <v>0</v>
      </c>
      <c r="K41" s="7"/>
      <c r="L41" s="43" t="s">
        <v>22</v>
      </c>
      <c r="M41" s="44">
        <f>SUM(M10:M40)</f>
        <v>123</v>
      </c>
    </row>
    <row r="42" spans="1:17" x14ac:dyDescent="0.25">
      <c r="A42" s="10"/>
      <c r="B42" s="10"/>
      <c r="C42" s="7"/>
      <c r="D42" s="7"/>
      <c r="E42" s="1"/>
      <c r="F42" s="41"/>
      <c r="G42" s="41"/>
      <c r="H42" s="7"/>
      <c r="I42" s="24"/>
      <c r="J42" s="42"/>
      <c r="K42" s="7"/>
      <c r="L42" s="26" t="s">
        <v>23</v>
      </c>
      <c r="M42" s="11"/>
    </row>
    <row r="43" spans="1:17" ht="15" customHeight="1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 t="s">
        <v>24</v>
      </c>
      <c r="M43" s="13">
        <f>M41*M42</f>
        <v>0</v>
      </c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</row>
    <row r="45" spans="1:17" x14ac:dyDescent="0.25">
      <c r="A45" s="52" t="s">
        <v>26</v>
      </c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P45" s="19"/>
      <c r="Q45" s="42"/>
    </row>
    <row r="46" spans="1:17" x14ac:dyDescent="0.25">
      <c r="A46" s="54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P46" s="19"/>
      <c r="Q46" s="17"/>
    </row>
    <row r="47" spans="1:17" x14ac:dyDescent="0.25">
      <c r="A47" s="124" t="s">
        <v>27</v>
      </c>
      <c r="B47" s="125"/>
      <c r="C47" s="125"/>
      <c r="D47" s="125"/>
      <c r="E47" s="125"/>
      <c r="F47" s="126"/>
      <c r="G47" s="56"/>
      <c r="H47" s="133" t="s">
        <v>28</v>
      </c>
      <c r="I47" s="134"/>
      <c r="J47" s="134"/>
      <c r="K47" s="134"/>
      <c r="L47" s="135"/>
      <c r="M47" s="57"/>
      <c r="P47" s="19"/>
      <c r="Q47" s="42"/>
    </row>
    <row r="48" spans="1:17" x14ac:dyDescent="0.25">
      <c r="A48" s="127"/>
      <c r="B48" s="128"/>
      <c r="C48" s="128"/>
      <c r="D48" s="128"/>
      <c r="E48" s="128"/>
      <c r="F48" s="129"/>
      <c r="G48" s="58"/>
      <c r="H48" s="136"/>
      <c r="I48" s="137"/>
      <c r="J48" s="137"/>
      <c r="K48" s="137"/>
      <c r="L48" s="138"/>
      <c r="M48" s="57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30"/>
      <c r="B50" s="131"/>
      <c r="C50" s="131"/>
      <c r="D50" s="131"/>
      <c r="E50" s="131"/>
      <c r="F50" s="132"/>
      <c r="G50" s="59"/>
      <c r="H50" s="139"/>
      <c r="I50" s="140"/>
      <c r="J50" s="140"/>
      <c r="K50" s="140"/>
      <c r="L50" s="141"/>
      <c r="M50" s="57"/>
    </row>
  </sheetData>
  <mergeCells count="17">
    <mergeCell ref="A47:F50"/>
    <mergeCell ref="H47:L50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H10:J40">
    <cfRule type="expression" dxfId="57" priority="3">
      <formula>WEEKDAY($A10,2)&gt;5</formula>
    </cfRule>
  </conditionalFormatting>
  <conditionalFormatting sqref="B10:E40 G10:G40 K10:K40">
    <cfRule type="expression" dxfId="56" priority="5">
      <formula>WEEKDAY($A10,2)&gt;5</formula>
    </cfRule>
  </conditionalFormatting>
  <conditionalFormatting sqref="F10:F40 L10:M40">
    <cfRule type="expression" dxfId="55" priority="4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6862232-7917-4E07-ABF7-E0BA2EA420A6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Q50"/>
  <sheetViews>
    <sheetView topLeftCell="A19" zoomScaleNormal="100" workbookViewId="0">
      <selection activeCell="G2" sqref="G2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9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9" customWidth="1"/>
    <col min="13" max="13" width="10.5703125" customWidth="1"/>
    <col min="14" max="14" width="11.42578125" style="18" hidden="1" customWidth="1"/>
    <col min="15" max="15" width="18.5703125" customWidth="1"/>
    <col min="16" max="16" width="13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F3" s="73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7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INDIRECT("J"&amp;ROW()-9&amp;"!E11")</f>
        <v>#REF!</v>
      </c>
      <c r="D10" s="82" t="e">
        <f ca="1">INDIRECT("J"&amp;ROW()-9&amp;"!H11")</f>
        <v>#REF!</v>
      </c>
      <c r="E10" s="82" t="e">
        <f ca="1">INDIRECT("J"&amp;ROW()-9&amp;"!N11")</f>
        <v>#REF!</v>
      </c>
      <c r="F10" s="40" t="e">
        <f ca="1">IF(C10&gt;0,1,0)</f>
        <v>#REF!</v>
      </c>
      <c r="G10" s="80" t="e">
        <f t="shared" ref="G10:G4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INDIRECT("J"&amp;ROW()-9&amp;"!L11")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INDIRECT("J"&amp;ROW()-9&amp;"!E11")</f>
        <v>#REF!</v>
      </c>
      <c r="D11" s="82" t="e">
        <f t="shared" ref="D11:D40" ca="1" si="4">INDIRECT("J"&amp;ROW()-9&amp;"!H11")</f>
        <v>#REF!</v>
      </c>
      <c r="E11" s="82" t="e">
        <f t="shared" ref="E11:E40" ca="1" si="5">INDIRECT("J"&amp;ROW()-9&amp;"!N11")</f>
        <v>#REF!</v>
      </c>
      <c r="F11" s="40" t="e">
        <f t="shared" ref="F11:F40" ca="1" si="6">IF(C11&gt;0,1,0)</f>
        <v>#REF!</v>
      </c>
      <c r="G11" s="80" t="e">
        <f t="shared" ca="1" si="1"/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7">INDIRECT("J"&amp;ROW()-9&amp;"!L11")</f>
        <v>#REF!</v>
      </c>
      <c r="N11" s="37"/>
      <c r="O11" s="98"/>
    </row>
    <row r="12" spans="1:16" s="39" customFormat="1" x14ac:dyDescent="0.25">
      <c r="A12" s="71">
        <f t="shared" ref="A12:A40" si="8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1"/>
        <v>#REF!</v>
      </c>
      <c r="H12" s="85" t="str">
        <f t="shared" si="2"/>
        <v/>
      </c>
      <c r="I12" s="83" t="str">
        <f t="shared" ref="I12:I40" si="9">IFERROR(IF(H12&gt;35,H12-35,0)-J12,"")</f>
        <v/>
      </c>
      <c r="J12" s="84" t="str">
        <f t="shared" ref="J12:J40" si="10">IFERROR(IF(H12&gt;43,H12-43,0),"")</f>
        <v/>
      </c>
      <c r="K12" s="80" t="e">
        <f ca="1">D12-C12</f>
        <v>#REF!</v>
      </c>
      <c r="L12" s="9"/>
      <c r="M12" s="86" t="e">
        <f t="shared" ca="1" si="7"/>
        <v>#REF!</v>
      </c>
      <c r="N12" s="38"/>
      <c r="O12" s="99"/>
    </row>
    <row r="13" spans="1:16" s="39" customFormat="1" x14ac:dyDescent="0.25">
      <c r="A13" s="71">
        <f t="shared" si="8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1"/>
        <v>#REF!</v>
      </c>
      <c r="H13" s="85" t="str">
        <f t="shared" si="2"/>
        <v/>
      </c>
      <c r="I13" s="83" t="str">
        <f t="shared" si="9"/>
        <v/>
      </c>
      <c r="J13" s="84" t="str">
        <f t="shared" si="10"/>
        <v/>
      </c>
      <c r="K13" s="80" t="e">
        <f t="shared" ref="K13:K40" ca="1" si="11">D13-C13</f>
        <v>#REF!</v>
      </c>
      <c r="L13" s="9"/>
      <c r="M13" s="86" t="e">
        <f t="shared" ca="1" si="7"/>
        <v>#REF!</v>
      </c>
      <c r="N13" s="38"/>
      <c r="O13" s="99"/>
    </row>
    <row r="14" spans="1:16" s="16" customFormat="1" x14ac:dyDescent="0.25">
      <c r="A14" s="71">
        <f t="shared" si="8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1"/>
        <v>#REF!</v>
      </c>
      <c r="H14" s="85" t="str">
        <f t="shared" si="2"/>
        <v/>
      </c>
      <c r="I14" s="83" t="str">
        <f t="shared" si="9"/>
        <v/>
      </c>
      <c r="J14" s="84" t="str">
        <f t="shared" si="10"/>
        <v/>
      </c>
      <c r="K14" s="80" t="e">
        <f t="shared" ca="1" si="11"/>
        <v>#REF!</v>
      </c>
      <c r="L14" s="9"/>
      <c r="M14" s="86" t="e">
        <f t="shared" ca="1" si="7"/>
        <v>#REF!</v>
      </c>
      <c r="N14" s="37"/>
      <c r="O14" s="98"/>
    </row>
    <row r="15" spans="1:16" s="16" customFormat="1" x14ac:dyDescent="0.25">
      <c r="A15" s="71">
        <f t="shared" si="8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1"/>
        <v>#REF!</v>
      </c>
      <c r="H15" s="85" t="str">
        <f t="shared" si="2"/>
        <v/>
      </c>
      <c r="I15" s="83" t="str">
        <f t="shared" si="9"/>
        <v/>
      </c>
      <c r="J15" s="84" t="str">
        <f t="shared" si="10"/>
        <v/>
      </c>
      <c r="K15" s="80" t="e">
        <f t="shared" ca="1" si="11"/>
        <v>#REF!</v>
      </c>
      <c r="L15" s="9"/>
      <c r="M15" s="86" t="e">
        <f t="shared" ca="1" si="7"/>
        <v>#REF!</v>
      </c>
      <c r="N15" s="37" t="e">
        <f t="shared" ref="N15:N30" ca="1" si="12">M15/G15</f>
        <v>#REF!</v>
      </c>
      <c r="O15" s="98"/>
    </row>
    <row r="16" spans="1:16" s="16" customFormat="1" x14ac:dyDescent="0.25">
      <c r="A16" s="71">
        <f t="shared" si="8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1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0"/>
        <v/>
      </c>
      <c r="K16" s="80" t="e">
        <f t="shared" ca="1" si="11"/>
        <v>#REF!</v>
      </c>
      <c r="L16" s="9"/>
      <c r="M16" s="86" t="e">
        <f t="shared" ca="1" si="7"/>
        <v>#REF!</v>
      </c>
      <c r="N16" s="37" t="e">
        <f t="shared" ca="1" si="12"/>
        <v>#REF!</v>
      </c>
      <c r="O16" s="98"/>
    </row>
    <row r="17" spans="1:15" s="16" customFormat="1" x14ac:dyDescent="0.25">
      <c r="A17" s="71">
        <f t="shared" si="8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1"/>
        <v>#REF!</v>
      </c>
      <c r="H17" s="85" t="str">
        <f t="shared" si="2"/>
        <v/>
      </c>
      <c r="I17" s="83" t="str">
        <f t="shared" si="9"/>
        <v/>
      </c>
      <c r="J17" s="84" t="str">
        <f t="shared" si="10"/>
        <v/>
      </c>
      <c r="K17" s="80" t="e">
        <f t="shared" ca="1" si="11"/>
        <v>#REF!</v>
      </c>
      <c r="L17" s="9"/>
      <c r="M17" s="86" t="e">
        <f t="shared" ca="1" si="7"/>
        <v>#REF!</v>
      </c>
      <c r="N17" s="37"/>
      <c r="O17" s="98"/>
    </row>
    <row r="18" spans="1:15" s="16" customFormat="1" x14ac:dyDescent="0.25">
      <c r="A18" s="71">
        <f t="shared" si="8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1"/>
        <v>#REF!</v>
      </c>
      <c r="H18" s="85" t="str">
        <f t="shared" si="2"/>
        <v/>
      </c>
      <c r="I18" s="83" t="str">
        <f t="shared" si="9"/>
        <v/>
      </c>
      <c r="J18" s="84" t="str">
        <f t="shared" si="10"/>
        <v/>
      </c>
      <c r="K18" s="80" t="e">
        <f t="shared" ca="1" si="11"/>
        <v>#REF!</v>
      </c>
      <c r="L18" s="9"/>
      <c r="M18" s="86" t="e">
        <f t="shared" ca="1" si="7"/>
        <v>#REF!</v>
      </c>
      <c r="N18" s="37"/>
      <c r="O18" s="98"/>
    </row>
    <row r="19" spans="1:15" s="16" customFormat="1" x14ac:dyDescent="0.25">
      <c r="A19" s="71">
        <f t="shared" si="8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1"/>
        <v>#REF!</v>
      </c>
      <c r="H19" s="85" t="str">
        <f t="shared" si="2"/>
        <v/>
      </c>
      <c r="I19" s="83" t="str">
        <f t="shared" si="9"/>
        <v/>
      </c>
      <c r="J19" s="84" t="str">
        <f t="shared" si="10"/>
        <v/>
      </c>
      <c r="K19" s="80" t="e">
        <f t="shared" ca="1" si="11"/>
        <v>#REF!</v>
      </c>
      <c r="L19" s="9"/>
      <c r="M19" s="86" t="e">
        <f t="shared" ca="1" si="7"/>
        <v>#REF!</v>
      </c>
      <c r="N19" s="37" t="e">
        <f t="shared" ca="1" si="12"/>
        <v>#REF!</v>
      </c>
      <c r="O19" s="98"/>
    </row>
    <row r="20" spans="1:15" s="16" customFormat="1" x14ac:dyDescent="0.25">
      <c r="A20" s="71">
        <f t="shared" si="8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1"/>
        <v>#REF!</v>
      </c>
      <c r="H20" s="85" t="str">
        <f t="shared" si="2"/>
        <v/>
      </c>
      <c r="I20" s="83" t="str">
        <f t="shared" si="9"/>
        <v/>
      </c>
      <c r="J20" s="84" t="str">
        <f t="shared" si="10"/>
        <v/>
      </c>
      <c r="K20" s="80" t="e">
        <f t="shared" ca="1" si="11"/>
        <v>#REF!</v>
      </c>
      <c r="L20" s="9"/>
      <c r="M20" s="86" t="e">
        <f t="shared" ca="1" si="7"/>
        <v>#REF!</v>
      </c>
      <c r="N20" s="37" t="e">
        <f t="shared" ca="1" si="12"/>
        <v>#REF!</v>
      </c>
      <c r="O20" s="98"/>
    </row>
    <row r="21" spans="1:15" s="16" customFormat="1" x14ac:dyDescent="0.25">
      <c r="A21" s="71">
        <f t="shared" si="8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1"/>
        <v>#REF!</v>
      </c>
      <c r="H21" s="85" t="str">
        <f t="shared" si="2"/>
        <v/>
      </c>
      <c r="I21" s="83" t="str">
        <f t="shared" si="9"/>
        <v/>
      </c>
      <c r="J21" s="84" t="str">
        <f t="shared" si="10"/>
        <v/>
      </c>
      <c r="K21" s="80" t="e">
        <f t="shared" ca="1" si="11"/>
        <v>#REF!</v>
      </c>
      <c r="L21" s="9"/>
      <c r="M21" s="86" t="e">
        <f t="shared" ca="1" si="7"/>
        <v>#REF!</v>
      </c>
      <c r="N21" s="37" t="e">
        <f t="shared" ca="1" si="12"/>
        <v>#REF!</v>
      </c>
      <c r="O21" s="98"/>
    </row>
    <row r="22" spans="1:15" s="16" customFormat="1" x14ac:dyDescent="0.25">
      <c r="A22" s="71">
        <f t="shared" si="8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1"/>
        <v>#REF!</v>
      </c>
      <c r="H22" s="85" t="str">
        <f t="shared" si="2"/>
        <v/>
      </c>
      <c r="I22" s="83" t="str">
        <f t="shared" si="9"/>
        <v/>
      </c>
      <c r="J22" s="84" t="str">
        <f t="shared" si="10"/>
        <v/>
      </c>
      <c r="K22" s="80" t="e">
        <f t="shared" ca="1" si="11"/>
        <v>#REF!</v>
      </c>
      <c r="L22" s="9"/>
      <c r="M22" s="86" t="e">
        <f t="shared" ca="1" si="7"/>
        <v>#REF!</v>
      </c>
      <c r="N22" s="37" t="e">
        <f t="shared" ca="1" si="12"/>
        <v>#REF!</v>
      </c>
      <c r="O22" s="98"/>
    </row>
    <row r="23" spans="1:15" s="16" customFormat="1" x14ac:dyDescent="0.25">
      <c r="A23" s="71">
        <f t="shared" si="8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1"/>
        <v>#REF!</v>
      </c>
      <c r="H23" s="85" t="e">
        <f t="shared" ca="1" si="2"/>
        <v>#REF!</v>
      </c>
      <c r="I23" s="83" t="str">
        <f t="shared" ca="1" si="9"/>
        <v/>
      </c>
      <c r="J23" s="84" t="str">
        <f t="shared" ca="1" si="10"/>
        <v/>
      </c>
      <c r="K23" s="80" t="e">
        <f t="shared" ca="1" si="11"/>
        <v>#REF!</v>
      </c>
      <c r="L23" s="9"/>
      <c r="M23" s="86" t="e">
        <f t="shared" ca="1" si="7"/>
        <v>#REF!</v>
      </c>
      <c r="N23" s="37" t="e">
        <f t="shared" ca="1" si="12"/>
        <v>#REF!</v>
      </c>
      <c r="O23" s="98"/>
    </row>
    <row r="24" spans="1:15" s="16" customFormat="1" x14ac:dyDescent="0.25">
      <c r="A24" s="71">
        <f t="shared" si="8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1"/>
        <v>#REF!</v>
      </c>
      <c r="H24" s="85" t="str">
        <f t="shared" si="2"/>
        <v/>
      </c>
      <c r="I24" s="83" t="str">
        <f t="shared" si="9"/>
        <v/>
      </c>
      <c r="J24" s="84" t="str">
        <f t="shared" si="10"/>
        <v/>
      </c>
      <c r="K24" s="80" t="e">
        <f t="shared" ca="1" si="11"/>
        <v>#REF!</v>
      </c>
      <c r="L24" s="9"/>
      <c r="M24" s="86" t="e">
        <f t="shared" ca="1" si="7"/>
        <v>#REF!</v>
      </c>
      <c r="N24" s="37"/>
      <c r="O24" s="98"/>
    </row>
    <row r="25" spans="1:15" s="16" customFormat="1" x14ac:dyDescent="0.25">
      <c r="A25" s="71">
        <f t="shared" si="8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1"/>
        <v>#REF!</v>
      </c>
      <c r="H25" s="85" t="str">
        <f t="shared" si="2"/>
        <v/>
      </c>
      <c r="I25" s="83" t="str">
        <f t="shared" si="9"/>
        <v/>
      </c>
      <c r="J25" s="84" t="str">
        <f t="shared" si="10"/>
        <v/>
      </c>
      <c r="K25" s="80" t="e">
        <f t="shared" ca="1" si="11"/>
        <v>#REF!</v>
      </c>
      <c r="L25" s="9"/>
      <c r="M25" s="86" t="e">
        <f t="shared" ca="1" si="7"/>
        <v>#REF!</v>
      </c>
      <c r="N25" s="37"/>
      <c r="O25" s="98"/>
    </row>
    <row r="26" spans="1:15" s="16" customFormat="1" x14ac:dyDescent="0.25">
      <c r="A26" s="71">
        <f t="shared" si="8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1"/>
        <v>#REF!</v>
      </c>
      <c r="H26" s="85" t="str">
        <f t="shared" si="2"/>
        <v/>
      </c>
      <c r="I26" s="83" t="str">
        <f t="shared" si="9"/>
        <v/>
      </c>
      <c r="J26" s="84" t="str">
        <f t="shared" si="10"/>
        <v/>
      </c>
      <c r="K26" s="80" t="e">
        <f t="shared" ca="1" si="11"/>
        <v>#REF!</v>
      </c>
      <c r="L26" s="9"/>
      <c r="M26" s="86" t="e">
        <f t="shared" ca="1" si="7"/>
        <v>#REF!</v>
      </c>
      <c r="N26" s="37" t="e">
        <f t="shared" ca="1" si="12"/>
        <v>#REF!</v>
      </c>
      <c r="O26" s="98"/>
    </row>
    <row r="27" spans="1:15" s="16" customFormat="1" x14ac:dyDescent="0.25">
      <c r="A27" s="71">
        <f t="shared" si="8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1"/>
        <v>#REF!</v>
      </c>
      <c r="H27" s="85" t="str">
        <f t="shared" si="2"/>
        <v/>
      </c>
      <c r="I27" s="83" t="str">
        <f t="shared" si="9"/>
        <v/>
      </c>
      <c r="J27" s="84" t="str">
        <f t="shared" si="10"/>
        <v/>
      </c>
      <c r="K27" s="80" t="e">
        <f t="shared" ca="1" si="11"/>
        <v>#REF!</v>
      </c>
      <c r="L27" s="9"/>
      <c r="M27" s="86" t="e">
        <f t="shared" ca="1" si="7"/>
        <v>#REF!</v>
      </c>
      <c r="N27" s="37" t="e">
        <f t="shared" ca="1" si="12"/>
        <v>#REF!</v>
      </c>
      <c r="O27" s="98"/>
    </row>
    <row r="28" spans="1:15" s="16" customFormat="1" x14ac:dyDescent="0.25">
      <c r="A28" s="71">
        <f t="shared" si="8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1"/>
        <v>#REF!</v>
      </c>
      <c r="H28" s="85" t="str">
        <f t="shared" si="2"/>
        <v/>
      </c>
      <c r="I28" s="83" t="str">
        <f t="shared" si="9"/>
        <v/>
      </c>
      <c r="J28" s="84" t="str">
        <f t="shared" si="10"/>
        <v/>
      </c>
      <c r="K28" s="80" t="e">
        <f t="shared" ca="1" si="11"/>
        <v>#REF!</v>
      </c>
      <c r="L28" s="9"/>
      <c r="M28" s="86" t="e">
        <f t="shared" ca="1" si="7"/>
        <v>#REF!</v>
      </c>
      <c r="N28" s="37" t="e">
        <f t="shared" ca="1" si="12"/>
        <v>#REF!</v>
      </c>
      <c r="O28" s="98"/>
    </row>
    <row r="29" spans="1:15" s="16" customFormat="1" x14ac:dyDescent="0.25">
      <c r="A29" s="71">
        <f t="shared" si="8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1"/>
        <v>#REF!</v>
      </c>
      <c r="H29" s="85" t="str">
        <f t="shared" si="2"/>
        <v/>
      </c>
      <c r="I29" s="83" t="str">
        <f t="shared" si="9"/>
        <v/>
      </c>
      <c r="J29" s="84" t="str">
        <f t="shared" si="10"/>
        <v/>
      </c>
      <c r="K29" s="80" t="e">
        <f t="shared" ca="1" si="11"/>
        <v>#REF!</v>
      </c>
      <c r="L29" s="9"/>
      <c r="M29" s="86" t="e">
        <f t="shared" ca="1" si="7"/>
        <v>#REF!</v>
      </c>
      <c r="N29" s="37" t="e">
        <f t="shared" ca="1" si="12"/>
        <v>#REF!</v>
      </c>
      <c r="O29" s="98"/>
    </row>
    <row r="30" spans="1:15" s="16" customFormat="1" x14ac:dyDescent="0.25">
      <c r="A30" s="71">
        <f t="shared" si="8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1"/>
        <v>#REF!</v>
      </c>
      <c r="H30" s="85" t="e">
        <f t="shared" ca="1" si="2"/>
        <v>#REF!</v>
      </c>
      <c r="I30" s="83" t="str">
        <f t="shared" ca="1" si="9"/>
        <v/>
      </c>
      <c r="J30" s="84" t="str">
        <f t="shared" ca="1" si="10"/>
        <v/>
      </c>
      <c r="K30" s="80" t="e">
        <f t="shared" ca="1" si="11"/>
        <v>#REF!</v>
      </c>
      <c r="L30" s="9"/>
      <c r="M30" s="86" t="e">
        <f t="shared" ca="1" si="7"/>
        <v>#REF!</v>
      </c>
      <c r="N30" s="37" t="e">
        <f t="shared" ca="1" si="12"/>
        <v>#REF!</v>
      </c>
      <c r="O30" s="98"/>
    </row>
    <row r="31" spans="1:15" s="16" customFormat="1" x14ac:dyDescent="0.25">
      <c r="A31" s="71">
        <f t="shared" si="8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1"/>
        <v>#REF!</v>
      </c>
      <c r="H31" s="85" t="str">
        <f t="shared" si="2"/>
        <v/>
      </c>
      <c r="I31" s="83" t="str">
        <f t="shared" si="9"/>
        <v/>
      </c>
      <c r="J31" s="84" t="str">
        <f t="shared" si="10"/>
        <v/>
      </c>
      <c r="K31" s="80" t="e">
        <f t="shared" ca="1" si="11"/>
        <v>#REF!</v>
      </c>
      <c r="L31" s="9"/>
      <c r="M31" s="86" t="e">
        <f t="shared" ca="1" si="7"/>
        <v>#REF!</v>
      </c>
      <c r="N31" s="37"/>
      <c r="O31" s="98"/>
    </row>
    <row r="32" spans="1:15" s="16" customFormat="1" x14ac:dyDescent="0.25">
      <c r="A32" s="71">
        <f t="shared" si="8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1"/>
        <v>#REF!</v>
      </c>
      <c r="H32" s="85" t="str">
        <f t="shared" si="2"/>
        <v/>
      </c>
      <c r="I32" s="83" t="str">
        <f t="shared" si="9"/>
        <v/>
      </c>
      <c r="J32" s="84" t="str">
        <f t="shared" si="10"/>
        <v/>
      </c>
      <c r="K32" s="80" t="e">
        <f t="shared" ca="1" si="11"/>
        <v>#REF!</v>
      </c>
      <c r="L32" s="9"/>
      <c r="M32" s="86" t="e">
        <f t="shared" ca="1" si="7"/>
        <v>#REF!</v>
      </c>
      <c r="N32" s="37"/>
      <c r="O32" s="98"/>
    </row>
    <row r="33" spans="1:17" s="16" customFormat="1" x14ac:dyDescent="0.25">
      <c r="A33" s="71">
        <f t="shared" si="8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1"/>
        <v>#REF!</v>
      </c>
      <c r="H33" s="85" t="str">
        <f t="shared" si="2"/>
        <v/>
      </c>
      <c r="I33" s="83" t="str">
        <f t="shared" si="9"/>
        <v/>
      </c>
      <c r="J33" s="84" t="str">
        <f t="shared" si="10"/>
        <v/>
      </c>
      <c r="K33" s="80" t="e">
        <f t="shared" ca="1" si="11"/>
        <v>#REF!</v>
      </c>
      <c r="L33" s="9"/>
      <c r="M33" s="86" t="e">
        <f t="shared" ca="1" si="7"/>
        <v>#REF!</v>
      </c>
      <c r="N33" s="37" t="e">
        <f t="shared" ref="N33:N37" ca="1" si="13">M33/G33</f>
        <v>#REF!</v>
      </c>
      <c r="O33" s="98"/>
    </row>
    <row r="34" spans="1:17" s="16" customFormat="1" x14ac:dyDescent="0.25">
      <c r="A34" s="71">
        <f t="shared" si="8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1"/>
        <v>#REF!</v>
      </c>
      <c r="H34" s="85" t="str">
        <f t="shared" si="2"/>
        <v/>
      </c>
      <c r="I34" s="83" t="str">
        <f t="shared" si="9"/>
        <v/>
      </c>
      <c r="J34" s="84" t="str">
        <f t="shared" si="10"/>
        <v/>
      </c>
      <c r="K34" s="80" t="e">
        <f t="shared" ca="1" si="11"/>
        <v>#REF!</v>
      </c>
      <c r="L34" s="9"/>
      <c r="M34" s="86" t="e">
        <f t="shared" ca="1" si="7"/>
        <v>#REF!</v>
      </c>
      <c r="N34" s="37" t="e">
        <f t="shared" ca="1" si="13"/>
        <v>#REF!</v>
      </c>
      <c r="O34" s="98"/>
    </row>
    <row r="35" spans="1:17" s="16" customFormat="1" x14ac:dyDescent="0.25">
      <c r="A35" s="71">
        <f t="shared" si="8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1"/>
        <v>#REF!</v>
      </c>
      <c r="H35" s="85" t="str">
        <f t="shared" si="2"/>
        <v/>
      </c>
      <c r="I35" s="83" t="str">
        <f t="shared" si="9"/>
        <v/>
      </c>
      <c r="J35" s="84" t="str">
        <f t="shared" si="10"/>
        <v/>
      </c>
      <c r="K35" s="80" t="e">
        <f t="shared" ca="1" si="11"/>
        <v>#REF!</v>
      </c>
      <c r="L35" s="9"/>
      <c r="M35" s="86" t="e">
        <f t="shared" ca="1" si="7"/>
        <v>#REF!</v>
      </c>
      <c r="N35" s="37" t="e">
        <f t="shared" ca="1" si="13"/>
        <v>#REF!</v>
      </c>
      <c r="O35" s="98"/>
    </row>
    <row r="36" spans="1:17" s="16" customFormat="1" x14ac:dyDescent="0.25">
      <c r="A36" s="71">
        <f t="shared" si="8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1"/>
        <v>#REF!</v>
      </c>
      <c r="H36" s="85" t="str">
        <f t="shared" si="2"/>
        <v/>
      </c>
      <c r="I36" s="83" t="str">
        <f t="shared" si="9"/>
        <v/>
      </c>
      <c r="J36" s="84" t="str">
        <f t="shared" si="10"/>
        <v/>
      </c>
      <c r="K36" s="80" t="e">
        <f t="shared" ca="1" si="11"/>
        <v>#REF!</v>
      </c>
      <c r="L36" s="9"/>
      <c r="M36" s="86" t="e">
        <f t="shared" ca="1" si="7"/>
        <v>#REF!</v>
      </c>
      <c r="N36" s="37" t="e">
        <f t="shared" ca="1" si="13"/>
        <v>#REF!</v>
      </c>
      <c r="O36" s="98"/>
    </row>
    <row r="37" spans="1:17" s="16" customFormat="1" x14ac:dyDescent="0.25">
      <c r="A37" s="71">
        <f t="shared" si="8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1"/>
        <v>#REF!</v>
      </c>
      <c r="H37" s="85" t="e">
        <f t="shared" ca="1" si="2"/>
        <v>#REF!</v>
      </c>
      <c r="I37" s="83" t="str">
        <f t="shared" ca="1" si="9"/>
        <v/>
      </c>
      <c r="J37" s="84" t="str">
        <f t="shared" ca="1" si="10"/>
        <v/>
      </c>
      <c r="K37" s="80" t="e">
        <f t="shared" ca="1" si="11"/>
        <v>#REF!</v>
      </c>
      <c r="L37" s="9"/>
      <c r="M37" s="86" t="e">
        <f t="shared" ca="1" si="7"/>
        <v>#REF!</v>
      </c>
      <c r="N37" s="37" t="e">
        <f t="shared" ca="1" si="13"/>
        <v>#REF!</v>
      </c>
      <c r="O37" s="98"/>
    </row>
    <row r="38" spans="1:17" s="16" customFormat="1" x14ac:dyDescent="0.25">
      <c r="A38" s="71">
        <f t="shared" si="8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1"/>
        <v>#REF!</v>
      </c>
      <c r="H38" s="85" t="str">
        <f t="shared" si="2"/>
        <v/>
      </c>
      <c r="I38" s="83" t="str">
        <f t="shared" si="9"/>
        <v/>
      </c>
      <c r="J38" s="84" t="str">
        <f t="shared" si="10"/>
        <v/>
      </c>
      <c r="K38" s="80" t="e">
        <f t="shared" ca="1" si="11"/>
        <v>#REF!</v>
      </c>
      <c r="L38" s="9"/>
      <c r="M38" s="86" t="e">
        <f t="shared" ca="1" si="7"/>
        <v>#REF!</v>
      </c>
      <c r="N38" s="37"/>
      <c r="O38" s="98"/>
    </row>
    <row r="39" spans="1:17" s="16" customFormat="1" x14ac:dyDescent="0.25">
      <c r="A39" s="71">
        <f t="shared" si="8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1"/>
        <v>#REF!</v>
      </c>
      <c r="H39" s="85" t="str">
        <f t="shared" si="2"/>
        <v/>
      </c>
      <c r="I39" s="83" t="str">
        <f t="shared" si="9"/>
        <v/>
      </c>
      <c r="J39" s="84" t="str">
        <f t="shared" si="10"/>
        <v/>
      </c>
      <c r="K39" s="80" t="e">
        <f t="shared" ca="1" si="11"/>
        <v>#REF!</v>
      </c>
      <c r="L39" s="9"/>
      <c r="M39" s="86" t="e">
        <f t="shared" ca="1" si="7"/>
        <v>#REF!</v>
      </c>
      <c r="N39" s="37"/>
      <c r="O39" s="98"/>
    </row>
    <row r="40" spans="1:17" s="16" customFormat="1" x14ac:dyDescent="0.25">
      <c r="A40" s="71">
        <f t="shared" si="8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1"/>
        <v>#REF!</v>
      </c>
      <c r="H40" s="85" t="str">
        <f t="shared" si="2"/>
        <v/>
      </c>
      <c r="I40" s="83" t="str">
        <f t="shared" si="9"/>
        <v/>
      </c>
      <c r="J40" s="84" t="str">
        <f t="shared" si="10"/>
        <v/>
      </c>
      <c r="K40" s="80" t="e">
        <f t="shared" ca="1" si="11"/>
        <v>#REF!</v>
      </c>
      <c r="L40" s="9"/>
      <c r="M40" s="86" t="e">
        <f t="shared" ca="1" si="7"/>
        <v>#REF!</v>
      </c>
      <c r="N40" s="37"/>
      <c r="O40" s="98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  <c r="P41" s="19"/>
    </row>
    <row r="42" spans="1:17" x14ac:dyDescent="0.25">
      <c r="A42" s="10"/>
      <c r="B42" s="10"/>
      <c r="C42" s="7"/>
      <c r="D42" s="7"/>
      <c r="E42" s="1"/>
      <c r="F42" s="41"/>
      <c r="G42" s="41"/>
      <c r="H42" s="7"/>
      <c r="I42" s="24"/>
      <c r="J42" s="42"/>
      <c r="K42" s="7"/>
      <c r="L42" s="26" t="s">
        <v>23</v>
      </c>
      <c r="M42" s="11"/>
    </row>
    <row r="43" spans="1:17" ht="15" customHeight="1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 t="s">
        <v>24</v>
      </c>
      <c r="M43" s="13" t="e">
        <f ca="1">M41*M42</f>
        <v>#REF!</v>
      </c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5"/>
      <c r="M44" s="13"/>
    </row>
    <row r="45" spans="1:17" ht="24" customHeight="1" x14ac:dyDescent="0.25">
      <c r="A45" s="146" t="s">
        <v>26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53"/>
      <c r="M45" s="53"/>
      <c r="P45" s="19"/>
      <c r="Q45" s="42"/>
    </row>
    <row r="46" spans="1:17" ht="15" customHeight="1" x14ac:dyDescent="0.25">
      <c r="A46" s="54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P46" s="19"/>
      <c r="Q46" s="17"/>
    </row>
    <row r="47" spans="1:17" x14ac:dyDescent="0.25">
      <c r="A47" s="124" t="s">
        <v>27</v>
      </c>
      <c r="B47" s="125"/>
      <c r="C47" s="125"/>
      <c r="D47" s="125"/>
      <c r="E47" s="125"/>
      <c r="F47" s="126"/>
      <c r="G47" s="87"/>
      <c r="H47" s="133" t="s">
        <v>28</v>
      </c>
      <c r="I47" s="134"/>
      <c r="J47" s="134"/>
      <c r="K47" s="134"/>
      <c r="L47" s="135"/>
    </row>
    <row r="48" spans="1:17" x14ac:dyDescent="0.25">
      <c r="A48" s="127"/>
      <c r="B48" s="128"/>
      <c r="C48" s="128"/>
      <c r="D48" s="128"/>
      <c r="E48" s="128"/>
      <c r="F48" s="129"/>
      <c r="G48" s="88"/>
      <c r="H48" s="136"/>
      <c r="I48" s="137"/>
      <c r="J48" s="137"/>
      <c r="K48" s="137"/>
      <c r="L48" s="138"/>
    </row>
    <row r="49" spans="1:12" x14ac:dyDescent="0.25">
      <c r="A49" s="127"/>
      <c r="B49" s="128"/>
      <c r="C49" s="128"/>
      <c r="D49" s="128"/>
      <c r="E49" s="128"/>
      <c r="F49" s="129"/>
      <c r="G49" s="88"/>
      <c r="H49" s="136"/>
      <c r="I49" s="137"/>
      <c r="J49" s="137"/>
      <c r="K49" s="137"/>
      <c r="L49" s="138"/>
    </row>
    <row r="50" spans="1:12" x14ac:dyDescent="0.25">
      <c r="A50" s="130"/>
      <c r="B50" s="131"/>
      <c r="C50" s="131"/>
      <c r="D50" s="131"/>
      <c r="E50" s="131"/>
      <c r="F50" s="132"/>
      <c r="G50" s="89"/>
      <c r="H50" s="139"/>
      <c r="I50" s="140"/>
      <c r="J50" s="140"/>
      <c r="K50" s="140"/>
      <c r="L50" s="141"/>
    </row>
  </sheetData>
  <mergeCells count="18">
    <mergeCell ref="A44:K44"/>
    <mergeCell ref="A45:K45"/>
    <mergeCell ref="A47:F50"/>
    <mergeCell ref="H47:L50"/>
    <mergeCell ref="O6:O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</mergeCells>
  <conditionalFormatting sqref="A10:A40">
    <cfRule type="cellIs" dxfId="53" priority="20" operator="equal">
      <formula>OR(WEEKDAY(A10)=1,WEEKDAY(A10)=7)</formula>
    </cfRule>
    <cfRule type="cellIs" dxfId="52" priority="26" operator="equal">
      <formula>WEEKDAY($A10,2)&lt;=5</formula>
    </cfRule>
  </conditionalFormatting>
  <conditionalFormatting sqref="H10:J40">
    <cfRule type="expression" dxfId="51" priority="2">
      <formula>WEEKDAY($A10,2)&gt;5</formula>
    </cfRule>
  </conditionalFormatting>
  <conditionalFormatting sqref="B10:E40 G10:G40 K10:K40">
    <cfRule type="expression" dxfId="50" priority="4">
      <formula>WEEKDAY($A10,2)&gt;5</formula>
    </cfRule>
  </conditionalFormatting>
  <conditionalFormatting sqref="F10:F40 L10:M40">
    <cfRule type="expression" dxfId="49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7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F65437F-3455-45BE-BEC8-73A32E163D50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Q49"/>
  <sheetViews>
    <sheetView topLeftCell="A13" workbookViewId="0">
      <selection activeCell="G2" sqref="G2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28515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60"/>
      <c r="M2" s="3"/>
      <c r="N2" s="61"/>
      <c r="O2" s="1"/>
    </row>
    <row r="3" spans="1:16" ht="21" x14ac:dyDescent="0.35">
      <c r="A3" s="3"/>
      <c r="B3" s="2"/>
      <c r="C3" s="2"/>
      <c r="E3" s="2"/>
      <c r="I3" s="23"/>
      <c r="J3" s="24"/>
      <c r="L3" s="1"/>
      <c r="M3" s="62">
        <v>151.66999999999999</v>
      </c>
      <c r="N3" s="61"/>
      <c r="O3" s="1"/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5"/>
      <c r="N4" s="61"/>
      <c r="O4" s="6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INDIRECT("J"&amp;ROW()-9&amp;"!E12")</f>
        <v>#REF!</v>
      </c>
      <c r="D10" s="82" t="e">
        <f ca="1">INDIRECT("J"&amp;ROW()-9&amp;"!H12")</f>
        <v>#REF!</v>
      </c>
      <c r="E10" s="82" t="e">
        <f ca="1">INDIRECT("J"&amp;ROW()-9&amp;"!N12")</f>
        <v>#REF!</v>
      </c>
      <c r="F10" s="40" t="e">
        <f ca="1">IF(C10&gt;0,1,0)</f>
        <v>#REF!</v>
      </c>
      <c r="G10" s="80" t="e">
        <f t="shared" ref="G1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INDIRECT("J"&amp;ROW()-9&amp;"!L12")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INDIRECT("J"&amp;ROW()-9&amp;"!E12")</f>
        <v>#REF!</v>
      </c>
      <c r="D11" s="82" t="e">
        <f t="shared" ref="D11:D40" ca="1" si="4">INDIRECT("J"&amp;ROW()-9&amp;"!H12")</f>
        <v>#REF!</v>
      </c>
      <c r="E11" s="82" t="e">
        <f t="shared" ref="E11:E40" ca="1" si="5">INDIRECT("J"&amp;ROW()-9&amp;"!N12")</f>
        <v>#REF!</v>
      </c>
      <c r="F11" s="40" t="e">
        <f t="shared" ref="F11:F40" ca="1" si="6">IF(C11&gt;0,1,0)</f>
        <v>#REF!</v>
      </c>
      <c r="G11" s="80" t="e">
        <f t="shared" ref="G11:G40" ca="1" si="7">D11-C11-E11</f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8">INDIRECT("J"&amp;ROW()-9&amp;"!L12")</f>
        <v>#REF!</v>
      </c>
      <c r="N11" s="37"/>
      <c r="O11" s="98"/>
    </row>
    <row r="12" spans="1:16" s="39" customFormat="1" x14ac:dyDescent="0.25">
      <c r="A12" s="71">
        <f t="shared" ref="A12:A40" si="9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7"/>
        <v>#REF!</v>
      </c>
      <c r="H12" s="85" t="str">
        <f t="shared" si="2"/>
        <v/>
      </c>
      <c r="I12" s="83" t="str">
        <f t="shared" ref="I12:I40" si="10">IFERROR(IF(H12&gt;35,H12-35,0)-J12,"")</f>
        <v/>
      </c>
      <c r="J12" s="84" t="str">
        <f t="shared" ref="J12:J40" si="11">IFERROR(IF(H12&gt;43,H12-43,0),"")</f>
        <v/>
      </c>
      <c r="K12" s="80" t="e">
        <f ca="1">D12-C12</f>
        <v>#REF!</v>
      </c>
      <c r="L12" s="9"/>
      <c r="M12" s="86" t="e">
        <f t="shared" ca="1" si="8"/>
        <v>#REF!</v>
      </c>
      <c r="N12" s="38"/>
      <c r="O12" s="99"/>
    </row>
    <row r="13" spans="1:16" s="39" customFormat="1" x14ac:dyDescent="0.25">
      <c r="A13" s="71">
        <f t="shared" si="9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7"/>
        <v>#REF!</v>
      </c>
      <c r="H13" s="85" t="str">
        <f t="shared" si="2"/>
        <v/>
      </c>
      <c r="I13" s="83" t="str">
        <f t="shared" si="10"/>
        <v/>
      </c>
      <c r="J13" s="84" t="str">
        <f t="shared" si="11"/>
        <v/>
      </c>
      <c r="K13" s="80" t="e">
        <f t="shared" ref="K13:K40" ca="1" si="12">D13-C13</f>
        <v>#REF!</v>
      </c>
      <c r="L13" s="9"/>
      <c r="M13" s="86" t="e">
        <f t="shared" ca="1" si="8"/>
        <v>#REF!</v>
      </c>
      <c r="N13" s="38"/>
      <c r="O13" s="99"/>
    </row>
    <row r="14" spans="1:16" s="16" customFormat="1" x14ac:dyDescent="0.25">
      <c r="A14" s="71">
        <f t="shared" si="9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7"/>
        <v>#REF!</v>
      </c>
      <c r="H14" s="85" t="str">
        <f t="shared" si="2"/>
        <v/>
      </c>
      <c r="I14" s="83" t="str">
        <f t="shared" si="10"/>
        <v/>
      </c>
      <c r="J14" s="84" t="str">
        <f t="shared" si="11"/>
        <v/>
      </c>
      <c r="K14" s="80" t="e">
        <f t="shared" ca="1" si="12"/>
        <v>#REF!</v>
      </c>
      <c r="L14" s="9"/>
      <c r="M14" s="86" t="e">
        <f t="shared" ca="1" si="8"/>
        <v>#REF!</v>
      </c>
      <c r="N14" s="37"/>
      <c r="O14" s="98"/>
    </row>
    <row r="15" spans="1:16" s="16" customFormat="1" x14ac:dyDescent="0.25">
      <c r="A15" s="71">
        <f t="shared" si="9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7"/>
        <v>#REF!</v>
      </c>
      <c r="H15" s="85" t="str">
        <f t="shared" si="2"/>
        <v/>
      </c>
      <c r="I15" s="83" t="str">
        <f t="shared" si="10"/>
        <v/>
      </c>
      <c r="J15" s="84" t="str">
        <f t="shared" si="11"/>
        <v/>
      </c>
      <c r="K15" s="80" t="e">
        <f t="shared" ca="1" si="12"/>
        <v>#REF!</v>
      </c>
      <c r="L15" s="9"/>
      <c r="M15" s="86" t="e">
        <f t="shared" ca="1" si="8"/>
        <v>#REF!</v>
      </c>
      <c r="N15" s="37" t="e">
        <f t="shared" ref="N15:N30" ca="1" si="13">M15/G15</f>
        <v>#REF!</v>
      </c>
      <c r="O15" s="98"/>
    </row>
    <row r="16" spans="1:16" s="16" customFormat="1" x14ac:dyDescent="0.25">
      <c r="A16" s="71">
        <f t="shared" si="9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7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1"/>
        <v/>
      </c>
      <c r="K16" s="80" t="e">
        <f t="shared" ca="1" si="12"/>
        <v>#REF!</v>
      </c>
      <c r="L16" s="9"/>
      <c r="M16" s="86" t="e">
        <f t="shared" ca="1" si="8"/>
        <v>#REF!</v>
      </c>
      <c r="N16" s="37" t="e">
        <f t="shared" ca="1" si="13"/>
        <v>#REF!</v>
      </c>
      <c r="O16" s="98"/>
    </row>
    <row r="17" spans="1:15" s="16" customFormat="1" x14ac:dyDescent="0.25">
      <c r="A17" s="71">
        <f t="shared" si="9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7"/>
        <v>#REF!</v>
      </c>
      <c r="H17" s="85" t="str">
        <f t="shared" si="2"/>
        <v/>
      </c>
      <c r="I17" s="83" t="str">
        <f t="shared" si="10"/>
        <v/>
      </c>
      <c r="J17" s="84" t="str">
        <f t="shared" si="11"/>
        <v/>
      </c>
      <c r="K17" s="80" t="e">
        <f t="shared" ca="1" si="12"/>
        <v>#REF!</v>
      </c>
      <c r="L17" s="9"/>
      <c r="M17" s="86" t="e">
        <f t="shared" ca="1" si="8"/>
        <v>#REF!</v>
      </c>
      <c r="N17" s="37"/>
      <c r="O17" s="98"/>
    </row>
    <row r="18" spans="1:15" s="16" customFormat="1" x14ac:dyDescent="0.25">
      <c r="A18" s="71">
        <f t="shared" si="9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7"/>
        <v>#REF!</v>
      </c>
      <c r="H18" s="85" t="str">
        <f t="shared" si="2"/>
        <v/>
      </c>
      <c r="I18" s="83" t="str">
        <f t="shared" si="10"/>
        <v/>
      </c>
      <c r="J18" s="84" t="str">
        <f t="shared" si="11"/>
        <v/>
      </c>
      <c r="K18" s="80" t="e">
        <f t="shared" ca="1" si="12"/>
        <v>#REF!</v>
      </c>
      <c r="L18" s="9"/>
      <c r="M18" s="86" t="e">
        <f t="shared" ca="1" si="8"/>
        <v>#REF!</v>
      </c>
      <c r="N18" s="37"/>
      <c r="O18" s="98"/>
    </row>
    <row r="19" spans="1:15" s="16" customFormat="1" x14ac:dyDescent="0.25">
      <c r="A19" s="71">
        <f t="shared" si="9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7"/>
        <v>#REF!</v>
      </c>
      <c r="H19" s="85" t="str">
        <f t="shared" si="2"/>
        <v/>
      </c>
      <c r="I19" s="83" t="str">
        <f t="shared" si="10"/>
        <v/>
      </c>
      <c r="J19" s="84" t="str">
        <f t="shared" si="11"/>
        <v/>
      </c>
      <c r="K19" s="80" t="e">
        <f t="shared" ca="1" si="12"/>
        <v>#REF!</v>
      </c>
      <c r="L19" s="9"/>
      <c r="M19" s="86" t="e">
        <f t="shared" ca="1" si="8"/>
        <v>#REF!</v>
      </c>
      <c r="N19" s="37" t="e">
        <f t="shared" ca="1" si="13"/>
        <v>#REF!</v>
      </c>
      <c r="O19" s="98"/>
    </row>
    <row r="20" spans="1:15" s="16" customFormat="1" x14ac:dyDescent="0.25">
      <c r="A20" s="71">
        <f t="shared" si="9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7"/>
        <v>#REF!</v>
      </c>
      <c r="H20" s="85" t="str">
        <f t="shared" si="2"/>
        <v/>
      </c>
      <c r="I20" s="83" t="str">
        <f t="shared" si="10"/>
        <v/>
      </c>
      <c r="J20" s="84" t="str">
        <f t="shared" si="11"/>
        <v/>
      </c>
      <c r="K20" s="80" t="e">
        <f t="shared" ca="1" si="12"/>
        <v>#REF!</v>
      </c>
      <c r="L20" s="9"/>
      <c r="M20" s="86" t="e">
        <f t="shared" ca="1" si="8"/>
        <v>#REF!</v>
      </c>
      <c r="N20" s="37" t="e">
        <f t="shared" ca="1" si="13"/>
        <v>#REF!</v>
      </c>
      <c r="O20" s="98"/>
    </row>
    <row r="21" spans="1:15" s="16" customFormat="1" x14ac:dyDescent="0.25">
      <c r="A21" s="71">
        <f t="shared" si="9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7"/>
        <v>#REF!</v>
      </c>
      <c r="H21" s="85" t="str">
        <f t="shared" si="2"/>
        <v/>
      </c>
      <c r="I21" s="83" t="str">
        <f t="shared" si="10"/>
        <v/>
      </c>
      <c r="J21" s="84" t="str">
        <f t="shared" si="11"/>
        <v/>
      </c>
      <c r="K21" s="80" t="e">
        <f t="shared" ca="1" si="12"/>
        <v>#REF!</v>
      </c>
      <c r="L21" s="9"/>
      <c r="M21" s="86" t="e">
        <f t="shared" ca="1" si="8"/>
        <v>#REF!</v>
      </c>
      <c r="N21" s="37" t="e">
        <f t="shared" ca="1" si="13"/>
        <v>#REF!</v>
      </c>
      <c r="O21" s="98"/>
    </row>
    <row r="22" spans="1:15" s="16" customFormat="1" x14ac:dyDescent="0.25">
      <c r="A22" s="71">
        <f t="shared" si="9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7"/>
        <v>#REF!</v>
      </c>
      <c r="H22" s="85" t="str">
        <f t="shared" si="2"/>
        <v/>
      </c>
      <c r="I22" s="83" t="str">
        <f t="shared" si="10"/>
        <v/>
      </c>
      <c r="J22" s="84" t="str">
        <f t="shared" si="11"/>
        <v/>
      </c>
      <c r="K22" s="80" t="e">
        <f t="shared" ca="1" si="12"/>
        <v>#REF!</v>
      </c>
      <c r="L22" s="9"/>
      <c r="M22" s="86" t="e">
        <f t="shared" ca="1" si="8"/>
        <v>#REF!</v>
      </c>
      <c r="N22" s="37" t="e">
        <f t="shared" ca="1" si="13"/>
        <v>#REF!</v>
      </c>
      <c r="O22" s="98"/>
    </row>
    <row r="23" spans="1:15" s="16" customFormat="1" x14ac:dyDescent="0.25">
      <c r="A23" s="71">
        <f t="shared" si="9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7"/>
        <v>#REF!</v>
      </c>
      <c r="H23" s="85" t="e">
        <f t="shared" ca="1" si="2"/>
        <v>#REF!</v>
      </c>
      <c r="I23" s="83" t="str">
        <f t="shared" ca="1" si="10"/>
        <v/>
      </c>
      <c r="J23" s="84" t="str">
        <f t="shared" ca="1" si="11"/>
        <v/>
      </c>
      <c r="K23" s="80" t="e">
        <f t="shared" ca="1" si="12"/>
        <v>#REF!</v>
      </c>
      <c r="L23" s="9"/>
      <c r="M23" s="86" t="e">
        <f t="shared" ca="1" si="8"/>
        <v>#REF!</v>
      </c>
      <c r="N23" s="37" t="e">
        <f t="shared" ca="1" si="13"/>
        <v>#REF!</v>
      </c>
      <c r="O23" s="98"/>
    </row>
    <row r="24" spans="1:15" s="16" customFormat="1" x14ac:dyDescent="0.25">
      <c r="A24" s="71">
        <f t="shared" si="9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7"/>
        <v>#REF!</v>
      </c>
      <c r="H24" s="85" t="str">
        <f t="shared" si="2"/>
        <v/>
      </c>
      <c r="I24" s="83" t="str">
        <f t="shared" si="10"/>
        <v/>
      </c>
      <c r="J24" s="84" t="str">
        <f t="shared" si="11"/>
        <v/>
      </c>
      <c r="K24" s="80" t="e">
        <f t="shared" ca="1" si="12"/>
        <v>#REF!</v>
      </c>
      <c r="L24" s="9"/>
      <c r="M24" s="86" t="e">
        <f t="shared" ca="1" si="8"/>
        <v>#REF!</v>
      </c>
      <c r="N24" s="37"/>
      <c r="O24" s="98"/>
    </row>
    <row r="25" spans="1:15" s="16" customFormat="1" x14ac:dyDescent="0.25">
      <c r="A25" s="71">
        <f t="shared" si="9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7"/>
        <v>#REF!</v>
      </c>
      <c r="H25" s="85" t="str">
        <f t="shared" si="2"/>
        <v/>
      </c>
      <c r="I25" s="83" t="str">
        <f t="shared" si="10"/>
        <v/>
      </c>
      <c r="J25" s="84" t="str">
        <f t="shared" si="11"/>
        <v/>
      </c>
      <c r="K25" s="80" t="e">
        <f t="shared" ca="1" si="12"/>
        <v>#REF!</v>
      </c>
      <c r="L25" s="9"/>
      <c r="M25" s="86" t="e">
        <f t="shared" ca="1" si="8"/>
        <v>#REF!</v>
      </c>
      <c r="N25" s="37"/>
      <c r="O25" s="98"/>
    </row>
    <row r="26" spans="1:15" s="16" customFormat="1" x14ac:dyDescent="0.25">
      <c r="A26" s="71">
        <f t="shared" si="9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7"/>
        <v>#REF!</v>
      </c>
      <c r="H26" s="85" t="str">
        <f t="shared" si="2"/>
        <v/>
      </c>
      <c r="I26" s="83" t="str">
        <f t="shared" si="10"/>
        <v/>
      </c>
      <c r="J26" s="84" t="str">
        <f t="shared" si="11"/>
        <v/>
      </c>
      <c r="K26" s="80" t="e">
        <f t="shared" ca="1" si="12"/>
        <v>#REF!</v>
      </c>
      <c r="L26" s="9"/>
      <c r="M26" s="86" t="e">
        <f t="shared" ca="1" si="8"/>
        <v>#REF!</v>
      </c>
      <c r="N26" s="37" t="e">
        <f t="shared" ca="1" si="13"/>
        <v>#REF!</v>
      </c>
      <c r="O26" s="98"/>
    </row>
    <row r="27" spans="1:15" s="16" customFormat="1" x14ac:dyDescent="0.25">
      <c r="A27" s="71">
        <f t="shared" si="9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7"/>
        <v>#REF!</v>
      </c>
      <c r="H27" s="85" t="str">
        <f t="shared" si="2"/>
        <v/>
      </c>
      <c r="I27" s="83" t="str">
        <f t="shared" si="10"/>
        <v/>
      </c>
      <c r="J27" s="84" t="str">
        <f t="shared" si="11"/>
        <v/>
      </c>
      <c r="K27" s="80" t="e">
        <f t="shared" ca="1" si="12"/>
        <v>#REF!</v>
      </c>
      <c r="L27" s="9"/>
      <c r="M27" s="86" t="e">
        <f t="shared" ca="1" si="8"/>
        <v>#REF!</v>
      </c>
      <c r="N27" s="37" t="e">
        <f t="shared" ca="1" si="13"/>
        <v>#REF!</v>
      </c>
      <c r="O27" s="98"/>
    </row>
    <row r="28" spans="1:15" s="16" customFormat="1" x14ac:dyDescent="0.25">
      <c r="A28" s="71">
        <f t="shared" si="9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7"/>
        <v>#REF!</v>
      </c>
      <c r="H28" s="85" t="str">
        <f t="shared" si="2"/>
        <v/>
      </c>
      <c r="I28" s="83" t="str">
        <f t="shared" si="10"/>
        <v/>
      </c>
      <c r="J28" s="84" t="str">
        <f t="shared" si="11"/>
        <v/>
      </c>
      <c r="K28" s="80" t="e">
        <f t="shared" ca="1" si="12"/>
        <v>#REF!</v>
      </c>
      <c r="L28" s="9"/>
      <c r="M28" s="86" t="e">
        <f t="shared" ca="1" si="8"/>
        <v>#REF!</v>
      </c>
      <c r="N28" s="37" t="e">
        <f t="shared" ca="1" si="13"/>
        <v>#REF!</v>
      </c>
      <c r="O28" s="98"/>
    </row>
    <row r="29" spans="1:15" s="16" customFormat="1" x14ac:dyDescent="0.25">
      <c r="A29" s="71">
        <f t="shared" si="9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7"/>
        <v>#REF!</v>
      </c>
      <c r="H29" s="85" t="str">
        <f t="shared" si="2"/>
        <v/>
      </c>
      <c r="I29" s="83" t="str">
        <f t="shared" si="10"/>
        <v/>
      </c>
      <c r="J29" s="84" t="str">
        <f t="shared" si="11"/>
        <v/>
      </c>
      <c r="K29" s="80" t="e">
        <f t="shared" ca="1" si="12"/>
        <v>#REF!</v>
      </c>
      <c r="L29" s="9"/>
      <c r="M29" s="86" t="e">
        <f t="shared" ca="1" si="8"/>
        <v>#REF!</v>
      </c>
      <c r="N29" s="37" t="e">
        <f t="shared" ca="1" si="13"/>
        <v>#REF!</v>
      </c>
      <c r="O29" s="98"/>
    </row>
    <row r="30" spans="1:15" s="16" customFormat="1" x14ac:dyDescent="0.25">
      <c r="A30" s="71">
        <f t="shared" si="9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7"/>
        <v>#REF!</v>
      </c>
      <c r="H30" s="85" t="e">
        <f t="shared" ca="1" si="2"/>
        <v>#REF!</v>
      </c>
      <c r="I30" s="83" t="str">
        <f t="shared" ca="1" si="10"/>
        <v/>
      </c>
      <c r="J30" s="84" t="str">
        <f t="shared" ca="1" si="11"/>
        <v/>
      </c>
      <c r="K30" s="80" t="e">
        <f t="shared" ca="1" si="12"/>
        <v>#REF!</v>
      </c>
      <c r="L30" s="9"/>
      <c r="M30" s="86" t="e">
        <f t="shared" ca="1" si="8"/>
        <v>#REF!</v>
      </c>
      <c r="N30" s="37" t="e">
        <f t="shared" ca="1" si="13"/>
        <v>#REF!</v>
      </c>
      <c r="O30" s="98"/>
    </row>
    <row r="31" spans="1:15" s="16" customFormat="1" x14ac:dyDescent="0.25">
      <c r="A31" s="71">
        <f t="shared" si="9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7"/>
        <v>#REF!</v>
      </c>
      <c r="H31" s="85" t="str">
        <f t="shared" si="2"/>
        <v/>
      </c>
      <c r="I31" s="83" t="str">
        <f t="shared" si="10"/>
        <v/>
      </c>
      <c r="J31" s="84" t="str">
        <f t="shared" si="11"/>
        <v/>
      </c>
      <c r="K31" s="80" t="e">
        <f t="shared" ca="1" si="12"/>
        <v>#REF!</v>
      </c>
      <c r="L31" s="9"/>
      <c r="M31" s="86" t="e">
        <f t="shared" ca="1" si="8"/>
        <v>#REF!</v>
      </c>
      <c r="N31" s="37"/>
      <c r="O31" s="98"/>
    </row>
    <row r="32" spans="1:15" s="16" customFormat="1" x14ac:dyDescent="0.25">
      <c r="A32" s="71">
        <f t="shared" si="9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7"/>
        <v>#REF!</v>
      </c>
      <c r="H32" s="85" t="str">
        <f t="shared" si="2"/>
        <v/>
      </c>
      <c r="I32" s="83" t="str">
        <f t="shared" si="10"/>
        <v/>
      </c>
      <c r="J32" s="84" t="str">
        <f t="shared" si="11"/>
        <v/>
      </c>
      <c r="K32" s="80" t="e">
        <f t="shared" ca="1" si="12"/>
        <v>#REF!</v>
      </c>
      <c r="L32" s="9"/>
      <c r="M32" s="86" t="e">
        <f t="shared" ca="1" si="8"/>
        <v>#REF!</v>
      </c>
      <c r="N32" s="37"/>
      <c r="O32" s="98"/>
    </row>
    <row r="33" spans="1:17" s="16" customFormat="1" x14ac:dyDescent="0.25">
      <c r="A33" s="71">
        <f t="shared" si="9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7"/>
        <v>#REF!</v>
      </c>
      <c r="H33" s="85" t="str">
        <f t="shared" si="2"/>
        <v/>
      </c>
      <c r="I33" s="83" t="str">
        <f t="shared" si="10"/>
        <v/>
      </c>
      <c r="J33" s="84" t="str">
        <f t="shared" si="11"/>
        <v/>
      </c>
      <c r="K33" s="80" t="e">
        <f t="shared" ca="1" si="12"/>
        <v>#REF!</v>
      </c>
      <c r="L33" s="9"/>
      <c r="M33" s="86" t="e">
        <f t="shared" ca="1" si="8"/>
        <v>#REF!</v>
      </c>
      <c r="N33" s="37" t="e">
        <f t="shared" ref="N33:N37" ca="1" si="14">M33/G33</f>
        <v>#REF!</v>
      </c>
      <c r="O33" s="98"/>
    </row>
    <row r="34" spans="1:17" s="16" customFormat="1" x14ac:dyDescent="0.25">
      <c r="A34" s="71">
        <f t="shared" si="9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7"/>
        <v>#REF!</v>
      </c>
      <c r="H34" s="85" t="str">
        <f t="shared" si="2"/>
        <v/>
      </c>
      <c r="I34" s="83" t="str">
        <f t="shared" si="10"/>
        <v/>
      </c>
      <c r="J34" s="84" t="str">
        <f t="shared" si="11"/>
        <v/>
      </c>
      <c r="K34" s="80" t="e">
        <f t="shared" ca="1" si="12"/>
        <v>#REF!</v>
      </c>
      <c r="L34" s="9"/>
      <c r="M34" s="86" t="e">
        <f t="shared" ca="1" si="8"/>
        <v>#REF!</v>
      </c>
      <c r="N34" s="37" t="e">
        <f t="shared" ca="1" si="14"/>
        <v>#REF!</v>
      </c>
      <c r="O34" s="98"/>
    </row>
    <row r="35" spans="1:17" s="16" customFormat="1" x14ac:dyDescent="0.25">
      <c r="A35" s="71">
        <f t="shared" si="9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7"/>
        <v>#REF!</v>
      </c>
      <c r="H35" s="85" t="str">
        <f t="shared" si="2"/>
        <v/>
      </c>
      <c r="I35" s="83" t="str">
        <f t="shared" si="10"/>
        <v/>
      </c>
      <c r="J35" s="84" t="str">
        <f t="shared" si="11"/>
        <v/>
      </c>
      <c r="K35" s="80" t="e">
        <f t="shared" ca="1" si="12"/>
        <v>#REF!</v>
      </c>
      <c r="L35" s="9"/>
      <c r="M35" s="86" t="e">
        <f t="shared" ca="1" si="8"/>
        <v>#REF!</v>
      </c>
      <c r="N35" s="37" t="e">
        <f t="shared" ca="1" si="14"/>
        <v>#REF!</v>
      </c>
      <c r="O35" s="98"/>
    </row>
    <row r="36" spans="1:17" s="16" customFormat="1" x14ac:dyDescent="0.25">
      <c r="A36" s="71">
        <f t="shared" si="9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7"/>
        <v>#REF!</v>
      </c>
      <c r="H36" s="85" t="str">
        <f t="shared" si="2"/>
        <v/>
      </c>
      <c r="I36" s="83" t="str">
        <f t="shared" si="10"/>
        <v/>
      </c>
      <c r="J36" s="84" t="str">
        <f t="shared" si="11"/>
        <v/>
      </c>
      <c r="K36" s="80" t="e">
        <f t="shared" ca="1" si="12"/>
        <v>#REF!</v>
      </c>
      <c r="L36" s="9"/>
      <c r="M36" s="86" t="e">
        <f t="shared" ca="1" si="8"/>
        <v>#REF!</v>
      </c>
      <c r="N36" s="37" t="e">
        <f t="shared" ca="1" si="14"/>
        <v>#REF!</v>
      </c>
      <c r="O36" s="98"/>
    </row>
    <row r="37" spans="1:17" s="16" customFormat="1" x14ac:dyDescent="0.25">
      <c r="A37" s="71">
        <f t="shared" si="9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7"/>
        <v>#REF!</v>
      </c>
      <c r="H37" s="85" t="e">
        <f t="shared" ca="1" si="2"/>
        <v>#REF!</v>
      </c>
      <c r="I37" s="83" t="str">
        <f t="shared" ca="1" si="10"/>
        <v/>
      </c>
      <c r="J37" s="84" t="str">
        <f t="shared" ca="1" si="11"/>
        <v/>
      </c>
      <c r="K37" s="80" t="e">
        <f t="shared" ca="1" si="12"/>
        <v>#REF!</v>
      </c>
      <c r="L37" s="9"/>
      <c r="M37" s="86" t="e">
        <f t="shared" ca="1" si="8"/>
        <v>#REF!</v>
      </c>
      <c r="N37" s="37" t="e">
        <f t="shared" ca="1" si="14"/>
        <v>#REF!</v>
      </c>
      <c r="O37" s="98"/>
    </row>
    <row r="38" spans="1:17" s="16" customFormat="1" x14ac:dyDescent="0.25">
      <c r="A38" s="71">
        <f t="shared" si="9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7"/>
        <v>#REF!</v>
      </c>
      <c r="H38" s="85" t="str">
        <f t="shared" si="2"/>
        <v/>
      </c>
      <c r="I38" s="83" t="str">
        <f t="shared" si="10"/>
        <v/>
      </c>
      <c r="J38" s="84" t="str">
        <f t="shared" si="11"/>
        <v/>
      </c>
      <c r="K38" s="80" t="e">
        <f t="shared" ca="1" si="12"/>
        <v>#REF!</v>
      </c>
      <c r="L38" s="9"/>
      <c r="M38" s="86" t="e">
        <f t="shared" ca="1" si="8"/>
        <v>#REF!</v>
      </c>
      <c r="N38" s="37"/>
      <c r="O38" s="98"/>
    </row>
    <row r="39" spans="1:17" s="16" customFormat="1" x14ac:dyDescent="0.25">
      <c r="A39" s="71">
        <f t="shared" si="9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7"/>
        <v>#REF!</v>
      </c>
      <c r="H39" s="85" t="str">
        <f t="shared" si="2"/>
        <v/>
      </c>
      <c r="I39" s="83" t="str">
        <f t="shared" si="10"/>
        <v/>
      </c>
      <c r="J39" s="84" t="str">
        <f t="shared" si="11"/>
        <v/>
      </c>
      <c r="K39" s="80" t="e">
        <f t="shared" ca="1" si="12"/>
        <v>#REF!</v>
      </c>
      <c r="L39" s="9"/>
      <c r="M39" s="86" t="e">
        <f t="shared" ca="1" si="8"/>
        <v>#REF!</v>
      </c>
      <c r="N39" s="37"/>
      <c r="O39" s="98"/>
    </row>
    <row r="40" spans="1:17" x14ac:dyDescent="0.25">
      <c r="A40" s="71">
        <f t="shared" si="9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7"/>
        <v>#REF!</v>
      </c>
      <c r="H40" s="85" t="str">
        <f t="shared" si="2"/>
        <v/>
      </c>
      <c r="I40" s="83" t="str">
        <f t="shared" si="10"/>
        <v/>
      </c>
      <c r="J40" s="84" t="str">
        <f t="shared" si="11"/>
        <v/>
      </c>
      <c r="K40" s="80" t="e">
        <f t="shared" ca="1" si="12"/>
        <v>#REF!</v>
      </c>
      <c r="L40" s="9"/>
      <c r="M40" s="86" t="e">
        <f t="shared" ca="1" si="8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ht="26.25" customHeight="1" x14ac:dyDescent="0.25">
      <c r="A43" s="123" t="s">
        <v>25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45"/>
      <c r="M43" s="13"/>
    </row>
    <row r="44" spans="1:17" ht="24" customHeight="1" x14ac:dyDescent="0.25">
      <c r="A44" s="52" t="s">
        <v>26</v>
      </c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P44" s="19"/>
      <c r="Q44" s="42"/>
    </row>
    <row r="45" spans="1:17" x14ac:dyDescent="0.25">
      <c r="A45" s="54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P45" s="19"/>
      <c r="Q45" s="17"/>
    </row>
    <row r="46" spans="1:17" x14ac:dyDescent="0.25">
      <c r="A46" s="124" t="s">
        <v>27</v>
      </c>
      <c r="B46" s="125"/>
      <c r="C46" s="125"/>
      <c r="D46" s="125"/>
      <c r="E46" s="125"/>
      <c r="F46" s="126"/>
      <c r="G46" s="56"/>
      <c r="H46" s="133" t="s">
        <v>28</v>
      </c>
      <c r="I46" s="134"/>
      <c r="J46" s="134"/>
      <c r="K46" s="134"/>
      <c r="L46" s="135"/>
      <c r="M46" s="57"/>
      <c r="P46" s="19"/>
      <c r="Q46" s="42"/>
    </row>
    <row r="47" spans="1:17" x14ac:dyDescent="0.25">
      <c r="A47" s="127"/>
      <c r="B47" s="128"/>
      <c r="C47" s="128"/>
      <c r="D47" s="128"/>
      <c r="E47" s="128"/>
      <c r="F47" s="129"/>
      <c r="G47" s="58"/>
      <c r="H47" s="136"/>
      <c r="I47" s="137"/>
      <c r="J47" s="137"/>
      <c r="K47" s="137"/>
      <c r="L47" s="138"/>
      <c r="M47" s="57"/>
    </row>
    <row r="48" spans="1:17" x14ac:dyDescent="0.25">
      <c r="A48" s="127"/>
      <c r="B48" s="128"/>
      <c r="C48" s="128"/>
      <c r="D48" s="128"/>
      <c r="E48" s="128"/>
      <c r="F48" s="129"/>
      <c r="G48" s="58"/>
      <c r="H48" s="136"/>
      <c r="I48" s="137"/>
      <c r="J48" s="137"/>
      <c r="K48" s="137"/>
      <c r="L48" s="138"/>
      <c r="M48" s="57"/>
    </row>
    <row r="49" spans="1:13" customFormat="1" x14ac:dyDescent="0.25">
      <c r="A49" s="130"/>
      <c r="B49" s="131"/>
      <c r="C49" s="131"/>
      <c r="D49" s="131"/>
      <c r="E49" s="131"/>
      <c r="F49" s="132"/>
      <c r="G49" s="59"/>
      <c r="H49" s="139"/>
      <c r="I49" s="140"/>
      <c r="J49" s="140"/>
      <c r="K49" s="140"/>
      <c r="L49" s="141"/>
      <c r="M49" s="57"/>
    </row>
  </sheetData>
  <mergeCells count="17">
    <mergeCell ref="A46:F49"/>
    <mergeCell ref="H46:L49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3:K43"/>
  </mergeCells>
  <conditionalFormatting sqref="A10:A40">
    <cfRule type="cellIs" dxfId="47" priority="19" operator="equal">
      <formula>OR(WEEKDAY(A10)=1,WEEKDAY(A10)=7)</formula>
    </cfRule>
    <cfRule type="cellIs" dxfId="46" priority="20" operator="equal">
      <formula>WEEKDAY($A10,2)&lt;=5</formula>
    </cfRule>
  </conditionalFormatting>
  <conditionalFormatting sqref="H10:J40">
    <cfRule type="expression" dxfId="45" priority="2">
      <formula>WEEKDAY($A10,2)&gt;5</formula>
    </cfRule>
  </conditionalFormatting>
  <conditionalFormatting sqref="B10:E40 G10:G40 K10:K40">
    <cfRule type="expression" dxfId="44" priority="4">
      <formula>WEEKDAY($A10,2)&gt;5</formula>
    </cfRule>
  </conditionalFormatting>
  <conditionalFormatting sqref="F10:F40 L10:M40">
    <cfRule type="expression" dxfId="43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E00F185-8C59-4EB7-A34F-7A721FABD673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42578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42578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60"/>
      <c r="M2" s="3"/>
      <c r="N2" s="61"/>
      <c r="O2" s="1"/>
    </row>
    <row r="3" spans="1:16" ht="21" x14ac:dyDescent="0.35">
      <c r="A3" s="3"/>
      <c r="B3" s="2"/>
      <c r="C3" s="2"/>
      <c r="E3" s="2"/>
      <c r="I3" s="23"/>
      <c r="J3" s="24"/>
      <c r="L3" s="1"/>
      <c r="M3" s="62">
        <v>151.66999999999999</v>
      </c>
      <c r="N3" s="61"/>
      <c r="O3" s="1"/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5"/>
      <c r="N4" s="61"/>
      <c r="O4" s="6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INDIRECT("J"&amp;ROW()-9&amp;"!E13")</f>
        <v>#REF!</v>
      </c>
      <c r="D10" s="82" t="e">
        <f ca="1">INDIRECT("J"&amp;ROW()-9&amp;"!H13")</f>
        <v>#REF!</v>
      </c>
      <c r="E10" s="82" t="e">
        <f ca="1">INDIRECT("J"&amp;ROW()-9&amp;"!N13")</f>
        <v>#REF!</v>
      </c>
      <c r="F10" s="40" t="e">
        <f ca="1">IF(C10&gt;0,1,0)</f>
        <v>#REF!</v>
      </c>
      <c r="G10" s="80" t="e">
        <f t="shared" ref="G1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INDIRECT("J"&amp;ROW()-9&amp;"!L13")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INDIRECT("J"&amp;ROW()-9&amp;"!E13")</f>
        <v>#REF!</v>
      </c>
      <c r="D11" s="82" t="e">
        <f t="shared" ref="D11:D40" ca="1" si="4">INDIRECT("J"&amp;ROW()-9&amp;"!H13")</f>
        <v>#REF!</v>
      </c>
      <c r="E11" s="82" t="e">
        <f t="shared" ref="E11:E40" ca="1" si="5">INDIRECT("J"&amp;ROW()-9&amp;"!N13")</f>
        <v>#REF!</v>
      </c>
      <c r="F11" s="40" t="e">
        <f t="shared" ref="F11:F40" ca="1" si="6">IF(C11&gt;0,1,0)</f>
        <v>#REF!</v>
      </c>
      <c r="G11" s="80" t="e">
        <f t="shared" ref="G11:G40" ca="1" si="7">D11-C11-E11</f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8">INDIRECT("J"&amp;ROW()-9&amp;"!L13")</f>
        <v>#REF!</v>
      </c>
      <c r="N11" s="37"/>
      <c r="O11" s="98"/>
    </row>
    <row r="12" spans="1:16" s="39" customFormat="1" x14ac:dyDescent="0.25">
      <c r="A12" s="71">
        <f t="shared" ref="A12:A40" si="9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7"/>
        <v>#REF!</v>
      </c>
      <c r="H12" s="85" t="str">
        <f t="shared" si="2"/>
        <v/>
      </c>
      <c r="I12" s="83" t="str">
        <f t="shared" ref="I12:I40" si="10">IFERROR(IF(H12&gt;35,H12-35,0)-J12,"")</f>
        <v/>
      </c>
      <c r="J12" s="84" t="str">
        <f t="shared" ref="J12:J40" si="11">IFERROR(IF(H12&gt;43,H12-43,0),"")</f>
        <v/>
      </c>
      <c r="K12" s="80" t="e">
        <f ca="1">D12-C12</f>
        <v>#REF!</v>
      </c>
      <c r="L12" s="9"/>
      <c r="M12" s="86" t="e">
        <f t="shared" ca="1" si="8"/>
        <v>#REF!</v>
      </c>
      <c r="N12" s="38"/>
      <c r="O12" s="99"/>
    </row>
    <row r="13" spans="1:16" s="39" customFormat="1" x14ac:dyDescent="0.25">
      <c r="A13" s="71">
        <f t="shared" si="9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7"/>
        <v>#REF!</v>
      </c>
      <c r="H13" s="85" t="str">
        <f t="shared" si="2"/>
        <v/>
      </c>
      <c r="I13" s="83" t="str">
        <f t="shared" si="10"/>
        <v/>
      </c>
      <c r="J13" s="84" t="str">
        <f t="shared" si="11"/>
        <v/>
      </c>
      <c r="K13" s="80" t="e">
        <f t="shared" ref="K13:K40" ca="1" si="12">D13-C13</f>
        <v>#REF!</v>
      </c>
      <c r="L13" s="9"/>
      <c r="M13" s="86" t="e">
        <f t="shared" ca="1" si="8"/>
        <v>#REF!</v>
      </c>
      <c r="N13" s="38"/>
      <c r="O13" s="99"/>
    </row>
    <row r="14" spans="1:16" s="16" customFormat="1" x14ac:dyDescent="0.25">
      <c r="A14" s="71">
        <f t="shared" si="9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7"/>
        <v>#REF!</v>
      </c>
      <c r="H14" s="85" t="str">
        <f t="shared" si="2"/>
        <v/>
      </c>
      <c r="I14" s="83" t="str">
        <f t="shared" si="10"/>
        <v/>
      </c>
      <c r="J14" s="84" t="str">
        <f t="shared" si="11"/>
        <v/>
      </c>
      <c r="K14" s="80" t="e">
        <f t="shared" ca="1" si="12"/>
        <v>#REF!</v>
      </c>
      <c r="L14" s="9"/>
      <c r="M14" s="86" t="e">
        <f t="shared" ca="1" si="8"/>
        <v>#REF!</v>
      </c>
      <c r="N14" s="37"/>
      <c r="O14" s="98"/>
    </row>
    <row r="15" spans="1:16" s="16" customFormat="1" x14ac:dyDescent="0.25">
      <c r="A15" s="71">
        <f t="shared" si="9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7"/>
        <v>#REF!</v>
      </c>
      <c r="H15" s="85" t="str">
        <f t="shared" si="2"/>
        <v/>
      </c>
      <c r="I15" s="83" t="str">
        <f t="shared" si="10"/>
        <v/>
      </c>
      <c r="J15" s="84" t="str">
        <f t="shared" si="11"/>
        <v/>
      </c>
      <c r="K15" s="80" t="e">
        <f t="shared" ca="1" si="12"/>
        <v>#REF!</v>
      </c>
      <c r="L15" s="9"/>
      <c r="M15" s="86" t="e">
        <f t="shared" ca="1" si="8"/>
        <v>#REF!</v>
      </c>
      <c r="N15" s="37" t="e">
        <f t="shared" ref="N15:N30" ca="1" si="13">M15/G15</f>
        <v>#REF!</v>
      </c>
      <c r="O15" s="98"/>
    </row>
    <row r="16" spans="1:16" s="16" customFormat="1" x14ac:dyDescent="0.25">
      <c r="A16" s="71">
        <f t="shared" si="9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7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1"/>
        <v/>
      </c>
      <c r="K16" s="80" t="e">
        <f t="shared" ca="1" si="12"/>
        <v>#REF!</v>
      </c>
      <c r="L16" s="9"/>
      <c r="M16" s="86" t="e">
        <f t="shared" ca="1" si="8"/>
        <v>#REF!</v>
      </c>
      <c r="N16" s="37" t="e">
        <f t="shared" ca="1" si="13"/>
        <v>#REF!</v>
      </c>
      <c r="O16" s="98"/>
    </row>
    <row r="17" spans="1:15" s="16" customFormat="1" x14ac:dyDescent="0.25">
      <c r="A17" s="71">
        <f t="shared" si="9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7"/>
        <v>#REF!</v>
      </c>
      <c r="H17" s="85" t="str">
        <f t="shared" si="2"/>
        <v/>
      </c>
      <c r="I17" s="83" t="str">
        <f t="shared" si="10"/>
        <v/>
      </c>
      <c r="J17" s="84" t="str">
        <f t="shared" si="11"/>
        <v/>
      </c>
      <c r="K17" s="80" t="e">
        <f t="shared" ca="1" si="12"/>
        <v>#REF!</v>
      </c>
      <c r="L17" s="9"/>
      <c r="M17" s="86" t="e">
        <f t="shared" ca="1" si="8"/>
        <v>#REF!</v>
      </c>
      <c r="N17" s="37"/>
      <c r="O17" s="98"/>
    </row>
    <row r="18" spans="1:15" s="16" customFormat="1" x14ac:dyDescent="0.25">
      <c r="A18" s="71">
        <f t="shared" si="9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7"/>
        <v>#REF!</v>
      </c>
      <c r="H18" s="85" t="str">
        <f t="shared" si="2"/>
        <v/>
      </c>
      <c r="I18" s="83" t="str">
        <f t="shared" si="10"/>
        <v/>
      </c>
      <c r="J18" s="84" t="str">
        <f t="shared" si="11"/>
        <v/>
      </c>
      <c r="K18" s="80" t="e">
        <f t="shared" ca="1" si="12"/>
        <v>#REF!</v>
      </c>
      <c r="L18" s="9"/>
      <c r="M18" s="86" t="e">
        <f t="shared" ca="1" si="8"/>
        <v>#REF!</v>
      </c>
      <c r="N18" s="37"/>
      <c r="O18" s="98"/>
    </row>
    <row r="19" spans="1:15" s="16" customFormat="1" x14ac:dyDescent="0.25">
      <c r="A19" s="71">
        <f t="shared" si="9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7"/>
        <v>#REF!</v>
      </c>
      <c r="H19" s="85" t="str">
        <f t="shared" si="2"/>
        <v/>
      </c>
      <c r="I19" s="83" t="str">
        <f t="shared" si="10"/>
        <v/>
      </c>
      <c r="J19" s="84" t="str">
        <f t="shared" si="11"/>
        <v/>
      </c>
      <c r="K19" s="80" t="e">
        <f t="shared" ca="1" si="12"/>
        <v>#REF!</v>
      </c>
      <c r="L19" s="9"/>
      <c r="M19" s="86" t="e">
        <f t="shared" ca="1" si="8"/>
        <v>#REF!</v>
      </c>
      <c r="N19" s="37" t="e">
        <f t="shared" ca="1" si="13"/>
        <v>#REF!</v>
      </c>
      <c r="O19" s="98"/>
    </row>
    <row r="20" spans="1:15" s="16" customFormat="1" x14ac:dyDescent="0.25">
      <c r="A20" s="71">
        <f t="shared" si="9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7"/>
        <v>#REF!</v>
      </c>
      <c r="H20" s="85" t="str">
        <f t="shared" si="2"/>
        <v/>
      </c>
      <c r="I20" s="83" t="str">
        <f t="shared" si="10"/>
        <v/>
      </c>
      <c r="J20" s="84" t="str">
        <f t="shared" si="11"/>
        <v/>
      </c>
      <c r="K20" s="80" t="e">
        <f t="shared" ca="1" si="12"/>
        <v>#REF!</v>
      </c>
      <c r="L20" s="9"/>
      <c r="M20" s="86" t="e">
        <f t="shared" ca="1" si="8"/>
        <v>#REF!</v>
      </c>
      <c r="N20" s="37" t="e">
        <f t="shared" ca="1" si="13"/>
        <v>#REF!</v>
      </c>
      <c r="O20" s="98"/>
    </row>
    <row r="21" spans="1:15" s="16" customFormat="1" x14ac:dyDescent="0.25">
      <c r="A21" s="71">
        <f t="shared" si="9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7"/>
        <v>#REF!</v>
      </c>
      <c r="H21" s="85" t="str">
        <f t="shared" si="2"/>
        <v/>
      </c>
      <c r="I21" s="83" t="str">
        <f t="shared" si="10"/>
        <v/>
      </c>
      <c r="J21" s="84" t="str">
        <f t="shared" si="11"/>
        <v/>
      </c>
      <c r="K21" s="80" t="e">
        <f t="shared" ca="1" si="12"/>
        <v>#REF!</v>
      </c>
      <c r="L21" s="9"/>
      <c r="M21" s="86" t="e">
        <f t="shared" ca="1" si="8"/>
        <v>#REF!</v>
      </c>
      <c r="N21" s="37" t="e">
        <f t="shared" ca="1" si="13"/>
        <v>#REF!</v>
      </c>
      <c r="O21" s="98"/>
    </row>
    <row r="22" spans="1:15" s="16" customFormat="1" x14ac:dyDescent="0.25">
      <c r="A22" s="71">
        <f t="shared" si="9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7"/>
        <v>#REF!</v>
      </c>
      <c r="H22" s="85" t="str">
        <f t="shared" si="2"/>
        <v/>
      </c>
      <c r="I22" s="83" t="str">
        <f t="shared" si="10"/>
        <v/>
      </c>
      <c r="J22" s="84" t="str">
        <f t="shared" si="11"/>
        <v/>
      </c>
      <c r="K22" s="80" t="e">
        <f t="shared" ca="1" si="12"/>
        <v>#REF!</v>
      </c>
      <c r="L22" s="9"/>
      <c r="M22" s="86" t="e">
        <f t="shared" ca="1" si="8"/>
        <v>#REF!</v>
      </c>
      <c r="N22" s="37" t="e">
        <f t="shared" ca="1" si="13"/>
        <v>#REF!</v>
      </c>
      <c r="O22" s="98"/>
    </row>
    <row r="23" spans="1:15" s="16" customFormat="1" x14ac:dyDescent="0.25">
      <c r="A23" s="71">
        <f t="shared" si="9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7"/>
        <v>#REF!</v>
      </c>
      <c r="H23" s="85" t="e">
        <f t="shared" ca="1" si="2"/>
        <v>#REF!</v>
      </c>
      <c r="I23" s="83" t="str">
        <f t="shared" ca="1" si="10"/>
        <v/>
      </c>
      <c r="J23" s="84" t="str">
        <f t="shared" ca="1" si="11"/>
        <v/>
      </c>
      <c r="K23" s="80" t="e">
        <f t="shared" ca="1" si="12"/>
        <v>#REF!</v>
      </c>
      <c r="L23" s="9"/>
      <c r="M23" s="86" t="e">
        <f t="shared" ca="1" si="8"/>
        <v>#REF!</v>
      </c>
      <c r="N23" s="37" t="e">
        <f t="shared" ca="1" si="13"/>
        <v>#REF!</v>
      </c>
      <c r="O23" s="98"/>
    </row>
    <row r="24" spans="1:15" s="16" customFormat="1" x14ac:dyDescent="0.25">
      <c r="A24" s="71">
        <f t="shared" si="9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7"/>
        <v>#REF!</v>
      </c>
      <c r="H24" s="85" t="str">
        <f t="shared" si="2"/>
        <v/>
      </c>
      <c r="I24" s="83" t="str">
        <f t="shared" si="10"/>
        <v/>
      </c>
      <c r="J24" s="84" t="str">
        <f t="shared" si="11"/>
        <v/>
      </c>
      <c r="K24" s="80" t="e">
        <f t="shared" ca="1" si="12"/>
        <v>#REF!</v>
      </c>
      <c r="L24" s="9"/>
      <c r="M24" s="86" t="e">
        <f t="shared" ca="1" si="8"/>
        <v>#REF!</v>
      </c>
      <c r="N24" s="37"/>
      <c r="O24" s="98"/>
    </row>
    <row r="25" spans="1:15" s="16" customFormat="1" x14ac:dyDescent="0.25">
      <c r="A25" s="71">
        <f t="shared" si="9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7"/>
        <v>#REF!</v>
      </c>
      <c r="H25" s="85" t="str">
        <f t="shared" si="2"/>
        <v/>
      </c>
      <c r="I25" s="83" t="str">
        <f t="shared" si="10"/>
        <v/>
      </c>
      <c r="J25" s="84" t="str">
        <f t="shared" si="11"/>
        <v/>
      </c>
      <c r="K25" s="80" t="e">
        <f t="shared" ca="1" si="12"/>
        <v>#REF!</v>
      </c>
      <c r="L25" s="9"/>
      <c r="M25" s="86" t="e">
        <f t="shared" ca="1" si="8"/>
        <v>#REF!</v>
      </c>
      <c r="N25" s="37"/>
      <c r="O25" s="98"/>
    </row>
    <row r="26" spans="1:15" s="16" customFormat="1" x14ac:dyDescent="0.25">
      <c r="A26" s="71">
        <f t="shared" si="9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7"/>
        <v>#REF!</v>
      </c>
      <c r="H26" s="85" t="str">
        <f t="shared" si="2"/>
        <v/>
      </c>
      <c r="I26" s="83" t="str">
        <f t="shared" si="10"/>
        <v/>
      </c>
      <c r="J26" s="84" t="str">
        <f t="shared" si="11"/>
        <v/>
      </c>
      <c r="K26" s="80" t="e">
        <f t="shared" ca="1" si="12"/>
        <v>#REF!</v>
      </c>
      <c r="L26" s="9"/>
      <c r="M26" s="86" t="e">
        <f t="shared" ca="1" si="8"/>
        <v>#REF!</v>
      </c>
      <c r="N26" s="37" t="e">
        <f t="shared" ca="1" si="13"/>
        <v>#REF!</v>
      </c>
      <c r="O26" s="98"/>
    </row>
    <row r="27" spans="1:15" s="16" customFormat="1" x14ac:dyDescent="0.25">
      <c r="A27" s="71">
        <f t="shared" si="9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7"/>
        <v>#REF!</v>
      </c>
      <c r="H27" s="85" t="str">
        <f t="shared" si="2"/>
        <v/>
      </c>
      <c r="I27" s="83" t="str">
        <f t="shared" si="10"/>
        <v/>
      </c>
      <c r="J27" s="84" t="str">
        <f t="shared" si="11"/>
        <v/>
      </c>
      <c r="K27" s="80" t="e">
        <f t="shared" ca="1" si="12"/>
        <v>#REF!</v>
      </c>
      <c r="L27" s="9"/>
      <c r="M27" s="86" t="e">
        <f t="shared" ca="1" si="8"/>
        <v>#REF!</v>
      </c>
      <c r="N27" s="37" t="e">
        <f t="shared" ca="1" si="13"/>
        <v>#REF!</v>
      </c>
      <c r="O27" s="98"/>
    </row>
    <row r="28" spans="1:15" s="16" customFormat="1" x14ac:dyDescent="0.25">
      <c r="A28" s="71">
        <f t="shared" si="9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7"/>
        <v>#REF!</v>
      </c>
      <c r="H28" s="85" t="str">
        <f t="shared" si="2"/>
        <v/>
      </c>
      <c r="I28" s="83" t="str">
        <f t="shared" si="10"/>
        <v/>
      </c>
      <c r="J28" s="84" t="str">
        <f t="shared" si="11"/>
        <v/>
      </c>
      <c r="K28" s="80" t="e">
        <f t="shared" ca="1" si="12"/>
        <v>#REF!</v>
      </c>
      <c r="L28" s="9"/>
      <c r="M28" s="86" t="e">
        <f t="shared" ca="1" si="8"/>
        <v>#REF!</v>
      </c>
      <c r="N28" s="37" t="e">
        <f t="shared" ca="1" si="13"/>
        <v>#REF!</v>
      </c>
      <c r="O28" s="98"/>
    </row>
    <row r="29" spans="1:15" s="16" customFormat="1" x14ac:dyDescent="0.25">
      <c r="A29" s="71">
        <f t="shared" si="9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7"/>
        <v>#REF!</v>
      </c>
      <c r="H29" s="85" t="str">
        <f t="shared" si="2"/>
        <v/>
      </c>
      <c r="I29" s="83" t="str">
        <f t="shared" si="10"/>
        <v/>
      </c>
      <c r="J29" s="84" t="str">
        <f t="shared" si="11"/>
        <v/>
      </c>
      <c r="K29" s="80" t="e">
        <f t="shared" ca="1" si="12"/>
        <v>#REF!</v>
      </c>
      <c r="L29" s="9"/>
      <c r="M29" s="86" t="e">
        <f t="shared" ca="1" si="8"/>
        <v>#REF!</v>
      </c>
      <c r="N29" s="37" t="e">
        <f t="shared" ca="1" si="13"/>
        <v>#REF!</v>
      </c>
      <c r="O29" s="98"/>
    </row>
    <row r="30" spans="1:15" s="16" customFormat="1" x14ac:dyDescent="0.25">
      <c r="A30" s="71">
        <f t="shared" si="9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7"/>
        <v>#REF!</v>
      </c>
      <c r="H30" s="85" t="e">
        <f t="shared" ca="1" si="2"/>
        <v>#REF!</v>
      </c>
      <c r="I30" s="83" t="str">
        <f t="shared" ca="1" si="10"/>
        <v/>
      </c>
      <c r="J30" s="84" t="str">
        <f t="shared" ca="1" si="11"/>
        <v/>
      </c>
      <c r="K30" s="80" t="e">
        <f t="shared" ca="1" si="12"/>
        <v>#REF!</v>
      </c>
      <c r="L30" s="9"/>
      <c r="M30" s="86" t="e">
        <f t="shared" ca="1" si="8"/>
        <v>#REF!</v>
      </c>
      <c r="N30" s="37" t="e">
        <f t="shared" ca="1" si="13"/>
        <v>#REF!</v>
      </c>
      <c r="O30" s="98"/>
    </row>
    <row r="31" spans="1:15" s="16" customFormat="1" x14ac:dyDescent="0.25">
      <c r="A31" s="71">
        <f t="shared" si="9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7"/>
        <v>#REF!</v>
      </c>
      <c r="H31" s="85" t="str">
        <f t="shared" si="2"/>
        <v/>
      </c>
      <c r="I31" s="83" t="str">
        <f t="shared" si="10"/>
        <v/>
      </c>
      <c r="J31" s="84" t="str">
        <f t="shared" si="11"/>
        <v/>
      </c>
      <c r="K31" s="80" t="e">
        <f t="shared" ca="1" si="12"/>
        <v>#REF!</v>
      </c>
      <c r="L31" s="9"/>
      <c r="M31" s="86" t="e">
        <f t="shared" ca="1" si="8"/>
        <v>#REF!</v>
      </c>
      <c r="N31" s="37"/>
      <c r="O31" s="98"/>
    </row>
    <row r="32" spans="1:15" s="16" customFormat="1" x14ac:dyDescent="0.25">
      <c r="A32" s="71">
        <f t="shared" si="9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7"/>
        <v>#REF!</v>
      </c>
      <c r="H32" s="85" t="str">
        <f t="shared" si="2"/>
        <v/>
      </c>
      <c r="I32" s="83" t="str">
        <f t="shared" si="10"/>
        <v/>
      </c>
      <c r="J32" s="84" t="str">
        <f t="shared" si="11"/>
        <v/>
      </c>
      <c r="K32" s="80" t="e">
        <f t="shared" ca="1" si="12"/>
        <v>#REF!</v>
      </c>
      <c r="L32" s="9"/>
      <c r="M32" s="86" t="e">
        <f t="shared" ca="1" si="8"/>
        <v>#REF!</v>
      </c>
      <c r="N32" s="37"/>
      <c r="O32" s="98"/>
    </row>
    <row r="33" spans="1:17" s="16" customFormat="1" x14ac:dyDescent="0.25">
      <c r="A33" s="71">
        <f t="shared" si="9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7"/>
        <v>#REF!</v>
      </c>
      <c r="H33" s="85" t="str">
        <f t="shared" si="2"/>
        <v/>
      </c>
      <c r="I33" s="83" t="str">
        <f t="shared" si="10"/>
        <v/>
      </c>
      <c r="J33" s="84" t="str">
        <f t="shared" si="11"/>
        <v/>
      </c>
      <c r="K33" s="80" t="e">
        <f t="shared" ca="1" si="12"/>
        <v>#REF!</v>
      </c>
      <c r="L33" s="9"/>
      <c r="M33" s="86" t="e">
        <f t="shared" ca="1" si="8"/>
        <v>#REF!</v>
      </c>
      <c r="N33" s="37" t="e">
        <f t="shared" ref="N33:N37" ca="1" si="14">M33/G33</f>
        <v>#REF!</v>
      </c>
      <c r="O33" s="98"/>
    </row>
    <row r="34" spans="1:17" s="16" customFormat="1" x14ac:dyDescent="0.25">
      <c r="A34" s="71">
        <f t="shared" si="9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7"/>
        <v>#REF!</v>
      </c>
      <c r="H34" s="85" t="str">
        <f t="shared" si="2"/>
        <v/>
      </c>
      <c r="I34" s="83" t="str">
        <f t="shared" si="10"/>
        <v/>
      </c>
      <c r="J34" s="84" t="str">
        <f t="shared" si="11"/>
        <v/>
      </c>
      <c r="K34" s="80" t="e">
        <f t="shared" ca="1" si="12"/>
        <v>#REF!</v>
      </c>
      <c r="L34" s="9"/>
      <c r="M34" s="86" t="e">
        <f t="shared" ca="1" si="8"/>
        <v>#REF!</v>
      </c>
      <c r="N34" s="37" t="e">
        <f t="shared" ca="1" si="14"/>
        <v>#REF!</v>
      </c>
      <c r="O34" s="98"/>
    </row>
    <row r="35" spans="1:17" s="16" customFormat="1" x14ac:dyDescent="0.25">
      <c r="A35" s="71">
        <f t="shared" si="9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7"/>
        <v>#REF!</v>
      </c>
      <c r="H35" s="85" t="str">
        <f t="shared" si="2"/>
        <v/>
      </c>
      <c r="I35" s="83" t="str">
        <f t="shared" si="10"/>
        <v/>
      </c>
      <c r="J35" s="84" t="str">
        <f t="shared" si="11"/>
        <v/>
      </c>
      <c r="K35" s="80" t="e">
        <f t="shared" ca="1" si="12"/>
        <v>#REF!</v>
      </c>
      <c r="L35" s="9"/>
      <c r="M35" s="86" t="e">
        <f t="shared" ca="1" si="8"/>
        <v>#REF!</v>
      </c>
      <c r="N35" s="37" t="e">
        <f t="shared" ca="1" si="14"/>
        <v>#REF!</v>
      </c>
      <c r="O35" s="98"/>
    </row>
    <row r="36" spans="1:17" s="16" customFormat="1" x14ac:dyDescent="0.25">
      <c r="A36" s="71">
        <f t="shared" si="9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7"/>
        <v>#REF!</v>
      </c>
      <c r="H36" s="85" t="str">
        <f t="shared" si="2"/>
        <v/>
      </c>
      <c r="I36" s="83" t="str">
        <f t="shared" si="10"/>
        <v/>
      </c>
      <c r="J36" s="84" t="str">
        <f t="shared" si="11"/>
        <v/>
      </c>
      <c r="K36" s="80" t="e">
        <f t="shared" ca="1" si="12"/>
        <v>#REF!</v>
      </c>
      <c r="L36" s="9"/>
      <c r="M36" s="86" t="e">
        <f t="shared" ca="1" si="8"/>
        <v>#REF!</v>
      </c>
      <c r="N36" s="37" t="e">
        <f t="shared" ca="1" si="14"/>
        <v>#REF!</v>
      </c>
      <c r="O36" s="98"/>
    </row>
    <row r="37" spans="1:17" s="16" customFormat="1" x14ac:dyDescent="0.25">
      <c r="A37" s="71">
        <f t="shared" si="9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7"/>
        <v>#REF!</v>
      </c>
      <c r="H37" s="85" t="e">
        <f t="shared" ca="1" si="2"/>
        <v>#REF!</v>
      </c>
      <c r="I37" s="83" t="str">
        <f t="shared" ca="1" si="10"/>
        <v/>
      </c>
      <c r="J37" s="84" t="str">
        <f t="shared" ca="1" si="11"/>
        <v/>
      </c>
      <c r="K37" s="80" t="e">
        <f t="shared" ca="1" si="12"/>
        <v>#REF!</v>
      </c>
      <c r="L37" s="9"/>
      <c r="M37" s="86" t="e">
        <f t="shared" ca="1" si="8"/>
        <v>#REF!</v>
      </c>
      <c r="N37" s="37" t="e">
        <f t="shared" ca="1" si="14"/>
        <v>#REF!</v>
      </c>
      <c r="O37" s="98"/>
    </row>
    <row r="38" spans="1:17" s="16" customFormat="1" x14ac:dyDescent="0.25">
      <c r="A38" s="71">
        <f t="shared" si="9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7"/>
        <v>#REF!</v>
      </c>
      <c r="H38" s="85" t="str">
        <f t="shared" si="2"/>
        <v/>
      </c>
      <c r="I38" s="83" t="str">
        <f t="shared" si="10"/>
        <v/>
      </c>
      <c r="J38" s="84" t="str">
        <f t="shared" si="11"/>
        <v/>
      </c>
      <c r="K38" s="80" t="e">
        <f t="shared" ca="1" si="12"/>
        <v>#REF!</v>
      </c>
      <c r="L38" s="9"/>
      <c r="M38" s="86" t="e">
        <f t="shared" ca="1" si="8"/>
        <v>#REF!</v>
      </c>
      <c r="N38" s="37"/>
      <c r="O38" s="98"/>
    </row>
    <row r="39" spans="1:17" s="16" customFormat="1" x14ac:dyDescent="0.25">
      <c r="A39" s="71">
        <f t="shared" si="9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7"/>
        <v>#REF!</v>
      </c>
      <c r="H39" s="85" t="str">
        <f t="shared" si="2"/>
        <v/>
      </c>
      <c r="I39" s="83" t="str">
        <f t="shared" si="10"/>
        <v/>
      </c>
      <c r="J39" s="84" t="str">
        <f t="shared" si="11"/>
        <v/>
      </c>
      <c r="K39" s="80" t="e">
        <f t="shared" ca="1" si="12"/>
        <v>#REF!</v>
      </c>
      <c r="L39" s="9"/>
      <c r="M39" s="86" t="e">
        <f t="shared" ca="1" si="8"/>
        <v>#REF!</v>
      </c>
      <c r="N39" s="37"/>
      <c r="O39" s="98"/>
    </row>
    <row r="40" spans="1:17" x14ac:dyDescent="0.25">
      <c r="A40" s="71">
        <f t="shared" si="9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7"/>
        <v>#REF!</v>
      </c>
      <c r="H40" s="85" t="str">
        <f t="shared" si="2"/>
        <v/>
      </c>
      <c r="I40" s="83" t="str">
        <f t="shared" si="10"/>
        <v/>
      </c>
      <c r="J40" s="84" t="str">
        <f t="shared" si="11"/>
        <v/>
      </c>
      <c r="K40" s="80" t="e">
        <f t="shared" ca="1" si="12"/>
        <v>#REF!</v>
      </c>
      <c r="L40" s="9"/>
      <c r="M40" s="86" t="e">
        <f t="shared" ca="1" si="8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41" priority="19" operator="equal">
      <formula>OR(WEEKDAY(A10)=1,WEEKDAY(A10)=7)</formula>
    </cfRule>
    <cfRule type="cellIs" dxfId="40" priority="20" operator="equal">
      <formula>WEEKDAY($A10,2)&lt;=5</formula>
    </cfRule>
  </conditionalFormatting>
  <conditionalFormatting sqref="H10:J40">
    <cfRule type="expression" dxfId="39" priority="2">
      <formula>WEEKDAY($A10,2)&gt;5</formula>
    </cfRule>
  </conditionalFormatting>
  <conditionalFormatting sqref="B10:E40 G10:G40 K10:K40">
    <cfRule type="expression" dxfId="38" priority="4">
      <formula>WEEKDAY($A10,2)&gt;5</formula>
    </cfRule>
  </conditionalFormatting>
  <conditionalFormatting sqref="F10:F40 L10:M40">
    <cfRule type="expression" dxfId="37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9C01E5E-F9D3-4157-B026-884D3B855A5C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8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INDIRECT("J"&amp;ROW()-9&amp;"!E14")</f>
        <v>#REF!</v>
      </c>
      <c r="D10" s="82" t="e">
        <f ca="1">INDIRECT("J"&amp;ROW()-9&amp;"!H14")</f>
        <v>#REF!</v>
      </c>
      <c r="E10" s="82" t="e">
        <f ca="1">INDIRECT("J"&amp;ROW()-9&amp;"!N14")</f>
        <v>#REF!</v>
      </c>
      <c r="F10" s="40" t="e">
        <f ca="1">IF(C10&gt;0,1,0)</f>
        <v>#REF!</v>
      </c>
      <c r="G10" s="80" t="e">
        <f t="shared" ref="G1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INDIRECT("J"&amp;ROW()-9&amp;"!L14")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INDIRECT("J"&amp;ROW()-9&amp;"!E14")</f>
        <v>#REF!</v>
      </c>
      <c r="D11" s="82" t="e">
        <f t="shared" ref="D11:D40" ca="1" si="4">INDIRECT("J"&amp;ROW()-9&amp;"!H14")</f>
        <v>#REF!</v>
      </c>
      <c r="E11" s="82" t="e">
        <f t="shared" ref="E11:E40" ca="1" si="5">INDIRECT("J"&amp;ROW()-9&amp;"!N14")</f>
        <v>#REF!</v>
      </c>
      <c r="F11" s="40" t="e">
        <f t="shared" ref="F11:F40" ca="1" si="6">IF(C11&gt;0,1,0)</f>
        <v>#REF!</v>
      </c>
      <c r="G11" s="80" t="e">
        <f t="shared" ref="G11:G40" ca="1" si="7">D11-C11-E11</f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8">INDIRECT("J"&amp;ROW()-9&amp;"!L14")</f>
        <v>#REF!</v>
      </c>
      <c r="N11" s="37"/>
      <c r="O11" s="98"/>
    </row>
    <row r="12" spans="1:16" s="39" customFormat="1" x14ac:dyDescent="0.25">
      <c r="A12" s="71">
        <f t="shared" ref="A12:A40" si="9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7"/>
        <v>#REF!</v>
      </c>
      <c r="H12" s="85" t="str">
        <f t="shared" si="2"/>
        <v/>
      </c>
      <c r="I12" s="83" t="str">
        <f t="shared" ref="I12:I40" si="10">IFERROR(IF(H12&gt;35,H12-35,0)-J12,"")</f>
        <v/>
      </c>
      <c r="J12" s="84" t="str">
        <f t="shared" ref="J12:J40" si="11">IFERROR(IF(H12&gt;43,H12-43,0),"")</f>
        <v/>
      </c>
      <c r="K12" s="80" t="e">
        <f ca="1">D12-C12</f>
        <v>#REF!</v>
      </c>
      <c r="L12" s="9"/>
      <c r="M12" s="86" t="e">
        <f t="shared" ca="1" si="8"/>
        <v>#REF!</v>
      </c>
      <c r="N12" s="38"/>
      <c r="O12" s="99"/>
    </row>
    <row r="13" spans="1:16" s="39" customFormat="1" x14ac:dyDescent="0.25">
      <c r="A13" s="71">
        <f t="shared" si="9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7"/>
        <v>#REF!</v>
      </c>
      <c r="H13" s="85" t="str">
        <f t="shared" si="2"/>
        <v/>
      </c>
      <c r="I13" s="83" t="str">
        <f t="shared" si="10"/>
        <v/>
      </c>
      <c r="J13" s="84" t="str">
        <f t="shared" si="11"/>
        <v/>
      </c>
      <c r="K13" s="80" t="e">
        <f t="shared" ref="K13:K40" ca="1" si="12">D13-C13</f>
        <v>#REF!</v>
      </c>
      <c r="L13" s="9"/>
      <c r="M13" s="86" t="e">
        <f t="shared" ca="1" si="8"/>
        <v>#REF!</v>
      </c>
      <c r="N13" s="38"/>
      <c r="O13" s="99"/>
    </row>
    <row r="14" spans="1:16" s="16" customFormat="1" x14ac:dyDescent="0.25">
      <c r="A14" s="71">
        <f t="shared" si="9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7"/>
        <v>#REF!</v>
      </c>
      <c r="H14" s="85" t="str">
        <f t="shared" si="2"/>
        <v/>
      </c>
      <c r="I14" s="83" t="str">
        <f t="shared" si="10"/>
        <v/>
      </c>
      <c r="J14" s="84" t="str">
        <f t="shared" si="11"/>
        <v/>
      </c>
      <c r="K14" s="80" t="e">
        <f t="shared" ca="1" si="12"/>
        <v>#REF!</v>
      </c>
      <c r="L14" s="9"/>
      <c r="M14" s="86" t="e">
        <f t="shared" ca="1" si="8"/>
        <v>#REF!</v>
      </c>
      <c r="N14" s="37"/>
      <c r="O14" s="98"/>
    </row>
    <row r="15" spans="1:16" s="16" customFormat="1" x14ac:dyDescent="0.25">
      <c r="A15" s="71">
        <f t="shared" si="9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7"/>
        <v>#REF!</v>
      </c>
      <c r="H15" s="85" t="str">
        <f t="shared" si="2"/>
        <v/>
      </c>
      <c r="I15" s="83" t="str">
        <f t="shared" si="10"/>
        <v/>
      </c>
      <c r="J15" s="84" t="str">
        <f t="shared" si="11"/>
        <v/>
      </c>
      <c r="K15" s="80" t="e">
        <f t="shared" ca="1" si="12"/>
        <v>#REF!</v>
      </c>
      <c r="L15" s="9"/>
      <c r="M15" s="86" t="e">
        <f t="shared" ca="1" si="8"/>
        <v>#REF!</v>
      </c>
      <c r="N15" s="37" t="e">
        <f t="shared" ref="N15:N30" ca="1" si="13">M15/G15</f>
        <v>#REF!</v>
      </c>
      <c r="O15" s="98"/>
    </row>
    <row r="16" spans="1:16" s="16" customFormat="1" x14ac:dyDescent="0.25">
      <c r="A16" s="71">
        <f t="shared" si="9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7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1"/>
        <v/>
      </c>
      <c r="K16" s="80" t="e">
        <f t="shared" ca="1" si="12"/>
        <v>#REF!</v>
      </c>
      <c r="L16" s="9"/>
      <c r="M16" s="86" t="e">
        <f t="shared" ca="1" si="8"/>
        <v>#REF!</v>
      </c>
      <c r="N16" s="37" t="e">
        <f t="shared" ca="1" si="13"/>
        <v>#REF!</v>
      </c>
      <c r="O16" s="98"/>
    </row>
    <row r="17" spans="1:15" s="16" customFormat="1" x14ac:dyDescent="0.25">
      <c r="A17" s="71">
        <f t="shared" si="9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7"/>
        <v>#REF!</v>
      </c>
      <c r="H17" s="85" t="str">
        <f t="shared" si="2"/>
        <v/>
      </c>
      <c r="I17" s="83" t="str">
        <f t="shared" si="10"/>
        <v/>
      </c>
      <c r="J17" s="84" t="str">
        <f t="shared" si="11"/>
        <v/>
      </c>
      <c r="K17" s="80" t="e">
        <f t="shared" ca="1" si="12"/>
        <v>#REF!</v>
      </c>
      <c r="L17" s="9"/>
      <c r="M17" s="86" t="e">
        <f t="shared" ca="1" si="8"/>
        <v>#REF!</v>
      </c>
      <c r="N17" s="37"/>
      <c r="O17" s="98"/>
    </row>
    <row r="18" spans="1:15" s="16" customFormat="1" x14ac:dyDescent="0.25">
      <c r="A18" s="71">
        <f t="shared" si="9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7"/>
        <v>#REF!</v>
      </c>
      <c r="H18" s="85" t="str">
        <f t="shared" si="2"/>
        <v/>
      </c>
      <c r="I18" s="83" t="str">
        <f t="shared" si="10"/>
        <v/>
      </c>
      <c r="J18" s="84" t="str">
        <f t="shared" si="11"/>
        <v/>
      </c>
      <c r="K18" s="80" t="e">
        <f t="shared" ca="1" si="12"/>
        <v>#REF!</v>
      </c>
      <c r="L18" s="9"/>
      <c r="M18" s="86" t="e">
        <f t="shared" ca="1" si="8"/>
        <v>#REF!</v>
      </c>
      <c r="N18" s="37"/>
      <c r="O18" s="98"/>
    </row>
    <row r="19" spans="1:15" s="16" customFormat="1" x14ac:dyDescent="0.25">
      <c r="A19" s="71">
        <f t="shared" si="9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7"/>
        <v>#REF!</v>
      </c>
      <c r="H19" s="85" t="str">
        <f t="shared" si="2"/>
        <v/>
      </c>
      <c r="I19" s="83" t="str">
        <f t="shared" si="10"/>
        <v/>
      </c>
      <c r="J19" s="84" t="str">
        <f t="shared" si="11"/>
        <v/>
      </c>
      <c r="K19" s="80" t="e">
        <f t="shared" ca="1" si="12"/>
        <v>#REF!</v>
      </c>
      <c r="L19" s="9"/>
      <c r="M19" s="86" t="e">
        <f t="shared" ca="1" si="8"/>
        <v>#REF!</v>
      </c>
      <c r="N19" s="37" t="e">
        <f t="shared" ca="1" si="13"/>
        <v>#REF!</v>
      </c>
      <c r="O19" s="98"/>
    </row>
    <row r="20" spans="1:15" s="16" customFormat="1" x14ac:dyDescent="0.25">
      <c r="A20" s="71">
        <f t="shared" si="9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7"/>
        <v>#REF!</v>
      </c>
      <c r="H20" s="85" t="str">
        <f t="shared" si="2"/>
        <v/>
      </c>
      <c r="I20" s="83" t="str">
        <f t="shared" si="10"/>
        <v/>
      </c>
      <c r="J20" s="84" t="str">
        <f t="shared" si="11"/>
        <v/>
      </c>
      <c r="K20" s="80" t="e">
        <f t="shared" ca="1" si="12"/>
        <v>#REF!</v>
      </c>
      <c r="L20" s="9"/>
      <c r="M20" s="86" t="e">
        <f t="shared" ca="1" si="8"/>
        <v>#REF!</v>
      </c>
      <c r="N20" s="37" t="e">
        <f t="shared" ca="1" si="13"/>
        <v>#REF!</v>
      </c>
      <c r="O20" s="98"/>
    </row>
    <row r="21" spans="1:15" s="16" customFormat="1" x14ac:dyDescent="0.25">
      <c r="A21" s="71">
        <f t="shared" si="9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7"/>
        <v>#REF!</v>
      </c>
      <c r="H21" s="85" t="str">
        <f t="shared" si="2"/>
        <v/>
      </c>
      <c r="I21" s="83" t="str">
        <f t="shared" si="10"/>
        <v/>
      </c>
      <c r="J21" s="84" t="str">
        <f t="shared" si="11"/>
        <v/>
      </c>
      <c r="K21" s="80" t="e">
        <f t="shared" ca="1" si="12"/>
        <v>#REF!</v>
      </c>
      <c r="L21" s="9"/>
      <c r="M21" s="86" t="e">
        <f t="shared" ca="1" si="8"/>
        <v>#REF!</v>
      </c>
      <c r="N21" s="37" t="e">
        <f t="shared" ca="1" si="13"/>
        <v>#REF!</v>
      </c>
      <c r="O21" s="98"/>
    </row>
    <row r="22" spans="1:15" s="16" customFormat="1" x14ac:dyDescent="0.25">
      <c r="A22" s="71">
        <f t="shared" si="9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7"/>
        <v>#REF!</v>
      </c>
      <c r="H22" s="85" t="str">
        <f t="shared" si="2"/>
        <v/>
      </c>
      <c r="I22" s="83" t="str">
        <f t="shared" si="10"/>
        <v/>
      </c>
      <c r="J22" s="84" t="str">
        <f t="shared" si="11"/>
        <v/>
      </c>
      <c r="K22" s="80" t="e">
        <f t="shared" ca="1" si="12"/>
        <v>#REF!</v>
      </c>
      <c r="L22" s="9"/>
      <c r="M22" s="86" t="e">
        <f t="shared" ca="1" si="8"/>
        <v>#REF!</v>
      </c>
      <c r="N22" s="37" t="e">
        <f t="shared" ca="1" si="13"/>
        <v>#REF!</v>
      </c>
      <c r="O22" s="98"/>
    </row>
    <row r="23" spans="1:15" s="16" customFormat="1" x14ac:dyDescent="0.25">
      <c r="A23" s="71">
        <f t="shared" si="9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7"/>
        <v>#REF!</v>
      </c>
      <c r="H23" s="85" t="e">
        <f t="shared" ca="1" si="2"/>
        <v>#REF!</v>
      </c>
      <c r="I23" s="83" t="str">
        <f t="shared" ca="1" si="10"/>
        <v/>
      </c>
      <c r="J23" s="84" t="str">
        <f t="shared" ca="1" si="11"/>
        <v/>
      </c>
      <c r="K23" s="80" t="e">
        <f t="shared" ca="1" si="12"/>
        <v>#REF!</v>
      </c>
      <c r="L23" s="9"/>
      <c r="M23" s="86" t="e">
        <f t="shared" ca="1" si="8"/>
        <v>#REF!</v>
      </c>
      <c r="N23" s="37" t="e">
        <f t="shared" ca="1" si="13"/>
        <v>#REF!</v>
      </c>
      <c r="O23" s="98"/>
    </row>
    <row r="24" spans="1:15" s="16" customFormat="1" x14ac:dyDescent="0.25">
      <c r="A24" s="71">
        <f t="shared" si="9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7"/>
        <v>#REF!</v>
      </c>
      <c r="H24" s="85" t="str">
        <f t="shared" si="2"/>
        <v/>
      </c>
      <c r="I24" s="83" t="str">
        <f t="shared" si="10"/>
        <v/>
      </c>
      <c r="J24" s="84" t="str">
        <f t="shared" si="11"/>
        <v/>
      </c>
      <c r="K24" s="80" t="e">
        <f t="shared" ca="1" si="12"/>
        <v>#REF!</v>
      </c>
      <c r="L24" s="9"/>
      <c r="M24" s="86" t="e">
        <f t="shared" ca="1" si="8"/>
        <v>#REF!</v>
      </c>
      <c r="N24" s="37"/>
      <c r="O24" s="98"/>
    </row>
    <row r="25" spans="1:15" s="16" customFormat="1" x14ac:dyDescent="0.25">
      <c r="A25" s="71">
        <f t="shared" si="9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7"/>
        <v>#REF!</v>
      </c>
      <c r="H25" s="85" t="str">
        <f t="shared" si="2"/>
        <v/>
      </c>
      <c r="I25" s="83" t="str">
        <f t="shared" si="10"/>
        <v/>
      </c>
      <c r="J25" s="84" t="str">
        <f t="shared" si="11"/>
        <v/>
      </c>
      <c r="K25" s="80" t="e">
        <f t="shared" ca="1" si="12"/>
        <v>#REF!</v>
      </c>
      <c r="L25" s="9"/>
      <c r="M25" s="86" t="e">
        <f t="shared" ca="1" si="8"/>
        <v>#REF!</v>
      </c>
      <c r="N25" s="37"/>
      <c r="O25" s="98"/>
    </row>
    <row r="26" spans="1:15" s="16" customFormat="1" x14ac:dyDescent="0.25">
      <c r="A26" s="71">
        <f t="shared" si="9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7"/>
        <v>#REF!</v>
      </c>
      <c r="H26" s="85" t="str">
        <f t="shared" si="2"/>
        <v/>
      </c>
      <c r="I26" s="83" t="str">
        <f t="shared" si="10"/>
        <v/>
      </c>
      <c r="J26" s="84" t="str">
        <f t="shared" si="11"/>
        <v/>
      </c>
      <c r="K26" s="80" t="e">
        <f t="shared" ca="1" si="12"/>
        <v>#REF!</v>
      </c>
      <c r="L26" s="9"/>
      <c r="M26" s="86" t="e">
        <f t="shared" ca="1" si="8"/>
        <v>#REF!</v>
      </c>
      <c r="N26" s="37" t="e">
        <f t="shared" ca="1" si="13"/>
        <v>#REF!</v>
      </c>
      <c r="O26" s="98"/>
    </row>
    <row r="27" spans="1:15" s="16" customFormat="1" x14ac:dyDescent="0.25">
      <c r="A27" s="71">
        <f t="shared" si="9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7"/>
        <v>#REF!</v>
      </c>
      <c r="H27" s="85" t="str">
        <f t="shared" si="2"/>
        <v/>
      </c>
      <c r="I27" s="83" t="str">
        <f t="shared" si="10"/>
        <v/>
      </c>
      <c r="J27" s="84" t="str">
        <f t="shared" si="11"/>
        <v/>
      </c>
      <c r="K27" s="80" t="e">
        <f t="shared" ca="1" si="12"/>
        <v>#REF!</v>
      </c>
      <c r="L27" s="9"/>
      <c r="M27" s="86" t="e">
        <f t="shared" ca="1" si="8"/>
        <v>#REF!</v>
      </c>
      <c r="N27" s="37" t="e">
        <f t="shared" ca="1" si="13"/>
        <v>#REF!</v>
      </c>
      <c r="O27" s="98"/>
    </row>
    <row r="28" spans="1:15" s="16" customFormat="1" x14ac:dyDescent="0.25">
      <c r="A28" s="71">
        <f t="shared" si="9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7"/>
        <v>#REF!</v>
      </c>
      <c r="H28" s="85" t="str">
        <f t="shared" si="2"/>
        <v/>
      </c>
      <c r="I28" s="83" t="str">
        <f t="shared" si="10"/>
        <v/>
      </c>
      <c r="J28" s="84" t="str">
        <f t="shared" si="11"/>
        <v/>
      </c>
      <c r="K28" s="80" t="e">
        <f t="shared" ca="1" si="12"/>
        <v>#REF!</v>
      </c>
      <c r="L28" s="9"/>
      <c r="M28" s="86" t="e">
        <f t="shared" ca="1" si="8"/>
        <v>#REF!</v>
      </c>
      <c r="N28" s="37" t="e">
        <f t="shared" ca="1" si="13"/>
        <v>#REF!</v>
      </c>
      <c r="O28" s="98"/>
    </row>
    <row r="29" spans="1:15" s="16" customFormat="1" x14ac:dyDescent="0.25">
      <c r="A29" s="71">
        <f t="shared" si="9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7"/>
        <v>#REF!</v>
      </c>
      <c r="H29" s="85" t="str">
        <f t="shared" si="2"/>
        <v/>
      </c>
      <c r="I29" s="83" t="str">
        <f t="shared" si="10"/>
        <v/>
      </c>
      <c r="J29" s="84" t="str">
        <f t="shared" si="11"/>
        <v/>
      </c>
      <c r="K29" s="80" t="e">
        <f t="shared" ca="1" si="12"/>
        <v>#REF!</v>
      </c>
      <c r="L29" s="9"/>
      <c r="M29" s="86" t="e">
        <f t="shared" ca="1" si="8"/>
        <v>#REF!</v>
      </c>
      <c r="N29" s="37" t="e">
        <f t="shared" ca="1" si="13"/>
        <v>#REF!</v>
      </c>
      <c r="O29" s="98"/>
    </row>
    <row r="30" spans="1:15" s="16" customFormat="1" x14ac:dyDescent="0.25">
      <c r="A30" s="71">
        <f t="shared" si="9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7"/>
        <v>#REF!</v>
      </c>
      <c r="H30" s="85" t="e">
        <f t="shared" ca="1" si="2"/>
        <v>#REF!</v>
      </c>
      <c r="I30" s="83" t="str">
        <f t="shared" ca="1" si="10"/>
        <v/>
      </c>
      <c r="J30" s="84" t="str">
        <f t="shared" ca="1" si="11"/>
        <v/>
      </c>
      <c r="K30" s="80" t="e">
        <f t="shared" ca="1" si="12"/>
        <v>#REF!</v>
      </c>
      <c r="L30" s="9"/>
      <c r="M30" s="86" t="e">
        <f t="shared" ca="1" si="8"/>
        <v>#REF!</v>
      </c>
      <c r="N30" s="37" t="e">
        <f t="shared" ca="1" si="13"/>
        <v>#REF!</v>
      </c>
      <c r="O30" s="98"/>
    </row>
    <row r="31" spans="1:15" s="16" customFormat="1" x14ac:dyDescent="0.25">
      <c r="A31" s="71">
        <f t="shared" si="9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7"/>
        <v>#REF!</v>
      </c>
      <c r="H31" s="85" t="str">
        <f t="shared" si="2"/>
        <v/>
      </c>
      <c r="I31" s="83" t="str">
        <f t="shared" si="10"/>
        <v/>
      </c>
      <c r="J31" s="84" t="str">
        <f t="shared" si="11"/>
        <v/>
      </c>
      <c r="K31" s="80" t="e">
        <f t="shared" ca="1" si="12"/>
        <v>#REF!</v>
      </c>
      <c r="L31" s="9"/>
      <c r="M31" s="86" t="e">
        <f t="shared" ca="1" si="8"/>
        <v>#REF!</v>
      </c>
      <c r="N31" s="37"/>
      <c r="O31" s="98"/>
    </row>
    <row r="32" spans="1:15" s="16" customFormat="1" x14ac:dyDescent="0.25">
      <c r="A32" s="71">
        <f t="shared" si="9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7"/>
        <v>#REF!</v>
      </c>
      <c r="H32" s="85" t="str">
        <f t="shared" si="2"/>
        <v/>
      </c>
      <c r="I32" s="83" t="str">
        <f t="shared" si="10"/>
        <v/>
      </c>
      <c r="J32" s="84" t="str">
        <f t="shared" si="11"/>
        <v/>
      </c>
      <c r="K32" s="80" t="e">
        <f t="shared" ca="1" si="12"/>
        <v>#REF!</v>
      </c>
      <c r="L32" s="9"/>
      <c r="M32" s="86" t="e">
        <f t="shared" ca="1" si="8"/>
        <v>#REF!</v>
      </c>
      <c r="N32" s="37"/>
      <c r="O32" s="98"/>
    </row>
    <row r="33" spans="1:17" s="16" customFormat="1" x14ac:dyDescent="0.25">
      <c r="A33" s="71">
        <f t="shared" si="9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7"/>
        <v>#REF!</v>
      </c>
      <c r="H33" s="85" t="str">
        <f t="shared" si="2"/>
        <v/>
      </c>
      <c r="I33" s="83" t="str">
        <f t="shared" si="10"/>
        <v/>
      </c>
      <c r="J33" s="84" t="str">
        <f t="shared" si="11"/>
        <v/>
      </c>
      <c r="K33" s="80" t="e">
        <f t="shared" ca="1" si="12"/>
        <v>#REF!</v>
      </c>
      <c r="L33" s="9"/>
      <c r="M33" s="86" t="e">
        <f t="shared" ca="1" si="8"/>
        <v>#REF!</v>
      </c>
      <c r="N33" s="37" t="e">
        <f t="shared" ref="N33:N37" ca="1" si="14">M33/G33</f>
        <v>#REF!</v>
      </c>
      <c r="O33" s="98"/>
    </row>
    <row r="34" spans="1:17" s="16" customFormat="1" x14ac:dyDescent="0.25">
      <c r="A34" s="71">
        <f t="shared" si="9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7"/>
        <v>#REF!</v>
      </c>
      <c r="H34" s="85" t="str">
        <f t="shared" si="2"/>
        <v/>
      </c>
      <c r="I34" s="83" t="str">
        <f t="shared" si="10"/>
        <v/>
      </c>
      <c r="J34" s="84" t="str">
        <f t="shared" si="11"/>
        <v/>
      </c>
      <c r="K34" s="80" t="e">
        <f t="shared" ca="1" si="12"/>
        <v>#REF!</v>
      </c>
      <c r="L34" s="9"/>
      <c r="M34" s="86" t="e">
        <f t="shared" ca="1" si="8"/>
        <v>#REF!</v>
      </c>
      <c r="N34" s="37" t="e">
        <f t="shared" ca="1" si="14"/>
        <v>#REF!</v>
      </c>
      <c r="O34" s="98"/>
    </row>
    <row r="35" spans="1:17" s="16" customFormat="1" x14ac:dyDescent="0.25">
      <c r="A35" s="71">
        <f t="shared" si="9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7"/>
        <v>#REF!</v>
      </c>
      <c r="H35" s="85" t="str">
        <f t="shared" si="2"/>
        <v/>
      </c>
      <c r="I35" s="83" t="str">
        <f t="shared" si="10"/>
        <v/>
      </c>
      <c r="J35" s="84" t="str">
        <f t="shared" si="11"/>
        <v/>
      </c>
      <c r="K35" s="80" t="e">
        <f t="shared" ca="1" si="12"/>
        <v>#REF!</v>
      </c>
      <c r="L35" s="9"/>
      <c r="M35" s="86" t="e">
        <f t="shared" ca="1" si="8"/>
        <v>#REF!</v>
      </c>
      <c r="N35" s="37" t="e">
        <f t="shared" ca="1" si="14"/>
        <v>#REF!</v>
      </c>
      <c r="O35" s="98"/>
    </row>
    <row r="36" spans="1:17" s="16" customFormat="1" x14ac:dyDescent="0.25">
      <c r="A36" s="71">
        <f t="shared" si="9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7"/>
        <v>#REF!</v>
      </c>
      <c r="H36" s="85" t="str">
        <f t="shared" si="2"/>
        <v/>
      </c>
      <c r="I36" s="83" t="str">
        <f t="shared" si="10"/>
        <v/>
      </c>
      <c r="J36" s="84" t="str">
        <f t="shared" si="11"/>
        <v/>
      </c>
      <c r="K36" s="80" t="e">
        <f t="shared" ca="1" si="12"/>
        <v>#REF!</v>
      </c>
      <c r="L36" s="9"/>
      <c r="M36" s="86" t="e">
        <f t="shared" ca="1" si="8"/>
        <v>#REF!</v>
      </c>
      <c r="N36" s="37" t="e">
        <f t="shared" ca="1" si="14"/>
        <v>#REF!</v>
      </c>
      <c r="O36" s="98"/>
    </row>
    <row r="37" spans="1:17" s="16" customFormat="1" x14ac:dyDescent="0.25">
      <c r="A37" s="71">
        <f t="shared" si="9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7"/>
        <v>#REF!</v>
      </c>
      <c r="H37" s="85" t="e">
        <f t="shared" ca="1" si="2"/>
        <v>#REF!</v>
      </c>
      <c r="I37" s="83" t="str">
        <f t="shared" ca="1" si="10"/>
        <v/>
      </c>
      <c r="J37" s="84" t="str">
        <f t="shared" ca="1" si="11"/>
        <v/>
      </c>
      <c r="K37" s="80" t="e">
        <f t="shared" ca="1" si="12"/>
        <v>#REF!</v>
      </c>
      <c r="L37" s="9"/>
      <c r="M37" s="86" t="e">
        <f t="shared" ca="1" si="8"/>
        <v>#REF!</v>
      </c>
      <c r="N37" s="37" t="e">
        <f t="shared" ca="1" si="14"/>
        <v>#REF!</v>
      </c>
      <c r="O37" s="98"/>
    </row>
    <row r="38" spans="1:17" s="16" customFormat="1" x14ac:dyDescent="0.25">
      <c r="A38" s="71">
        <f t="shared" si="9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7"/>
        <v>#REF!</v>
      </c>
      <c r="H38" s="85" t="str">
        <f t="shared" si="2"/>
        <v/>
      </c>
      <c r="I38" s="83" t="str">
        <f t="shared" si="10"/>
        <v/>
      </c>
      <c r="J38" s="84" t="str">
        <f t="shared" si="11"/>
        <v/>
      </c>
      <c r="K38" s="80" t="e">
        <f t="shared" ca="1" si="12"/>
        <v>#REF!</v>
      </c>
      <c r="L38" s="9"/>
      <c r="M38" s="86" t="e">
        <f t="shared" ca="1" si="8"/>
        <v>#REF!</v>
      </c>
      <c r="N38" s="37"/>
      <c r="O38" s="98"/>
    </row>
    <row r="39" spans="1:17" s="16" customFormat="1" x14ac:dyDescent="0.25">
      <c r="A39" s="71">
        <f t="shared" si="9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7"/>
        <v>#REF!</v>
      </c>
      <c r="H39" s="85" t="str">
        <f t="shared" si="2"/>
        <v/>
      </c>
      <c r="I39" s="83" t="str">
        <f t="shared" si="10"/>
        <v/>
      </c>
      <c r="J39" s="84" t="str">
        <f t="shared" si="11"/>
        <v/>
      </c>
      <c r="K39" s="80" t="e">
        <f t="shared" ca="1" si="12"/>
        <v>#REF!</v>
      </c>
      <c r="L39" s="9"/>
      <c r="M39" s="86" t="e">
        <f t="shared" ca="1" si="8"/>
        <v>#REF!</v>
      </c>
      <c r="N39" s="37"/>
      <c r="O39" s="98"/>
    </row>
    <row r="40" spans="1:17" x14ac:dyDescent="0.25">
      <c r="A40" s="71">
        <f t="shared" si="9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7"/>
        <v>#REF!</v>
      </c>
      <c r="H40" s="85" t="str">
        <f t="shared" si="2"/>
        <v/>
      </c>
      <c r="I40" s="83" t="str">
        <f t="shared" si="10"/>
        <v/>
      </c>
      <c r="J40" s="84" t="str">
        <f t="shared" si="11"/>
        <v/>
      </c>
      <c r="K40" s="80" t="e">
        <f t="shared" ca="1" si="12"/>
        <v>#REF!</v>
      </c>
      <c r="L40" s="9"/>
      <c r="M40" s="86" t="e">
        <f t="shared" ca="1" si="8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35" priority="19" operator="equal">
      <formula>OR(WEEKDAY(A10)=1,WEEKDAY(A10)=7)</formula>
    </cfRule>
    <cfRule type="cellIs" dxfId="34" priority="20" operator="equal">
      <formula>WEEKDAY($A10,2)&lt;=5</formula>
    </cfRule>
  </conditionalFormatting>
  <conditionalFormatting sqref="H10:J40">
    <cfRule type="expression" dxfId="33" priority="2">
      <formula>WEEKDAY($A10,2)&gt;5</formula>
    </cfRule>
  </conditionalFormatting>
  <conditionalFormatting sqref="B10:E40 G10:G40 K10:K40">
    <cfRule type="expression" dxfId="32" priority="4">
      <formula>WEEKDAY($A10,2)&gt;5</formula>
    </cfRule>
  </conditionalFormatting>
  <conditionalFormatting sqref="F10:F40 L10:M40">
    <cfRule type="expression" dxfId="31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0DB3454-BDFA-46B1-9D60-31CD25E8950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855468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INDIRECT("J"&amp;ROW()-9&amp;"!E15")</f>
        <v>#REF!</v>
      </c>
      <c r="D10" s="82" t="e">
        <f ca="1">INDIRECT("J"&amp;ROW()-9&amp;"!H15")</f>
        <v>#REF!</v>
      </c>
      <c r="E10" s="82" t="e">
        <f ca="1">INDIRECT("J"&amp;ROW()-9&amp;"!N15")</f>
        <v>#REF!</v>
      </c>
      <c r="F10" s="40" t="e">
        <f ca="1">IF(C10&gt;0,1,0)</f>
        <v>#REF!</v>
      </c>
      <c r="G10" s="80" t="e">
        <f t="shared" ref="G10:G4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INDIRECT("J"&amp;ROW()-9&amp;"!L15")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INDIRECT("J"&amp;ROW()-9&amp;"!E15")</f>
        <v>#REF!</v>
      </c>
      <c r="D11" s="82" t="e">
        <f t="shared" ref="D11:D40" ca="1" si="4">INDIRECT("J"&amp;ROW()-9&amp;"!H15")</f>
        <v>#REF!</v>
      </c>
      <c r="E11" s="82" t="e">
        <f t="shared" ref="E11:E40" ca="1" si="5">INDIRECT("J"&amp;ROW()-9&amp;"!N15")</f>
        <v>#REF!</v>
      </c>
      <c r="F11" s="40" t="e">
        <f t="shared" ref="F11:F40" ca="1" si="6">IF(C11&gt;0,1,0)</f>
        <v>#REF!</v>
      </c>
      <c r="G11" s="80" t="e">
        <f t="shared" ca="1" si="1"/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7">INDIRECT("J"&amp;ROW()-9&amp;"!L15")</f>
        <v>#REF!</v>
      </c>
      <c r="N11" s="37"/>
      <c r="O11" s="98"/>
    </row>
    <row r="12" spans="1:16" s="39" customFormat="1" x14ac:dyDescent="0.25">
      <c r="A12" s="71">
        <f t="shared" ref="A12:A40" si="8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1"/>
        <v>#REF!</v>
      </c>
      <c r="H12" s="85" t="str">
        <f t="shared" si="2"/>
        <v/>
      </c>
      <c r="I12" s="83" t="str">
        <f t="shared" ref="I12:I40" si="9">IFERROR(IF(H12&gt;35,H12-35,0)-J12,"")</f>
        <v/>
      </c>
      <c r="J12" s="84" t="str">
        <f t="shared" ref="J12:J40" si="10">IFERROR(IF(H12&gt;43,H12-43,0),"")</f>
        <v/>
      </c>
      <c r="K12" s="80" t="e">
        <f ca="1">D12-C12</f>
        <v>#REF!</v>
      </c>
      <c r="L12" s="9"/>
      <c r="M12" s="86" t="e">
        <f t="shared" ca="1" si="7"/>
        <v>#REF!</v>
      </c>
      <c r="N12" s="38"/>
      <c r="O12" s="99"/>
    </row>
    <row r="13" spans="1:16" s="39" customFormat="1" x14ac:dyDescent="0.25">
      <c r="A13" s="71">
        <f t="shared" si="8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1"/>
        <v>#REF!</v>
      </c>
      <c r="H13" s="85" t="str">
        <f t="shared" si="2"/>
        <v/>
      </c>
      <c r="I13" s="83" t="str">
        <f t="shared" si="9"/>
        <v/>
      </c>
      <c r="J13" s="84" t="str">
        <f t="shared" si="10"/>
        <v/>
      </c>
      <c r="K13" s="80" t="e">
        <f t="shared" ref="K13:K40" ca="1" si="11">D13-C13</f>
        <v>#REF!</v>
      </c>
      <c r="L13" s="9"/>
      <c r="M13" s="86" t="e">
        <f t="shared" ca="1" si="7"/>
        <v>#REF!</v>
      </c>
      <c r="N13" s="38"/>
      <c r="O13" s="99"/>
    </row>
    <row r="14" spans="1:16" s="16" customFormat="1" x14ac:dyDescent="0.25">
      <c r="A14" s="71">
        <f t="shared" si="8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1"/>
        <v>#REF!</v>
      </c>
      <c r="H14" s="85" t="str">
        <f t="shared" si="2"/>
        <v/>
      </c>
      <c r="I14" s="83" t="str">
        <f t="shared" si="9"/>
        <v/>
      </c>
      <c r="J14" s="84" t="str">
        <f t="shared" si="10"/>
        <v/>
      </c>
      <c r="K14" s="80" t="e">
        <f t="shared" ca="1" si="11"/>
        <v>#REF!</v>
      </c>
      <c r="L14" s="9"/>
      <c r="M14" s="86" t="e">
        <f t="shared" ca="1" si="7"/>
        <v>#REF!</v>
      </c>
      <c r="N14" s="37"/>
      <c r="O14" s="98"/>
    </row>
    <row r="15" spans="1:16" s="16" customFormat="1" x14ac:dyDescent="0.25">
      <c r="A15" s="71">
        <f t="shared" si="8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1"/>
        <v>#REF!</v>
      </c>
      <c r="H15" s="85" t="str">
        <f t="shared" si="2"/>
        <v/>
      </c>
      <c r="I15" s="83" t="str">
        <f t="shared" si="9"/>
        <v/>
      </c>
      <c r="J15" s="84" t="str">
        <f t="shared" si="10"/>
        <v/>
      </c>
      <c r="K15" s="80" t="e">
        <f t="shared" ca="1" si="11"/>
        <v>#REF!</v>
      </c>
      <c r="L15" s="9"/>
      <c r="M15" s="86" t="e">
        <f t="shared" ca="1" si="7"/>
        <v>#REF!</v>
      </c>
      <c r="N15" s="37" t="e">
        <f t="shared" ref="N15:N30" ca="1" si="12">M15/G15</f>
        <v>#REF!</v>
      </c>
      <c r="O15" s="98"/>
    </row>
    <row r="16" spans="1:16" s="16" customFormat="1" x14ac:dyDescent="0.25">
      <c r="A16" s="71">
        <f t="shared" si="8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1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0"/>
        <v/>
      </c>
      <c r="K16" s="80" t="e">
        <f t="shared" ca="1" si="11"/>
        <v>#REF!</v>
      </c>
      <c r="L16" s="9"/>
      <c r="M16" s="86" t="e">
        <f t="shared" ca="1" si="7"/>
        <v>#REF!</v>
      </c>
      <c r="N16" s="37" t="e">
        <f t="shared" ca="1" si="12"/>
        <v>#REF!</v>
      </c>
      <c r="O16" s="98"/>
    </row>
    <row r="17" spans="1:15" s="16" customFormat="1" x14ac:dyDescent="0.25">
      <c r="A17" s="71">
        <f t="shared" si="8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1"/>
        <v>#REF!</v>
      </c>
      <c r="H17" s="85" t="str">
        <f t="shared" si="2"/>
        <v/>
      </c>
      <c r="I17" s="83" t="str">
        <f t="shared" si="9"/>
        <v/>
      </c>
      <c r="J17" s="84" t="str">
        <f t="shared" si="10"/>
        <v/>
      </c>
      <c r="K17" s="80" t="e">
        <f t="shared" ca="1" si="11"/>
        <v>#REF!</v>
      </c>
      <c r="L17" s="9"/>
      <c r="M17" s="86" t="e">
        <f t="shared" ca="1" si="7"/>
        <v>#REF!</v>
      </c>
      <c r="N17" s="37"/>
      <c r="O17" s="98"/>
    </row>
    <row r="18" spans="1:15" s="16" customFormat="1" x14ac:dyDescent="0.25">
      <c r="A18" s="71">
        <f t="shared" si="8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1"/>
        <v>#REF!</v>
      </c>
      <c r="H18" s="85" t="str">
        <f t="shared" si="2"/>
        <v/>
      </c>
      <c r="I18" s="83" t="str">
        <f t="shared" si="9"/>
        <v/>
      </c>
      <c r="J18" s="84" t="str">
        <f t="shared" si="10"/>
        <v/>
      </c>
      <c r="K18" s="80" t="e">
        <f t="shared" ca="1" si="11"/>
        <v>#REF!</v>
      </c>
      <c r="L18" s="9"/>
      <c r="M18" s="86" t="e">
        <f t="shared" ca="1" si="7"/>
        <v>#REF!</v>
      </c>
      <c r="N18" s="37"/>
      <c r="O18" s="98"/>
    </row>
    <row r="19" spans="1:15" s="16" customFormat="1" x14ac:dyDescent="0.25">
      <c r="A19" s="71">
        <f t="shared" si="8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1"/>
        <v>#REF!</v>
      </c>
      <c r="H19" s="85" t="str">
        <f t="shared" si="2"/>
        <v/>
      </c>
      <c r="I19" s="83" t="str">
        <f t="shared" si="9"/>
        <v/>
      </c>
      <c r="J19" s="84" t="str">
        <f t="shared" si="10"/>
        <v/>
      </c>
      <c r="K19" s="80" t="e">
        <f t="shared" ca="1" si="11"/>
        <v>#REF!</v>
      </c>
      <c r="L19" s="9"/>
      <c r="M19" s="86" t="e">
        <f t="shared" ca="1" si="7"/>
        <v>#REF!</v>
      </c>
      <c r="N19" s="37" t="e">
        <f t="shared" ca="1" si="12"/>
        <v>#REF!</v>
      </c>
      <c r="O19" s="98"/>
    </row>
    <row r="20" spans="1:15" s="16" customFormat="1" x14ac:dyDescent="0.25">
      <c r="A20" s="71">
        <f t="shared" si="8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1"/>
        <v>#REF!</v>
      </c>
      <c r="H20" s="85" t="str">
        <f t="shared" si="2"/>
        <v/>
      </c>
      <c r="I20" s="83" t="str">
        <f t="shared" si="9"/>
        <v/>
      </c>
      <c r="J20" s="84" t="str">
        <f t="shared" si="10"/>
        <v/>
      </c>
      <c r="K20" s="80" t="e">
        <f t="shared" ca="1" si="11"/>
        <v>#REF!</v>
      </c>
      <c r="L20" s="9"/>
      <c r="M20" s="86" t="e">
        <f t="shared" ca="1" si="7"/>
        <v>#REF!</v>
      </c>
      <c r="N20" s="37" t="e">
        <f t="shared" ca="1" si="12"/>
        <v>#REF!</v>
      </c>
      <c r="O20" s="98"/>
    </row>
    <row r="21" spans="1:15" s="16" customFormat="1" x14ac:dyDescent="0.25">
      <c r="A21" s="71">
        <f t="shared" si="8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1"/>
        <v>#REF!</v>
      </c>
      <c r="H21" s="85" t="str">
        <f t="shared" si="2"/>
        <v/>
      </c>
      <c r="I21" s="83" t="str">
        <f t="shared" si="9"/>
        <v/>
      </c>
      <c r="J21" s="84" t="str">
        <f t="shared" si="10"/>
        <v/>
      </c>
      <c r="K21" s="80" t="e">
        <f t="shared" ca="1" si="11"/>
        <v>#REF!</v>
      </c>
      <c r="L21" s="9"/>
      <c r="M21" s="86" t="e">
        <f t="shared" ca="1" si="7"/>
        <v>#REF!</v>
      </c>
      <c r="N21" s="37" t="e">
        <f t="shared" ca="1" si="12"/>
        <v>#REF!</v>
      </c>
      <c r="O21" s="98"/>
    </row>
    <row r="22" spans="1:15" s="16" customFormat="1" x14ac:dyDescent="0.25">
      <c r="A22" s="71">
        <f t="shared" si="8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1"/>
        <v>#REF!</v>
      </c>
      <c r="H22" s="85" t="str">
        <f t="shared" si="2"/>
        <v/>
      </c>
      <c r="I22" s="83" t="str">
        <f t="shared" si="9"/>
        <v/>
      </c>
      <c r="J22" s="84" t="str">
        <f t="shared" si="10"/>
        <v/>
      </c>
      <c r="K22" s="80" t="e">
        <f t="shared" ca="1" si="11"/>
        <v>#REF!</v>
      </c>
      <c r="L22" s="9"/>
      <c r="M22" s="86" t="e">
        <f t="shared" ca="1" si="7"/>
        <v>#REF!</v>
      </c>
      <c r="N22" s="37" t="e">
        <f t="shared" ca="1" si="12"/>
        <v>#REF!</v>
      </c>
      <c r="O22" s="98"/>
    </row>
    <row r="23" spans="1:15" s="16" customFormat="1" x14ac:dyDescent="0.25">
      <c r="A23" s="71">
        <f t="shared" si="8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1"/>
        <v>#REF!</v>
      </c>
      <c r="H23" s="85" t="e">
        <f t="shared" ca="1" si="2"/>
        <v>#REF!</v>
      </c>
      <c r="I23" s="83" t="str">
        <f t="shared" ca="1" si="9"/>
        <v/>
      </c>
      <c r="J23" s="84" t="str">
        <f t="shared" ca="1" si="10"/>
        <v/>
      </c>
      <c r="K23" s="80" t="e">
        <f t="shared" ca="1" si="11"/>
        <v>#REF!</v>
      </c>
      <c r="L23" s="9"/>
      <c r="M23" s="86" t="e">
        <f t="shared" ca="1" si="7"/>
        <v>#REF!</v>
      </c>
      <c r="N23" s="37" t="e">
        <f t="shared" ca="1" si="12"/>
        <v>#REF!</v>
      </c>
      <c r="O23" s="98"/>
    </row>
    <row r="24" spans="1:15" s="16" customFormat="1" x14ac:dyDescent="0.25">
      <c r="A24" s="71">
        <f t="shared" si="8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1"/>
        <v>#REF!</v>
      </c>
      <c r="H24" s="85" t="str">
        <f t="shared" si="2"/>
        <v/>
      </c>
      <c r="I24" s="83" t="str">
        <f t="shared" si="9"/>
        <v/>
      </c>
      <c r="J24" s="84" t="str">
        <f t="shared" si="10"/>
        <v/>
      </c>
      <c r="K24" s="80" t="e">
        <f t="shared" ca="1" si="11"/>
        <v>#REF!</v>
      </c>
      <c r="L24" s="9"/>
      <c r="M24" s="86" t="e">
        <f t="shared" ca="1" si="7"/>
        <v>#REF!</v>
      </c>
      <c r="N24" s="37"/>
      <c r="O24" s="98"/>
    </row>
    <row r="25" spans="1:15" s="16" customFormat="1" x14ac:dyDescent="0.25">
      <c r="A25" s="71">
        <f t="shared" si="8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1"/>
        <v>#REF!</v>
      </c>
      <c r="H25" s="85" t="str">
        <f t="shared" si="2"/>
        <v/>
      </c>
      <c r="I25" s="83" t="str">
        <f t="shared" si="9"/>
        <v/>
      </c>
      <c r="J25" s="84" t="str">
        <f t="shared" si="10"/>
        <v/>
      </c>
      <c r="K25" s="80" t="e">
        <f t="shared" ca="1" si="11"/>
        <v>#REF!</v>
      </c>
      <c r="L25" s="9"/>
      <c r="M25" s="86" t="e">
        <f t="shared" ca="1" si="7"/>
        <v>#REF!</v>
      </c>
      <c r="N25" s="37"/>
      <c r="O25" s="98"/>
    </row>
    <row r="26" spans="1:15" s="16" customFormat="1" x14ac:dyDescent="0.25">
      <c r="A26" s="71">
        <f t="shared" si="8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1"/>
        <v>#REF!</v>
      </c>
      <c r="H26" s="85" t="str">
        <f t="shared" si="2"/>
        <v/>
      </c>
      <c r="I26" s="83" t="str">
        <f t="shared" si="9"/>
        <v/>
      </c>
      <c r="J26" s="84" t="str">
        <f t="shared" si="10"/>
        <v/>
      </c>
      <c r="K26" s="80" t="e">
        <f t="shared" ca="1" si="11"/>
        <v>#REF!</v>
      </c>
      <c r="L26" s="9"/>
      <c r="M26" s="86" t="e">
        <f t="shared" ca="1" si="7"/>
        <v>#REF!</v>
      </c>
      <c r="N26" s="37" t="e">
        <f t="shared" ca="1" si="12"/>
        <v>#REF!</v>
      </c>
      <c r="O26" s="98"/>
    </row>
    <row r="27" spans="1:15" s="16" customFormat="1" x14ac:dyDescent="0.25">
      <c r="A27" s="71">
        <f t="shared" si="8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1"/>
        <v>#REF!</v>
      </c>
      <c r="H27" s="85" t="str">
        <f t="shared" si="2"/>
        <v/>
      </c>
      <c r="I27" s="83" t="str">
        <f t="shared" si="9"/>
        <v/>
      </c>
      <c r="J27" s="84" t="str">
        <f t="shared" si="10"/>
        <v/>
      </c>
      <c r="K27" s="80" t="e">
        <f t="shared" ca="1" si="11"/>
        <v>#REF!</v>
      </c>
      <c r="L27" s="9"/>
      <c r="M27" s="86" t="e">
        <f t="shared" ca="1" si="7"/>
        <v>#REF!</v>
      </c>
      <c r="N27" s="37" t="e">
        <f t="shared" ca="1" si="12"/>
        <v>#REF!</v>
      </c>
      <c r="O27" s="98"/>
    </row>
    <row r="28" spans="1:15" s="16" customFormat="1" x14ac:dyDescent="0.25">
      <c r="A28" s="71">
        <f t="shared" si="8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1"/>
        <v>#REF!</v>
      </c>
      <c r="H28" s="85" t="str">
        <f t="shared" si="2"/>
        <v/>
      </c>
      <c r="I28" s="83" t="str">
        <f t="shared" si="9"/>
        <v/>
      </c>
      <c r="J28" s="84" t="str">
        <f t="shared" si="10"/>
        <v/>
      </c>
      <c r="K28" s="80" t="e">
        <f t="shared" ca="1" si="11"/>
        <v>#REF!</v>
      </c>
      <c r="L28" s="9"/>
      <c r="M28" s="86" t="e">
        <f t="shared" ca="1" si="7"/>
        <v>#REF!</v>
      </c>
      <c r="N28" s="37" t="e">
        <f t="shared" ca="1" si="12"/>
        <v>#REF!</v>
      </c>
      <c r="O28" s="98"/>
    </row>
    <row r="29" spans="1:15" s="16" customFormat="1" x14ac:dyDescent="0.25">
      <c r="A29" s="71">
        <f t="shared" si="8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1"/>
        <v>#REF!</v>
      </c>
      <c r="H29" s="85" t="str">
        <f t="shared" si="2"/>
        <v/>
      </c>
      <c r="I29" s="83" t="str">
        <f t="shared" si="9"/>
        <v/>
      </c>
      <c r="J29" s="84" t="str">
        <f t="shared" si="10"/>
        <v/>
      </c>
      <c r="K29" s="80" t="e">
        <f t="shared" ca="1" si="11"/>
        <v>#REF!</v>
      </c>
      <c r="L29" s="9"/>
      <c r="M29" s="86" t="e">
        <f t="shared" ca="1" si="7"/>
        <v>#REF!</v>
      </c>
      <c r="N29" s="37" t="e">
        <f t="shared" ca="1" si="12"/>
        <v>#REF!</v>
      </c>
      <c r="O29" s="98"/>
    </row>
    <row r="30" spans="1:15" s="16" customFormat="1" x14ac:dyDescent="0.25">
      <c r="A30" s="71">
        <f t="shared" si="8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1"/>
        <v>#REF!</v>
      </c>
      <c r="H30" s="85" t="e">
        <f t="shared" ca="1" si="2"/>
        <v>#REF!</v>
      </c>
      <c r="I30" s="83" t="str">
        <f t="shared" ca="1" si="9"/>
        <v/>
      </c>
      <c r="J30" s="84" t="str">
        <f t="shared" ca="1" si="10"/>
        <v/>
      </c>
      <c r="K30" s="80" t="e">
        <f t="shared" ca="1" si="11"/>
        <v>#REF!</v>
      </c>
      <c r="L30" s="9"/>
      <c r="M30" s="86" t="e">
        <f t="shared" ca="1" si="7"/>
        <v>#REF!</v>
      </c>
      <c r="N30" s="37" t="e">
        <f t="shared" ca="1" si="12"/>
        <v>#REF!</v>
      </c>
      <c r="O30" s="98"/>
    </row>
    <row r="31" spans="1:15" s="16" customFormat="1" x14ac:dyDescent="0.25">
      <c r="A31" s="71">
        <f t="shared" si="8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1"/>
        <v>#REF!</v>
      </c>
      <c r="H31" s="85" t="str">
        <f t="shared" si="2"/>
        <v/>
      </c>
      <c r="I31" s="83" t="str">
        <f t="shared" si="9"/>
        <v/>
      </c>
      <c r="J31" s="84" t="str">
        <f t="shared" si="10"/>
        <v/>
      </c>
      <c r="K31" s="80" t="e">
        <f t="shared" ca="1" si="11"/>
        <v>#REF!</v>
      </c>
      <c r="L31" s="9"/>
      <c r="M31" s="86" t="e">
        <f t="shared" ca="1" si="7"/>
        <v>#REF!</v>
      </c>
      <c r="N31" s="37"/>
      <c r="O31" s="98"/>
    </row>
    <row r="32" spans="1:15" s="16" customFormat="1" x14ac:dyDescent="0.25">
      <c r="A32" s="71">
        <f t="shared" si="8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1"/>
        <v>#REF!</v>
      </c>
      <c r="H32" s="85" t="str">
        <f t="shared" si="2"/>
        <v/>
      </c>
      <c r="I32" s="83" t="str">
        <f t="shared" si="9"/>
        <v/>
      </c>
      <c r="J32" s="84" t="str">
        <f t="shared" si="10"/>
        <v/>
      </c>
      <c r="K32" s="80" t="e">
        <f t="shared" ca="1" si="11"/>
        <v>#REF!</v>
      </c>
      <c r="L32" s="9"/>
      <c r="M32" s="86" t="e">
        <f t="shared" ca="1" si="7"/>
        <v>#REF!</v>
      </c>
      <c r="N32" s="37"/>
      <c r="O32" s="98"/>
    </row>
    <row r="33" spans="1:17" s="16" customFormat="1" x14ac:dyDescent="0.25">
      <c r="A33" s="71">
        <f t="shared" si="8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1"/>
        <v>#REF!</v>
      </c>
      <c r="H33" s="85" t="str">
        <f t="shared" si="2"/>
        <v/>
      </c>
      <c r="I33" s="83" t="str">
        <f t="shared" si="9"/>
        <v/>
      </c>
      <c r="J33" s="84" t="str">
        <f t="shared" si="10"/>
        <v/>
      </c>
      <c r="K33" s="80" t="e">
        <f t="shared" ca="1" si="11"/>
        <v>#REF!</v>
      </c>
      <c r="L33" s="9"/>
      <c r="M33" s="86" t="e">
        <f t="shared" ca="1" si="7"/>
        <v>#REF!</v>
      </c>
      <c r="N33" s="37" t="e">
        <f t="shared" ref="N33:N37" ca="1" si="13">M33/G33</f>
        <v>#REF!</v>
      </c>
      <c r="O33" s="98"/>
    </row>
    <row r="34" spans="1:17" s="16" customFormat="1" x14ac:dyDescent="0.25">
      <c r="A34" s="71">
        <f t="shared" si="8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1"/>
        <v>#REF!</v>
      </c>
      <c r="H34" s="85" t="str">
        <f t="shared" si="2"/>
        <v/>
      </c>
      <c r="I34" s="83" t="str">
        <f t="shared" si="9"/>
        <v/>
      </c>
      <c r="J34" s="84" t="str">
        <f t="shared" si="10"/>
        <v/>
      </c>
      <c r="K34" s="80" t="e">
        <f t="shared" ca="1" si="11"/>
        <v>#REF!</v>
      </c>
      <c r="L34" s="9"/>
      <c r="M34" s="86" t="e">
        <f t="shared" ca="1" si="7"/>
        <v>#REF!</v>
      </c>
      <c r="N34" s="37" t="e">
        <f t="shared" ca="1" si="13"/>
        <v>#REF!</v>
      </c>
      <c r="O34" s="98"/>
    </row>
    <row r="35" spans="1:17" s="16" customFormat="1" x14ac:dyDescent="0.25">
      <c r="A35" s="71">
        <f t="shared" si="8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1"/>
        <v>#REF!</v>
      </c>
      <c r="H35" s="85" t="str">
        <f t="shared" si="2"/>
        <v/>
      </c>
      <c r="I35" s="83" t="str">
        <f t="shared" si="9"/>
        <v/>
      </c>
      <c r="J35" s="84" t="str">
        <f t="shared" si="10"/>
        <v/>
      </c>
      <c r="K35" s="80" t="e">
        <f t="shared" ca="1" si="11"/>
        <v>#REF!</v>
      </c>
      <c r="L35" s="9"/>
      <c r="M35" s="86" t="e">
        <f t="shared" ca="1" si="7"/>
        <v>#REF!</v>
      </c>
      <c r="N35" s="37" t="e">
        <f t="shared" ca="1" si="13"/>
        <v>#REF!</v>
      </c>
      <c r="O35" s="98"/>
    </row>
    <row r="36" spans="1:17" s="16" customFormat="1" x14ac:dyDescent="0.25">
      <c r="A36" s="71">
        <f t="shared" si="8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1"/>
        <v>#REF!</v>
      </c>
      <c r="H36" s="85" t="str">
        <f t="shared" si="2"/>
        <v/>
      </c>
      <c r="I36" s="83" t="str">
        <f t="shared" si="9"/>
        <v/>
      </c>
      <c r="J36" s="84" t="str">
        <f t="shared" si="10"/>
        <v/>
      </c>
      <c r="K36" s="80" t="e">
        <f t="shared" ca="1" si="11"/>
        <v>#REF!</v>
      </c>
      <c r="L36" s="9"/>
      <c r="M36" s="86" t="e">
        <f t="shared" ca="1" si="7"/>
        <v>#REF!</v>
      </c>
      <c r="N36" s="37" t="e">
        <f t="shared" ca="1" si="13"/>
        <v>#REF!</v>
      </c>
      <c r="O36" s="98"/>
    </row>
    <row r="37" spans="1:17" s="16" customFormat="1" x14ac:dyDescent="0.25">
      <c r="A37" s="71">
        <f t="shared" si="8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1"/>
        <v>#REF!</v>
      </c>
      <c r="H37" s="85" t="e">
        <f t="shared" ca="1" si="2"/>
        <v>#REF!</v>
      </c>
      <c r="I37" s="83" t="str">
        <f t="shared" ca="1" si="9"/>
        <v/>
      </c>
      <c r="J37" s="84" t="str">
        <f t="shared" ca="1" si="10"/>
        <v/>
      </c>
      <c r="K37" s="80" t="e">
        <f t="shared" ca="1" si="11"/>
        <v>#REF!</v>
      </c>
      <c r="L37" s="9"/>
      <c r="M37" s="86" t="e">
        <f t="shared" ca="1" si="7"/>
        <v>#REF!</v>
      </c>
      <c r="N37" s="37" t="e">
        <f t="shared" ca="1" si="13"/>
        <v>#REF!</v>
      </c>
      <c r="O37" s="98"/>
    </row>
    <row r="38" spans="1:17" s="16" customFormat="1" x14ac:dyDescent="0.25">
      <c r="A38" s="71">
        <f t="shared" si="8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1"/>
        <v>#REF!</v>
      </c>
      <c r="H38" s="85" t="str">
        <f t="shared" si="2"/>
        <v/>
      </c>
      <c r="I38" s="83" t="str">
        <f t="shared" si="9"/>
        <v/>
      </c>
      <c r="J38" s="84" t="str">
        <f t="shared" si="10"/>
        <v/>
      </c>
      <c r="K38" s="80" t="e">
        <f t="shared" ca="1" si="11"/>
        <v>#REF!</v>
      </c>
      <c r="L38" s="9"/>
      <c r="M38" s="86" t="e">
        <f t="shared" ca="1" si="7"/>
        <v>#REF!</v>
      </c>
      <c r="N38" s="37"/>
      <c r="O38" s="98"/>
    </row>
    <row r="39" spans="1:17" s="16" customFormat="1" x14ac:dyDescent="0.25">
      <c r="A39" s="71">
        <f t="shared" si="8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1"/>
        <v>#REF!</v>
      </c>
      <c r="H39" s="85" t="str">
        <f t="shared" si="2"/>
        <v/>
      </c>
      <c r="I39" s="83" t="str">
        <f t="shared" si="9"/>
        <v/>
      </c>
      <c r="J39" s="84" t="str">
        <f t="shared" si="10"/>
        <v/>
      </c>
      <c r="K39" s="80" t="e">
        <f t="shared" ca="1" si="11"/>
        <v>#REF!</v>
      </c>
      <c r="L39" s="9"/>
      <c r="M39" s="86" t="e">
        <f t="shared" ca="1" si="7"/>
        <v>#REF!</v>
      </c>
      <c r="N39" s="37"/>
      <c r="O39" s="98"/>
    </row>
    <row r="40" spans="1:17" x14ac:dyDescent="0.25">
      <c r="A40" s="71">
        <f t="shared" si="8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1"/>
        <v>#REF!</v>
      </c>
      <c r="H40" s="85" t="str">
        <f t="shared" si="2"/>
        <v/>
      </c>
      <c r="I40" s="83" t="str">
        <f t="shared" si="9"/>
        <v/>
      </c>
      <c r="J40" s="84" t="str">
        <f t="shared" si="10"/>
        <v/>
      </c>
      <c r="K40" s="80" t="e">
        <f t="shared" ca="1" si="11"/>
        <v>#REF!</v>
      </c>
      <c r="L40" s="9"/>
      <c r="M40" s="86" t="e">
        <f t="shared" ca="1" si="7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29" priority="19" operator="equal">
      <formula>OR(WEEKDAY(A10)=1,WEEKDAY(A10)=7)</formula>
    </cfRule>
    <cfRule type="cellIs" dxfId="28" priority="20" operator="equal">
      <formula>WEEKDAY($A10,2)&lt;=5</formula>
    </cfRule>
  </conditionalFormatting>
  <conditionalFormatting sqref="H10:J40">
    <cfRule type="expression" dxfId="27" priority="2">
      <formula>WEEKDAY($A10,2)&gt;5</formula>
    </cfRule>
  </conditionalFormatting>
  <conditionalFormatting sqref="B10:E40 G10:G40 K10:K40">
    <cfRule type="expression" dxfId="26" priority="4">
      <formula>WEEKDAY($A10,2)&gt;5</formula>
    </cfRule>
  </conditionalFormatting>
  <conditionalFormatting sqref="F10:F40 L10:M40">
    <cfRule type="expression" dxfId="25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C2EC164-CED6-42E9-8511-14EC844CA45F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57031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57031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F3" s="1"/>
      <c r="G3" s="1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INDIRECT("J"&amp;ROW()-9&amp;"!E16")</f>
        <v>#REF!</v>
      </c>
      <c r="D10" s="82" t="e">
        <f ca="1">INDIRECT("J"&amp;ROW()-9&amp;"!H16")</f>
        <v>#REF!</v>
      </c>
      <c r="E10" s="82" t="e">
        <f ca="1">INDIRECT("J"&amp;ROW()-9&amp;"!N16")</f>
        <v>#REF!</v>
      </c>
      <c r="F10" s="40" t="e">
        <f ca="1">IF(C10&gt;0,1,0)</f>
        <v>#REF!</v>
      </c>
      <c r="G10" s="80" t="e">
        <f t="shared" ref="G10:G4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INDIRECT("J"&amp;ROW()-9&amp;"!L16")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INDIRECT("J"&amp;ROW()-9&amp;"!E16")</f>
        <v>#REF!</v>
      </c>
      <c r="D11" s="82" t="e">
        <f t="shared" ref="D11:D40" ca="1" si="4">INDIRECT("J"&amp;ROW()-9&amp;"!H16")</f>
        <v>#REF!</v>
      </c>
      <c r="E11" s="82" t="e">
        <f t="shared" ref="E11:E40" ca="1" si="5">INDIRECT("J"&amp;ROW()-9&amp;"!N16")</f>
        <v>#REF!</v>
      </c>
      <c r="F11" s="40" t="e">
        <f t="shared" ref="F11:F40" ca="1" si="6">IF(C11&gt;0,1,0)</f>
        <v>#REF!</v>
      </c>
      <c r="G11" s="80" t="e">
        <f t="shared" ca="1" si="1"/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7">INDIRECT("J"&amp;ROW()-9&amp;"!L16")</f>
        <v>#REF!</v>
      </c>
      <c r="N11" s="37"/>
      <c r="O11" s="98"/>
    </row>
    <row r="12" spans="1:16" s="39" customFormat="1" x14ac:dyDescent="0.25">
      <c r="A12" s="71">
        <f t="shared" ref="A12:A40" si="8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1"/>
        <v>#REF!</v>
      </c>
      <c r="H12" s="85" t="str">
        <f t="shared" si="2"/>
        <v/>
      </c>
      <c r="I12" s="83" t="str">
        <f t="shared" ref="I12:I40" si="9">IFERROR(IF(H12&gt;35,H12-35,0)-J12,"")</f>
        <v/>
      </c>
      <c r="J12" s="84" t="str">
        <f t="shared" ref="J12:J40" si="10">IFERROR(IF(H12&gt;43,H12-43,0),"")</f>
        <v/>
      </c>
      <c r="K12" s="80" t="e">
        <f ca="1">D12-C12</f>
        <v>#REF!</v>
      </c>
      <c r="L12" s="9"/>
      <c r="M12" s="86" t="e">
        <f t="shared" ca="1" si="7"/>
        <v>#REF!</v>
      </c>
      <c r="N12" s="38"/>
      <c r="O12" s="99"/>
    </row>
    <row r="13" spans="1:16" s="39" customFormat="1" x14ac:dyDescent="0.25">
      <c r="A13" s="71">
        <f t="shared" si="8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1"/>
        <v>#REF!</v>
      </c>
      <c r="H13" s="85" t="str">
        <f t="shared" si="2"/>
        <v/>
      </c>
      <c r="I13" s="83" t="str">
        <f t="shared" si="9"/>
        <v/>
      </c>
      <c r="J13" s="84" t="str">
        <f t="shared" si="10"/>
        <v/>
      </c>
      <c r="K13" s="80" t="e">
        <f t="shared" ref="K13:K40" ca="1" si="11">D13-C13</f>
        <v>#REF!</v>
      </c>
      <c r="L13" s="9"/>
      <c r="M13" s="86" t="e">
        <f t="shared" ca="1" si="7"/>
        <v>#REF!</v>
      </c>
      <c r="N13" s="38"/>
      <c r="O13" s="99"/>
    </row>
    <row r="14" spans="1:16" s="16" customFormat="1" x14ac:dyDescent="0.25">
      <c r="A14" s="71">
        <f t="shared" si="8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1"/>
        <v>#REF!</v>
      </c>
      <c r="H14" s="85" t="str">
        <f t="shared" si="2"/>
        <v/>
      </c>
      <c r="I14" s="83" t="str">
        <f t="shared" si="9"/>
        <v/>
      </c>
      <c r="J14" s="84" t="str">
        <f t="shared" si="10"/>
        <v/>
      </c>
      <c r="K14" s="80" t="e">
        <f t="shared" ca="1" si="11"/>
        <v>#REF!</v>
      </c>
      <c r="L14" s="9"/>
      <c r="M14" s="86" t="e">
        <f t="shared" ca="1" si="7"/>
        <v>#REF!</v>
      </c>
      <c r="N14" s="37"/>
      <c r="O14" s="98"/>
    </row>
    <row r="15" spans="1:16" s="16" customFormat="1" x14ac:dyDescent="0.25">
      <c r="A15" s="71">
        <f t="shared" si="8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1"/>
        <v>#REF!</v>
      </c>
      <c r="H15" s="85" t="str">
        <f t="shared" si="2"/>
        <v/>
      </c>
      <c r="I15" s="83" t="str">
        <f t="shared" si="9"/>
        <v/>
      </c>
      <c r="J15" s="84" t="str">
        <f t="shared" si="10"/>
        <v/>
      </c>
      <c r="K15" s="80" t="e">
        <f t="shared" ca="1" si="11"/>
        <v>#REF!</v>
      </c>
      <c r="L15" s="9"/>
      <c r="M15" s="86" t="e">
        <f t="shared" ca="1" si="7"/>
        <v>#REF!</v>
      </c>
      <c r="N15" s="37" t="e">
        <f t="shared" ref="N15:N30" ca="1" si="12">M15/G15</f>
        <v>#REF!</v>
      </c>
      <c r="O15" s="98"/>
    </row>
    <row r="16" spans="1:16" s="16" customFormat="1" x14ac:dyDescent="0.25">
      <c r="A16" s="71">
        <f t="shared" si="8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1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0"/>
        <v/>
      </c>
      <c r="K16" s="80" t="e">
        <f t="shared" ca="1" si="11"/>
        <v>#REF!</v>
      </c>
      <c r="L16" s="9"/>
      <c r="M16" s="86" t="e">
        <f t="shared" ca="1" si="7"/>
        <v>#REF!</v>
      </c>
      <c r="N16" s="37" t="e">
        <f t="shared" ca="1" si="12"/>
        <v>#REF!</v>
      </c>
      <c r="O16" s="98"/>
    </row>
    <row r="17" spans="1:15" s="16" customFormat="1" x14ac:dyDescent="0.25">
      <c r="A17" s="71">
        <f t="shared" si="8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1"/>
        <v>#REF!</v>
      </c>
      <c r="H17" s="85" t="str">
        <f t="shared" si="2"/>
        <v/>
      </c>
      <c r="I17" s="83" t="str">
        <f t="shared" si="9"/>
        <v/>
      </c>
      <c r="J17" s="84" t="str">
        <f t="shared" si="10"/>
        <v/>
      </c>
      <c r="K17" s="80" t="e">
        <f t="shared" ca="1" si="11"/>
        <v>#REF!</v>
      </c>
      <c r="L17" s="9"/>
      <c r="M17" s="86" t="e">
        <f t="shared" ca="1" si="7"/>
        <v>#REF!</v>
      </c>
      <c r="N17" s="37"/>
      <c r="O17" s="98"/>
    </row>
    <row r="18" spans="1:15" s="16" customFormat="1" x14ac:dyDescent="0.25">
      <c r="A18" s="71">
        <f t="shared" si="8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1"/>
        <v>#REF!</v>
      </c>
      <c r="H18" s="85" t="str">
        <f t="shared" si="2"/>
        <v/>
      </c>
      <c r="I18" s="83" t="str">
        <f t="shared" si="9"/>
        <v/>
      </c>
      <c r="J18" s="84" t="str">
        <f t="shared" si="10"/>
        <v/>
      </c>
      <c r="K18" s="80" t="e">
        <f t="shared" ca="1" si="11"/>
        <v>#REF!</v>
      </c>
      <c r="L18" s="9"/>
      <c r="M18" s="86" t="e">
        <f t="shared" ca="1" si="7"/>
        <v>#REF!</v>
      </c>
      <c r="N18" s="37"/>
      <c r="O18" s="98"/>
    </row>
    <row r="19" spans="1:15" s="16" customFormat="1" x14ac:dyDescent="0.25">
      <c r="A19" s="71">
        <f t="shared" si="8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1"/>
        <v>#REF!</v>
      </c>
      <c r="H19" s="85" t="str">
        <f t="shared" si="2"/>
        <v/>
      </c>
      <c r="I19" s="83" t="str">
        <f t="shared" si="9"/>
        <v/>
      </c>
      <c r="J19" s="84" t="str">
        <f t="shared" si="10"/>
        <v/>
      </c>
      <c r="K19" s="80" t="e">
        <f t="shared" ca="1" si="11"/>
        <v>#REF!</v>
      </c>
      <c r="L19" s="9"/>
      <c r="M19" s="86" t="e">
        <f t="shared" ca="1" si="7"/>
        <v>#REF!</v>
      </c>
      <c r="N19" s="37" t="e">
        <f t="shared" ca="1" si="12"/>
        <v>#REF!</v>
      </c>
      <c r="O19" s="98"/>
    </row>
    <row r="20" spans="1:15" s="16" customFormat="1" x14ac:dyDescent="0.25">
      <c r="A20" s="71">
        <f t="shared" si="8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1"/>
        <v>#REF!</v>
      </c>
      <c r="H20" s="85" t="str">
        <f t="shared" si="2"/>
        <v/>
      </c>
      <c r="I20" s="83" t="str">
        <f t="shared" si="9"/>
        <v/>
      </c>
      <c r="J20" s="84" t="str">
        <f t="shared" si="10"/>
        <v/>
      </c>
      <c r="K20" s="80" t="e">
        <f t="shared" ca="1" si="11"/>
        <v>#REF!</v>
      </c>
      <c r="L20" s="9"/>
      <c r="M20" s="86" t="e">
        <f t="shared" ca="1" si="7"/>
        <v>#REF!</v>
      </c>
      <c r="N20" s="37" t="e">
        <f t="shared" ca="1" si="12"/>
        <v>#REF!</v>
      </c>
      <c r="O20" s="98"/>
    </row>
    <row r="21" spans="1:15" s="16" customFormat="1" x14ac:dyDescent="0.25">
      <c r="A21" s="71">
        <f t="shared" si="8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1"/>
        <v>#REF!</v>
      </c>
      <c r="H21" s="85" t="str">
        <f t="shared" si="2"/>
        <v/>
      </c>
      <c r="I21" s="83" t="str">
        <f t="shared" si="9"/>
        <v/>
      </c>
      <c r="J21" s="84" t="str">
        <f t="shared" si="10"/>
        <v/>
      </c>
      <c r="K21" s="80" t="e">
        <f t="shared" ca="1" si="11"/>
        <v>#REF!</v>
      </c>
      <c r="L21" s="9"/>
      <c r="M21" s="86" t="e">
        <f t="shared" ca="1" si="7"/>
        <v>#REF!</v>
      </c>
      <c r="N21" s="37" t="e">
        <f t="shared" ca="1" si="12"/>
        <v>#REF!</v>
      </c>
      <c r="O21" s="98"/>
    </row>
    <row r="22" spans="1:15" s="16" customFormat="1" x14ac:dyDescent="0.25">
      <c r="A22" s="71">
        <f t="shared" si="8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1"/>
        <v>#REF!</v>
      </c>
      <c r="H22" s="85" t="str">
        <f t="shared" si="2"/>
        <v/>
      </c>
      <c r="I22" s="83" t="str">
        <f t="shared" si="9"/>
        <v/>
      </c>
      <c r="J22" s="84" t="str">
        <f t="shared" si="10"/>
        <v/>
      </c>
      <c r="K22" s="80" t="e">
        <f t="shared" ca="1" si="11"/>
        <v>#REF!</v>
      </c>
      <c r="L22" s="9"/>
      <c r="M22" s="86" t="e">
        <f t="shared" ca="1" si="7"/>
        <v>#REF!</v>
      </c>
      <c r="N22" s="37" t="e">
        <f t="shared" ca="1" si="12"/>
        <v>#REF!</v>
      </c>
      <c r="O22" s="98"/>
    </row>
    <row r="23" spans="1:15" s="16" customFormat="1" x14ac:dyDescent="0.25">
      <c r="A23" s="71">
        <f t="shared" si="8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1"/>
        <v>#REF!</v>
      </c>
      <c r="H23" s="85" t="e">
        <f t="shared" ca="1" si="2"/>
        <v>#REF!</v>
      </c>
      <c r="I23" s="83" t="str">
        <f t="shared" ca="1" si="9"/>
        <v/>
      </c>
      <c r="J23" s="84" t="str">
        <f t="shared" ca="1" si="10"/>
        <v/>
      </c>
      <c r="K23" s="80" t="e">
        <f t="shared" ca="1" si="11"/>
        <v>#REF!</v>
      </c>
      <c r="L23" s="9"/>
      <c r="M23" s="86" t="e">
        <f t="shared" ca="1" si="7"/>
        <v>#REF!</v>
      </c>
      <c r="N23" s="37" t="e">
        <f t="shared" ca="1" si="12"/>
        <v>#REF!</v>
      </c>
      <c r="O23" s="98"/>
    </row>
    <row r="24" spans="1:15" s="16" customFormat="1" x14ac:dyDescent="0.25">
      <c r="A24" s="71">
        <f t="shared" si="8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1"/>
        <v>#REF!</v>
      </c>
      <c r="H24" s="85" t="str">
        <f t="shared" si="2"/>
        <v/>
      </c>
      <c r="I24" s="83" t="str">
        <f t="shared" si="9"/>
        <v/>
      </c>
      <c r="J24" s="84" t="str">
        <f t="shared" si="10"/>
        <v/>
      </c>
      <c r="K24" s="80" t="e">
        <f t="shared" ca="1" si="11"/>
        <v>#REF!</v>
      </c>
      <c r="L24" s="9"/>
      <c r="M24" s="86" t="e">
        <f t="shared" ca="1" si="7"/>
        <v>#REF!</v>
      </c>
      <c r="N24" s="37"/>
      <c r="O24" s="98"/>
    </row>
    <row r="25" spans="1:15" s="16" customFormat="1" x14ac:dyDescent="0.25">
      <c r="A25" s="71">
        <f t="shared" si="8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1"/>
        <v>#REF!</v>
      </c>
      <c r="H25" s="85" t="str">
        <f t="shared" si="2"/>
        <v/>
      </c>
      <c r="I25" s="83" t="str">
        <f t="shared" si="9"/>
        <v/>
      </c>
      <c r="J25" s="84" t="str">
        <f t="shared" si="10"/>
        <v/>
      </c>
      <c r="K25" s="80" t="e">
        <f t="shared" ca="1" si="11"/>
        <v>#REF!</v>
      </c>
      <c r="L25" s="9"/>
      <c r="M25" s="86" t="e">
        <f t="shared" ca="1" si="7"/>
        <v>#REF!</v>
      </c>
      <c r="N25" s="37"/>
      <c r="O25" s="98"/>
    </row>
    <row r="26" spans="1:15" s="16" customFormat="1" x14ac:dyDescent="0.25">
      <c r="A26" s="71">
        <f t="shared" si="8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1"/>
        <v>#REF!</v>
      </c>
      <c r="H26" s="85" t="str">
        <f t="shared" si="2"/>
        <v/>
      </c>
      <c r="I26" s="83" t="str">
        <f t="shared" si="9"/>
        <v/>
      </c>
      <c r="J26" s="84" t="str">
        <f t="shared" si="10"/>
        <v/>
      </c>
      <c r="K26" s="80" t="e">
        <f t="shared" ca="1" si="11"/>
        <v>#REF!</v>
      </c>
      <c r="L26" s="9"/>
      <c r="M26" s="86" t="e">
        <f t="shared" ca="1" si="7"/>
        <v>#REF!</v>
      </c>
      <c r="N26" s="37" t="e">
        <f t="shared" ca="1" si="12"/>
        <v>#REF!</v>
      </c>
      <c r="O26" s="98"/>
    </row>
    <row r="27" spans="1:15" s="16" customFormat="1" x14ac:dyDescent="0.25">
      <c r="A27" s="71">
        <f t="shared" si="8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1"/>
        <v>#REF!</v>
      </c>
      <c r="H27" s="85" t="str">
        <f t="shared" si="2"/>
        <v/>
      </c>
      <c r="I27" s="83" t="str">
        <f t="shared" si="9"/>
        <v/>
      </c>
      <c r="J27" s="84" t="str">
        <f t="shared" si="10"/>
        <v/>
      </c>
      <c r="K27" s="80" t="e">
        <f t="shared" ca="1" si="11"/>
        <v>#REF!</v>
      </c>
      <c r="L27" s="9"/>
      <c r="M27" s="86" t="e">
        <f t="shared" ca="1" si="7"/>
        <v>#REF!</v>
      </c>
      <c r="N27" s="37" t="e">
        <f t="shared" ca="1" si="12"/>
        <v>#REF!</v>
      </c>
      <c r="O27" s="98"/>
    </row>
    <row r="28" spans="1:15" s="16" customFormat="1" x14ac:dyDescent="0.25">
      <c r="A28" s="71">
        <f t="shared" si="8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1"/>
        <v>#REF!</v>
      </c>
      <c r="H28" s="85" t="str">
        <f t="shared" si="2"/>
        <v/>
      </c>
      <c r="I28" s="83" t="str">
        <f t="shared" si="9"/>
        <v/>
      </c>
      <c r="J28" s="84" t="str">
        <f t="shared" si="10"/>
        <v/>
      </c>
      <c r="K28" s="80" t="e">
        <f t="shared" ca="1" si="11"/>
        <v>#REF!</v>
      </c>
      <c r="L28" s="9"/>
      <c r="M28" s="86" t="e">
        <f t="shared" ca="1" si="7"/>
        <v>#REF!</v>
      </c>
      <c r="N28" s="37" t="e">
        <f t="shared" ca="1" si="12"/>
        <v>#REF!</v>
      </c>
      <c r="O28" s="98"/>
    </row>
    <row r="29" spans="1:15" s="16" customFormat="1" x14ac:dyDescent="0.25">
      <c r="A29" s="71">
        <f t="shared" si="8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1"/>
        <v>#REF!</v>
      </c>
      <c r="H29" s="85" t="str">
        <f t="shared" si="2"/>
        <v/>
      </c>
      <c r="I29" s="83" t="str">
        <f t="shared" si="9"/>
        <v/>
      </c>
      <c r="J29" s="84" t="str">
        <f t="shared" si="10"/>
        <v/>
      </c>
      <c r="K29" s="80" t="e">
        <f t="shared" ca="1" si="11"/>
        <v>#REF!</v>
      </c>
      <c r="L29" s="9"/>
      <c r="M29" s="86" t="e">
        <f t="shared" ca="1" si="7"/>
        <v>#REF!</v>
      </c>
      <c r="N29" s="37" t="e">
        <f t="shared" ca="1" si="12"/>
        <v>#REF!</v>
      </c>
      <c r="O29" s="98"/>
    </row>
    <row r="30" spans="1:15" s="16" customFormat="1" x14ac:dyDescent="0.25">
      <c r="A30" s="71">
        <f t="shared" si="8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1"/>
        <v>#REF!</v>
      </c>
      <c r="H30" s="85" t="e">
        <f t="shared" ca="1" si="2"/>
        <v>#REF!</v>
      </c>
      <c r="I30" s="83" t="str">
        <f t="shared" ca="1" si="9"/>
        <v/>
      </c>
      <c r="J30" s="84" t="str">
        <f t="shared" ca="1" si="10"/>
        <v/>
      </c>
      <c r="K30" s="80" t="e">
        <f t="shared" ca="1" si="11"/>
        <v>#REF!</v>
      </c>
      <c r="L30" s="9"/>
      <c r="M30" s="86" t="e">
        <f t="shared" ca="1" si="7"/>
        <v>#REF!</v>
      </c>
      <c r="N30" s="37" t="e">
        <f t="shared" ca="1" si="12"/>
        <v>#REF!</v>
      </c>
      <c r="O30" s="98"/>
    </row>
    <row r="31" spans="1:15" s="16" customFormat="1" x14ac:dyDescent="0.25">
      <c r="A31" s="71">
        <f t="shared" si="8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1"/>
        <v>#REF!</v>
      </c>
      <c r="H31" s="85" t="str">
        <f t="shared" si="2"/>
        <v/>
      </c>
      <c r="I31" s="83" t="str">
        <f t="shared" si="9"/>
        <v/>
      </c>
      <c r="J31" s="84" t="str">
        <f t="shared" si="10"/>
        <v/>
      </c>
      <c r="K31" s="80" t="e">
        <f t="shared" ca="1" si="11"/>
        <v>#REF!</v>
      </c>
      <c r="L31" s="9"/>
      <c r="M31" s="86" t="e">
        <f t="shared" ca="1" si="7"/>
        <v>#REF!</v>
      </c>
      <c r="N31" s="37"/>
      <c r="O31" s="98"/>
    </row>
    <row r="32" spans="1:15" s="16" customFormat="1" x14ac:dyDescent="0.25">
      <c r="A32" s="71">
        <f t="shared" si="8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1"/>
        <v>#REF!</v>
      </c>
      <c r="H32" s="85" t="str">
        <f t="shared" si="2"/>
        <v/>
      </c>
      <c r="I32" s="83" t="str">
        <f t="shared" si="9"/>
        <v/>
      </c>
      <c r="J32" s="84" t="str">
        <f t="shared" si="10"/>
        <v/>
      </c>
      <c r="K32" s="80" t="e">
        <f t="shared" ca="1" si="11"/>
        <v>#REF!</v>
      </c>
      <c r="L32" s="9"/>
      <c r="M32" s="86" t="e">
        <f t="shared" ca="1" si="7"/>
        <v>#REF!</v>
      </c>
      <c r="N32" s="37"/>
      <c r="O32" s="98"/>
    </row>
    <row r="33" spans="1:17" s="16" customFormat="1" x14ac:dyDescent="0.25">
      <c r="A33" s="71">
        <f t="shared" si="8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1"/>
        <v>#REF!</v>
      </c>
      <c r="H33" s="85" t="str">
        <f t="shared" si="2"/>
        <v/>
      </c>
      <c r="I33" s="83" t="str">
        <f t="shared" si="9"/>
        <v/>
      </c>
      <c r="J33" s="84" t="str">
        <f t="shared" si="10"/>
        <v/>
      </c>
      <c r="K33" s="80" t="e">
        <f t="shared" ca="1" si="11"/>
        <v>#REF!</v>
      </c>
      <c r="L33" s="9"/>
      <c r="M33" s="86" t="e">
        <f t="shared" ca="1" si="7"/>
        <v>#REF!</v>
      </c>
      <c r="N33" s="37" t="e">
        <f t="shared" ref="N33:N37" ca="1" si="13">M33/G33</f>
        <v>#REF!</v>
      </c>
      <c r="O33" s="98"/>
    </row>
    <row r="34" spans="1:17" s="16" customFormat="1" x14ac:dyDescent="0.25">
      <c r="A34" s="71">
        <f t="shared" si="8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1"/>
        <v>#REF!</v>
      </c>
      <c r="H34" s="85" t="str">
        <f t="shared" si="2"/>
        <v/>
      </c>
      <c r="I34" s="83" t="str">
        <f t="shared" si="9"/>
        <v/>
      </c>
      <c r="J34" s="84" t="str">
        <f t="shared" si="10"/>
        <v/>
      </c>
      <c r="K34" s="80" t="e">
        <f t="shared" ca="1" si="11"/>
        <v>#REF!</v>
      </c>
      <c r="L34" s="9"/>
      <c r="M34" s="86" t="e">
        <f t="shared" ca="1" si="7"/>
        <v>#REF!</v>
      </c>
      <c r="N34" s="37" t="e">
        <f t="shared" ca="1" si="13"/>
        <v>#REF!</v>
      </c>
      <c r="O34" s="98"/>
    </row>
    <row r="35" spans="1:17" s="16" customFormat="1" x14ac:dyDescent="0.25">
      <c r="A35" s="71">
        <f t="shared" si="8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1"/>
        <v>#REF!</v>
      </c>
      <c r="H35" s="85" t="str">
        <f t="shared" si="2"/>
        <v/>
      </c>
      <c r="I35" s="83" t="str">
        <f t="shared" si="9"/>
        <v/>
      </c>
      <c r="J35" s="84" t="str">
        <f t="shared" si="10"/>
        <v/>
      </c>
      <c r="K35" s="80" t="e">
        <f t="shared" ca="1" si="11"/>
        <v>#REF!</v>
      </c>
      <c r="L35" s="9"/>
      <c r="M35" s="86" t="e">
        <f t="shared" ca="1" si="7"/>
        <v>#REF!</v>
      </c>
      <c r="N35" s="37" t="e">
        <f t="shared" ca="1" si="13"/>
        <v>#REF!</v>
      </c>
      <c r="O35" s="98"/>
    </row>
    <row r="36" spans="1:17" s="16" customFormat="1" x14ac:dyDescent="0.25">
      <c r="A36" s="71">
        <f t="shared" si="8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1"/>
        <v>#REF!</v>
      </c>
      <c r="H36" s="85" t="str">
        <f t="shared" si="2"/>
        <v/>
      </c>
      <c r="I36" s="83" t="str">
        <f t="shared" si="9"/>
        <v/>
      </c>
      <c r="J36" s="84" t="str">
        <f t="shared" si="10"/>
        <v/>
      </c>
      <c r="K36" s="80" t="e">
        <f t="shared" ca="1" si="11"/>
        <v>#REF!</v>
      </c>
      <c r="L36" s="9"/>
      <c r="M36" s="86" t="e">
        <f t="shared" ca="1" si="7"/>
        <v>#REF!</v>
      </c>
      <c r="N36" s="37" t="e">
        <f t="shared" ca="1" si="13"/>
        <v>#REF!</v>
      </c>
      <c r="O36" s="98"/>
    </row>
    <row r="37" spans="1:17" s="16" customFormat="1" x14ac:dyDescent="0.25">
      <c r="A37" s="71">
        <f t="shared" si="8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1"/>
        <v>#REF!</v>
      </c>
      <c r="H37" s="85" t="e">
        <f t="shared" ca="1" si="2"/>
        <v>#REF!</v>
      </c>
      <c r="I37" s="83" t="str">
        <f t="shared" ca="1" si="9"/>
        <v/>
      </c>
      <c r="J37" s="84" t="str">
        <f t="shared" ca="1" si="10"/>
        <v/>
      </c>
      <c r="K37" s="80" t="e">
        <f t="shared" ca="1" si="11"/>
        <v>#REF!</v>
      </c>
      <c r="L37" s="9"/>
      <c r="M37" s="86" t="e">
        <f t="shared" ca="1" si="7"/>
        <v>#REF!</v>
      </c>
      <c r="N37" s="37" t="e">
        <f t="shared" ca="1" si="13"/>
        <v>#REF!</v>
      </c>
      <c r="O37" s="98"/>
    </row>
    <row r="38" spans="1:17" s="16" customFormat="1" x14ac:dyDescent="0.25">
      <c r="A38" s="71">
        <f t="shared" si="8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1"/>
        <v>#REF!</v>
      </c>
      <c r="H38" s="85" t="str">
        <f t="shared" si="2"/>
        <v/>
      </c>
      <c r="I38" s="83" t="str">
        <f t="shared" si="9"/>
        <v/>
      </c>
      <c r="J38" s="84" t="str">
        <f t="shared" si="10"/>
        <v/>
      </c>
      <c r="K38" s="80" t="e">
        <f t="shared" ca="1" si="11"/>
        <v>#REF!</v>
      </c>
      <c r="L38" s="9"/>
      <c r="M38" s="86" t="e">
        <f t="shared" ca="1" si="7"/>
        <v>#REF!</v>
      </c>
      <c r="N38" s="37"/>
      <c r="O38" s="98"/>
    </row>
    <row r="39" spans="1:17" s="16" customFormat="1" x14ac:dyDescent="0.25">
      <c r="A39" s="71">
        <f t="shared" si="8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1"/>
        <v>#REF!</v>
      </c>
      <c r="H39" s="85" t="str">
        <f t="shared" si="2"/>
        <v/>
      </c>
      <c r="I39" s="83" t="str">
        <f t="shared" si="9"/>
        <v/>
      </c>
      <c r="J39" s="84" t="str">
        <f t="shared" si="10"/>
        <v/>
      </c>
      <c r="K39" s="80" t="e">
        <f t="shared" ca="1" si="11"/>
        <v>#REF!</v>
      </c>
      <c r="L39" s="9"/>
      <c r="M39" s="86" t="e">
        <f t="shared" ca="1" si="7"/>
        <v>#REF!</v>
      </c>
      <c r="N39" s="37"/>
      <c r="O39" s="98"/>
    </row>
    <row r="40" spans="1:17" x14ac:dyDescent="0.25">
      <c r="A40" s="71">
        <f t="shared" si="8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1"/>
        <v>#REF!</v>
      </c>
      <c r="H40" s="85" t="str">
        <f t="shared" si="2"/>
        <v/>
      </c>
      <c r="I40" s="83" t="str">
        <f t="shared" si="9"/>
        <v/>
      </c>
      <c r="J40" s="84" t="str">
        <f t="shared" si="10"/>
        <v/>
      </c>
      <c r="K40" s="80" t="e">
        <f t="shared" ca="1" si="11"/>
        <v>#REF!</v>
      </c>
      <c r="L40" s="9"/>
      <c r="M40" s="86" t="e">
        <f t="shared" ca="1" si="7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23" priority="19" operator="equal">
      <formula>OR(WEEKDAY(A10)=1,WEEKDAY(A10)=7)</formula>
    </cfRule>
    <cfRule type="cellIs" dxfId="22" priority="20" operator="equal">
      <formula>WEEKDAY($A10,2)&lt;=5</formula>
    </cfRule>
  </conditionalFormatting>
  <conditionalFormatting sqref="H10:J40">
    <cfRule type="expression" dxfId="21" priority="2">
      <formula>WEEKDAY($A10,2)&gt;5</formula>
    </cfRule>
  </conditionalFormatting>
  <conditionalFormatting sqref="B10:E40 G10:G40 K10:K40">
    <cfRule type="expression" dxfId="20" priority="4">
      <formula>WEEKDAY($A10,2)&gt;5</formula>
    </cfRule>
  </conditionalFormatting>
  <conditionalFormatting sqref="F10:F40 L10:M40">
    <cfRule type="expression" dxfId="19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EA7FEEA-807B-4E4E-9824-1CDE317CD09B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7.71093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28515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855468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 t="s">
        <v>29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INDIRECT("J"&amp;ROW()-9&amp;"!E17")</f>
        <v>#REF!</v>
      </c>
      <c r="D10" s="82" t="e">
        <f ca="1">INDIRECT("J"&amp;ROW()-9&amp;"!H17")</f>
        <v>#REF!</v>
      </c>
      <c r="E10" s="82" t="e">
        <f ca="1">INDIRECT("J"&amp;ROW()-9&amp;"!N17")</f>
        <v>#REF!</v>
      </c>
      <c r="F10" s="40" t="e">
        <f ca="1">IF(C10&gt;0,1,0)</f>
        <v>#REF!</v>
      </c>
      <c r="G10" s="80" t="e">
        <f t="shared" ref="G10:G4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INDIRECT("J"&amp;ROW()-9&amp;"!L17")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INDIRECT("J"&amp;ROW()-9&amp;"!E17")</f>
        <v>#REF!</v>
      </c>
      <c r="D11" s="82" t="e">
        <f t="shared" ref="D11:D40" ca="1" si="4">INDIRECT("J"&amp;ROW()-9&amp;"!H17")</f>
        <v>#REF!</v>
      </c>
      <c r="E11" s="82" t="e">
        <f t="shared" ref="E11:E40" ca="1" si="5">INDIRECT("J"&amp;ROW()-9&amp;"!N17")</f>
        <v>#REF!</v>
      </c>
      <c r="F11" s="40" t="e">
        <f t="shared" ref="F11:F40" ca="1" si="6">IF(C11&gt;0,1,0)</f>
        <v>#REF!</v>
      </c>
      <c r="G11" s="80" t="e">
        <f t="shared" ca="1" si="1"/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7">INDIRECT("J"&amp;ROW()-9&amp;"!L17")</f>
        <v>#REF!</v>
      </c>
      <c r="N11" s="37"/>
      <c r="O11" s="98"/>
    </row>
    <row r="12" spans="1:16" s="39" customFormat="1" x14ac:dyDescent="0.25">
      <c r="A12" s="71">
        <f t="shared" ref="A12:A40" si="8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1"/>
        <v>#REF!</v>
      </c>
      <c r="H12" s="85" t="str">
        <f t="shared" si="2"/>
        <v/>
      </c>
      <c r="I12" s="83" t="str">
        <f t="shared" ref="I12:I40" si="9">IFERROR(IF(H12&gt;35,H12-35,0)-J12,"")</f>
        <v/>
      </c>
      <c r="J12" s="84" t="str">
        <f t="shared" ref="J12:J40" si="10">IFERROR(IF(H12&gt;43,H12-43,0),"")</f>
        <v/>
      </c>
      <c r="K12" s="80" t="e">
        <f ca="1">D12-C12</f>
        <v>#REF!</v>
      </c>
      <c r="L12" s="9"/>
      <c r="M12" s="86" t="e">
        <f t="shared" ca="1" si="7"/>
        <v>#REF!</v>
      </c>
      <c r="N12" s="38"/>
      <c r="O12" s="99"/>
    </row>
    <row r="13" spans="1:16" s="39" customFormat="1" x14ac:dyDescent="0.25">
      <c r="A13" s="71">
        <f t="shared" si="8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1"/>
        <v>#REF!</v>
      </c>
      <c r="H13" s="85" t="str">
        <f t="shared" si="2"/>
        <v/>
      </c>
      <c r="I13" s="83" t="str">
        <f t="shared" si="9"/>
        <v/>
      </c>
      <c r="J13" s="84" t="str">
        <f t="shared" si="10"/>
        <v/>
      </c>
      <c r="K13" s="80" t="e">
        <f t="shared" ref="K13:K40" ca="1" si="11">D13-C13</f>
        <v>#REF!</v>
      </c>
      <c r="L13" s="9"/>
      <c r="M13" s="86" t="e">
        <f t="shared" ca="1" si="7"/>
        <v>#REF!</v>
      </c>
      <c r="N13" s="38"/>
      <c r="O13" s="99"/>
    </row>
    <row r="14" spans="1:16" s="16" customFormat="1" x14ac:dyDescent="0.25">
      <c r="A14" s="71">
        <f t="shared" si="8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1"/>
        <v>#REF!</v>
      </c>
      <c r="H14" s="85" t="str">
        <f t="shared" si="2"/>
        <v/>
      </c>
      <c r="I14" s="83" t="str">
        <f t="shared" si="9"/>
        <v/>
      </c>
      <c r="J14" s="84" t="str">
        <f t="shared" si="10"/>
        <v/>
      </c>
      <c r="K14" s="80" t="e">
        <f t="shared" ca="1" si="11"/>
        <v>#REF!</v>
      </c>
      <c r="L14" s="9"/>
      <c r="M14" s="86" t="e">
        <f t="shared" ca="1" si="7"/>
        <v>#REF!</v>
      </c>
      <c r="N14" s="37"/>
      <c r="O14" s="98"/>
    </row>
    <row r="15" spans="1:16" s="16" customFormat="1" x14ac:dyDescent="0.25">
      <c r="A15" s="71">
        <f t="shared" si="8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1"/>
        <v>#REF!</v>
      </c>
      <c r="H15" s="85" t="str">
        <f t="shared" si="2"/>
        <v/>
      </c>
      <c r="I15" s="83" t="str">
        <f t="shared" si="9"/>
        <v/>
      </c>
      <c r="J15" s="84" t="str">
        <f t="shared" si="10"/>
        <v/>
      </c>
      <c r="K15" s="80" t="e">
        <f t="shared" ca="1" si="11"/>
        <v>#REF!</v>
      </c>
      <c r="L15" s="9"/>
      <c r="M15" s="86" t="e">
        <f t="shared" ca="1" si="7"/>
        <v>#REF!</v>
      </c>
      <c r="N15" s="37" t="e">
        <f t="shared" ref="N15:N30" ca="1" si="12">M15/G15</f>
        <v>#REF!</v>
      </c>
      <c r="O15" s="98"/>
    </row>
    <row r="16" spans="1:16" s="16" customFormat="1" x14ac:dyDescent="0.25">
      <c r="A16" s="71">
        <f t="shared" si="8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1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0"/>
        <v/>
      </c>
      <c r="K16" s="80" t="e">
        <f t="shared" ca="1" si="11"/>
        <v>#REF!</v>
      </c>
      <c r="L16" s="9"/>
      <c r="M16" s="86" t="e">
        <f t="shared" ca="1" si="7"/>
        <v>#REF!</v>
      </c>
      <c r="N16" s="37" t="e">
        <f t="shared" ca="1" si="12"/>
        <v>#REF!</v>
      </c>
      <c r="O16" s="98"/>
    </row>
    <row r="17" spans="1:15" s="16" customFormat="1" x14ac:dyDescent="0.25">
      <c r="A17" s="71">
        <f t="shared" si="8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1"/>
        <v>#REF!</v>
      </c>
      <c r="H17" s="85" t="str">
        <f t="shared" si="2"/>
        <v/>
      </c>
      <c r="I17" s="83" t="str">
        <f t="shared" si="9"/>
        <v/>
      </c>
      <c r="J17" s="84" t="str">
        <f t="shared" si="10"/>
        <v/>
      </c>
      <c r="K17" s="80" t="e">
        <f t="shared" ca="1" si="11"/>
        <v>#REF!</v>
      </c>
      <c r="L17" s="9"/>
      <c r="M17" s="86" t="e">
        <f t="shared" ca="1" si="7"/>
        <v>#REF!</v>
      </c>
      <c r="N17" s="37"/>
      <c r="O17" s="98"/>
    </row>
    <row r="18" spans="1:15" s="16" customFormat="1" x14ac:dyDescent="0.25">
      <c r="A18" s="71">
        <f t="shared" si="8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1"/>
        <v>#REF!</v>
      </c>
      <c r="H18" s="85" t="str">
        <f t="shared" si="2"/>
        <v/>
      </c>
      <c r="I18" s="83" t="str">
        <f t="shared" si="9"/>
        <v/>
      </c>
      <c r="J18" s="84" t="str">
        <f t="shared" si="10"/>
        <v/>
      </c>
      <c r="K18" s="80" t="e">
        <f t="shared" ca="1" si="11"/>
        <v>#REF!</v>
      </c>
      <c r="L18" s="9"/>
      <c r="M18" s="86" t="e">
        <f t="shared" ca="1" si="7"/>
        <v>#REF!</v>
      </c>
      <c r="N18" s="37"/>
      <c r="O18" s="98"/>
    </row>
    <row r="19" spans="1:15" s="16" customFormat="1" x14ac:dyDescent="0.25">
      <c r="A19" s="71">
        <f t="shared" si="8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1"/>
        <v>#REF!</v>
      </c>
      <c r="H19" s="85" t="str">
        <f t="shared" si="2"/>
        <v/>
      </c>
      <c r="I19" s="83" t="str">
        <f t="shared" si="9"/>
        <v/>
      </c>
      <c r="J19" s="84" t="str">
        <f t="shared" si="10"/>
        <v/>
      </c>
      <c r="K19" s="80" t="e">
        <f t="shared" ca="1" si="11"/>
        <v>#REF!</v>
      </c>
      <c r="L19" s="9"/>
      <c r="M19" s="86" t="e">
        <f t="shared" ca="1" si="7"/>
        <v>#REF!</v>
      </c>
      <c r="N19" s="37" t="e">
        <f t="shared" ca="1" si="12"/>
        <v>#REF!</v>
      </c>
      <c r="O19" s="98"/>
    </row>
    <row r="20" spans="1:15" s="16" customFormat="1" x14ac:dyDescent="0.25">
      <c r="A20" s="71">
        <f t="shared" si="8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1"/>
        <v>#REF!</v>
      </c>
      <c r="H20" s="85" t="str">
        <f t="shared" si="2"/>
        <v/>
      </c>
      <c r="I20" s="83" t="str">
        <f t="shared" si="9"/>
        <v/>
      </c>
      <c r="J20" s="84" t="str">
        <f t="shared" si="10"/>
        <v/>
      </c>
      <c r="K20" s="80" t="e">
        <f t="shared" ca="1" si="11"/>
        <v>#REF!</v>
      </c>
      <c r="L20" s="9"/>
      <c r="M20" s="86" t="e">
        <f t="shared" ca="1" si="7"/>
        <v>#REF!</v>
      </c>
      <c r="N20" s="37" t="e">
        <f t="shared" ca="1" si="12"/>
        <v>#REF!</v>
      </c>
      <c r="O20" s="98"/>
    </row>
    <row r="21" spans="1:15" s="16" customFormat="1" x14ac:dyDescent="0.25">
      <c r="A21" s="71">
        <f t="shared" si="8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1"/>
        <v>#REF!</v>
      </c>
      <c r="H21" s="85" t="str">
        <f t="shared" si="2"/>
        <v/>
      </c>
      <c r="I21" s="83" t="str">
        <f t="shared" si="9"/>
        <v/>
      </c>
      <c r="J21" s="84" t="str">
        <f t="shared" si="10"/>
        <v/>
      </c>
      <c r="K21" s="80" t="e">
        <f t="shared" ca="1" si="11"/>
        <v>#REF!</v>
      </c>
      <c r="L21" s="9"/>
      <c r="M21" s="86" t="e">
        <f t="shared" ca="1" si="7"/>
        <v>#REF!</v>
      </c>
      <c r="N21" s="37" t="e">
        <f t="shared" ca="1" si="12"/>
        <v>#REF!</v>
      </c>
      <c r="O21" s="98"/>
    </row>
    <row r="22" spans="1:15" s="16" customFormat="1" x14ac:dyDescent="0.25">
      <c r="A22" s="71">
        <f t="shared" si="8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1"/>
        <v>#REF!</v>
      </c>
      <c r="H22" s="85" t="str">
        <f t="shared" si="2"/>
        <v/>
      </c>
      <c r="I22" s="83" t="str">
        <f t="shared" si="9"/>
        <v/>
      </c>
      <c r="J22" s="84" t="str">
        <f t="shared" si="10"/>
        <v/>
      </c>
      <c r="K22" s="80" t="e">
        <f t="shared" ca="1" si="11"/>
        <v>#REF!</v>
      </c>
      <c r="L22" s="9"/>
      <c r="M22" s="86" t="e">
        <f t="shared" ca="1" si="7"/>
        <v>#REF!</v>
      </c>
      <c r="N22" s="37" t="e">
        <f t="shared" ca="1" si="12"/>
        <v>#REF!</v>
      </c>
      <c r="O22" s="98"/>
    </row>
    <row r="23" spans="1:15" s="16" customFormat="1" x14ac:dyDescent="0.25">
      <c r="A23" s="71">
        <f t="shared" si="8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1"/>
        <v>#REF!</v>
      </c>
      <c r="H23" s="85" t="e">
        <f t="shared" ca="1" si="2"/>
        <v>#REF!</v>
      </c>
      <c r="I23" s="83" t="str">
        <f t="shared" ca="1" si="9"/>
        <v/>
      </c>
      <c r="J23" s="84" t="str">
        <f t="shared" ca="1" si="10"/>
        <v/>
      </c>
      <c r="K23" s="80" t="e">
        <f t="shared" ca="1" si="11"/>
        <v>#REF!</v>
      </c>
      <c r="L23" s="9"/>
      <c r="M23" s="86" t="e">
        <f t="shared" ca="1" si="7"/>
        <v>#REF!</v>
      </c>
      <c r="N23" s="37" t="e">
        <f t="shared" ca="1" si="12"/>
        <v>#REF!</v>
      </c>
      <c r="O23" s="98"/>
    </row>
    <row r="24" spans="1:15" s="16" customFormat="1" x14ac:dyDescent="0.25">
      <c r="A24" s="71">
        <f t="shared" si="8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1"/>
        <v>#REF!</v>
      </c>
      <c r="H24" s="85" t="str">
        <f t="shared" si="2"/>
        <v/>
      </c>
      <c r="I24" s="83" t="str">
        <f t="shared" si="9"/>
        <v/>
      </c>
      <c r="J24" s="84" t="str">
        <f t="shared" si="10"/>
        <v/>
      </c>
      <c r="K24" s="80" t="e">
        <f t="shared" ca="1" si="11"/>
        <v>#REF!</v>
      </c>
      <c r="L24" s="9"/>
      <c r="M24" s="86" t="e">
        <f t="shared" ca="1" si="7"/>
        <v>#REF!</v>
      </c>
      <c r="N24" s="37"/>
      <c r="O24" s="98"/>
    </row>
    <row r="25" spans="1:15" s="16" customFormat="1" x14ac:dyDescent="0.25">
      <c r="A25" s="71">
        <f t="shared" si="8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1"/>
        <v>#REF!</v>
      </c>
      <c r="H25" s="85" t="str">
        <f t="shared" si="2"/>
        <v/>
      </c>
      <c r="I25" s="83" t="str">
        <f t="shared" si="9"/>
        <v/>
      </c>
      <c r="J25" s="84" t="str">
        <f t="shared" si="10"/>
        <v/>
      </c>
      <c r="K25" s="80" t="e">
        <f t="shared" ca="1" si="11"/>
        <v>#REF!</v>
      </c>
      <c r="L25" s="9"/>
      <c r="M25" s="86" t="e">
        <f t="shared" ca="1" si="7"/>
        <v>#REF!</v>
      </c>
      <c r="N25" s="37"/>
      <c r="O25" s="98"/>
    </row>
    <row r="26" spans="1:15" s="16" customFormat="1" x14ac:dyDescent="0.25">
      <c r="A26" s="71">
        <f t="shared" si="8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1"/>
        <v>#REF!</v>
      </c>
      <c r="H26" s="85" t="str">
        <f t="shared" si="2"/>
        <v/>
      </c>
      <c r="I26" s="83" t="str">
        <f t="shared" si="9"/>
        <v/>
      </c>
      <c r="J26" s="84" t="str">
        <f t="shared" si="10"/>
        <v/>
      </c>
      <c r="K26" s="80" t="e">
        <f t="shared" ca="1" si="11"/>
        <v>#REF!</v>
      </c>
      <c r="L26" s="9"/>
      <c r="M26" s="86" t="e">
        <f t="shared" ca="1" si="7"/>
        <v>#REF!</v>
      </c>
      <c r="N26" s="37" t="e">
        <f t="shared" ca="1" si="12"/>
        <v>#REF!</v>
      </c>
      <c r="O26" s="98"/>
    </row>
    <row r="27" spans="1:15" s="16" customFormat="1" x14ac:dyDescent="0.25">
      <c r="A27" s="71">
        <f t="shared" si="8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1"/>
        <v>#REF!</v>
      </c>
      <c r="H27" s="85" t="str">
        <f t="shared" si="2"/>
        <v/>
      </c>
      <c r="I27" s="83" t="str">
        <f t="shared" si="9"/>
        <v/>
      </c>
      <c r="J27" s="84" t="str">
        <f t="shared" si="10"/>
        <v/>
      </c>
      <c r="K27" s="80" t="e">
        <f t="shared" ca="1" si="11"/>
        <v>#REF!</v>
      </c>
      <c r="L27" s="9"/>
      <c r="M27" s="86" t="e">
        <f t="shared" ca="1" si="7"/>
        <v>#REF!</v>
      </c>
      <c r="N27" s="37" t="e">
        <f t="shared" ca="1" si="12"/>
        <v>#REF!</v>
      </c>
      <c r="O27" s="98"/>
    </row>
    <row r="28" spans="1:15" s="16" customFormat="1" x14ac:dyDescent="0.25">
      <c r="A28" s="71">
        <f t="shared" si="8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1"/>
        <v>#REF!</v>
      </c>
      <c r="H28" s="85" t="str">
        <f t="shared" si="2"/>
        <v/>
      </c>
      <c r="I28" s="83" t="str">
        <f t="shared" si="9"/>
        <v/>
      </c>
      <c r="J28" s="84" t="str">
        <f t="shared" si="10"/>
        <v/>
      </c>
      <c r="K28" s="80" t="e">
        <f t="shared" ca="1" si="11"/>
        <v>#REF!</v>
      </c>
      <c r="L28" s="9"/>
      <c r="M28" s="86" t="e">
        <f t="shared" ca="1" si="7"/>
        <v>#REF!</v>
      </c>
      <c r="N28" s="37" t="e">
        <f t="shared" ca="1" si="12"/>
        <v>#REF!</v>
      </c>
      <c r="O28" s="98"/>
    </row>
    <row r="29" spans="1:15" s="16" customFormat="1" x14ac:dyDescent="0.25">
      <c r="A29" s="71">
        <f t="shared" si="8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1"/>
        <v>#REF!</v>
      </c>
      <c r="H29" s="85" t="str">
        <f t="shared" si="2"/>
        <v/>
      </c>
      <c r="I29" s="83" t="str">
        <f t="shared" si="9"/>
        <v/>
      </c>
      <c r="J29" s="84" t="str">
        <f t="shared" si="10"/>
        <v/>
      </c>
      <c r="K29" s="80" t="e">
        <f t="shared" ca="1" si="11"/>
        <v>#REF!</v>
      </c>
      <c r="L29" s="9"/>
      <c r="M29" s="86" t="e">
        <f t="shared" ca="1" si="7"/>
        <v>#REF!</v>
      </c>
      <c r="N29" s="37" t="e">
        <f t="shared" ca="1" si="12"/>
        <v>#REF!</v>
      </c>
      <c r="O29" s="98"/>
    </row>
    <row r="30" spans="1:15" s="16" customFormat="1" x14ac:dyDescent="0.25">
      <c r="A30" s="71">
        <f t="shared" si="8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1"/>
        <v>#REF!</v>
      </c>
      <c r="H30" s="85" t="e">
        <f t="shared" ca="1" si="2"/>
        <v>#REF!</v>
      </c>
      <c r="I30" s="83" t="str">
        <f t="shared" ca="1" si="9"/>
        <v/>
      </c>
      <c r="J30" s="84" t="str">
        <f t="shared" ca="1" si="10"/>
        <v/>
      </c>
      <c r="K30" s="80" t="e">
        <f t="shared" ca="1" si="11"/>
        <v>#REF!</v>
      </c>
      <c r="L30" s="9"/>
      <c r="M30" s="86" t="e">
        <f t="shared" ca="1" si="7"/>
        <v>#REF!</v>
      </c>
      <c r="N30" s="37" t="e">
        <f t="shared" ca="1" si="12"/>
        <v>#REF!</v>
      </c>
      <c r="O30" s="98"/>
    </row>
    <row r="31" spans="1:15" s="16" customFormat="1" x14ac:dyDescent="0.25">
      <c r="A31" s="71">
        <f t="shared" si="8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1"/>
        <v>#REF!</v>
      </c>
      <c r="H31" s="85" t="str">
        <f t="shared" si="2"/>
        <v/>
      </c>
      <c r="I31" s="83" t="str">
        <f t="shared" si="9"/>
        <v/>
      </c>
      <c r="J31" s="84" t="str">
        <f t="shared" si="10"/>
        <v/>
      </c>
      <c r="K31" s="80" t="e">
        <f t="shared" ca="1" si="11"/>
        <v>#REF!</v>
      </c>
      <c r="L31" s="9"/>
      <c r="M31" s="86" t="e">
        <f t="shared" ca="1" si="7"/>
        <v>#REF!</v>
      </c>
      <c r="N31" s="37"/>
      <c r="O31" s="98"/>
    </row>
    <row r="32" spans="1:15" s="16" customFormat="1" x14ac:dyDescent="0.25">
      <c r="A32" s="71">
        <f t="shared" si="8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1"/>
        <v>#REF!</v>
      </c>
      <c r="H32" s="85" t="str">
        <f t="shared" si="2"/>
        <v/>
      </c>
      <c r="I32" s="83" t="str">
        <f t="shared" si="9"/>
        <v/>
      </c>
      <c r="J32" s="84" t="str">
        <f t="shared" si="10"/>
        <v/>
      </c>
      <c r="K32" s="80" t="e">
        <f t="shared" ca="1" si="11"/>
        <v>#REF!</v>
      </c>
      <c r="L32" s="9"/>
      <c r="M32" s="86" t="e">
        <f t="shared" ca="1" si="7"/>
        <v>#REF!</v>
      </c>
      <c r="N32" s="37"/>
      <c r="O32" s="98"/>
    </row>
    <row r="33" spans="1:17" s="16" customFormat="1" x14ac:dyDescent="0.25">
      <c r="A33" s="71">
        <f t="shared" si="8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1"/>
        <v>#REF!</v>
      </c>
      <c r="H33" s="85" t="str">
        <f t="shared" si="2"/>
        <v/>
      </c>
      <c r="I33" s="83" t="str">
        <f t="shared" si="9"/>
        <v/>
      </c>
      <c r="J33" s="84" t="str">
        <f t="shared" si="10"/>
        <v/>
      </c>
      <c r="K33" s="80" t="e">
        <f t="shared" ca="1" si="11"/>
        <v>#REF!</v>
      </c>
      <c r="L33" s="9"/>
      <c r="M33" s="86" t="e">
        <f t="shared" ca="1" si="7"/>
        <v>#REF!</v>
      </c>
      <c r="N33" s="37" t="e">
        <f t="shared" ref="N33:N37" ca="1" si="13">M33/G33</f>
        <v>#REF!</v>
      </c>
      <c r="O33" s="98"/>
    </row>
    <row r="34" spans="1:17" s="16" customFormat="1" x14ac:dyDescent="0.25">
      <c r="A34" s="71">
        <f t="shared" si="8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1"/>
        <v>#REF!</v>
      </c>
      <c r="H34" s="85" t="str">
        <f t="shared" si="2"/>
        <v/>
      </c>
      <c r="I34" s="83" t="str">
        <f t="shared" si="9"/>
        <v/>
      </c>
      <c r="J34" s="84" t="str">
        <f t="shared" si="10"/>
        <v/>
      </c>
      <c r="K34" s="80" t="e">
        <f t="shared" ca="1" si="11"/>
        <v>#REF!</v>
      </c>
      <c r="L34" s="9"/>
      <c r="M34" s="86" t="e">
        <f t="shared" ca="1" si="7"/>
        <v>#REF!</v>
      </c>
      <c r="N34" s="37" t="e">
        <f t="shared" ca="1" si="13"/>
        <v>#REF!</v>
      </c>
      <c r="O34" s="98"/>
    </row>
    <row r="35" spans="1:17" s="16" customFormat="1" x14ac:dyDescent="0.25">
      <c r="A35" s="71">
        <f t="shared" si="8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1"/>
        <v>#REF!</v>
      </c>
      <c r="H35" s="85" t="str">
        <f t="shared" si="2"/>
        <v/>
      </c>
      <c r="I35" s="83" t="str">
        <f t="shared" si="9"/>
        <v/>
      </c>
      <c r="J35" s="84" t="str">
        <f t="shared" si="10"/>
        <v/>
      </c>
      <c r="K35" s="80" t="e">
        <f t="shared" ca="1" si="11"/>
        <v>#REF!</v>
      </c>
      <c r="L35" s="9"/>
      <c r="M35" s="86" t="e">
        <f t="shared" ca="1" si="7"/>
        <v>#REF!</v>
      </c>
      <c r="N35" s="37" t="e">
        <f t="shared" ca="1" si="13"/>
        <v>#REF!</v>
      </c>
      <c r="O35" s="98"/>
    </row>
    <row r="36" spans="1:17" s="16" customFormat="1" x14ac:dyDescent="0.25">
      <c r="A36" s="71">
        <f t="shared" si="8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1"/>
        <v>#REF!</v>
      </c>
      <c r="H36" s="85" t="str">
        <f t="shared" si="2"/>
        <v/>
      </c>
      <c r="I36" s="83" t="str">
        <f t="shared" si="9"/>
        <v/>
      </c>
      <c r="J36" s="84" t="str">
        <f t="shared" si="10"/>
        <v/>
      </c>
      <c r="K36" s="80" t="e">
        <f t="shared" ca="1" si="11"/>
        <v>#REF!</v>
      </c>
      <c r="L36" s="9"/>
      <c r="M36" s="86" t="e">
        <f t="shared" ca="1" si="7"/>
        <v>#REF!</v>
      </c>
      <c r="N36" s="37" t="e">
        <f t="shared" ca="1" si="13"/>
        <v>#REF!</v>
      </c>
      <c r="O36" s="98"/>
    </row>
    <row r="37" spans="1:17" s="16" customFormat="1" x14ac:dyDescent="0.25">
      <c r="A37" s="71">
        <f t="shared" si="8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1"/>
        <v>#REF!</v>
      </c>
      <c r="H37" s="85" t="e">
        <f t="shared" ca="1" si="2"/>
        <v>#REF!</v>
      </c>
      <c r="I37" s="83" t="str">
        <f t="shared" ca="1" si="9"/>
        <v/>
      </c>
      <c r="J37" s="84" t="str">
        <f t="shared" ca="1" si="10"/>
        <v/>
      </c>
      <c r="K37" s="80" t="e">
        <f t="shared" ca="1" si="11"/>
        <v>#REF!</v>
      </c>
      <c r="L37" s="9"/>
      <c r="M37" s="86" t="e">
        <f t="shared" ca="1" si="7"/>
        <v>#REF!</v>
      </c>
      <c r="N37" s="37" t="e">
        <f t="shared" ca="1" si="13"/>
        <v>#REF!</v>
      </c>
      <c r="O37" s="98"/>
    </row>
    <row r="38" spans="1:17" s="16" customFormat="1" x14ac:dyDescent="0.25">
      <c r="A38" s="71">
        <f t="shared" si="8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1"/>
        <v>#REF!</v>
      </c>
      <c r="H38" s="85" t="str">
        <f t="shared" si="2"/>
        <v/>
      </c>
      <c r="I38" s="83" t="str">
        <f t="shared" si="9"/>
        <v/>
      </c>
      <c r="J38" s="84" t="str">
        <f t="shared" si="10"/>
        <v/>
      </c>
      <c r="K38" s="80" t="e">
        <f t="shared" ca="1" si="11"/>
        <v>#REF!</v>
      </c>
      <c r="L38" s="9"/>
      <c r="M38" s="86" t="e">
        <f t="shared" ca="1" si="7"/>
        <v>#REF!</v>
      </c>
      <c r="N38" s="37"/>
      <c r="O38" s="98"/>
    </row>
    <row r="39" spans="1:17" s="16" customFormat="1" x14ac:dyDescent="0.25">
      <c r="A39" s="71">
        <f t="shared" si="8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1"/>
        <v>#REF!</v>
      </c>
      <c r="H39" s="85" t="str">
        <f t="shared" si="2"/>
        <v/>
      </c>
      <c r="I39" s="83" t="str">
        <f t="shared" si="9"/>
        <v/>
      </c>
      <c r="J39" s="84" t="str">
        <f t="shared" si="10"/>
        <v/>
      </c>
      <c r="K39" s="80" t="e">
        <f t="shared" ca="1" si="11"/>
        <v>#REF!</v>
      </c>
      <c r="L39" s="9"/>
      <c r="M39" s="86" t="e">
        <f t="shared" ca="1" si="7"/>
        <v>#REF!</v>
      </c>
      <c r="N39" s="37"/>
      <c r="O39" s="98"/>
    </row>
    <row r="40" spans="1:17" x14ac:dyDescent="0.25">
      <c r="A40" s="71">
        <f t="shared" si="8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1"/>
        <v>#REF!</v>
      </c>
      <c r="H40" s="85" t="str">
        <f t="shared" si="2"/>
        <v/>
      </c>
      <c r="I40" s="83" t="str">
        <f t="shared" si="9"/>
        <v/>
      </c>
      <c r="J40" s="84" t="str">
        <f t="shared" si="10"/>
        <v/>
      </c>
      <c r="K40" s="80" t="e">
        <f t="shared" ca="1" si="11"/>
        <v>#REF!</v>
      </c>
      <c r="L40" s="9"/>
      <c r="M40" s="86" t="e">
        <f t="shared" ca="1" si="7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17" priority="19" operator="equal">
      <formula>OR(WEEKDAY(A10)=1,WEEKDAY(A10)=7)</formula>
    </cfRule>
    <cfRule type="cellIs" dxfId="16" priority="20" operator="equal">
      <formula>WEEKDAY($A10,2)&lt;=5</formula>
    </cfRule>
  </conditionalFormatting>
  <conditionalFormatting sqref="H10:J40">
    <cfRule type="expression" dxfId="15" priority="2">
      <formula>WEEKDAY($A10,2)&gt;5</formula>
    </cfRule>
  </conditionalFormatting>
  <conditionalFormatting sqref="B10:E40 G10:G40 K10:K40">
    <cfRule type="expression" dxfId="14" priority="4">
      <formula>WEEKDAY($A10,2)&gt;5</formula>
    </cfRule>
  </conditionalFormatting>
  <conditionalFormatting sqref="F10:F40 L10:M40">
    <cfRule type="expression" dxfId="13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0253F3E-A7C3-4F89-922B-135E8B0E541E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7.8554687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7.710937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7.710937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INDIRECT("J"&amp;ROW()-9&amp;"!E18")</f>
        <v>#REF!</v>
      </c>
      <c r="D10" s="82" t="e">
        <f ca="1">INDIRECT("J"&amp;ROW()-9&amp;"!H18")</f>
        <v>#REF!</v>
      </c>
      <c r="E10" s="82" t="e">
        <f ca="1">INDIRECT("J"&amp;ROW()-9&amp;"!N18")</f>
        <v>#REF!</v>
      </c>
      <c r="F10" s="40" t="e">
        <f ca="1">IF(C10&gt;0,1,0)</f>
        <v>#REF!</v>
      </c>
      <c r="G10" s="80" t="e">
        <f t="shared" ref="G10:G4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INDIRECT("J"&amp;ROW()-9&amp;"!L18")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INDIRECT("J"&amp;ROW()-9&amp;"!E18")</f>
        <v>#REF!</v>
      </c>
      <c r="D11" s="82" t="e">
        <f t="shared" ref="D11:D40" ca="1" si="4">INDIRECT("J"&amp;ROW()-9&amp;"!H18")</f>
        <v>#REF!</v>
      </c>
      <c r="E11" s="82" t="e">
        <f t="shared" ref="E11:E40" ca="1" si="5">INDIRECT("J"&amp;ROW()-9&amp;"!N18")</f>
        <v>#REF!</v>
      </c>
      <c r="F11" s="40" t="e">
        <f t="shared" ref="F11:F40" ca="1" si="6">IF(C11&gt;0,1,0)</f>
        <v>#REF!</v>
      </c>
      <c r="G11" s="80" t="e">
        <f t="shared" ca="1" si="1"/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7">INDIRECT("J"&amp;ROW()-9&amp;"!L18")</f>
        <v>#REF!</v>
      </c>
      <c r="N11" s="37"/>
      <c r="O11" s="98"/>
    </row>
    <row r="12" spans="1:16" s="39" customFormat="1" x14ac:dyDescent="0.25">
      <c r="A12" s="71">
        <f t="shared" ref="A12:A40" si="8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1"/>
        <v>#REF!</v>
      </c>
      <c r="H12" s="85" t="str">
        <f t="shared" si="2"/>
        <v/>
      </c>
      <c r="I12" s="83" t="str">
        <f t="shared" ref="I12:I40" si="9">IFERROR(IF(H12&gt;35,H12-35,0)-J12,"")</f>
        <v/>
      </c>
      <c r="J12" s="84" t="str">
        <f t="shared" ref="J12:J40" si="10">IFERROR(IF(H12&gt;43,H12-43,0),"")</f>
        <v/>
      </c>
      <c r="K12" s="80" t="e">
        <f ca="1">D12-C12</f>
        <v>#REF!</v>
      </c>
      <c r="L12" s="9"/>
      <c r="M12" s="86" t="e">
        <f t="shared" ca="1" si="7"/>
        <v>#REF!</v>
      </c>
      <c r="N12" s="38"/>
      <c r="O12" s="99"/>
    </row>
    <row r="13" spans="1:16" s="39" customFormat="1" x14ac:dyDescent="0.25">
      <c r="A13" s="71">
        <f t="shared" si="8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1"/>
        <v>#REF!</v>
      </c>
      <c r="H13" s="85" t="str">
        <f t="shared" si="2"/>
        <v/>
      </c>
      <c r="I13" s="83" t="str">
        <f t="shared" si="9"/>
        <v/>
      </c>
      <c r="J13" s="84" t="str">
        <f t="shared" si="10"/>
        <v/>
      </c>
      <c r="K13" s="80" t="e">
        <f t="shared" ref="K13:K40" ca="1" si="11">D13-C13</f>
        <v>#REF!</v>
      </c>
      <c r="L13" s="9"/>
      <c r="M13" s="86" t="e">
        <f t="shared" ca="1" si="7"/>
        <v>#REF!</v>
      </c>
      <c r="N13" s="38"/>
      <c r="O13" s="99"/>
    </row>
    <row r="14" spans="1:16" s="16" customFormat="1" x14ac:dyDescent="0.25">
      <c r="A14" s="71">
        <f t="shared" si="8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1"/>
        <v>#REF!</v>
      </c>
      <c r="H14" s="85" t="str">
        <f t="shared" si="2"/>
        <v/>
      </c>
      <c r="I14" s="83" t="str">
        <f t="shared" si="9"/>
        <v/>
      </c>
      <c r="J14" s="84" t="str">
        <f t="shared" si="10"/>
        <v/>
      </c>
      <c r="K14" s="80" t="e">
        <f t="shared" ca="1" si="11"/>
        <v>#REF!</v>
      </c>
      <c r="L14" s="9"/>
      <c r="M14" s="86" t="e">
        <f t="shared" ca="1" si="7"/>
        <v>#REF!</v>
      </c>
      <c r="N14" s="37"/>
      <c r="O14" s="98"/>
    </row>
    <row r="15" spans="1:16" s="16" customFormat="1" x14ac:dyDescent="0.25">
      <c r="A15" s="71">
        <f t="shared" si="8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1"/>
        <v>#REF!</v>
      </c>
      <c r="H15" s="85" t="str">
        <f t="shared" si="2"/>
        <v/>
      </c>
      <c r="I15" s="83" t="str">
        <f t="shared" si="9"/>
        <v/>
      </c>
      <c r="J15" s="84" t="str">
        <f t="shared" si="10"/>
        <v/>
      </c>
      <c r="K15" s="80" t="e">
        <f t="shared" ca="1" si="11"/>
        <v>#REF!</v>
      </c>
      <c r="L15" s="9"/>
      <c r="M15" s="86" t="e">
        <f t="shared" ca="1" si="7"/>
        <v>#REF!</v>
      </c>
      <c r="N15" s="37" t="e">
        <f t="shared" ref="N15:N30" ca="1" si="12">M15/G15</f>
        <v>#REF!</v>
      </c>
      <c r="O15" s="98"/>
    </row>
    <row r="16" spans="1:16" s="16" customFormat="1" x14ac:dyDescent="0.25">
      <c r="A16" s="71">
        <f t="shared" si="8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1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0"/>
        <v/>
      </c>
      <c r="K16" s="80" t="e">
        <f t="shared" ca="1" si="11"/>
        <v>#REF!</v>
      </c>
      <c r="L16" s="9"/>
      <c r="M16" s="86" t="e">
        <f t="shared" ca="1" si="7"/>
        <v>#REF!</v>
      </c>
      <c r="N16" s="37" t="e">
        <f t="shared" ca="1" si="12"/>
        <v>#REF!</v>
      </c>
      <c r="O16" s="98"/>
    </row>
    <row r="17" spans="1:15" s="16" customFormat="1" x14ac:dyDescent="0.25">
      <c r="A17" s="71">
        <f t="shared" si="8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1"/>
        <v>#REF!</v>
      </c>
      <c r="H17" s="85" t="str">
        <f t="shared" si="2"/>
        <v/>
      </c>
      <c r="I17" s="83" t="str">
        <f t="shared" si="9"/>
        <v/>
      </c>
      <c r="J17" s="84" t="str">
        <f t="shared" si="10"/>
        <v/>
      </c>
      <c r="K17" s="80" t="e">
        <f t="shared" ca="1" si="11"/>
        <v>#REF!</v>
      </c>
      <c r="L17" s="9"/>
      <c r="M17" s="86" t="e">
        <f t="shared" ca="1" si="7"/>
        <v>#REF!</v>
      </c>
      <c r="N17" s="37"/>
      <c r="O17" s="98"/>
    </row>
    <row r="18" spans="1:15" s="16" customFormat="1" x14ac:dyDescent="0.25">
      <c r="A18" s="71">
        <f t="shared" si="8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1"/>
        <v>#REF!</v>
      </c>
      <c r="H18" s="85" t="str">
        <f t="shared" si="2"/>
        <v/>
      </c>
      <c r="I18" s="83" t="str">
        <f t="shared" si="9"/>
        <v/>
      </c>
      <c r="J18" s="84" t="str">
        <f t="shared" si="10"/>
        <v/>
      </c>
      <c r="K18" s="80" t="e">
        <f t="shared" ca="1" si="11"/>
        <v>#REF!</v>
      </c>
      <c r="L18" s="9"/>
      <c r="M18" s="86" t="e">
        <f t="shared" ca="1" si="7"/>
        <v>#REF!</v>
      </c>
      <c r="N18" s="37"/>
      <c r="O18" s="98"/>
    </row>
    <row r="19" spans="1:15" s="16" customFormat="1" x14ac:dyDescent="0.25">
      <c r="A19" s="71">
        <f t="shared" si="8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1"/>
        <v>#REF!</v>
      </c>
      <c r="H19" s="85" t="str">
        <f t="shared" si="2"/>
        <v/>
      </c>
      <c r="I19" s="83" t="str">
        <f t="shared" si="9"/>
        <v/>
      </c>
      <c r="J19" s="84" t="str">
        <f t="shared" si="10"/>
        <v/>
      </c>
      <c r="K19" s="80" t="e">
        <f t="shared" ca="1" si="11"/>
        <v>#REF!</v>
      </c>
      <c r="L19" s="9"/>
      <c r="M19" s="86" t="e">
        <f t="shared" ca="1" si="7"/>
        <v>#REF!</v>
      </c>
      <c r="N19" s="37" t="e">
        <f t="shared" ca="1" si="12"/>
        <v>#REF!</v>
      </c>
      <c r="O19" s="98"/>
    </row>
    <row r="20" spans="1:15" s="16" customFormat="1" x14ac:dyDescent="0.25">
      <c r="A20" s="71">
        <f t="shared" si="8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1"/>
        <v>#REF!</v>
      </c>
      <c r="H20" s="85" t="str">
        <f t="shared" si="2"/>
        <v/>
      </c>
      <c r="I20" s="83" t="str">
        <f t="shared" si="9"/>
        <v/>
      </c>
      <c r="J20" s="84" t="str">
        <f t="shared" si="10"/>
        <v/>
      </c>
      <c r="K20" s="80" t="e">
        <f t="shared" ca="1" si="11"/>
        <v>#REF!</v>
      </c>
      <c r="L20" s="9"/>
      <c r="M20" s="86" t="e">
        <f t="shared" ca="1" si="7"/>
        <v>#REF!</v>
      </c>
      <c r="N20" s="37" t="e">
        <f t="shared" ca="1" si="12"/>
        <v>#REF!</v>
      </c>
      <c r="O20" s="98"/>
    </row>
    <row r="21" spans="1:15" s="16" customFormat="1" x14ac:dyDescent="0.25">
      <c r="A21" s="71">
        <f t="shared" si="8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1"/>
        <v>#REF!</v>
      </c>
      <c r="H21" s="85" t="str">
        <f t="shared" si="2"/>
        <v/>
      </c>
      <c r="I21" s="83" t="str">
        <f t="shared" si="9"/>
        <v/>
      </c>
      <c r="J21" s="84" t="str">
        <f t="shared" si="10"/>
        <v/>
      </c>
      <c r="K21" s="80" t="e">
        <f t="shared" ca="1" si="11"/>
        <v>#REF!</v>
      </c>
      <c r="L21" s="9"/>
      <c r="M21" s="86" t="e">
        <f t="shared" ca="1" si="7"/>
        <v>#REF!</v>
      </c>
      <c r="N21" s="37" t="e">
        <f t="shared" ca="1" si="12"/>
        <v>#REF!</v>
      </c>
      <c r="O21" s="98"/>
    </row>
    <row r="22" spans="1:15" s="16" customFormat="1" x14ac:dyDescent="0.25">
      <c r="A22" s="71">
        <f t="shared" si="8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1"/>
        <v>#REF!</v>
      </c>
      <c r="H22" s="85" t="str">
        <f t="shared" si="2"/>
        <v/>
      </c>
      <c r="I22" s="83" t="str">
        <f t="shared" si="9"/>
        <v/>
      </c>
      <c r="J22" s="84" t="str">
        <f t="shared" si="10"/>
        <v/>
      </c>
      <c r="K22" s="80" t="e">
        <f t="shared" ca="1" si="11"/>
        <v>#REF!</v>
      </c>
      <c r="L22" s="9"/>
      <c r="M22" s="86" t="e">
        <f t="shared" ca="1" si="7"/>
        <v>#REF!</v>
      </c>
      <c r="N22" s="37" t="e">
        <f t="shared" ca="1" si="12"/>
        <v>#REF!</v>
      </c>
      <c r="O22" s="98"/>
    </row>
    <row r="23" spans="1:15" s="16" customFormat="1" x14ac:dyDescent="0.25">
      <c r="A23" s="71">
        <f t="shared" si="8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1"/>
        <v>#REF!</v>
      </c>
      <c r="H23" s="85" t="e">
        <f t="shared" ca="1" si="2"/>
        <v>#REF!</v>
      </c>
      <c r="I23" s="83" t="str">
        <f t="shared" ca="1" si="9"/>
        <v/>
      </c>
      <c r="J23" s="84" t="str">
        <f t="shared" ca="1" si="10"/>
        <v/>
      </c>
      <c r="K23" s="80" t="e">
        <f t="shared" ca="1" si="11"/>
        <v>#REF!</v>
      </c>
      <c r="L23" s="9"/>
      <c r="M23" s="86" t="e">
        <f t="shared" ca="1" si="7"/>
        <v>#REF!</v>
      </c>
      <c r="N23" s="37" t="e">
        <f t="shared" ca="1" si="12"/>
        <v>#REF!</v>
      </c>
      <c r="O23" s="98"/>
    </row>
    <row r="24" spans="1:15" s="16" customFormat="1" x14ac:dyDescent="0.25">
      <c r="A24" s="71">
        <f t="shared" si="8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1"/>
        <v>#REF!</v>
      </c>
      <c r="H24" s="85" t="str">
        <f t="shared" si="2"/>
        <v/>
      </c>
      <c r="I24" s="83" t="str">
        <f t="shared" si="9"/>
        <v/>
      </c>
      <c r="J24" s="84" t="str">
        <f t="shared" si="10"/>
        <v/>
      </c>
      <c r="K24" s="80" t="e">
        <f t="shared" ca="1" si="11"/>
        <v>#REF!</v>
      </c>
      <c r="L24" s="9"/>
      <c r="M24" s="86" t="e">
        <f t="shared" ca="1" si="7"/>
        <v>#REF!</v>
      </c>
      <c r="N24" s="37"/>
      <c r="O24" s="98"/>
    </row>
    <row r="25" spans="1:15" s="16" customFormat="1" x14ac:dyDescent="0.25">
      <c r="A25" s="71">
        <f t="shared" si="8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1"/>
        <v>#REF!</v>
      </c>
      <c r="H25" s="85" t="str">
        <f t="shared" si="2"/>
        <v/>
      </c>
      <c r="I25" s="83" t="str">
        <f t="shared" si="9"/>
        <v/>
      </c>
      <c r="J25" s="84" t="str">
        <f t="shared" si="10"/>
        <v/>
      </c>
      <c r="K25" s="80" t="e">
        <f t="shared" ca="1" si="11"/>
        <v>#REF!</v>
      </c>
      <c r="L25" s="9"/>
      <c r="M25" s="86" t="e">
        <f t="shared" ca="1" si="7"/>
        <v>#REF!</v>
      </c>
      <c r="N25" s="37"/>
      <c r="O25" s="98"/>
    </row>
    <row r="26" spans="1:15" s="16" customFormat="1" x14ac:dyDescent="0.25">
      <c r="A26" s="71">
        <f t="shared" si="8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1"/>
        <v>#REF!</v>
      </c>
      <c r="H26" s="85" t="str">
        <f t="shared" si="2"/>
        <v/>
      </c>
      <c r="I26" s="83" t="str">
        <f t="shared" si="9"/>
        <v/>
      </c>
      <c r="J26" s="84" t="str">
        <f t="shared" si="10"/>
        <v/>
      </c>
      <c r="K26" s="80" t="e">
        <f t="shared" ca="1" si="11"/>
        <v>#REF!</v>
      </c>
      <c r="L26" s="9"/>
      <c r="M26" s="86" t="e">
        <f t="shared" ca="1" si="7"/>
        <v>#REF!</v>
      </c>
      <c r="N26" s="37" t="e">
        <f t="shared" ca="1" si="12"/>
        <v>#REF!</v>
      </c>
      <c r="O26" s="98"/>
    </row>
    <row r="27" spans="1:15" s="16" customFormat="1" x14ac:dyDescent="0.25">
      <c r="A27" s="71">
        <f t="shared" si="8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1"/>
        <v>#REF!</v>
      </c>
      <c r="H27" s="85" t="str">
        <f t="shared" si="2"/>
        <v/>
      </c>
      <c r="I27" s="83" t="str">
        <f t="shared" si="9"/>
        <v/>
      </c>
      <c r="J27" s="84" t="str">
        <f t="shared" si="10"/>
        <v/>
      </c>
      <c r="K27" s="80" t="e">
        <f t="shared" ca="1" si="11"/>
        <v>#REF!</v>
      </c>
      <c r="L27" s="9"/>
      <c r="M27" s="86" t="e">
        <f t="shared" ca="1" si="7"/>
        <v>#REF!</v>
      </c>
      <c r="N27" s="37" t="e">
        <f t="shared" ca="1" si="12"/>
        <v>#REF!</v>
      </c>
      <c r="O27" s="98"/>
    </row>
    <row r="28" spans="1:15" s="16" customFormat="1" x14ac:dyDescent="0.25">
      <c r="A28" s="71">
        <f t="shared" si="8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1"/>
        <v>#REF!</v>
      </c>
      <c r="H28" s="85" t="str">
        <f t="shared" si="2"/>
        <v/>
      </c>
      <c r="I28" s="83" t="str">
        <f t="shared" si="9"/>
        <v/>
      </c>
      <c r="J28" s="84" t="str">
        <f t="shared" si="10"/>
        <v/>
      </c>
      <c r="K28" s="80" t="e">
        <f t="shared" ca="1" si="11"/>
        <v>#REF!</v>
      </c>
      <c r="L28" s="9"/>
      <c r="M28" s="86" t="e">
        <f t="shared" ca="1" si="7"/>
        <v>#REF!</v>
      </c>
      <c r="N28" s="37" t="e">
        <f t="shared" ca="1" si="12"/>
        <v>#REF!</v>
      </c>
      <c r="O28" s="98"/>
    </row>
    <row r="29" spans="1:15" s="16" customFormat="1" x14ac:dyDescent="0.25">
      <c r="A29" s="71">
        <f t="shared" si="8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1"/>
        <v>#REF!</v>
      </c>
      <c r="H29" s="85" t="str">
        <f t="shared" si="2"/>
        <v/>
      </c>
      <c r="I29" s="83" t="str">
        <f t="shared" si="9"/>
        <v/>
      </c>
      <c r="J29" s="84" t="str">
        <f t="shared" si="10"/>
        <v/>
      </c>
      <c r="K29" s="80" t="e">
        <f t="shared" ca="1" si="11"/>
        <v>#REF!</v>
      </c>
      <c r="L29" s="9"/>
      <c r="M29" s="86" t="e">
        <f t="shared" ca="1" si="7"/>
        <v>#REF!</v>
      </c>
      <c r="N29" s="37" t="e">
        <f t="shared" ca="1" si="12"/>
        <v>#REF!</v>
      </c>
      <c r="O29" s="98"/>
    </row>
    <row r="30" spans="1:15" s="16" customFormat="1" x14ac:dyDescent="0.25">
      <c r="A30" s="71">
        <f t="shared" si="8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1"/>
        <v>#REF!</v>
      </c>
      <c r="H30" s="85" t="e">
        <f t="shared" ca="1" si="2"/>
        <v>#REF!</v>
      </c>
      <c r="I30" s="83" t="str">
        <f t="shared" ca="1" si="9"/>
        <v/>
      </c>
      <c r="J30" s="84" t="str">
        <f t="shared" ca="1" si="10"/>
        <v/>
      </c>
      <c r="K30" s="80" t="e">
        <f t="shared" ca="1" si="11"/>
        <v>#REF!</v>
      </c>
      <c r="L30" s="9"/>
      <c r="M30" s="86" t="e">
        <f t="shared" ca="1" si="7"/>
        <v>#REF!</v>
      </c>
      <c r="N30" s="37" t="e">
        <f t="shared" ca="1" si="12"/>
        <v>#REF!</v>
      </c>
      <c r="O30" s="98"/>
    </row>
    <row r="31" spans="1:15" s="16" customFormat="1" x14ac:dyDescent="0.25">
      <c r="A31" s="71">
        <f t="shared" si="8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1"/>
        <v>#REF!</v>
      </c>
      <c r="H31" s="85" t="str">
        <f t="shared" si="2"/>
        <v/>
      </c>
      <c r="I31" s="83" t="str">
        <f t="shared" si="9"/>
        <v/>
      </c>
      <c r="J31" s="84" t="str">
        <f t="shared" si="10"/>
        <v/>
      </c>
      <c r="K31" s="80" t="e">
        <f t="shared" ca="1" si="11"/>
        <v>#REF!</v>
      </c>
      <c r="L31" s="9"/>
      <c r="M31" s="86" t="e">
        <f t="shared" ca="1" si="7"/>
        <v>#REF!</v>
      </c>
      <c r="N31" s="37"/>
      <c r="O31" s="98"/>
    </row>
    <row r="32" spans="1:15" s="16" customFormat="1" x14ac:dyDescent="0.25">
      <c r="A32" s="71">
        <f t="shared" si="8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1"/>
        <v>#REF!</v>
      </c>
      <c r="H32" s="85" t="str">
        <f t="shared" si="2"/>
        <v/>
      </c>
      <c r="I32" s="83" t="str">
        <f t="shared" si="9"/>
        <v/>
      </c>
      <c r="J32" s="84" t="str">
        <f t="shared" si="10"/>
        <v/>
      </c>
      <c r="K32" s="80" t="e">
        <f t="shared" ca="1" si="11"/>
        <v>#REF!</v>
      </c>
      <c r="L32" s="9"/>
      <c r="M32" s="86" t="e">
        <f t="shared" ca="1" si="7"/>
        <v>#REF!</v>
      </c>
      <c r="N32" s="37"/>
      <c r="O32" s="98"/>
    </row>
    <row r="33" spans="1:17" s="16" customFormat="1" x14ac:dyDescent="0.25">
      <c r="A33" s="71">
        <f t="shared" si="8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1"/>
        <v>#REF!</v>
      </c>
      <c r="H33" s="85" t="str">
        <f t="shared" si="2"/>
        <v/>
      </c>
      <c r="I33" s="83" t="str">
        <f t="shared" si="9"/>
        <v/>
      </c>
      <c r="J33" s="84" t="str">
        <f t="shared" si="10"/>
        <v/>
      </c>
      <c r="K33" s="80" t="e">
        <f t="shared" ca="1" si="11"/>
        <v>#REF!</v>
      </c>
      <c r="L33" s="9"/>
      <c r="M33" s="86" t="e">
        <f t="shared" ca="1" si="7"/>
        <v>#REF!</v>
      </c>
      <c r="N33" s="37" t="e">
        <f t="shared" ref="N33:N37" ca="1" si="13">M33/G33</f>
        <v>#REF!</v>
      </c>
      <c r="O33" s="98"/>
    </row>
    <row r="34" spans="1:17" s="16" customFormat="1" x14ac:dyDescent="0.25">
      <c r="A34" s="71">
        <f t="shared" si="8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1"/>
        <v>#REF!</v>
      </c>
      <c r="H34" s="85" t="str">
        <f t="shared" si="2"/>
        <v/>
      </c>
      <c r="I34" s="83" t="str">
        <f t="shared" si="9"/>
        <v/>
      </c>
      <c r="J34" s="84" t="str">
        <f t="shared" si="10"/>
        <v/>
      </c>
      <c r="K34" s="80" t="e">
        <f t="shared" ca="1" si="11"/>
        <v>#REF!</v>
      </c>
      <c r="L34" s="9"/>
      <c r="M34" s="86" t="e">
        <f t="shared" ca="1" si="7"/>
        <v>#REF!</v>
      </c>
      <c r="N34" s="37" t="e">
        <f t="shared" ca="1" si="13"/>
        <v>#REF!</v>
      </c>
      <c r="O34" s="98"/>
    </row>
    <row r="35" spans="1:17" s="16" customFormat="1" x14ac:dyDescent="0.25">
      <c r="A35" s="71">
        <f t="shared" si="8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1"/>
        <v>#REF!</v>
      </c>
      <c r="H35" s="85" t="str">
        <f t="shared" si="2"/>
        <v/>
      </c>
      <c r="I35" s="83" t="str">
        <f t="shared" si="9"/>
        <v/>
      </c>
      <c r="J35" s="84" t="str">
        <f t="shared" si="10"/>
        <v/>
      </c>
      <c r="K35" s="80" t="e">
        <f t="shared" ca="1" si="11"/>
        <v>#REF!</v>
      </c>
      <c r="L35" s="9"/>
      <c r="M35" s="86" t="e">
        <f t="shared" ca="1" si="7"/>
        <v>#REF!</v>
      </c>
      <c r="N35" s="37" t="e">
        <f t="shared" ca="1" si="13"/>
        <v>#REF!</v>
      </c>
      <c r="O35" s="98"/>
    </row>
    <row r="36" spans="1:17" s="16" customFormat="1" x14ac:dyDescent="0.25">
      <c r="A36" s="71">
        <f t="shared" si="8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1"/>
        <v>#REF!</v>
      </c>
      <c r="H36" s="85" t="str">
        <f t="shared" si="2"/>
        <v/>
      </c>
      <c r="I36" s="83" t="str">
        <f t="shared" si="9"/>
        <v/>
      </c>
      <c r="J36" s="84" t="str">
        <f t="shared" si="10"/>
        <v/>
      </c>
      <c r="K36" s="80" t="e">
        <f t="shared" ca="1" si="11"/>
        <v>#REF!</v>
      </c>
      <c r="L36" s="9"/>
      <c r="M36" s="86" t="e">
        <f t="shared" ca="1" si="7"/>
        <v>#REF!</v>
      </c>
      <c r="N36" s="37" t="e">
        <f t="shared" ca="1" si="13"/>
        <v>#REF!</v>
      </c>
      <c r="O36" s="98"/>
    </row>
    <row r="37" spans="1:17" s="16" customFormat="1" x14ac:dyDescent="0.25">
      <c r="A37" s="71">
        <f t="shared" si="8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1"/>
        <v>#REF!</v>
      </c>
      <c r="H37" s="85" t="e">
        <f t="shared" ca="1" si="2"/>
        <v>#REF!</v>
      </c>
      <c r="I37" s="83" t="str">
        <f t="shared" ca="1" si="9"/>
        <v/>
      </c>
      <c r="J37" s="84" t="str">
        <f t="shared" ca="1" si="10"/>
        <v/>
      </c>
      <c r="K37" s="80" t="e">
        <f t="shared" ca="1" si="11"/>
        <v>#REF!</v>
      </c>
      <c r="L37" s="9"/>
      <c r="M37" s="86" t="e">
        <f t="shared" ca="1" si="7"/>
        <v>#REF!</v>
      </c>
      <c r="N37" s="37" t="e">
        <f t="shared" ca="1" si="13"/>
        <v>#REF!</v>
      </c>
      <c r="O37" s="98"/>
    </row>
    <row r="38" spans="1:17" s="16" customFormat="1" x14ac:dyDescent="0.25">
      <c r="A38" s="71">
        <f t="shared" si="8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1"/>
        <v>#REF!</v>
      </c>
      <c r="H38" s="85" t="str">
        <f t="shared" si="2"/>
        <v/>
      </c>
      <c r="I38" s="83" t="str">
        <f t="shared" si="9"/>
        <v/>
      </c>
      <c r="J38" s="84" t="str">
        <f t="shared" si="10"/>
        <v/>
      </c>
      <c r="K38" s="80" t="e">
        <f t="shared" ca="1" si="11"/>
        <v>#REF!</v>
      </c>
      <c r="L38" s="9"/>
      <c r="M38" s="86" t="e">
        <f t="shared" ca="1" si="7"/>
        <v>#REF!</v>
      </c>
      <c r="N38" s="37"/>
      <c r="O38" s="98"/>
    </row>
    <row r="39" spans="1:17" s="16" customFormat="1" x14ac:dyDescent="0.25">
      <c r="A39" s="71">
        <f t="shared" si="8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1"/>
        <v>#REF!</v>
      </c>
      <c r="H39" s="85" t="str">
        <f t="shared" si="2"/>
        <v/>
      </c>
      <c r="I39" s="83" t="str">
        <f t="shared" si="9"/>
        <v/>
      </c>
      <c r="J39" s="84" t="str">
        <f t="shared" si="10"/>
        <v/>
      </c>
      <c r="K39" s="80" t="e">
        <f t="shared" ca="1" si="11"/>
        <v>#REF!</v>
      </c>
      <c r="L39" s="9"/>
      <c r="M39" s="86" t="e">
        <f t="shared" ca="1" si="7"/>
        <v>#REF!</v>
      </c>
      <c r="N39" s="37"/>
      <c r="O39" s="98"/>
    </row>
    <row r="40" spans="1:17" x14ac:dyDescent="0.25">
      <c r="A40" s="71">
        <f t="shared" si="8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1"/>
        <v>#REF!</v>
      </c>
      <c r="H40" s="85" t="str">
        <f t="shared" si="2"/>
        <v/>
      </c>
      <c r="I40" s="83" t="str">
        <f t="shared" si="9"/>
        <v/>
      </c>
      <c r="J40" s="84" t="str">
        <f t="shared" si="10"/>
        <v/>
      </c>
      <c r="K40" s="80" t="e">
        <f t="shared" ca="1" si="11"/>
        <v>#REF!</v>
      </c>
      <c r="L40" s="9"/>
      <c r="M40" s="86" t="e">
        <f t="shared" ca="1" si="7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11" priority="19" operator="equal">
      <formula>OR(WEEKDAY(A10)=1,WEEKDAY(A10)=7)</formula>
    </cfRule>
    <cfRule type="cellIs" dxfId="10" priority="20" operator="equal">
      <formula>WEEKDAY($A10,2)&lt;=5</formula>
    </cfRule>
  </conditionalFormatting>
  <conditionalFormatting sqref="H10:J40">
    <cfRule type="expression" dxfId="9" priority="2">
      <formula>WEEKDAY($A10,2)&gt;5</formula>
    </cfRule>
  </conditionalFormatting>
  <conditionalFormatting sqref="B10:E40 G10:G40 K10:K40">
    <cfRule type="expression" dxfId="8" priority="4">
      <formula>WEEKDAY($A10,2)&gt;5</formula>
    </cfRule>
  </conditionalFormatting>
  <conditionalFormatting sqref="F10:F40 L10:M40">
    <cfRule type="expression" dxfId="7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6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969F45F-7D80-4F0F-9AF9-107282D36A9A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Q51"/>
  <sheetViews>
    <sheetView workbookViewId="0">
      <selection activeCell="G2" sqref="G2"/>
    </sheetView>
  </sheetViews>
  <sheetFormatPr baseColWidth="10" defaultRowHeight="15" outlineLevelCol="1" x14ac:dyDescent="0.25"/>
  <cols>
    <col min="1" max="1" width="7.5703125" style="1" customWidth="1"/>
    <col min="2" max="2" width="10.85546875" customWidth="1"/>
    <col min="3" max="3" width="7.85546875" customWidth="1"/>
    <col min="4" max="4" width="8.28515625" customWidth="1"/>
    <col min="5" max="5" width="8.42578125" customWidth="1"/>
    <col min="6" max="6" width="8.140625" customWidth="1"/>
    <col min="7" max="7" width="8.42578125" customWidth="1"/>
    <col min="8" max="8" width="9.140625" customWidth="1"/>
    <col min="9" max="9" width="9.28515625" style="17" customWidth="1" outlineLevel="1"/>
    <col min="10" max="10" width="9.140625" style="17" customWidth="1" outlineLevel="1"/>
    <col min="11" max="11" width="10.42578125" style="17" customWidth="1"/>
    <col min="12" max="12" width="8.140625" customWidth="1"/>
    <col min="13" max="13" width="10.5703125" customWidth="1"/>
    <col min="14" max="14" width="11.42578125" style="18" hidden="1" customWidth="1"/>
    <col min="15" max="15" width="18.5703125" customWidth="1"/>
    <col min="16" max="16" width="5.140625" customWidth="1"/>
    <col min="17" max="19" width="11.42578125" customWidth="1"/>
  </cols>
  <sheetData>
    <row r="1" spans="1:16" x14ac:dyDescent="0.25">
      <c r="F1" s="2"/>
    </row>
    <row r="2" spans="1:16" x14ac:dyDescent="0.25">
      <c r="A2" s="3"/>
      <c r="B2" s="2"/>
      <c r="C2" s="2"/>
      <c r="E2" s="2"/>
      <c r="F2" s="2" t="s">
        <v>12</v>
      </c>
      <c r="G2" s="2"/>
      <c r="H2" s="19"/>
      <c r="I2" s="20"/>
      <c r="J2" s="21"/>
      <c r="L2" s="22"/>
      <c r="M2" s="2"/>
    </row>
    <row r="3" spans="1:16" ht="21" x14ac:dyDescent="0.35">
      <c r="A3" s="3"/>
      <c r="B3" s="2"/>
      <c r="C3" s="2"/>
      <c r="E3" s="2"/>
      <c r="I3" s="23"/>
      <c r="J3" s="24"/>
      <c r="M3" s="4">
        <v>151.66999999999999</v>
      </c>
    </row>
    <row r="4" spans="1:16" x14ac:dyDescent="0.25">
      <c r="A4" s="5"/>
      <c r="B4" s="6"/>
      <c r="C4" s="6"/>
      <c r="E4" s="6"/>
      <c r="F4" s="25"/>
      <c r="G4" s="25"/>
      <c r="H4" s="6"/>
      <c r="I4" s="23"/>
      <c r="J4" s="24"/>
      <c r="K4" s="26"/>
      <c r="L4" s="29"/>
      <c r="M4" s="6"/>
      <c r="O4" s="23"/>
    </row>
    <row r="5" spans="1:16" x14ac:dyDescent="0.25">
      <c r="A5" s="5"/>
      <c r="B5" s="6"/>
      <c r="C5" s="6"/>
      <c r="D5" s="6"/>
      <c r="E5" s="6"/>
      <c r="F5" s="6"/>
      <c r="G5" s="6"/>
      <c r="H5" s="6"/>
      <c r="I5" s="23"/>
      <c r="J5" s="24"/>
      <c r="K5" s="26"/>
      <c r="M5" s="6"/>
      <c r="O5" s="23"/>
    </row>
    <row r="6" spans="1:16" x14ac:dyDescent="0.25">
      <c r="A6" s="28" t="s">
        <v>38</v>
      </c>
      <c r="B6" s="70">
        <f>'Année-Mois'!B1</f>
        <v>2017</v>
      </c>
      <c r="C6" s="142" t="s">
        <v>13</v>
      </c>
      <c r="D6" s="143"/>
      <c r="E6" s="143"/>
      <c r="F6" s="143"/>
      <c r="G6" s="143"/>
      <c r="H6" s="144"/>
      <c r="I6" s="29"/>
      <c r="J6" s="29"/>
      <c r="K6" s="29"/>
      <c r="L6" s="142" t="s">
        <v>0</v>
      </c>
      <c r="M6" s="144"/>
      <c r="N6" s="18" t="s">
        <v>14</v>
      </c>
      <c r="O6" s="145" t="s">
        <v>57</v>
      </c>
    </row>
    <row r="7" spans="1:16" ht="15" customHeight="1" x14ac:dyDescent="0.25">
      <c r="A7" s="30"/>
      <c r="B7" s="31"/>
      <c r="C7" s="116" t="s">
        <v>15</v>
      </c>
      <c r="D7" s="116" t="s">
        <v>16</v>
      </c>
      <c r="E7" s="116" t="s">
        <v>53</v>
      </c>
      <c r="F7" s="116" t="s">
        <v>54</v>
      </c>
      <c r="G7" s="116" t="s">
        <v>17</v>
      </c>
      <c r="H7" s="116" t="s">
        <v>18</v>
      </c>
      <c r="I7" s="32"/>
      <c r="J7" s="32"/>
      <c r="K7" s="116" t="s">
        <v>19</v>
      </c>
      <c r="L7" s="116" t="s">
        <v>55</v>
      </c>
      <c r="M7" s="116" t="s">
        <v>56</v>
      </c>
      <c r="O7" s="121"/>
    </row>
    <row r="8" spans="1:16" ht="15" customHeight="1" x14ac:dyDescent="0.25">
      <c r="A8" s="33" t="s">
        <v>39</v>
      </c>
      <c r="B8" s="34">
        <f>'Année-Mois'!B2</f>
        <v>5</v>
      </c>
      <c r="C8" s="107"/>
      <c r="D8" s="107"/>
      <c r="E8" s="107"/>
      <c r="F8" s="107"/>
      <c r="G8" s="107"/>
      <c r="H8" s="107"/>
      <c r="I8" s="119" t="s">
        <v>20</v>
      </c>
      <c r="J8" s="119" t="s">
        <v>21</v>
      </c>
      <c r="K8" s="107"/>
      <c r="L8" s="107"/>
      <c r="M8" s="107"/>
      <c r="O8" s="121"/>
    </row>
    <row r="9" spans="1:16" x14ac:dyDescent="0.25">
      <c r="A9" s="35"/>
      <c r="B9" s="72"/>
      <c r="C9" s="108"/>
      <c r="D9" s="108"/>
      <c r="E9" s="108"/>
      <c r="F9" s="108"/>
      <c r="G9" s="108"/>
      <c r="H9" s="108"/>
      <c r="I9" s="119"/>
      <c r="J9" s="119"/>
      <c r="K9" s="108"/>
      <c r="L9" s="108"/>
      <c r="M9" s="108"/>
      <c r="O9" s="122"/>
      <c r="P9" s="36"/>
    </row>
    <row r="10" spans="1:16" s="16" customFormat="1" x14ac:dyDescent="0.25">
      <c r="A10" s="71">
        <f>DATE(B6,B8,1)</f>
        <v>42856</v>
      </c>
      <c r="B10" s="76" t="str">
        <f t="shared" ref="B10:B40" si="0">VLOOKUP(WEEKDAY(A10),JoursDeSemaine,2,FALSE)</f>
        <v>Lundi</v>
      </c>
      <c r="C10" s="82" t="e">
        <f ca="1">INDIRECT("J"&amp;ROW()-9&amp;"!E19")</f>
        <v>#REF!</v>
      </c>
      <c r="D10" s="82" t="e">
        <f ca="1">INDIRECT("J"&amp;ROW()-9&amp;"!H19")</f>
        <v>#REF!</v>
      </c>
      <c r="E10" s="82" t="e">
        <f ca="1">INDIRECT("J"&amp;ROW()-9&amp;"!N19")</f>
        <v>#REF!</v>
      </c>
      <c r="F10" s="40" t="e">
        <f ca="1">IF(C10&gt;0,1,0)</f>
        <v>#REF!</v>
      </c>
      <c r="G10" s="80" t="e">
        <f t="shared" ref="G10:G40" ca="1" si="1">D10-C10-E10</f>
        <v>#REF!</v>
      </c>
      <c r="H10" s="85" t="str">
        <f t="shared" ref="H10:H40" si="2">IF(B10="Dimanche",SUM(G4:G9),"")</f>
        <v/>
      </c>
      <c r="I10" s="83" t="str">
        <f>IFERROR(IF(H10&gt;35,H10-35,0)-J10,"")</f>
        <v/>
      </c>
      <c r="J10" s="84" t="str">
        <f>IFERROR(IF(H10&gt;43,H10-43,0),"")</f>
        <v/>
      </c>
      <c r="K10" s="80" t="e">
        <f ca="1">D10-C10</f>
        <v>#REF!</v>
      </c>
      <c r="L10" s="9"/>
      <c r="M10" s="86" t="e">
        <f ca="1">INDIRECT("J"&amp;ROW()-9&amp;"!L19")</f>
        <v>#REF!</v>
      </c>
      <c r="N10" s="37"/>
      <c r="O10" s="98"/>
    </row>
    <row r="11" spans="1:16" s="16" customFormat="1" x14ac:dyDescent="0.25">
      <c r="A11" s="71">
        <f>A10+1</f>
        <v>42857</v>
      </c>
      <c r="B11" s="76" t="str">
        <f t="shared" si="0"/>
        <v>Mardi</v>
      </c>
      <c r="C11" s="82" t="e">
        <f t="shared" ref="C11:C40" ca="1" si="3">INDIRECT("J"&amp;ROW()-9&amp;"!E19")</f>
        <v>#REF!</v>
      </c>
      <c r="D11" s="82" t="e">
        <f t="shared" ref="D11:D40" ca="1" si="4">INDIRECT("J"&amp;ROW()-9&amp;"!H19")</f>
        <v>#REF!</v>
      </c>
      <c r="E11" s="82" t="e">
        <f t="shared" ref="E11:E40" ca="1" si="5">INDIRECT("J"&amp;ROW()-9&amp;"!N19")</f>
        <v>#REF!</v>
      </c>
      <c r="F11" s="40" t="e">
        <f t="shared" ref="F11:F40" ca="1" si="6">IF(C11&gt;0,1,0)</f>
        <v>#REF!</v>
      </c>
      <c r="G11" s="80" t="e">
        <f t="shared" ca="1" si="1"/>
        <v>#REF!</v>
      </c>
      <c r="H11" s="85" t="str">
        <f t="shared" si="2"/>
        <v/>
      </c>
      <c r="I11" s="83" t="str">
        <f>IFERROR(IF(H11&gt;35,H11-35,0)-J11,"")</f>
        <v/>
      </c>
      <c r="J11" s="84" t="str">
        <f>IFERROR(IF(H11&gt;43,H11-43,0),"")</f>
        <v/>
      </c>
      <c r="K11" s="80" t="e">
        <f ca="1">D11-C11</f>
        <v>#REF!</v>
      </c>
      <c r="L11" s="9"/>
      <c r="M11" s="86" t="e">
        <f t="shared" ref="M11:M40" ca="1" si="7">INDIRECT("J"&amp;ROW()-9&amp;"!L19")</f>
        <v>#REF!</v>
      </c>
      <c r="N11" s="37"/>
      <c r="O11" s="98"/>
    </row>
    <row r="12" spans="1:16" s="39" customFormat="1" x14ac:dyDescent="0.25">
      <c r="A12" s="71">
        <f t="shared" ref="A12:A40" si="8">A11+1</f>
        <v>42858</v>
      </c>
      <c r="B12" s="76" t="str">
        <f t="shared" si="0"/>
        <v>Mercredi</v>
      </c>
      <c r="C12" s="82" t="e">
        <f t="shared" ca="1" si="3"/>
        <v>#REF!</v>
      </c>
      <c r="D12" s="82" t="e">
        <f t="shared" ca="1" si="4"/>
        <v>#REF!</v>
      </c>
      <c r="E12" s="82" t="e">
        <f t="shared" ca="1" si="5"/>
        <v>#REF!</v>
      </c>
      <c r="F12" s="40" t="e">
        <f t="shared" ca="1" si="6"/>
        <v>#REF!</v>
      </c>
      <c r="G12" s="80" t="e">
        <f t="shared" ca="1" si="1"/>
        <v>#REF!</v>
      </c>
      <c r="H12" s="85" t="str">
        <f t="shared" si="2"/>
        <v/>
      </c>
      <c r="I12" s="83" t="str">
        <f t="shared" ref="I12:I40" si="9">IFERROR(IF(H12&gt;35,H12-35,0)-J12,"")</f>
        <v/>
      </c>
      <c r="J12" s="84" t="str">
        <f t="shared" ref="J12:J40" si="10">IFERROR(IF(H12&gt;43,H12-43,0),"")</f>
        <v/>
      </c>
      <c r="K12" s="80" t="e">
        <f ca="1">D12-C12</f>
        <v>#REF!</v>
      </c>
      <c r="L12" s="9"/>
      <c r="M12" s="86" t="e">
        <f t="shared" ca="1" si="7"/>
        <v>#REF!</v>
      </c>
      <c r="N12" s="38"/>
      <c r="O12" s="99"/>
    </row>
    <row r="13" spans="1:16" s="39" customFormat="1" x14ac:dyDescent="0.25">
      <c r="A13" s="71">
        <f t="shared" si="8"/>
        <v>42859</v>
      </c>
      <c r="B13" s="76" t="str">
        <f t="shared" si="0"/>
        <v>Jeudi</v>
      </c>
      <c r="C13" s="82" t="e">
        <f t="shared" ca="1" si="3"/>
        <v>#REF!</v>
      </c>
      <c r="D13" s="82" t="e">
        <f t="shared" ca="1" si="4"/>
        <v>#REF!</v>
      </c>
      <c r="E13" s="82" t="e">
        <f t="shared" ca="1" si="5"/>
        <v>#REF!</v>
      </c>
      <c r="F13" s="40" t="e">
        <f t="shared" ca="1" si="6"/>
        <v>#REF!</v>
      </c>
      <c r="G13" s="80" t="e">
        <f t="shared" ca="1" si="1"/>
        <v>#REF!</v>
      </c>
      <c r="H13" s="85" t="str">
        <f t="shared" si="2"/>
        <v/>
      </c>
      <c r="I13" s="83" t="str">
        <f t="shared" si="9"/>
        <v/>
      </c>
      <c r="J13" s="84" t="str">
        <f t="shared" si="10"/>
        <v/>
      </c>
      <c r="K13" s="80" t="e">
        <f t="shared" ref="K13:K40" ca="1" si="11">D13-C13</f>
        <v>#REF!</v>
      </c>
      <c r="L13" s="9"/>
      <c r="M13" s="86" t="e">
        <f t="shared" ca="1" si="7"/>
        <v>#REF!</v>
      </c>
      <c r="N13" s="38"/>
      <c r="O13" s="99"/>
    </row>
    <row r="14" spans="1:16" s="16" customFormat="1" x14ac:dyDescent="0.25">
      <c r="A14" s="71">
        <f t="shared" si="8"/>
        <v>42860</v>
      </c>
      <c r="B14" s="76" t="str">
        <f t="shared" si="0"/>
        <v>Vendredi</v>
      </c>
      <c r="C14" s="82" t="e">
        <f t="shared" ca="1" si="3"/>
        <v>#REF!</v>
      </c>
      <c r="D14" s="82" t="e">
        <f t="shared" ca="1" si="4"/>
        <v>#REF!</v>
      </c>
      <c r="E14" s="82" t="e">
        <f t="shared" ca="1" si="5"/>
        <v>#REF!</v>
      </c>
      <c r="F14" s="40" t="e">
        <f t="shared" ca="1" si="6"/>
        <v>#REF!</v>
      </c>
      <c r="G14" s="80" t="e">
        <f t="shared" ca="1" si="1"/>
        <v>#REF!</v>
      </c>
      <c r="H14" s="85" t="str">
        <f t="shared" si="2"/>
        <v/>
      </c>
      <c r="I14" s="83" t="str">
        <f t="shared" si="9"/>
        <v/>
      </c>
      <c r="J14" s="84" t="str">
        <f t="shared" si="10"/>
        <v/>
      </c>
      <c r="K14" s="80" t="e">
        <f t="shared" ca="1" si="11"/>
        <v>#REF!</v>
      </c>
      <c r="L14" s="9"/>
      <c r="M14" s="86" t="e">
        <f t="shared" ca="1" si="7"/>
        <v>#REF!</v>
      </c>
      <c r="N14" s="37"/>
      <c r="O14" s="98"/>
    </row>
    <row r="15" spans="1:16" s="16" customFormat="1" x14ac:dyDescent="0.25">
      <c r="A15" s="71">
        <f t="shared" si="8"/>
        <v>42861</v>
      </c>
      <c r="B15" s="76" t="str">
        <f t="shared" si="0"/>
        <v>Samedi</v>
      </c>
      <c r="C15" s="82" t="e">
        <f t="shared" ca="1" si="3"/>
        <v>#REF!</v>
      </c>
      <c r="D15" s="82" t="e">
        <f t="shared" ca="1" si="4"/>
        <v>#REF!</v>
      </c>
      <c r="E15" s="82" t="e">
        <f t="shared" ca="1" si="5"/>
        <v>#REF!</v>
      </c>
      <c r="F15" s="40" t="e">
        <f t="shared" ca="1" si="6"/>
        <v>#REF!</v>
      </c>
      <c r="G15" s="80" t="e">
        <f t="shared" ca="1" si="1"/>
        <v>#REF!</v>
      </c>
      <c r="H15" s="85" t="str">
        <f t="shared" si="2"/>
        <v/>
      </c>
      <c r="I15" s="83" t="str">
        <f t="shared" si="9"/>
        <v/>
      </c>
      <c r="J15" s="84" t="str">
        <f t="shared" si="10"/>
        <v/>
      </c>
      <c r="K15" s="80" t="e">
        <f t="shared" ca="1" si="11"/>
        <v>#REF!</v>
      </c>
      <c r="L15" s="9"/>
      <c r="M15" s="86" t="e">
        <f t="shared" ca="1" si="7"/>
        <v>#REF!</v>
      </c>
      <c r="N15" s="37" t="e">
        <f t="shared" ref="N15:N30" ca="1" si="12">M15/G15</f>
        <v>#REF!</v>
      </c>
      <c r="O15" s="98"/>
    </row>
    <row r="16" spans="1:16" s="16" customFormat="1" x14ac:dyDescent="0.25">
      <c r="A16" s="71">
        <f t="shared" si="8"/>
        <v>42862</v>
      </c>
      <c r="B16" s="76" t="str">
        <f t="shared" si="0"/>
        <v>Dimanche</v>
      </c>
      <c r="C16" s="82" t="e">
        <f t="shared" ca="1" si="3"/>
        <v>#REF!</v>
      </c>
      <c r="D16" s="82" t="e">
        <f t="shared" ca="1" si="4"/>
        <v>#REF!</v>
      </c>
      <c r="E16" s="82" t="e">
        <f t="shared" ca="1" si="5"/>
        <v>#REF!</v>
      </c>
      <c r="F16" s="40" t="e">
        <f t="shared" ca="1" si="6"/>
        <v>#REF!</v>
      </c>
      <c r="G16" s="80" t="e">
        <f t="shared" ca="1" si="1"/>
        <v>#REF!</v>
      </c>
      <c r="H16" s="91" t="e">
        <f ca="1">IF(B16="Dimanche",SUM(G10:G15),"")</f>
        <v>#REF!</v>
      </c>
      <c r="I16" s="92" t="str">
        <f ca="1">IFERROR(IF(H16&gt;35,H16-35,0)-J16,"")</f>
        <v/>
      </c>
      <c r="J16" s="84" t="str">
        <f t="shared" ca="1" si="10"/>
        <v/>
      </c>
      <c r="K16" s="80" t="e">
        <f t="shared" ca="1" si="11"/>
        <v>#REF!</v>
      </c>
      <c r="L16" s="9"/>
      <c r="M16" s="86" t="e">
        <f t="shared" ca="1" si="7"/>
        <v>#REF!</v>
      </c>
      <c r="N16" s="37" t="e">
        <f t="shared" ca="1" si="12"/>
        <v>#REF!</v>
      </c>
      <c r="O16" s="98"/>
    </row>
    <row r="17" spans="1:15" s="16" customFormat="1" x14ac:dyDescent="0.25">
      <c r="A17" s="71">
        <f t="shared" si="8"/>
        <v>42863</v>
      </c>
      <c r="B17" s="76" t="str">
        <f t="shared" si="0"/>
        <v>Lundi</v>
      </c>
      <c r="C17" s="82" t="e">
        <f t="shared" ca="1" si="3"/>
        <v>#REF!</v>
      </c>
      <c r="D17" s="82" t="e">
        <f t="shared" ca="1" si="4"/>
        <v>#REF!</v>
      </c>
      <c r="E17" s="82" t="e">
        <f t="shared" ca="1" si="5"/>
        <v>#REF!</v>
      </c>
      <c r="F17" s="40" t="e">
        <f t="shared" ca="1" si="6"/>
        <v>#REF!</v>
      </c>
      <c r="G17" s="80" t="e">
        <f t="shared" ca="1" si="1"/>
        <v>#REF!</v>
      </c>
      <c r="H17" s="85" t="str">
        <f t="shared" si="2"/>
        <v/>
      </c>
      <c r="I17" s="83" t="str">
        <f t="shared" si="9"/>
        <v/>
      </c>
      <c r="J17" s="84" t="str">
        <f t="shared" si="10"/>
        <v/>
      </c>
      <c r="K17" s="80" t="e">
        <f t="shared" ca="1" si="11"/>
        <v>#REF!</v>
      </c>
      <c r="L17" s="9"/>
      <c r="M17" s="86" t="e">
        <f t="shared" ca="1" si="7"/>
        <v>#REF!</v>
      </c>
      <c r="N17" s="37"/>
      <c r="O17" s="98"/>
    </row>
    <row r="18" spans="1:15" s="16" customFormat="1" x14ac:dyDescent="0.25">
      <c r="A18" s="71">
        <f t="shared" si="8"/>
        <v>42864</v>
      </c>
      <c r="B18" s="76" t="str">
        <f t="shared" si="0"/>
        <v>Mardi</v>
      </c>
      <c r="C18" s="82" t="e">
        <f t="shared" ca="1" si="3"/>
        <v>#REF!</v>
      </c>
      <c r="D18" s="82" t="e">
        <f t="shared" ca="1" si="4"/>
        <v>#REF!</v>
      </c>
      <c r="E18" s="82" t="e">
        <f t="shared" ca="1" si="5"/>
        <v>#REF!</v>
      </c>
      <c r="F18" s="40" t="e">
        <f t="shared" ca="1" si="6"/>
        <v>#REF!</v>
      </c>
      <c r="G18" s="80" t="e">
        <f t="shared" ca="1" si="1"/>
        <v>#REF!</v>
      </c>
      <c r="H18" s="85" t="str">
        <f t="shared" si="2"/>
        <v/>
      </c>
      <c r="I18" s="83" t="str">
        <f t="shared" si="9"/>
        <v/>
      </c>
      <c r="J18" s="84" t="str">
        <f t="shared" si="10"/>
        <v/>
      </c>
      <c r="K18" s="80" t="e">
        <f t="shared" ca="1" si="11"/>
        <v>#REF!</v>
      </c>
      <c r="L18" s="9"/>
      <c r="M18" s="86" t="e">
        <f t="shared" ca="1" si="7"/>
        <v>#REF!</v>
      </c>
      <c r="N18" s="37"/>
      <c r="O18" s="98"/>
    </row>
    <row r="19" spans="1:15" s="16" customFormat="1" x14ac:dyDescent="0.25">
      <c r="A19" s="71">
        <f t="shared" si="8"/>
        <v>42865</v>
      </c>
      <c r="B19" s="76" t="str">
        <f t="shared" si="0"/>
        <v>Mercredi</v>
      </c>
      <c r="C19" s="82" t="e">
        <f t="shared" ca="1" si="3"/>
        <v>#REF!</v>
      </c>
      <c r="D19" s="82" t="e">
        <f t="shared" ca="1" si="4"/>
        <v>#REF!</v>
      </c>
      <c r="E19" s="82" t="e">
        <f t="shared" ca="1" si="5"/>
        <v>#REF!</v>
      </c>
      <c r="F19" s="40" t="e">
        <f t="shared" ca="1" si="6"/>
        <v>#REF!</v>
      </c>
      <c r="G19" s="80" t="e">
        <f t="shared" ca="1" si="1"/>
        <v>#REF!</v>
      </c>
      <c r="H19" s="85" t="str">
        <f t="shared" si="2"/>
        <v/>
      </c>
      <c r="I19" s="83" t="str">
        <f t="shared" si="9"/>
        <v/>
      </c>
      <c r="J19" s="84" t="str">
        <f t="shared" si="10"/>
        <v/>
      </c>
      <c r="K19" s="80" t="e">
        <f t="shared" ca="1" si="11"/>
        <v>#REF!</v>
      </c>
      <c r="L19" s="9"/>
      <c r="M19" s="86" t="e">
        <f t="shared" ca="1" si="7"/>
        <v>#REF!</v>
      </c>
      <c r="N19" s="37" t="e">
        <f t="shared" ca="1" si="12"/>
        <v>#REF!</v>
      </c>
      <c r="O19" s="98"/>
    </row>
    <row r="20" spans="1:15" s="16" customFormat="1" x14ac:dyDescent="0.25">
      <c r="A20" s="71">
        <f t="shared" si="8"/>
        <v>42866</v>
      </c>
      <c r="B20" s="76" t="str">
        <f t="shared" si="0"/>
        <v>Jeudi</v>
      </c>
      <c r="C20" s="82" t="e">
        <f t="shared" ca="1" si="3"/>
        <v>#REF!</v>
      </c>
      <c r="D20" s="82" t="e">
        <f t="shared" ca="1" si="4"/>
        <v>#REF!</v>
      </c>
      <c r="E20" s="82" t="e">
        <f t="shared" ca="1" si="5"/>
        <v>#REF!</v>
      </c>
      <c r="F20" s="40" t="e">
        <f t="shared" ca="1" si="6"/>
        <v>#REF!</v>
      </c>
      <c r="G20" s="80" t="e">
        <f t="shared" ca="1" si="1"/>
        <v>#REF!</v>
      </c>
      <c r="H20" s="85" t="str">
        <f t="shared" si="2"/>
        <v/>
      </c>
      <c r="I20" s="83" t="str">
        <f t="shared" si="9"/>
        <v/>
      </c>
      <c r="J20" s="84" t="str">
        <f t="shared" si="10"/>
        <v/>
      </c>
      <c r="K20" s="80" t="e">
        <f t="shared" ca="1" si="11"/>
        <v>#REF!</v>
      </c>
      <c r="L20" s="9"/>
      <c r="M20" s="86" t="e">
        <f t="shared" ca="1" si="7"/>
        <v>#REF!</v>
      </c>
      <c r="N20" s="37" t="e">
        <f t="shared" ca="1" si="12"/>
        <v>#REF!</v>
      </c>
      <c r="O20" s="98"/>
    </row>
    <row r="21" spans="1:15" s="16" customFormat="1" x14ac:dyDescent="0.25">
      <c r="A21" s="71">
        <f t="shared" si="8"/>
        <v>42867</v>
      </c>
      <c r="B21" s="76" t="str">
        <f t="shared" si="0"/>
        <v>Vendredi</v>
      </c>
      <c r="C21" s="82" t="e">
        <f t="shared" ca="1" si="3"/>
        <v>#REF!</v>
      </c>
      <c r="D21" s="82" t="e">
        <f t="shared" ca="1" si="4"/>
        <v>#REF!</v>
      </c>
      <c r="E21" s="82" t="e">
        <f t="shared" ca="1" si="5"/>
        <v>#REF!</v>
      </c>
      <c r="F21" s="40" t="e">
        <f t="shared" ca="1" si="6"/>
        <v>#REF!</v>
      </c>
      <c r="G21" s="80" t="e">
        <f t="shared" ca="1" si="1"/>
        <v>#REF!</v>
      </c>
      <c r="H21" s="85" t="str">
        <f t="shared" si="2"/>
        <v/>
      </c>
      <c r="I21" s="83" t="str">
        <f t="shared" si="9"/>
        <v/>
      </c>
      <c r="J21" s="84" t="str">
        <f t="shared" si="10"/>
        <v/>
      </c>
      <c r="K21" s="80" t="e">
        <f t="shared" ca="1" si="11"/>
        <v>#REF!</v>
      </c>
      <c r="L21" s="9"/>
      <c r="M21" s="86" t="e">
        <f t="shared" ca="1" si="7"/>
        <v>#REF!</v>
      </c>
      <c r="N21" s="37" t="e">
        <f t="shared" ca="1" si="12"/>
        <v>#REF!</v>
      </c>
      <c r="O21" s="98"/>
    </row>
    <row r="22" spans="1:15" s="16" customFormat="1" x14ac:dyDescent="0.25">
      <c r="A22" s="71">
        <f t="shared" si="8"/>
        <v>42868</v>
      </c>
      <c r="B22" s="76" t="str">
        <f t="shared" si="0"/>
        <v>Samedi</v>
      </c>
      <c r="C22" s="82" t="e">
        <f t="shared" ca="1" si="3"/>
        <v>#REF!</v>
      </c>
      <c r="D22" s="82" t="e">
        <f t="shared" ca="1" si="4"/>
        <v>#REF!</v>
      </c>
      <c r="E22" s="82" t="e">
        <f t="shared" ca="1" si="5"/>
        <v>#REF!</v>
      </c>
      <c r="F22" s="40" t="e">
        <f t="shared" ca="1" si="6"/>
        <v>#REF!</v>
      </c>
      <c r="G22" s="80" t="e">
        <f t="shared" ca="1" si="1"/>
        <v>#REF!</v>
      </c>
      <c r="H22" s="85" t="str">
        <f t="shared" si="2"/>
        <v/>
      </c>
      <c r="I22" s="83" t="str">
        <f t="shared" si="9"/>
        <v/>
      </c>
      <c r="J22" s="84" t="str">
        <f t="shared" si="10"/>
        <v/>
      </c>
      <c r="K22" s="80" t="e">
        <f t="shared" ca="1" si="11"/>
        <v>#REF!</v>
      </c>
      <c r="L22" s="9"/>
      <c r="M22" s="86" t="e">
        <f t="shared" ca="1" si="7"/>
        <v>#REF!</v>
      </c>
      <c r="N22" s="37" t="e">
        <f t="shared" ca="1" si="12"/>
        <v>#REF!</v>
      </c>
      <c r="O22" s="98"/>
    </row>
    <row r="23" spans="1:15" s="16" customFormat="1" x14ac:dyDescent="0.25">
      <c r="A23" s="71">
        <f t="shared" si="8"/>
        <v>42869</v>
      </c>
      <c r="B23" s="76" t="str">
        <f t="shared" si="0"/>
        <v>Dimanche</v>
      </c>
      <c r="C23" s="82" t="e">
        <f t="shared" ca="1" si="3"/>
        <v>#REF!</v>
      </c>
      <c r="D23" s="82" t="e">
        <f t="shared" ca="1" si="4"/>
        <v>#REF!</v>
      </c>
      <c r="E23" s="82" t="e">
        <f t="shared" ca="1" si="5"/>
        <v>#REF!</v>
      </c>
      <c r="F23" s="40" t="e">
        <f t="shared" ca="1" si="6"/>
        <v>#REF!</v>
      </c>
      <c r="G23" s="80" t="e">
        <f t="shared" ca="1" si="1"/>
        <v>#REF!</v>
      </c>
      <c r="H23" s="85" t="e">
        <f t="shared" ca="1" si="2"/>
        <v>#REF!</v>
      </c>
      <c r="I23" s="83" t="str">
        <f t="shared" ca="1" si="9"/>
        <v/>
      </c>
      <c r="J23" s="84" t="str">
        <f t="shared" ca="1" si="10"/>
        <v/>
      </c>
      <c r="K23" s="80" t="e">
        <f t="shared" ca="1" si="11"/>
        <v>#REF!</v>
      </c>
      <c r="L23" s="9"/>
      <c r="M23" s="86" t="e">
        <f t="shared" ca="1" si="7"/>
        <v>#REF!</v>
      </c>
      <c r="N23" s="37" t="e">
        <f t="shared" ca="1" si="12"/>
        <v>#REF!</v>
      </c>
      <c r="O23" s="98"/>
    </row>
    <row r="24" spans="1:15" s="16" customFormat="1" x14ac:dyDescent="0.25">
      <c r="A24" s="71">
        <f t="shared" si="8"/>
        <v>42870</v>
      </c>
      <c r="B24" s="76" t="str">
        <f t="shared" si="0"/>
        <v>Lundi</v>
      </c>
      <c r="C24" s="82" t="e">
        <f t="shared" ca="1" si="3"/>
        <v>#REF!</v>
      </c>
      <c r="D24" s="82" t="e">
        <f t="shared" ca="1" si="4"/>
        <v>#REF!</v>
      </c>
      <c r="E24" s="82" t="e">
        <f t="shared" ca="1" si="5"/>
        <v>#REF!</v>
      </c>
      <c r="F24" s="40" t="e">
        <f t="shared" ca="1" si="6"/>
        <v>#REF!</v>
      </c>
      <c r="G24" s="80" t="e">
        <f t="shared" ca="1" si="1"/>
        <v>#REF!</v>
      </c>
      <c r="H24" s="85" t="str">
        <f t="shared" si="2"/>
        <v/>
      </c>
      <c r="I24" s="83" t="str">
        <f t="shared" si="9"/>
        <v/>
      </c>
      <c r="J24" s="84" t="str">
        <f t="shared" si="10"/>
        <v/>
      </c>
      <c r="K24" s="80" t="e">
        <f t="shared" ca="1" si="11"/>
        <v>#REF!</v>
      </c>
      <c r="L24" s="9"/>
      <c r="M24" s="86" t="e">
        <f t="shared" ca="1" si="7"/>
        <v>#REF!</v>
      </c>
      <c r="N24" s="37"/>
      <c r="O24" s="98"/>
    </row>
    <row r="25" spans="1:15" s="16" customFormat="1" x14ac:dyDescent="0.25">
      <c r="A25" s="71">
        <f t="shared" si="8"/>
        <v>42871</v>
      </c>
      <c r="B25" s="76" t="str">
        <f t="shared" si="0"/>
        <v>Mardi</v>
      </c>
      <c r="C25" s="82" t="e">
        <f t="shared" ca="1" si="3"/>
        <v>#REF!</v>
      </c>
      <c r="D25" s="82" t="e">
        <f t="shared" ca="1" si="4"/>
        <v>#REF!</v>
      </c>
      <c r="E25" s="82" t="e">
        <f t="shared" ca="1" si="5"/>
        <v>#REF!</v>
      </c>
      <c r="F25" s="40" t="e">
        <f t="shared" ca="1" si="6"/>
        <v>#REF!</v>
      </c>
      <c r="G25" s="80" t="e">
        <f t="shared" ca="1" si="1"/>
        <v>#REF!</v>
      </c>
      <c r="H25" s="85" t="str">
        <f t="shared" si="2"/>
        <v/>
      </c>
      <c r="I25" s="83" t="str">
        <f t="shared" si="9"/>
        <v/>
      </c>
      <c r="J25" s="84" t="str">
        <f t="shared" si="10"/>
        <v/>
      </c>
      <c r="K25" s="80" t="e">
        <f t="shared" ca="1" si="11"/>
        <v>#REF!</v>
      </c>
      <c r="L25" s="9"/>
      <c r="M25" s="86" t="e">
        <f t="shared" ca="1" si="7"/>
        <v>#REF!</v>
      </c>
      <c r="N25" s="37"/>
      <c r="O25" s="98"/>
    </row>
    <row r="26" spans="1:15" s="16" customFormat="1" x14ac:dyDescent="0.25">
      <c r="A26" s="71">
        <f t="shared" si="8"/>
        <v>42872</v>
      </c>
      <c r="B26" s="76" t="str">
        <f t="shared" si="0"/>
        <v>Mercredi</v>
      </c>
      <c r="C26" s="82" t="e">
        <f t="shared" ca="1" si="3"/>
        <v>#REF!</v>
      </c>
      <c r="D26" s="82" t="e">
        <f t="shared" ca="1" si="4"/>
        <v>#REF!</v>
      </c>
      <c r="E26" s="82" t="e">
        <f t="shared" ca="1" si="5"/>
        <v>#REF!</v>
      </c>
      <c r="F26" s="40" t="e">
        <f t="shared" ca="1" si="6"/>
        <v>#REF!</v>
      </c>
      <c r="G26" s="80" t="e">
        <f t="shared" ca="1" si="1"/>
        <v>#REF!</v>
      </c>
      <c r="H26" s="85" t="str">
        <f t="shared" si="2"/>
        <v/>
      </c>
      <c r="I26" s="83" t="str">
        <f t="shared" si="9"/>
        <v/>
      </c>
      <c r="J26" s="84" t="str">
        <f t="shared" si="10"/>
        <v/>
      </c>
      <c r="K26" s="80" t="e">
        <f t="shared" ca="1" si="11"/>
        <v>#REF!</v>
      </c>
      <c r="L26" s="9"/>
      <c r="M26" s="86" t="e">
        <f t="shared" ca="1" si="7"/>
        <v>#REF!</v>
      </c>
      <c r="N26" s="37" t="e">
        <f t="shared" ca="1" si="12"/>
        <v>#REF!</v>
      </c>
      <c r="O26" s="98"/>
    </row>
    <row r="27" spans="1:15" s="16" customFormat="1" x14ac:dyDescent="0.25">
      <c r="A27" s="71">
        <f t="shared" si="8"/>
        <v>42873</v>
      </c>
      <c r="B27" s="76" t="str">
        <f t="shared" si="0"/>
        <v>Jeudi</v>
      </c>
      <c r="C27" s="82" t="e">
        <f t="shared" ca="1" si="3"/>
        <v>#REF!</v>
      </c>
      <c r="D27" s="82" t="e">
        <f t="shared" ca="1" si="4"/>
        <v>#REF!</v>
      </c>
      <c r="E27" s="82" t="e">
        <f t="shared" ca="1" si="5"/>
        <v>#REF!</v>
      </c>
      <c r="F27" s="40" t="e">
        <f t="shared" ca="1" si="6"/>
        <v>#REF!</v>
      </c>
      <c r="G27" s="80" t="e">
        <f t="shared" ca="1" si="1"/>
        <v>#REF!</v>
      </c>
      <c r="H27" s="85" t="str">
        <f t="shared" si="2"/>
        <v/>
      </c>
      <c r="I27" s="83" t="str">
        <f t="shared" si="9"/>
        <v/>
      </c>
      <c r="J27" s="84" t="str">
        <f t="shared" si="10"/>
        <v/>
      </c>
      <c r="K27" s="80" t="e">
        <f t="shared" ca="1" si="11"/>
        <v>#REF!</v>
      </c>
      <c r="L27" s="9"/>
      <c r="M27" s="86" t="e">
        <f t="shared" ca="1" si="7"/>
        <v>#REF!</v>
      </c>
      <c r="N27" s="37" t="e">
        <f t="shared" ca="1" si="12"/>
        <v>#REF!</v>
      </c>
      <c r="O27" s="98"/>
    </row>
    <row r="28" spans="1:15" s="16" customFormat="1" x14ac:dyDescent="0.25">
      <c r="A28" s="71">
        <f t="shared" si="8"/>
        <v>42874</v>
      </c>
      <c r="B28" s="76" t="str">
        <f t="shared" si="0"/>
        <v>Vendredi</v>
      </c>
      <c r="C28" s="82" t="e">
        <f t="shared" ca="1" si="3"/>
        <v>#REF!</v>
      </c>
      <c r="D28" s="82" t="e">
        <f t="shared" ca="1" si="4"/>
        <v>#REF!</v>
      </c>
      <c r="E28" s="82" t="e">
        <f t="shared" ca="1" si="5"/>
        <v>#REF!</v>
      </c>
      <c r="F28" s="40" t="e">
        <f t="shared" ca="1" si="6"/>
        <v>#REF!</v>
      </c>
      <c r="G28" s="80" t="e">
        <f t="shared" ca="1" si="1"/>
        <v>#REF!</v>
      </c>
      <c r="H28" s="85" t="str">
        <f t="shared" si="2"/>
        <v/>
      </c>
      <c r="I28" s="83" t="str">
        <f t="shared" si="9"/>
        <v/>
      </c>
      <c r="J28" s="84" t="str">
        <f t="shared" si="10"/>
        <v/>
      </c>
      <c r="K28" s="80" t="e">
        <f t="shared" ca="1" si="11"/>
        <v>#REF!</v>
      </c>
      <c r="L28" s="9"/>
      <c r="M28" s="86" t="e">
        <f t="shared" ca="1" si="7"/>
        <v>#REF!</v>
      </c>
      <c r="N28" s="37" t="e">
        <f t="shared" ca="1" si="12"/>
        <v>#REF!</v>
      </c>
      <c r="O28" s="98"/>
    </row>
    <row r="29" spans="1:15" s="16" customFormat="1" x14ac:dyDescent="0.25">
      <c r="A29" s="71">
        <f t="shared" si="8"/>
        <v>42875</v>
      </c>
      <c r="B29" s="76" t="str">
        <f t="shared" si="0"/>
        <v>Samedi</v>
      </c>
      <c r="C29" s="82" t="e">
        <f t="shared" ca="1" si="3"/>
        <v>#REF!</v>
      </c>
      <c r="D29" s="82" t="e">
        <f t="shared" ca="1" si="4"/>
        <v>#REF!</v>
      </c>
      <c r="E29" s="82" t="e">
        <f t="shared" ca="1" si="5"/>
        <v>#REF!</v>
      </c>
      <c r="F29" s="40" t="e">
        <f t="shared" ca="1" si="6"/>
        <v>#REF!</v>
      </c>
      <c r="G29" s="80" t="e">
        <f t="shared" ca="1" si="1"/>
        <v>#REF!</v>
      </c>
      <c r="H29" s="85" t="str">
        <f t="shared" si="2"/>
        <v/>
      </c>
      <c r="I29" s="83" t="str">
        <f t="shared" si="9"/>
        <v/>
      </c>
      <c r="J29" s="84" t="str">
        <f t="shared" si="10"/>
        <v/>
      </c>
      <c r="K29" s="80" t="e">
        <f t="shared" ca="1" si="11"/>
        <v>#REF!</v>
      </c>
      <c r="L29" s="9"/>
      <c r="M29" s="86" t="e">
        <f t="shared" ca="1" si="7"/>
        <v>#REF!</v>
      </c>
      <c r="N29" s="37" t="e">
        <f t="shared" ca="1" si="12"/>
        <v>#REF!</v>
      </c>
      <c r="O29" s="98"/>
    </row>
    <row r="30" spans="1:15" s="16" customFormat="1" x14ac:dyDescent="0.25">
      <c r="A30" s="71">
        <f t="shared" si="8"/>
        <v>42876</v>
      </c>
      <c r="B30" s="76" t="str">
        <f t="shared" si="0"/>
        <v>Dimanche</v>
      </c>
      <c r="C30" s="82" t="e">
        <f t="shared" ca="1" si="3"/>
        <v>#REF!</v>
      </c>
      <c r="D30" s="82" t="e">
        <f t="shared" ca="1" si="4"/>
        <v>#REF!</v>
      </c>
      <c r="E30" s="82" t="e">
        <f t="shared" ca="1" si="5"/>
        <v>#REF!</v>
      </c>
      <c r="F30" s="40" t="e">
        <f t="shared" ca="1" si="6"/>
        <v>#REF!</v>
      </c>
      <c r="G30" s="80" t="e">
        <f t="shared" ca="1" si="1"/>
        <v>#REF!</v>
      </c>
      <c r="H30" s="85" t="e">
        <f t="shared" ca="1" si="2"/>
        <v>#REF!</v>
      </c>
      <c r="I30" s="83" t="str">
        <f t="shared" ca="1" si="9"/>
        <v/>
      </c>
      <c r="J30" s="84" t="str">
        <f t="shared" ca="1" si="10"/>
        <v/>
      </c>
      <c r="K30" s="80" t="e">
        <f t="shared" ca="1" si="11"/>
        <v>#REF!</v>
      </c>
      <c r="L30" s="9"/>
      <c r="M30" s="86" t="e">
        <f t="shared" ca="1" si="7"/>
        <v>#REF!</v>
      </c>
      <c r="N30" s="37" t="e">
        <f t="shared" ca="1" si="12"/>
        <v>#REF!</v>
      </c>
      <c r="O30" s="98"/>
    </row>
    <row r="31" spans="1:15" s="16" customFormat="1" x14ac:dyDescent="0.25">
      <c r="A31" s="71">
        <f t="shared" si="8"/>
        <v>42877</v>
      </c>
      <c r="B31" s="76" t="str">
        <f t="shared" si="0"/>
        <v>Lundi</v>
      </c>
      <c r="C31" s="82" t="e">
        <f t="shared" ca="1" si="3"/>
        <v>#REF!</v>
      </c>
      <c r="D31" s="82" t="e">
        <f t="shared" ca="1" si="4"/>
        <v>#REF!</v>
      </c>
      <c r="E31" s="82" t="e">
        <f t="shared" ca="1" si="5"/>
        <v>#REF!</v>
      </c>
      <c r="F31" s="40" t="e">
        <f t="shared" ca="1" si="6"/>
        <v>#REF!</v>
      </c>
      <c r="G31" s="80" t="e">
        <f t="shared" ca="1" si="1"/>
        <v>#REF!</v>
      </c>
      <c r="H31" s="85" t="str">
        <f t="shared" si="2"/>
        <v/>
      </c>
      <c r="I31" s="83" t="str">
        <f t="shared" si="9"/>
        <v/>
      </c>
      <c r="J31" s="84" t="str">
        <f t="shared" si="10"/>
        <v/>
      </c>
      <c r="K31" s="80" t="e">
        <f t="shared" ca="1" si="11"/>
        <v>#REF!</v>
      </c>
      <c r="L31" s="9"/>
      <c r="M31" s="86" t="e">
        <f t="shared" ca="1" si="7"/>
        <v>#REF!</v>
      </c>
      <c r="N31" s="37"/>
      <c r="O31" s="98"/>
    </row>
    <row r="32" spans="1:15" s="16" customFormat="1" x14ac:dyDescent="0.25">
      <c r="A32" s="71">
        <f t="shared" si="8"/>
        <v>42878</v>
      </c>
      <c r="B32" s="76" t="str">
        <f t="shared" si="0"/>
        <v>Mardi</v>
      </c>
      <c r="C32" s="82" t="e">
        <f t="shared" ca="1" si="3"/>
        <v>#REF!</v>
      </c>
      <c r="D32" s="82" t="e">
        <f t="shared" ca="1" si="4"/>
        <v>#REF!</v>
      </c>
      <c r="E32" s="82" t="e">
        <f t="shared" ca="1" si="5"/>
        <v>#REF!</v>
      </c>
      <c r="F32" s="40" t="e">
        <f t="shared" ca="1" si="6"/>
        <v>#REF!</v>
      </c>
      <c r="G32" s="80" t="e">
        <f t="shared" ca="1" si="1"/>
        <v>#REF!</v>
      </c>
      <c r="H32" s="85" t="str">
        <f t="shared" si="2"/>
        <v/>
      </c>
      <c r="I32" s="83" t="str">
        <f t="shared" si="9"/>
        <v/>
      </c>
      <c r="J32" s="84" t="str">
        <f t="shared" si="10"/>
        <v/>
      </c>
      <c r="K32" s="80" t="e">
        <f t="shared" ca="1" si="11"/>
        <v>#REF!</v>
      </c>
      <c r="L32" s="9"/>
      <c r="M32" s="86" t="e">
        <f t="shared" ca="1" si="7"/>
        <v>#REF!</v>
      </c>
      <c r="N32" s="37"/>
      <c r="O32" s="98"/>
    </row>
    <row r="33" spans="1:17" s="16" customFormat="1" x14ac:dyDescent="0.25">
      <c r="A33" s="71">
        <f t="shared" si="8"/>
        <v>42879</v>
      </c>
      <c r="B33" s="76" t="str">
        <f t="shared" si="0"/>
        <v>Mercredi</v>
      </c>
      <c r="C33" s="82" t="e">
        <f t="shared" ca="1" si="3"/>
        <v>#REF!</v>
      </c>
      <c r="D33" s="82" t="e">
        <f t="shared" ca="1" si="4"/>
        <v>#REF!</v>
      </c>
      <c r="E33" s="82" t="e">
        <f t="shared" ca="1" si="5"/>
        <v>#REF!</v>
      </c>
      <c r="F33" s="40" t="e">
        <f t="shared" ca="1" si="6"/>
        <v>#REF!</v>
      </c>
      <c r="G33" s="80" t="e">
        <f t="shared" ca="1" si="1"/>
        <v>#REF!</v>
      </c>
      <c r="H33" s="85" t="str">
        <f t="shared" si="2"/>
        <v/>
      </c>
      <c r="I33" s="83" t="str">
        <f t="shared" si="9"/>
        <v/>
      </c>
      <c r="J33" s="84" t="str">
        <f t="shared" si="10"/>
        <v/>
      </c>
      <c r="K33" s="80" t="e">
        <f t="shared" ca="1" si="11"/>
        <v>#REF!</v>
      </c>
      <c r="L33" s="9"/>
      <c r="M33" s="86" t="e">
        <f t="shared" ca="1" si="7"/>
        <v>#REF!</v>
      </c>
      <c r="N33" s="37" t="e">
        <f t="shared" ref="N33:N37" ca="1" si="13">M33/G33</f>
        <v>#REF!</v>
      </c>
      <c r="O33" s="98"/>
    </row>
    <row r="34" spans="1:17" s="16" customFormat="1" x14ac:dyDescent="0.25">
      <c r="A34" s="71">
        <f t="shared" si="8"/>
        <v>42880</v>
      </c>
      <c r="B34" s="76" t="str">
        <f t="shared" si="0"/>
        <v>Jeudi</v>
      </c>
      <c r="C34" s="82" t="e">
        <f t="shared" ca="1" si="3"/>
        <v>#REF!</v>
      </c>
      <c r="D34" s="82" t="e">
        <f t="shared" ca="1" si="4"/>
        <v>#REF!</v>
      </c>
      <c r="E34" s="82" t="e">
        <f t="shared" ca="1" si="5"/>
        <v>#REF!</v>
      </c>
      <c r="F34" s="40" t="e">
        <f t="shared" ca="1" si="6"/>
        <v>#REF!</v>
      </c>
      <c r="G34" s="80" t="e">
        <f t="shared" ca="1" si="1"/>
        <v>#REF!</v>
      </c>
      <c r="H34" s="85" t="str">
        <f t="shared" si="2"/>
        <v/>
      </c>
      <c r="I34" s="83" t="str">
        <f t="shared" si="9"/>
        <v/>
      </c>
      <c r="J34" s="84" t="str">
        <f t="shared" si="10"/>
        <v/>
      </c>
      <c r="K34" s="80" t="e">
        <f t="shared" ca="1" si="11"/>
        <v>#REF!</v>
      </c>
      <c r="L34" s="9"/>
      <c r="M34" s="86" t="e">
        <f t="shared" ca="1" si="7"/>
        <v>#REF!</v>
      </c>
      <c r="N34" s="37" t="e">
        <f t="shared" ca="1" si="13"/>
        <v>#REF!</v>
      </c>
      <c r="O34" s="98"/>
    </row>
    <row r="35" spans="1:17" s="16" customFormat="1" x14ac:dyDescent="0.25">
      <c r="A35" s="71">
        <f t="shared" si="8"/>
        <v>42881</v>
      </c>
      <c r="B35" s="76" t="str">
        <f t="shared" si="0"/>
        <v>Vendredi</v>
      </c>
      <c r="C35" s="82" t="e">
        <f t="shared" ca="1" si="3"/>
        <v>#REF!</v>
      </c>
      <c r="D35" s="82" t="e">
        <f t="shared" ca="1" si="4"/>
        <v>#REF!</v>
      </c>
      <c r="E35" s="82" t="e">
        <f t="shared" ca="1" si="5"/>
        <v>#REF!</v>
      </c>
      <c r="F35" s="40" t="e">
        <f t="shared" ca="1" si="6"/>
        <v>#REF!</v>
      </c>
      <c r="G35" s="80" t="e">
        <f t="shared" ca="1" si="1"/>
        <v>#REF!</v>
      </c>
      <c r="H35" s="85" t="str">
        <f t="shared" si="2"/>
        <v/>
      </c>
      <c r="I35" s="83" t="str">
        <f t="shared" si="9"/>
        <v/>
      </c>
      <c r="J35" s="84" t="str">
        <f t="shared" si="10"/>
        <v/>
      </c>
      <c r="K35" s="80" t="e">
        <f t="shared" ca="1" si="11"/>
        <v>#REF!</v>
      </c>
      <c r="L35" s="9"/>
      <c r="M35" s="86" t="e">
        <f t="shared" ca="1" si="7"/>
        <v>#REF!</v>
      </c>
      <c r="N35" s="37" t="e">
        <f t="shared" ca="1" si="13"/>
        <v>#REF!</v>
      </c>
      <c r="O35" s="98"/>
    </row>
    <row r="36" spans="1:17" s="16" customFormat="1" x14ac:dyDescent="0.25">
      <c r="A36" s="71">
        <f t="shared" si="8"/>
        <v>42882</v>
      </c>
      <c r="B36" s="76" t="str">
        <f t="shared" si="0"/>
        <v>Samedi</v>
      </c>
      <c r="C36" s="82" t="e">
        <f t="shared" ca="1" si="3"/>
        <v>#REF!</v>
      </c>
      <c r="D36" s="82" t="e">
        <f t="shared" ca="1" si="4"/>
        <v>#REF!</v>
      </c>
      <c r="E36" s="82" t="e">
        <f t="shared" ca="1" si="5"/>
        <v>#REF!</v>
      </c>
      <c r="F36" s="40" t="e">
        <f t="shared" ca="1" si="6"/>
        <v>#REF!</v>
      </c>
      <c r="G36" s="80" t="e">
        <f t="shared" ca="1" si="1"/>
        <v>#REF!</v>
      </c>
      <c r="H36" s="85" t="str">
        <f t="shared" si="2"/>
        <v/>
      </c>
      <c r="I36" s="83" t="str">
        <f t="shared" si="9"/>
        <v/>
      </c>
      <c r="J36" s="84" t="str">
        <f t="shared" si="10"/>
        <v/>
      </c>
      <c r="K36" s="80" t="e">
        <f t="shared" ca="1" si="11"/>
        <v>#REF!</v>
      </c>
      <c r="L36" s="9"/>
      <c r="M36" s="86" t="e">
        <f t="shared" ca="1" si="7"/>
        <v>#REF!</v>
      </c>
      <c r="N36" s="37" t="e">
        <f t="shared" ca="1" si="13"/>
        <v>#REF!</v>
      </c>
      <c r="O36" s="98"/>
    </row>
    <row r="37" spans="1:17" s="16" customFormat="1" x14ac:dyDescent="0.25">
      <c r="A37" s="71">
        <f t="shared" si="8"/>
        <v>42883</v>
      </c>
      <c r="B37" s="76" t="str">
        <f t="shared" si="0"/>
        <v>Dimanche</v>
      </c>
      <c r="C37" s="82" t="e">
        <f t="shared" ca="1" si="3"/>
        <v>#REF!</v>
      </c>
      <c r="D37" s="82" t="e">
        <f t="shared" ca="1" si="4"/>
        <v>#REF!</v>
      </c>
      <c r="E37" s="82" t="e">
        <f t="shared" ca="1" si="5"/>
        <v>#REF!</v>
      </c>
      <c r="F37" s="40" t="e">
        <f t="shared" ca="1" si="6"/>
        <v>#REF!</v>
      </c>
      <c r="G37" s="80" t="e">
        <f t="shared" ca="1" si="1"/>
        <v>#REF!</v>
      </c>
      <c r="H37" s="85" t="e">
        <f t="shared" ca="1" si="2"/>
        <v>#REF!</v>
      </c>
      <c r="I37" s="83" t="str">
        <f t="shared" ca="1" si="9"/>
        <v/>
      </c>
      <c r="J37" s="84" t="str">
        <f t="shared" ca="1" si="10"/>
        <v/>
      </c>
      <c r="K37" s="80" t="e">
        <f t="shared" ca="1" si="11"/>
        <v>#REF!</v>
      </c>
      <c r="L37" s="9"/>
      <c r="M37" s="86" t="e">
        <f t="shared" ca="1" si="7"/>
        <v>#REF!</v>
      </c>
      <c r="N37" s="37" t="e">
        <f t="shared" ca="1" si="13"/>
        <v>#REF!</v>
      </c>
      <c r="O37" s="98"/>
    </row>
    <row r="38" spans="1:17" s="16" customFormat="1" x14ac:dyDescent="0.25">
      <c r="A38" s="71">
        <f t="shared" si="8"/>
        <v>42884</v>
      </c>
      <c r="B38" s="76" t="str">
        <f t="shared" si="0"/>
        <v>Lundi</v>
      </c>
      <c r="C38" s="82" t="e">
        <f t="shared" ca="1" si="3"/>
        <v>#REF!</v>
      </c>
      <c r="D38" s="82" t="e">
        <f t="shared" ca="1" si="4"/>
        <v>#REF!</v>
      </c>
      <c r="E38" s="82" t="e">
        <f t="shared" ca="1" si="5"/>
        <v>#REF!</v>
      </c>
      <c r="F38" s="40" t="e">
        <f t="shared" ca="1" si="6"/>
        <v>#REF!</v>
      </c>
      <c r="G38" s="80" t="e">
        <f t="shared" ca="1" si="1"/>
        <v>#REF!</v>
      </c>
      <c r="H38" s="85" t="str">
        <f t="shared" si="2"/>
        <v/>
      </c>
      <c r="I38" s="83" t="str">
        <f t="shared" si="9"/>
        <v/>
      </c>
      <c r="J38" s="84" t="str">
        <f t="shared" si="10"/>
        <v/>
      </c>
      <c r="K38" s="80" t="e">
        <f t="shared" ca="1" si="11"/>
        <v>#REF!</v>
      </c>
      <c r="L38" s="9"/>
      <c r="M38" s="86" t="e">
        <f t="shared" ca="1" si="7"/>
        <v>#REF!</v>
      </c>
      <c r="N38" s="37"/>
      <c r="O38" s="98"/>
    </row>
    <row r="39" spans="1:17" s="16" customFormat="1" x14ac:dyDescent="0.25">
      <c r="A39" s="71">
        <f t="shared" si="8"/>
        <v>42885</v>
      </c>
      <c r="B39" s="76" t="str">
        <f t="shared" si="0"/>
        <v>Mardi</v>
      </c>
      <c r="C39" s="82" t="e">
        <f t="shared" ca="1" si="3"/>
        <v>#REF!</v>
      </c>
      <c r="D39" s="82" t="e">
        <f t="shared" ca="1" si="4"/>
        <v>#REF!</v>
      </c>
      <c r="E39" s="82" t="e">
        <f t="shared" ca="1" si="5"/>
        <v>#REF!</v>
      </c>
      <c r="F39" s="40" t="e">
        <f t="shared" ca="1" si="6"/>
        <v>#REF!</v>
      </c>
      <c r="G39" s="80" t="e">
        <f t="shared" ca="1" si="1"/>
        <v>#REF!</v>
      </c>
      <c r="H39" s="85" t="str">
        <f t="shared" si="2"/>
        <v/>
      </c>
      <c r="I39" s="83" t="str">
        <f t="shared" si="9"/>
        <v/>
      </c>
      <c r="J39" s="84" t="str">
        <f t="shared" si="10"/>
        <v/>
      </c>
      <c r="K39" s="80" t="e">
        <f t="shared" ca="1" si="11"/>
        <v>#REF!</v>
      </c>
      <c r="L39" s="9"/>
      <c r="M39" s="86" t="e">
        <f t="shared" ca="1" si="7"/>
        <v>#REF!</v>
      </c>
      <c r="N39" s="37"/>
      <c r="O39" s="98"/>
    </row>
    <row r="40" spans="1:17" x14ac:dyDescent="0.25">
      <c r="A40" s="71">
        <f t="shared" si="8"/>
        <v>42886</v>
      </c>
      <c r="B40" s="76" t="str">
        <f t="shared" si="0"/>
        <v>Mercredi</v>
      </c>
      <c r="C40" s="82" t="e">
        <f t="shared" ca="1" si="3"/>
        <v>#REF!</v>
      </c>
      <c r="D40" s="82" t="e">
        <f t="shared" ca="1" si="4"/>
        <v>#REF!</v>
      </c>
      <c r="E40" s="82" t="e">
        <f t="shared" ca="1" si="5"/>
        <v>#REF!</v>
      </c>
      <c r="F40" s="40" t="e">
        <f t="shared" ca="1" si="6"/>
        <v>#REF!</v>
      </c>
      <c r="G40" s="80" t="e">
        <f t="shared" ca="1" si="1"/>
        <v>#REF!</v>
      </c>
      <c r="H40" s="85" t="str">
        <f t="shared" si="2"/>
        <v/>
      </c>
      <c r="I40" s="83" t="str">
        <f t="shared" si="9"/>
        <v/>
      </c>
      <c r="J40" s="84" t="str">
        <f t="shared" si="10"/>
        <v/>
      </c>
      <c r="K40" s="80" t="e">
        <f t="shared" ca="1" si="11"/>
        <v>#REF!</v>
      </c>
      <c r="L40" s="9"/>
      <c r="M40" s="86" t="e">
        <f t="shared" ca="1" si="7"/>
        <v>#REF!</v>
      </c>
      <c r="O40" s="97"/>
      <c r="P40" s="19"/>
    </row>
    <row r="41" spans="1:17" x14ac:dyDescent="0.25">
      <c r="A41" s="10"/>
      <c r="B41" s="10"/>
      <c r="C41" s="7"/>
      <c r="D41" s="7"/>
      <c r="F41" s="41" t="e">
        <f ca="1">SUM(F10:F40)</f>
        <v>#REF!</v>
      </c>
      <c r="G41" s="95"/>
      <c r="H41" s="93"/>
      <c r="I41" s="92">
        <f ca="1">SUM(I10:I40)</f>
        <v>0</v>
      </c>
      <c r="J41" s="92">
        <f ca="1">SUM(J10:J40)</f>
        <v>0</v>
      </c>
      <c r="K41" s="7"/>
      <c r="L41" s="43" t="s">
        <v>22</v>
      </c>
      <c r="M41" s="44" t="e">
        <f ca="1">SUM(M10:M40)</f>
        <v>#REF!</v>
      </c>
    </row>
    <row r="42" spans="1:17" x14ac:dyDescent="0.25">
      <c r="A42" s="10"/>
      <c r="B42" s="10"/>
      <c r="C42" s="12"/>
      <c r="D42" s="12"/>
      <c r="E42" s="12"/>
      <c r="F42" s="12"/>
      <c r="G42" s="12"/>
      <c r="H42" s="7"/>
      <c r="I42" s="23"/>
      <c r="K42" s="7"/>
      <c r="L42" s="45" t="s">
        <v>24</v>
      </c>
      <c r="M42" s="13" t="e">
        <f ca="1">M40*M41</f>
        <v>#REF!</v>
      </c>
    </row>
    <row r="43" spans="1:17" x14ac:dyDescent="0.25">
      <c r="A43" s="10"/>
      <c r="B43" s="10"/>
      <c r="C43" s="12"/>
      <c r="D43" s="12"/>
      <c r="E43" s="12"/>
      <c r="F43" s="12"/>
      <c r="G43" s="12"/>
      <c r="H43" s="7"/>
      <c r="I43" s="23"/>
      <c r="K43" s="7"/>
      <c r="L43" s="45"/>
      <c r="M43" s="13"/>
    </row>
    <row r="44" spans="1:17" ht="24" customHeight="1" x14ac:dyDescent="0.25">
      <c r="A44" s="123" t="s">
        <v>25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46"/>
      <c r="M44" s="47"/>
    </row>
    <row r="45" spans="1:17" x14ac:dyDescent="0.25">
      <c r="A45" s="48"/>
      <c r="B45" s="49"/>
      <c r="C45" s="49"/>
      <c r="D45" s="49"/>
      <c r="E45" s="46"/>
      <c r="F45" s="46"/>
      <c r="G45" s="46"/>
      <c r="H45" s="46"/>
      <c r="I45" s="21"/>
      <c r="J45" s="50"/>
      <c r="K45" s="51"/>
    </row>
    <row r="46" spans="1:17" x14ac:dyDescent="0.25">
      <c r="A46" s="52" t="s">
        <v>26</v>
      </c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P46" s="19"/>
      <c r="Q46" s="42"/>
    </row>
    <row r="47" spans="1:17" x14ac:dyDescent="0.25">
      <c r="A47" s="54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P47" s="19"/>
      <c r="Q47" s="17"/>
    </row>
    <row r="48" spans="1:17" x14ac:dyDescent="0.25">
      <c r="A48" s="124" t="s">
        <v>27</v>
      </c>
      <c r="B48" s="125"/>
      <c r="C48" s="125"/>
      <c r="D48" s="125"/>
      <c r="E48" s="125"/>
      <c r="F48" s="126"/>
      <c r="G48" s="56"/>
      <c r="H48" s="133" t="s">
        <v>28</v>
      </c>
      <c r="I48" s="134"/>
      <c r="J48" s="134"/>
      <c r="K48" s="134"/>
      <c r="L48" s="135"/>
      <c r="M48" s="57"/>
      <c r="P48" s="19"/>
      <c r="Q48" s="42"/>
    </row>
    <row r="49" spans="1:13" customFormat="1" x14ac:dyDescent="0.25">
      <c r="A49" s="127"/>
      <c r="B49" s="128"/>
      <c r="C49" s="128"/>
      <c r="D49" s="128"/>
      <c r="E49" s="128"/>
      <c r="F49" s="129"/>
      <c r="G49" s="58"/>
      <c r="H49" s="136"/>
      <c r="I49" s="137"/>
      <c r="J49" s="137"/>
      <c r="K49" s="137"/>
      <c r="L49" s="138"/>
      <c r="M49" s="57"/>
    </row>
    <row r="50" spans="1:13" customFormat="1" x14ac:dyDescent="0.25">
      <c r="A50" s="127"/>
      <c r="B50" s="128"/>
      <c r="C50" s="128"/>
      <c r="D50" s="128"/>
      <c r="E50" s="128"/>
      <c r="F50" s="129"/>
      <c r="G50" s="58"/>
      <c r="H50" s="136"/>
      <c r="I50" s="137"/>
      <c r="J50" s="137"/>
      <c r="K50" s="137"/>
      <c r="L50" s="138"/>
      <c r="M50" s="57"/>
    </row>
    <row r="51" spans="1:13" customFormat="1" x14ac:dyDescent="0.25">
      <c r="A51" s="130"/>
      <c r="B51" s="131"/>
      <c r="C51" s="131"/>
      <c r="D51" s="131"/>
      <c r="E51" s="131"/>
      <c r="F51" s="132"/>
      <c r="G51" s="59"/>
      <c r="H51" s="139"/>
      <c r="I51" s="140"/>
      <c r="J51" s="140"/>
      <c r="K51" s="140"/>
      <c r="L51" s="141"/>
      <c r="M51" s="57"/>
    </row>
  </sheetData>
  <mergeCells count="17">
    <mergeCell ref="A48:F51"/>
    <mergeCell ref="H48:L51"/>
    <mergeCell ref="C6:H6"/>
    <mergeCell ref="L6:M6"/>
    <mergeCell ref="C7:C9"/>
    <mergeCell ref="D7:D9"/>
    <mergeCell ref="E7:E9"/>
    <mergeCell ref="F7:F9"/>
    <mergeCell ref="G7:G9"/>
    <mergeCell ref="H7:H9"/>
    <mergeCell ref="K7:K9"/>
    <mergeCell ref="L7:L9"/>
    <mergeCell ref="M7:M9"/>
    <mergeCell ref="I8:I9"/>
    <mergeCell ref="J8:J9"/>
    <mergeCell ref="O6:O9"/>
    <mergeCell ref="A44:K44"/>
  </mergeCells>
  <conditionalFormatting sqref="A10:A40">
    <cfRule type="cellIs" dxfId="5" priority="19" operator="equal">
      <formula>OR(WEEKDAY(A10)=1,WEEKDAY(A10)=7)</formula>
    </cfRule>
    <cfRule type="cellIs" dxfId="4" priority="20" operator="equal">
      <formula>WEEKDAY($A10,2)&lt;=5</formula>
    </cfRule>
  </conditionalFormatting>
  <conditionalFormatting sqref="H10:J40">
    <cfRule type="expression" dxfId="3" priority="2">
      <formula>WEEKDAY($A10,2)&gt;5</formula>
    </cfRule>
  </conditionalFormatting>
  <conditionalFormatting sqref="B10:E40 G10:G40 K10:K40">
    <cfRule type="expression" dxfId="2" priority="4">
      <formula>WEEKDAY($A10,2)&gt;5</formula>
    </cfRule>
  </conditionalFormatting>
  <conditionalFormatting sqref="F10:F40 L10:M40">
    <cfRule type="expression" dxfId="1" priority="3">
      <formula>WEEKDAY($A10,2)&gt;5</formula>
    </cfRule>
  </conditionalFormatting>
  <pageMargins left="0.70866141732283472" right="0.70866141732283472" top="0.74803149606299213" bottom="0.74803149606299213" header="0.31496062992125984" footer="0.31496062992125984"/>
  <pageSetup paperSize="9" scale="82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5B35B2D-66B6-4FFE-BF66-FC4981A99444}">
            <xm:f>COUNTIF(JoursFeries!$B$1:$B$11,$A10)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B10:M40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2"/>
  <sheetViews>
    <sheetView workbookViewId="0">
      <selection activeCell="B3" sqref="B3"/>
    </sheetView>
  </sheetViews>
  <sheetFormatPr baseColWidth="10" defaultRowHeight="15" x14ac:dyDescent="0.25"/>
  <sheetData>
    <row r="1" spans="1:2" ht="20.100000000000001" customHeight="1" x14ac:dyDescent="0.25">
      <c r="A1" s="77" t="s">
        <v>37</v>
      </c>
      <c r="B1" s="79">
        <v>2017</v>
      </c>
    </row>
    <row r="2" spans="1:2" ht="20.100000000000001" customHeight="1" x14ac:dyDescent="0.25">
      <c r="A2" s="77" t="s">
        <v>40</v>
      </c>
      <c r="B2" s="79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7"/>
  <sheetViews>
    <sheetView workbookViewId="0">
      <selection activeCell="U41" sqref="U41"/>
    </sheetView>
  </sheetViews>
  <sheetFormatPr baseColWidth="10" defaultRowHeight="15" x14ac:dyDescent="0.25"/>
  <cols>
    <col min="1" max="1" width="2" bestFit="1" customWidth="1"/>
    <col min="2" max="2" width="9.85546875" bestFit="1" customWidth="1"/>
  </cols>
  <sheetData>
    <row r="1" spans="1:2" x14ac:dyDescent="0.25">
      <c r="A1" s="64">
        <v>1</v>
      </c>
      <c r="B1" s="65" t="s">
        <v>30</v>
      </c>
    </row>
    <row r="2" spans="1:2" x14ac:dyDescent="0.25">
      <c r="A2" s="66">
        <v>2</v>
      </c>
      <c r="B2" s="67" t="s">
        <v>31</v>
      </c>
    </row>
    <row r="3" spans="1:2" x14ac:dyDescent="0.25">
      <c r="A3" s="66">
        <v>3</v>
      </c>
      <c r="B3" s="67" t="s">
        <v>32</v>
      </c>
    </row>
    <row r="4" spans="1:2" x14ac:dyDescent="0.25">
      <c r="A4" s="66">
        <v>4</v>
      </c>
      <c r="B4" s="67" t="s">
        <v>33</v>
      </c>
    </row>
    <row r="5" spans="1:2" x14ac:dyDescent="0.25">
      <c r="A5" s="66">
        <v>5</v>
      </c>
      <c r="B5" s="67" t="s">
        <v>34</v>
      </c>
    </row>
    <row r="6" spans="1:2" x14ac:dyDescent="0.25">
      <c r="A6" s="66">
        <v>6</v>
      </c>
      <c r="B6" s="67" t="s">
        <v>35</v>
      </c>
    </row>
    <row r="7" spans="1:2" ht="15.75" thickBot="1" x14ac:dyDescent="0.3">
      <c r="A7" s="68">
        <v>7</v>
      </c>
      <c r="B7" s="69" t="s">
        <v>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1"/>
  <sheetViews>
    <sheetView workbookViewId="0">
      <selection activeCell="B16" sqref="B16"/>
    </sheetView>
  </sheetViews>
  <sheetFormatPr baseColWidth="10" defaultRowHeight="15" x14ac:dyDescent="0.25"/>
  <cols>
    <col min="1" max="1" width="18.5703125" customWidth="1"/>
    <col min="2" max="2" width="16.5703125" customWidth="1"/>
  </cols>
  <sheetData>
    <row r="1" spans="1:2" x14ac:dyDescent="0.25">
      <c r="A1" t="s">
        <v>50</v>
      </c>
      <c r="B1" s="78">
        <f>DATE('Année-Mois'!B1,1,1)</f>
        <v>42736</v>
      </c>
    </row>
    <row r="2" spans="1:2" x14ac:dyDescent="0.25">
      <c r="A2" t="s">
        <v>41</v>
      </c>
      <c r="B2" s="78">
        <f>IF(MOD(19*MOD(TEXT(B1,"aaaa"),19)+24,30)+MOD(2*MOD(TEXT(B1,"aaaa"),4)+4*MOD(TEXT(B1,"aaaa"),7)+6*
MOD(19*MOD(TEXT(B1,"aaaa"),19)+24,30)+5,7)-9&lt;=0,DATE(TEXT(B1,"aaaa"),3,22+MOD(19*MOD(TEXT(B1,"aaaa"),
19)+24,30)+MOD(2*MOD(TEXT(B1,"aaaa"),4)+4*MOD(TEXT(B1,"aaaa"),7)+6*MOD(19*MOD(TEXT(B1,"aaaa"),19)+24,
30)+5,7)),DATE(TEXT(B1,"aaaa"),4,MOD(19*MOD(TEXT(B1,"aaaa"),19)+24,30)+MOD(2*MOD(TEXT(B1,"aaaa"),4)+4*
MOD(TEXT(B1,"aaaa"),7)+6*MOD(19*MOD(TEXT(B1,"aaaa"),19)+24,30)+5,7)-9))+1</f>
        <v>42842</v>
      </c>
    </row>
    <row r="3" spans="1:2" x14ac:dyDescent="0.25">
      <c r="A3" t="s">
        <v>42</v>
      </c>
      <c r="B3" s="78">
        <f>DATE('Année-Mois'!B1,5,1)</f>
        <v>42856</v>
      </c>
    </row>
    <row r="4" spans="1:2" x14ac:dyDescent="0.25">
      <c r="A4" t="s">
        <v>43</v>
      </c>
      <c r="B4" s="78">
        <f>DATE('Année-Mois'!B1,5,8)</f>
        <v>42863</v>
      </c>
    </row>
    <row r="5" spans="1:2" x14ac:dyDescent="0.25">
      <c r="A5" t="s">
        <v>44</v>
      </c>
      <c r="B5" s="78">
        <f>B2+38</f>
        <v>42880</v>
      </c>
    </row>
    <row r="6" spans="1:2" x14ac:dyDescent="0.25">
      <c r="A6" t="s">
        <v>45</v>
      </c>
      <c r="B6" s="78">
        <f>B2+49</f>
        <v>42891</v>
      </c>
    </row>
    <row r="7" spans="1:2" x14ac:dyDescent="0.25">
      <c r="A7" t="s">
        <v>46</v>
      </c>
      <c r="B7" s="78">
        <f>DATE('Année-Mois'!B1,7,14)</f>
        <v>42930</v>
      </c>
    </row>
    <row r="8" spans="1:2" x14ac:dyDescent="0.25">
      <c r="A8" t="s">
        <v>47</v>
      </c>
      <c r="B8" s="78">
        <f>DATE('Année-Mois'!B1,8,15)</f>
        <v>42962</v>
      </c>
    </row>
    <row r="9" spans="1:2" x14ac:dyDescent="0.25">
      <c r="A9" t="s">
        <v>48</v>
      </c>
      <c r="B9" s="78">
        <f>DATE('Année-Mois'!B1,11,14)</f>
        <v>43053</v>
      </c>
    </row>
    <row r="10" spans="1:2" x14ac:dyDescent="0.25">
      <c r="A10" t="s">
        <v>49</v>
      </c>
      <c r="B10" s="78">
        <f>DATE('Année-Mois'!B1,11,11)</f>
        <v>43050</v>
      </c>
    </row>
    <row r="11" spans="1:2" x14ac:dyDescent="0.25">
      <c r="A11" t="s">
        <v>51</v>
      </c>
      <c r="B11" s="78">
        <f>DATE('Année-Mois'!B1,12,25)</f>
        <v>43094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Saisie Jour</vt:lpstr>
      <vt:lpstr>COURSIER 1</vt:lpstr>
      <vt:lpstr>COURSIER 2</vt:lpstr>
      <vt:lpstr>COURSIER 3</vt:lpstr>
      <vt:lpstr>COURSIER 4</vt:lpstr>
      <vt:lpstr>COURSIER 5</vt:lpstr>
      <vt:lpstr>COURSIER 6</vt:lpstr>
      <vt:lpstr>COURSIER 7</vt:lpstr>
      <vt:lpstr>COURSIER 8</vt:lpstr>
      <vt:lpstr>COURSIER 9</vt:lpstr>
      <vt:lpstr>COURSIER 10</vt:lpstr>
      <vt:lpstr>Année-Mois</vt:lpstr>
      <vt:lpstr>JoursDeSemaine</vt:lpstr>
      <vt:lpstr>JoursFeries</vt:lpstr>
      <vt:lpstr>JoursDeSemaine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Vassal</dc:creator>
  <cp:lastModifiedBy>Theo Vassal</cp:lastModifiedBy>
  <dcterms:created xsi:type="dcterms:W3CDTF">2017-04-20T13:36:16Z</dcterms:created>
  <dcterms:modified xsi:type="dcterms:W3CDTF">2017-05-03T14:59:06Z</dcterms:modified>
</cp:coreProperties>
</file>