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sncf-my.sharepoint.com/personal/6712127r_commun_ad_sncf_fr/Documents/Perso SNCF/XL help/"/>
    </mc:Choice>
  </mc:AlternateContent>
  <xr:revisionPtr revIDLastSave="0" documentId="8_{DB44F6E5-2AB6-404A-A665-48882F96B44C}" xr6:coauthVersionLast="43" xr6:coauthVersionMax="43" xr10:uidLastSave="{00000000-0000-0000-0000-000000000000}"/>
  <bookViews>
    <workbookView xWindow="-120" yWindow="-120" windowWidth="25440" windowHeight="15990" tabRatio="154" xr2:uid="{00000000-000D-0000-FFFF-FFFF00000000}"/>
  </bookViews>
  <sheets>
    <sheet name="Feuil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2" i="1" l="1"/>
  <c r="N3" i="1"/>
  <c r="N4" i="1"/>
  <c r="N5" i="1"/>
  <c r="N6" i="1"/>
  <c r="N7" i="1"/>
  <c r="N8" i="1"/>
  <c r="N9" i="1"/>
  <c r="N10" i="1"/>
  <c r="N11" i="1"/>
  <c r="M2" i="1"/>
  <c r="M3" i="1"/>
  <c r="M4" i="1"/>
  <c r="M5" i="1"/>
  <c r="M6" i="1"/>
  <c r="M7" i="1"/>
  <c r="M8" i="1"/>
  <c r="M9" i="1"/>
  <c r="M10" i="1"/>
  <c r="M11" i="1"/>
  <c r="S8" i="1"/>
  <c r="S4" i="1"/>
  <c r="K2" i="1" s="1"/>
  <c r="S5" i="1"/>
  <c r="S6" i="1"/>
  <c r="S7" i="1"/>
  <c r="L8" i="1" l="1"/>
  <c r="L9" i="1"/>
  <c r="L7" i="1"/>
  <c r="K9" i="1"/>
  <c r="L6" i="1"/>
  <c r="K6" i="1"/>
  <c r="L5" i="1"/>
  <c r="L4" i="1"/>
  <c r="L11" i="1"/>
  <c r="L3" i="1"/>
  <c r="K5" i="1"/>
  <c r="L10" i="1"/>
  <c r="L2" i="1"/>
  <c r="K8" i="1"/>
  <c r="K7" i="1"/>
  <c r="K4" i="1"/>
  <c r="K11" i="1"/>
  <c r="K3" i="1"/>
  <c r="K10" i="1"/>
</calcChain>
</file>

<file path=xl/sharedStrings.xml><?xml version="1.0" encoding="utf-8"?>
<sst xmlns="http://schemas.openxmlformats.org/spreadsheetml/2006/main" count="33" uniqueCount="18">
  <si>
    <t>Code absence</t>
  </si>
  <si>
    <t>Repas</t>
  </si>
  <si>
    <t>Indemnité kilométrique</t>
  </si>
  <si>
    <t>Type de frais</t>
  </si>
  <si>
    <t>Déplacement</t>
  </si>
  <si>
    <t>Autre frais</t>
  </si>
  <si>
    <t>Colonne1</t>
  </si>
  <si>
    <t>Colonne2</t>
  </si>
  <si>
    <t>Colonne3</t>
  </si>
  <si>
    <t>Formation</t>
  </si>
  <si>
    <t>Type F</t>
  </si>
  <si>
    <t>Code A</t>
  </si>
  <si>
    <t>X</t>
  </si>
  <si>
    <t>Y</t>
  </si>
  <si>
    <t>Combinaison</t>
  </si>
  <si>
    <t>Tableau des conditions</t>
  </si>
  <si>
    <t>Autre formule possible</t>
  </si>
  <si>
    <t>Autre formule possible2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</si>
</sst>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5">
    <numFmt numFmtId="164" formatCode="#,##0&quot; °C&quot;"/>
    <numFmt numFmtId="165" formatCode="#,##0&quot; m²&quot;"/>
    <numFmt numFmtId="166" formatCode="#,##0&quot; kg&quot;"/>
    <numFmt numFmtId="167" formatCode="#,##0&quot; t&quot;"/>
    <numFmt numFmtId="168" formatCode="#,##0&quot; h&quot;"/>
    <numFmt numFmtId="169" formatCode="#,##0&quot; min&quot;"/>
    <numFmt numFmtId="170" formatCode="#,##0&quot; mois&quot;"/>
    <numFmt numFmtId="171" formatCode="#,##0&quot; s&quot;"/>
    <numFmt numFmtId="172" formatCode="#,##0&quot; sem.&quot;"/>
    <numFmt numFmtId="173" formatCode="#,##0&quot; cm&quot;"/>
    <numFmt numFmtId="174" formatCode="#,##0&quot; m&quot;"/>
    <numFmt numFmtId="175" formatCode="#,##0&quot; mm&quot;"/>
    <numFmt numFmtId="176" formatCode="#,##0&quot; L&quot;"/>
    <numFmt numFmtId="177" formatCode="#,##0&quot; ℓ&quot;"/>
    <numFmt numFmtId="178" formatCode="#,##0&quot; m³&quot;"/>
    <numFmt numFmtId="179" formatCode="[&lt;10000]###0&quot; k€&quot;;[&gt;=10000]#,##0&quot; k€&quot;;0;@"/>
    <numFmt numFmtId="180" formatCode="[&lt;10000000]###0,&quot; k€&quot;;[&gt;=10000000]#,##0,&quot; k€&quot;;0;@"/>
    <numFmt numFmtId="181" formatCode="#,##0,&quot; km&quot;"/>
    <numFmt numFmtId="182" formatCode="#,##0,,&quot; M€&quot;"/>
    <numFmt numFmtId="183" formatCode="#,##0,&quot; t&quot;"/>
    <numFmt numFmtId="184" formatCode="[h]&quot; h &quot;mm&quot; min&quot;"/>
    <numFmt numFmtId="185" formatCode="[&lt;1.5]#,##0&quot; an&quot;;[&gt;=1.5]#,##0&quot; ans&quot;"/>
    <numFmt numFmtId="186" formatCode="#,##0&quot; d&quot;"/>
    <numFmt numFmtId="187" formatCode="#,##0&quot; km&quot;"/>
    <numFmt numFmtId="188" formatCode="#,##0&quot; M€&quot;"/>
  </numFmts>
  <fonts count="10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  <scheme val="minor"/>
    </font>
    <font>
      <b/>
      <sz val="18"/>
      <color theme="4"/>
      <name val="Arial"/>
      <family val="2"/>
      <scheme val="major"/>
    </font>
    <font>
      <b/>
      <u/>
      <sz val="15"/>
      <color theme="4"/>
      <name val="Arial"/>
      <family val="2"/>
      <scheme val="minor"/>
    </font>
    <font>
      <b/>
      <u/>
      <sz val="13"/>
      <color theme="4"/>
      <name val="Arial"/>
      <family val="2"/>
      <scheme val="minor"/>
    </font>
    <font>
      <b/>
      <u/>
      <sz val="11"/>
      <color theme="4"/>
      <name val="Arial"/>
      <family val="2"/>
      <scheme val="minor"/>
    </font>
    <font>
      <b/>
      <sz val="11"/>
      <color theme="4"/>
      <name val="Arial"/>
      <family val="2"/>
      <scheme val="minor"/>
    </font>
    <font>
      <b/>
      <sz val="11"/>
      <color theme="1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2">
    <xf numFmtId="0" fontId="0" fillId="0" borderId="0">
      <alignment vertical="top"/>
    </xf>
    <xf numFmtId="168" fontId="1" fillId="0" borderId="0" applyFont="0" applyFill="0" applyBorder="0" applyAlignment="0" applyProtection="0">
      <alignment vertical="top"/>
    </xf>
    <xf numFmtId="185" fontId="1" fillId="0" borderId="0" applyFont="0" applyFill="0" applyBorder="0" applyAlignment="0" applyProtection="0">
      <alignment vertical="top"/>
    </xf>
    <xf numFmtId="174" fontId="1" fillId="0" borderId="0" applyFont="0" applyFill="0" applyBorder="0" applyAlignment="0" applyProtection="0">
      <alignment vertical="top"/>
    </xf>
    <xf numFmtId="164" fontId="1" fillId="0" borderId="0" applyFont="0" applyFill="0" applyBorder="0" applyAlignment="0" applyProtection="0">
      <alignment vertical="top"/>
    </xf>
    <xf numFmtId="186" fontId="1" fillId="0" borderId="0" applyFont="0" applyFill="0" applyBorder="0" applyAlignment="0" applyProtection="0">
      <alignment vertical="top"/>
    </xf>
    <xf numFmtId="180" fontId="1" fillId="0" borderId="0">
      <alignment vertical="top"/>
    </xf>
    <xf numFmtId="179" fontId="1" fillId="0" borderId="0" applyFont="0" applyFill="0" applyBorder="0" applyAlignment="0" applyProtection="0">
      <alignment vertical="top"/>
    </xf>
    <xf numFmtId="182" fontId="1" fillId="0" borderId="0" applyFont="0" applyFill="0" applyBorder="0" applyAlignment="0" applyProtection="0">
      <alignment vertical="top"/>
    </xf>
    <xf numFmtId="166" fontId="1" fillId="0" borderId="0" applyFont="0" applyFill="0" applyBorder="0" applyAlignment="0" applyProtection="0">
      <alignment vertical="top"/>
    </xf>
    <xf numFmtId="170" fontId="1" fillId="0" borderId="0" applyFont="0" applyFill="0" applyBorder="0" applyAlignment="0" applyProtection="0">
      <alignment vertical="top"/>
    </xf>
    <xf numFmtId="176" fontId="1" fillId="0" borderId="0" applyFont="0" applyFill="0" applyBorder="0" applyAlignment="0" applyProtection="0">
      <alignment vertical="top"/>
    </xf>
    <xf numFmtId="169" fontId="1" fillId="0" borderId="0" applyFont="0" applyFill="0" applyBorder="0" applyAlignment="0" applyProtection="0">
      <alignment vertical="top"/>
    </xf>
    <xf numFmtId="175" fontId="1" fillId="0" borderId="0" applyFont="0" applyFill="0" applyBorder="0" applyAlignment="0" applyProtection="0">
      <alignment vertical="top"/>
    </xf>
    <xf numFmtId="177" fontId="1" fillId="0" borderId="0" applyFont="0" applyFill="0" applyBorder="0" applyAlignment="0" applyProtection="0">
      <alignment vertical="top"/>
    </xf>
    <xf numFmtId="178" fontId="1" fillId="0" borderId="0" applyFont="0" applyFill="0" applyBorder="0" applyAlignment="0" applyProtection="0">
      <alignment vertical="top"/>
    </xf>
    <xf numFmtId="165" fontId="1" fillId="0" borderId="0" applyFont="0" applyFill="0" applyBorder="0" applyAlignment="0" applyProtection="0">
      <alignment vertical="top"/>
    </xf>
    <xf numFmtId="172" fontId="1" fillId="0" borderId="0" applyFont="0" applyFill="0" applyBorder="0" applyAlignment="0" applyProtection="0">
      <alignment vertical="top"/>
    </xf>
    <xf numFmtId="171" fontId="1" fillId="0" borderId="0" applyFont="0" applyFill="0" applyBorder="0" applyAlignment="0" applyProtection="0">
      <alignment vertical="top"/>
    </xf>
    <xf numFmtId="167" fontId="1" fillId="0" borderId="0" applyFont="0" applyFill="0" applyBorder="0" applyAlignment="0" applyProtection="0">
      <alignment vertical="top"/>
    </xf>
    <xf numFmtId="0" fontId="3" fillId="0" borderId="0" applyNumberFormat="0" applyFill="0" applyBorder="0" applyProtection="0">
      <alignment vertical="top"/>
    </xf>
    <xf numFmtId="0" fontId="4" fillId="0" borderId="0" applyNumberFormat="0" applyFill="0" applyProtection="0">
      <alignment vertical="top"/>
    </xf>
    <xf numFmtId="0" fontId="5" fillId="0" borderId="0" applyNumberFormat="0" applyFill="0" applyProtection="0">
      <alignment vertical="top"/>
    </xf>
    <xf numFmtId="0" fontId="6" fillId="0" borderId="0" applyNumberFormat="0" applyFill="0" applyProtection="0">
      <alignment vertical="top"/>
    </xf>
    <xf numFmtId="0" fontId="7" fillId="0" borderId="0" applyNumberFormat="0" applyFill="0" applyBorder="0" applyProtection="0">
      <alignment vertical="top"/>
    </xf>
    <xf numFmtId="0" fontId="2" fillId="0" borderId="1" applyNumberFormat="0" applyFill="0" applyProtection="0">
      <alignment vertical="center"/>
    </xf>
    <xf numFmtId="183" fontId="1" fillId="0" borderId="0" applyFont="0" applyFill="0" applyBorder="0" applyAlignment="0" applyProtection="0">
      <alignment vertical="top"/>
    </xf>
    <xf numFmtId="173" fontId="1" fillId="0" borderId="0" applyFont="0" applyFill="0" applyBorder="0" applyAlignment="0" applyProtection="0">
      <alignment vertical="top"/>
    </xf>
    <xf numFmtId="181" fontId="1" fillId="0" borderId="0" applyFont="0" applyFill="0" applyBorder="0" applyAlignment="0" applyProtection="0">
      <alignment vertical="top"/>
    </xf>
    <xf numFmtId="184" fontId="1" fillId="0" borderId="0" applyFont="0" applyFill="0" applyBorder="0" applyAlignment="0" applyProtection="0">
      <alignment vertical="top"/>
    </xf>
    <xf numFmtId="187" fontId="1" fillId="0" borderId="0" applyFont="0" applyFill="0" applyBorder="0" applyAlignment="0" applyProtection="0">
      <alignment vertical="top"/>
    </xf>
    <xf numFmtId="188" fontId="1" fillId="0" borderId="0" applyFont="0" applyFill="0" applyBorder="0" applyAlignment="0" applyProtection="0">
      <alignment vertical="top"/>
    </xf>
  </cellStyleXfs>
  <cellXfs count="6">
    <xf numFmtId="0" fontId="0" fillId="0" borderId="0" xfId="0">
      <alignment vertical="top"/>
    </xf>
    <xf numFmtId="0" fontId="0" fillId="0" borderId="0" xfId="0" applyAlignment="1">
      <alignment horizontal="center" vertical="top"/>
    </xf>
    <xf numFmtId="0" fontId="0" fillId="0" borderId="0" xfId="0" applyNumberFormat="1">
      <alignment vertical="top"/>
    </xf>
    <xf numFmtId="0" fontId="8" fillId="0" borderId="0" xfId="0" applyFont="1">
      <alignment vertical="top"/>
    </xf>
    <xf numFmtId="0" fontId="0" fillId="2" borderId="0" xfId="0" applyFill="1">
      <alignment vertical="top"/>
    </xf>
    <xf numFmtId="0" fontId="0" fillId="0" borderId="0" xfId="0" applyAlignment="1">
      <alignment vertical="top" wrapText="1"/>
    </xf>
  </cellXfs>
  <cellStyles count="32">
    <cellStyle name="[h] min" xfId="29" xr:uid="{00000000-0005-0000-0000-000000000000}"/>
    <cellStyle name="°C" xfId="4" xr:uid="{00000000-0005-0000-0000-000001000000}"/>
    <cellStyle name="année" xfId="2" xr:uid="{00000000-0005-0000-0000-000002000000}"/>
    <cellStyle name="cm" xfId="27" xr:uid="{00000000-0005-0000-0000-000003000000}"/>
    <cellStyle name="h" xfId="1" xr:uid="{00000000-0005-0000-0000-000004000000}"/>
    <cellStyle name="jours" xfId="5" xr:uid="{00000000-0005-0000-0000-000005000000}"/>
    <cellStyle name="k€" xfId="7" xr:uid="{00000000-0005-0000-0000-000006000000}"/>
    <cellStyle name="k€ (de €)" xfId="6" xr:uid="{00000000-0005-0000-0000-000007000000}"/>
    <cellStyle name="kg" xfId="9" xr:uid="{00000000-0005-0000-0000-000008000000}"/>
    <cellStyle name="km" xfId="30" xr:uid="{00000000-0005-0000-0000-000009000000}"/>
    <cellStyle name="km (de m)" xfId="28" xr:uid="{00000000-0005-0000-0000-00000A000000}"/>
    <cellStyle name="L" xfId="11" xr:uid="{00000000-0005-0000-0000-00000B000000}"/>
    <cellStyle name="ℓ" xfId="14" xr:uid="{00000000-0005-0000-0000-00000C000000}"/>
    <cellStyle name="m" xfId="3" xr:uid="{00000000-0005-0000-0000-00000D000000}"/>
    <cellStyle name="M€" xfId="31" xr:uid="{00000000-0005-0000-0000-00000E000000}"/>
    <cellStyle name="M€ (de €)" xfId="8" xr:uid="{00000000-0005-0000-0000-00000F000000}"/>
    <cellStyle name="m²" xfId="16" xr:uid="{00000000-0005-0000-0000-000010000000}"/>
    <cellStyle name="m³" xfId="15" xr:uid="{00000000-0005-0000-0000-000011000000}"/>
    <cellStyle name="minute" xfId="12" xr:uid="{00000000-0005-0000-0000-000012000000}"/>
    <cellStyle name="mm" xfId="13" xr:uid="{00000000-0005-0000-0000-000013000000}"/>
    <cellStyle name="mois" xfId="10" xr:uid="{00000000-0005-0000-0000-000014000000}"/>
    <cellStyle name="Normal" xfId="0" builtinId="0" customBuiltin="1"/>
    <cellStyle name="seconde" xfId="18" xr:uid="{00000000-0005-0000-0000-000016000000}"/>
    <cellStyle name="semaine" xfId="17" xr:uid="{00000000-0005-0000-0000-000017000000}"/>
    <cellStyle name="Titre" xfId="20" builtinId="15" customBuiltin="1"/>
    <cellStyle name="Titre 1" xfId="21" builtinId="16" customBuiltin="1"/>
    <cellStyle name="Titre 2" xfId="22" builtinId="17" customBuiltin="1"/>
    <cellStyle name="Titre 3" xfId="23" builtinId="18" customBuiltin="1"/>
    <cellStyle name="Titre 4" xfId="24" builtinId="19" customBuiltin="1"/>
    <cellStyle name="tonne" xfId="19" xr:uid="{00000000-0005-0000-0000-00001D000000}"/>
    <cellStyle name="tonne (de kg)" xfId="26" xr:uid="{00000000-0005-0000-0000-00001E000000}"/>
    <cellStyle name="Total" xfId="25" builtinId="25" customBuiltin="1"/>
  </cellStyles>
  <dxfs count="45">
    <dxf>
      <numFmt numFmtId="0" formatCode="General"/>
      <fill>
        <patternFill patternType="solid">
          <fgColor indexed="64"/>
          <bgColor theme="3" tint="0.79998168889431442"/>
        </patternFill>
      </fill>
    </dxf>
    <dxf>
      <numFmt numFmtId="0" formatCode="General"/>
      <fill>
        <patternFill patternType="solid">
          <fgColor indexed="64"/>
          <bgColor theme="3" tint="0.79998168889431442"/>
        </patternFill>
      </fill>
    </dxf>
    <dxf>
      <numFmt numFmtId="0" formatCode="General"/>
      <fill>
        <patternFill patternType="solid">
          <fgColor indexed="64"/>
          <bgColor theme="3" tint="0.79998168889431442"/>
        </patternFill>
      </fill>
    </dxf>
    <dxf>
      <numFmt numFmtId="0" formatCode="General"/>
      <fill>
        <patternFill patternType="solid">
          <fgColor indexed="64"/>
          <bgColor theme="3" tint="0.79998168889431442"/>
        </patternFill>
      </fill>
    </dxf>
    <dxf>
      <numFmt numFmtId="0" formatCode="General"/>
    </dxf>
    <dxf>
      <alignment horizontal="center" vertical="top" textRotation="0" wrapText="0" indent="0" justifyLastLine="0" shrinkToFit="0" readingOrder="0"/>
    </dxf>
    <dxf>
      <fill>
        <patternFill>
          <bgColor theme="0" tint="-0.14996795556505021"/>
        </patternFill>
      </fill>
    </dxf>
    <dxf>
      <font>
        <b/>
        <i val="0"/>
      </font>
    </dxf>
    <dxf>
      <font>
        <b/>
        <i val="0"/>
      </font>
      <border diagonalUp="0" diagonalDown="0">
        <left/>
        <right/>
        <top style="thin">
          <color auto="1"/>
        </top>
        <bottom/>
        <vertical/>
        <horizontal/>
      </border>
    </dxf>
    <dxf>
      <font>
        <b/>
        <i val="0"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</font>
    </dxf>
    <dxf>
      <font>
        <b/>
        <i val="0"/>
      </font>
      <border diagonalUp="0" diagonalDown="0">
        <left/>
        <right/>
        <top style="thin">
          <color auto="1"/>
        </top>
        <bottom/>
        <vertical/>
        <horizontal/>
      </border>
    </dxf>
    <dxf>
      <font>
        <b/>
        <i val="0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auto="1"/>
        </bottom>
        <vertical/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0" tint="-0.14996795556505021"/>
        </patternFill>
      </fill>
    </dxf>
    <dxf>
      <font>
        <b/>
        <i val="0"/>
      </font>
    </dxf>
    <dxf>
      <border>
        <top style="medium">
          <color auto="1"/>
        </top>
      </border>
    </dxf>
    <dxf>
      <font>
        <b/>
        <i val="0"/>
      </font>
      <fill>
        <patternFill patternType="none">
          <bgColor auto="1"/>
        </patternFill>
      </fill>
      <border>
        <bottom style="medium">
          <color auto="1"/>
        </bottom>
        <horizontal/>
      </border>
    </dxf>
    <dxf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solid">
          <fgColor theme="6" tint="0.79998168889431442"/>
          <bgColor theme="6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color theme="0"/>
      </font>
      <fill>
        <patternFill>
          <bgColor theme="4"/>
        </patternFill>
      </fill>
      <border>
        <bottom style="medium">
          <color theme="4"/>
        </bottom>
      </border>
    </dxf>
    <dxf>
      <font>
        <color theme="1"/>
      </font>
      <border>
        <left/>
        <right/>
        <top style="thin">
          <color theme="4"/>
        </top>
        <bottom style="thin">
          <color theme="4"/>
        </bottom>
        <vertical/>
        <horizontal style="thin">
          <color theme="4"/>
        </horizontal>
      </border>
    </dxf>
    <dxf>
      <fill>
        <patternFill patternType="solid">
          <fgColor theme="6" tint="0.79995117038483843"/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color theme="0"/>
      </font>
      <fill>
        <patternFill>
          <bgColor theme="4"/>
        </patternFill>
      </fill>
      <border>
        <bottom style="medium">
          <color theme="6"/>
        </bottom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  <dxf>
      <fill>
        <patternFill patternType="solid">
          <fgColor theme="6" tint="0.59999389629810485"/>
          <bgColor theme="4" tint="0.59996337778862885"/>
        </patternFill>
      </fill>
    </dxf>
    <dxf>
      <fill>
        <patternFill>
          <bgColor theme="4" tint="0.79998168889431442"/>
        </patternFill>
      </fill>
    </dxf>
    <dxf>
      <fill>
        <patternFill patternType="none">
          <fgColor indexed="64"/>
          <bgColor auto="1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</dxf>
    <dxf>
      <font>
        <b/>
        <color theme="0"/>
      </font>
      <fill>
        <patternFill patternType="solid">
          <fgColor theme="6"/>
          <bgColor theme="4"/>
        </patternFill>
      </fill>
      <border>
        <top style="thick">
          <color theme="0"/>
        </top>
      </border>
    </dxf>
    <dxf>
      <font>
        <b/>
        <color theme="0"/>
      </font>
      <fill>
        <patternFill patternType="solid">
          <fgColor theme="6"/>
          <bgColor theme="4"/>
        </patternFill>
      </fill>
      <border>
        <bottom style="thick">
          <color theme="0"/>
        </bottom>
      </border>
    </dxf>
    <dxf>
      <font>
        <color theme="1"/>
      </font>
      <fill>
        <patternFill patternType="solid">
          <fgColor theme="6" tint="0.79998168889431442"/>
          <bgColor theme="6" tint="0.79998168889431442"/>
        </patternFill>
      </fill>
      <border>
        <vertical style="thin">
          <color theme="0"/>
        </vertical>
        <horizontal style="thin">
          <color theme="0"/>
        </horizontal>
      </border>
    </dxf>
  </dxfs>
  <tableStyles count="6" defaultTableStyle="Tufte light" defaultPivotStyle="PivotStyleLight16">
    <tableStyle name="SNCF 1" pivot="0" count="8" xr9:uid="{00000000-0011-0000-FFFF-FFFF00000000}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firstRowStripe" size="4" dxfId="39"/>
      <tableStyleElement type="secondRowStripe" dxfId="38"/>
      <tableStyleElement type="firstColumnStripe" dxfId="37"/>
    </tableStyle>
    <tableStyle name="SNCF 2" pivot="0" count="8" xr9:uid="{00000000-0011-0000-FFFF-FFFF01000000}">
      <tableStyleElement type="wholeTable" dxfId="36"/>
      <tableStyleElement type="headerRow" dxfId="35"/>
      <tableStyleElement type="totalRow" dxfId="34"/>
      <tableStyleElement type="firstColumn" dxfId="33"/>
      <tableStyleElement type="lastColumn" dxfId="32"/>
      <tableStyleElement type="firstRowStripe" size="4" dxfId="31"/>
      <tableStyleElement type="secondRowStripe" dxfId="30"/>
      <tableStyleElement type="firstColumnStripe" dxfId="29"/>
    </tableStyle>
    <tableStyle name="SNCF 3" pivot="0" count="8" xr9:uid="{00000000-0011-0000-FFFF-FFFF02000000}">
      <tableStyleElement type="wholeTable" dxfId="28"/>
      <tableStyleElement type="headerRow" dxfId="27"/>
      <tableStyleElement type="totalRow" dxfId="26"/>
      <tableStyleElement type="firstColumn" dxfId="25"/>
      <tableStyleElement type="lastColumn" dxfId="24"/>
      <tableStyleElement type="firstRowStripe" size="4" dxfId="23"/>
      <tableStyleElement type="secondRowStripe" dxfId="22"/>
      <tableStyleElement type="firstColumnStripe" dxfId="21"/>
    </tableStyle>
    <tableStyle name="Tufte" pivot="0" count="6" xr9:uid="{00000000-0011-0000-FFFF-FFFF03000000}">
      <tableStyleElement type="wholeTable" dxfId="20"/>
      <tableStyleElement type="headerRow" dxfId="19"/>
      <tableStyleElement type="totalRow" dxfId="18"/>
      <tableStyleElement type="firstColumn" dxfId="17"/>
      <tableStyleElement type="firstRowStripe" size="4"/>
      <tableStyleElement type="secondRowStripe" dxfId="16"/>
    </tableStyle>
    <tableStyle name="Tufte light" pivot="0" count="6" xr9:uid="{00000000-0011-0000-FFFF-FFFF04000000}">
      <tableStyleElement type="wholeTable" dxfId="15"/>
      <tableStyleElement type="headerRow" dxfId="14"/>
      <tableStyleElement type="totalRow" dxfId="13"/>
      <tableStyleElement type="firstColumn" dxfId="12"/>
      <tableStyleElement type="firstRowStripe" size="4"/>
      <tableStyleElement type="secondRowStripe" dxfId="11"/>
    </tableStyle>
    <tableStyle name="Tufte very light" pivot="0" count="6" xr9:uid="{00000000-0011-0000-FFFF-FFFF05000000}">
      <tableStyleElement type="wholeTable" dxfId="10"/>
      <tableStyleElement type="headerRow" dxfId="9"/>
      <tableStyleElement type="totalRow" dxfId="8"/>
      <tableStyleElement type="firstColumn" dxfId="7"/>
      <tableStyleElement type="firstRowStripe" size="4"/>
      <tableStyleElement type="secondRowStripe" dxfId="6"/>
    </tableStyle>
  </tableStyles>
  <colors>
    <mruColors>
      <color rgb="FF3C373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3810</xdr:colOff>
      <xdr:row>25</xdr:row>
      <xdr:rowOff>122555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78E65AA-C8E1-4E7C-8F62-D1902DE5FF0E}"/>
            </a:ext>
          </a:extLst>
        </xdr:cNvPr>
        <xdr:cNvPicPr/>
      </xdr:nvPicPr>
      <xdr:blipFill rotWithShape="1">
        <a:blip xmlns:r="http://schemas.openxmlformats.org/officeDocument/2006/relationships" r:embed="rId1" cstate="email">
          <a:extLst>
            <a:ext uri="{28A0092B-C50C-407E-A947-70E740481C1C}">
              <a14:useLocalDpi xmlns:a14="http://schemas.microsoft.com/office/drawing/2010/main"/>
            </a:ext>
          </a:extLst>
        </a:blip>
        <a:srcRect t="15499"/>
        <a:stretch/>
      </xdr:blipFill>
      <xdr:spPr bwMode="auto">
        <a:xfrm>
          <a:off x="0" y="0"/>
          <a:ext cx="5033010" cy="5037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A231B8-A535-4548-BE7B-E466C8D42FF5}" name="Tableau1" displayName="Tableau1" ref="H1:N11" totalsRowShown="0">
  <autoFilter ref="H1:N11" xr:uid="{511DBEA0-F3AC-412E-8122-E4825A241EAB}"/>
  <tableColumns count="7">
    <tableColumn id="1" xr3:uid="{0FABE7D4-5D83-4700-B79B-E11D3344730B}" name="Code absence" dataDxfId="5"/>
    <tableColumn id="2" xr3:uid="{46590C92-F552-4332-88A5-3E7A052B0114}" name="Type de frais"/>
    <tableColumn id="3" xr3:uid="{22177DF2-7800-4EBE-8137-F62DCD702CB1}" name="Colonne1"/>
    <tableColumn id="4" xr3:uid="{6519A266-326D-429A-AD57-CA2F9D7657D7}" name="Colonne2" dataDxfId="3">
      <calculatedColumnFormula>OFFSET(Tableau2[[#Headers],[X]],MATCH(Tableau1[[#This Row],[Code absence]]&amp;"-"&amp;Tableau1[[#This Row],[Type de frais]],Tableau2[Combinaison],0),0)</calculatedColumnFormula>
    </tableColumn>
    <tableColumn id="5" xr3:uid="{5FFD8B18-7084-446F-8523-84D77C82FAB6}" name="Colonne3" dataDxfId="2">
      <calculatedColumnFormula>OFFSET(Tableau2[[#Headers],[Y]],MATCH(Tableau1[[#This Row],[Code absence]]&amp;"-"&amp;Tableau1[[#This Row],[Type de frais]],Tableau2[Combinaison],0),0)</calculatedColumnFormula>
    </tableColumn>
    <tableColumn id="6" xr3:uid="{01C7D7D3-003B-48DB-B793-35161CE5BA07}" name="Autre formule possible" dataDxfId="1">
      <calculatedColumnFormula>VLOOKUP(Tableau1[[#This Row],[Code absence]]&amp;"-"&amp;Tableau1[[#This Row],[Type de frais]],Tableau2[[#All],[Combinaison]:[Y]],2,FALSE)</calculatedColumnFormula>
    </tableColumn>
    <tableColumn id="7" xr3:uid="{B2DA9500-601C-44E9-9D3A-10F2E2BD9D7E}" name="Autre formule possible2" dataDxfId="0">
      <calculatedColumnFormula>VLOOKUP(Tableau1[[#This Row],[Code absence]]&amp;"-"&amp;Tableau1[[#This Row],[Type de frais]],Tableau2[[#All],[Combinaison]:[Y]],3,FALSE)</calculatedColumnFormula>
    </tableColumn>
  </tableColumns>
  <tableStyleInfo name="Tufte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1535BA-F383-4A50-BD60-D2D6199D1E21}" name="Tableau2" displayName="Tableau2" ref="Q3:U8" totalsRowShown="0">
  <autoFilter ref="Q3:U8" xr:uid="{2284933D-E956-47E0-8AA4-D6FDC7875BA6}"/>
  <tableColumns count="5">
    <tableColumn id="1" xr3:uid="{BBF8AD3D-1874-4EF5-A34B-70FE7C33CD25}" name="Code A"/>
    <tableColumn id="2" xr3:uid="{05E0C7C4-BD29-4B1A-834E-91AA97FFF16A}" name="Type F"/>
    <tableColumn id="5" xr3:uid="{CB876A1B-6484-4B7D-8C4D-CDEE8CBAD03F}" name="Combinaison" dataDxfId="4">
      <calculatedColumnFormula>Tableau2[[#This Row],[Code A]]&amp;"-"&amp;Tableau2[[#This Row],[Type F]]</calculatedColumnFormula>
    </tableColumn>
    <tableColumn id="3" xr3:uid="{5D6FAA2D-D5DD-49AD-BDFC-CECFFF0ACFF5}" name="X"/>
    <tableColumn id="4" xr3:uid="{E943A20A-C64C-4B93-B22D-3B042FA7BA22}" name="Y"/>
  </tableColumns>
  <tableStyleInfo name="Tufte" showFirstColumn="0" showLastColumn="0" showRowStripes="1" showColumnStripes="0"/>
</table>
</file>

<file path=xl/theme/theme1.xml><?xml version="1.0" encoding="utf-8"?>
<a:theme xmlns:a="http://schemas.openxmlformats.org/drawingml/2006/main" name="Thème SNCF">
  <a:themeElements>
    <a:clrScheme name="SNCF">
      <a:dk1>
        <a:srgbClr val="3C3732"/>
      </a:dk1>
      <a:lt1>
        <a:sysClr val="window" lastClr="FFFFFF"/>
      </a:lt1>
      <a:dk2>
        <a:srgbClr val="82BE00"/>
      </a:dk2>
      <a:lt2>
        <a:srgbClr val="D2E100"/>
      </a:lt2>
      <a:accent1>
        <a:srgbClr val="0088CE"/>
      </a:accent1>
      <a:accent2>
        <a:srgbClr val="CD0037"/>
      </a:accent2>
      <a:accent3>
        <a:srgbClr val="009AA6"/>
      </a:accent3>
      <a:accent4>
        <a:srgbClr val="E05206"/>
      </a:accent4>
      <a:accent5>
        <a:srgbClr val="FFB612"/>
      </a:accent5>
      <a:accent6>
        <a:srgbClr val="A1006B"/>
      </a:accent6>
      <a:hlink>
        <a:srgbClr val="E05206"/>
      </a:hlink>
      <a:folHlink>
        <a:srgbClr val="FFB612"/>
      </a:folHlink>
    </a:clrScheme>
    <a:fontScheme name="Arial">
      <a:maj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Arial" panose="020B0604020202020204"/>
        <a:ea typeface=""/>
        <a:cs typeface=""/>
        <a:font script="Jpan" typeface="ＭＳ Ｐゴシック"/>
        <a:font script="Hang" typeface="굴림"/>
        <a:font script="Hans" typeface="黑体"/>
        <a:font script="Hant" typeface="微軟正黑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Solides discrets">
      <a:fillStyleLst>
        <a:solidFill>
          <a:schemeClr val="phClr"/>
        </a:solidFill>
        <a:solidFill>
          <a:schemeClr val="phClr">
            <a:tint val="65000"/>
          </a:schemeClr>
        </a:solidFill>
        <a:solidFill>
          <a:schemeClr val="phClr">
            <a:shade val="80000"/>
            <a:satMod val="15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0795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50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44450" dist="13970" dir="5400000" algn="ctr" rotWithShape="0">
              <a:srgbClr val="000000">
                <a:alpha val="45000"/>
              </a:srgbClr>
            </a:outerShdw>
          </a:effectLst>
          <a:scene3d>
            <a:camera prst="orthographicFront">
              <a:rot lat="0" lon="0" rev="0"/>
            </a:camera>
            <a:lightRig rig="twoPt" dir="tl"/>
          </a:scene3d>
          <a:sp3d prstMaterial="flat">
            <a:bevelT w="12700" h="25400" prst="coolSlant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noFill/>
        </a:ln>
      </a:spPr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>
        <a:ln w="19050">
          <a:tailEnd type="triangle" w="lg" len="lg"/>
        </a:ln>
      </a:spPr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H1:U11"/>
  <sheetViews>
    <sheetView showGridLines="0" tabSelected="1" workbookViewId="0">
      <selection activeCell="H15" sqref="H15"/>
    </sheetView>
  </sheetViews>
  <sheetFormatPr baseColWidth="10" defaultRowHeight="14.25" x14ac:dyDescent="0.2"/>
  <cols>
    <col min="8" max="8" width="15.625" bestFit="1" customWidth="1"/>
    <col min="9" max="9" width="19.125" bestFit="1" customWidth="1"/>
    <col min="12" max="12" width="11.75" bestFit="1" customWidth="1"/>
    <col min="13" max="15" width="11.75" customWidth="1"/>
    <col min="19" max="19" width="23.875" bestFit="1" customWidth="1"/>
  </cols>
  <sheetData>
    <row r="1" spans="8:21" ht="45" x14ac:dyDescent="0.2">
      <c r="H1" t="s">
        <v>0</v>
      </c>
      <c r="I1" t="s">
        <v>3</v>
      </c>
      <c r="J1" t="s">
        <v>6</v>
      </c>
      <c r="K1" t="s">
        <v>7</v>
      </c>
      <c r="L1" t="s">
        <v>8</v>
      </c>
      <c r="M1" s="5" t="s">
        <v>16</v>
      </c>
      <c r="N1" s="5" t="s">
        <v>17</v>
      </c>
      <c r="Q1" s="3" t="s">
        <v>15</v>
      </c>
    </row>
    <row r="2" spans="8:21" x14ac:dyDescent="0.2">
      <c r="H2" s="1">
        <v>9110</v>
      </c>
      <c r="I2" t="s">
        <v>1</v>
      </c>
      <c r="K2" s="4">
        <f ca="1">OFFSET(Tableau2[[#Headers],[X]],MATCH(Tableau1[[#This Row],[Code absence]]&amp;"-"&amp;Tableau1[[#This Row],[Type de frais]],Tableau2[Combinaison],0),0)</f>
        <v>6256</v>
      </c>
      <c r="L2" s="4" t="str">
        <f ca="1">OFFSET(Tableau2[[#Headers],[Y]],MATCH(Tableau1[[#This Row],[Code absence]]&amp;"-"&amp;Tableau1[[#This Row],[Type de frais]],Tableau2[Combinaison],0),0)</f>
        <v>Déplacement</v>
      </c>
      <c r="M2" s="4">
        <f>VLOOKUP(Tableau1[[#This Row],[Code absence]]&amp;"-"&amp;Tableau1[[#This Row],[Type de frais]],Tableau2[[#All],[Combinaison]:[Y]],2,FALSE)</f>
        <v>6256</v>
      </c>
      <c r="N2" s="4" t="str">
        <f>VLOOKUP(Tableau1[[#This Row],[Code absence]]&amp;"-"&amp;Tableau1[[#This Row],[Type de frais]],Tableau2[[#All],[Combinaison]:[Y]],3,FALSE)</f>
        <v>Déplacement</v>
      </c>
      <c r="O2" s="4"/>
    </row>
    <row r="3" spans="8:21" x14ac:dyDescent="0.2">
      <c r="H3" s="1">
        <v>9110</v>
      </c>
      <c r="I3" t="s">
        <v>1</v>
      </c>
      <c r="K3" s="4">
        <f ca="1">OFFSET(Tableau2[[#Headers],[X]],MATCH(Tableau1[[#This Row],[Code absence]]&amp;"-"&amp;Tableau1[[#This Row],[Type de frais]],Tableau2[Combinaison],0),0)</f>
        <v>6256</v>
      </c>
      <c r="L3" s="4" t="str">
        <f ca="1">OFFSET(Tableau2[[#Headers],[Y]],MATCH(Tableau1[[#This Row],[Code absence]]&amp;"-"&amp;Tableau1[[#This Row],[Type de frais]],Tableau2[Combinaison],0),0)</f>
        <v>Déplacement</v>
      </c>
      <c r="M3" s="4">
        <f>VLOOKUP(Tableau1[[#This Row],[Code absence]]&amp;"-"&amp;Tableau1[[#This Row],[Type de frais]],Tableau2[[#All],[Combinaison]:[Y]],2,FALSE)</f>
        <v>6256</v>
      </c>
      <c r="N3" s="4" t="str">
        <f>VLOOKUP(Tableau1[[#This Row],[Code absence]]&amp;"-"&amp;Tableau1[[#This Row],[Type de frais]],Tableau2[[#All],[Combinaison]:[Y]],3,FALSE)</f>
        <v>Déplacement</v>
      </c>
      <c r="O3" s="4"/>
      <c r="Q3" t="s">
        <v>11</v>
      </c>
      <c r="R3" t="s">
        <v>10</v>
      </c>
      <c r="S3" t="s">
        <v>14</v>
      </c>
      <c r="T3" t="s">
        <v>12</v>
      </c>
      <c r="U3" t="s">
        <v>13</v>
      </c>
    </row>
    <row r="4" spans="8:21" x14ac:dyDescent="0.2">
      <c r="H4" s="1">
        <v>9119</v>
      </c>
      <c r="I4" t="s">
        <v>2</v>
      </c>
      <c r="K4" s="4">
        <f ca="1">OFFSET(Tableau2[[#Headers],[X]],MATCH(Tableau1[[#This Row],[Code absence]]&amp;"-"&amp;Tableau1[[#This Row],[Type de frais]],Tableau2[Combinaison],0),0)</f>
        <v>6251</v>
      </c>
      <c r="L4" s="4" t="str">
        <f ca="1">OFFSET(Tableau2[[#Headers],[Y]],MATCH(Tableau1[[#This Row],[Code absence]]&amp;"-"&amp;Tableau1[[#This Row],[Type de frais]],Tableau2[Combinaison],0),0)</f>
        <v>Déplacement</v>
      </c>
      <c r="M4" s="4">
        <f>VLOOKUP(Tableau1[[#This Row],[Code absence]]&amp;"-"&amp;Tableau1[[#This Row],[Type de frais]],Tableau2[[#All],[Combinaison]:[Y]],2,FALSE)</f>
        <v>6251</v>
      </c>
      <c r="N4" s="4" t="str">
        <f>VLOOKUP(Tableau1[[#This Row],[Code absence]]&amp;"-"&amp;Tableau1[[#This Row],[Type de frais]],Tableau2[[#All],[Combinaison]:[Y]],3,FALSE)</f>
        <v>Déplacement</v>
      </c>
      <c r="O4" s="4"/>
      <c r="Q4">
        <v>9110</v>
      </c>
      <c r="R4" t="s">
        <v>1</v>
      </c>
      <c r="S4" t="str">
        <f>Tableau2[[#This Row],[Code A]]&amp;"-"&amp;Tableau2[[#This Row],[Type F]]</f>
        <v>9110-Repas</v>
      </c>
      <c r="T4">
        <v>6256</v>
      </c>
      <c r="U4" t="s">
        <v>4</v>
      </c>
    </row>
    <row r="5" spans="8:21" x14ac:dyDescent="0.2">
      <c r="H5" s="1">
        <v>9119</v>
      </c>
      <c r="I5" t="s">
        <v>2</v>
      </c>
      <c r="K5" s="4">
        <f ca="1">OFFSET(Tableau2[[#Headers],[X]],MATCH(Tableau1[[#This Row],[Code absence]]&amp;"-"&amp;Tableau1[[#This Row],[Type de frais]],Tableau2[Combinaison],0),0)</f>
        <v>6251</v>
      </c>
      <c r="L5" s="4" t="str">
        <f ca="1">OFFSET(Tableau2[[#Headers],[Y]],MATCH(Tableau1[[#This Row],[Code absence]]&amp;"-"&amp;Tableau1[[#This Row],[Type de frais]],Tableau2[Combinaison],0),0)</f>
        <v>Déplacement</v>
      </c>
      <c r="M5" s="4">
        <f>VLOOKUP(Tableau1[[#This Row],[Code absence]]&amp;"-"&amp;Tableau1[[#This Row],[Type de frais]],Tableau2[[#All],[Combinaison]:[Y]],2,FALSE)</f>
        <v>6251</v>
      </c>
      <c r="N5" s="4" t="str">
        <f>VLOOKUP(Tableau1[[#This Row],[Code absence]]&amp;"-"&amp;Tableau1[[#This Row],[Type de frais]],Tableau2[[#All],[Combinaison]:[Y]],3,FALSE)</f>
        <v>Déplacement</v>
      </c>
      <c r="O5" s="4"/>
      <c r="Q5">
        <v>9110</v>
      </c>
      <c r="R5" t="s">
        <v>2</v>
      </c>
      <c r="S5" t="str">
        <f>Tableau2[[#This Row],[Code A]]&amp;"-"&amp;Tableau2[[#This Row],[Type F]]</f>
        <v>9110-Indemnité kilométrique</v>
      </c>
      <c r="T5">
        <v>6251</v>
      </c>
      <c r="U5" t="s">
        <v>4</v>
      </c>
    </row>
    <row r="6" spans="8:21" x14ac:dyDescent="0.2">
      <c r="H6" s="1">
        <v>9119</v>
      </c>
      <c r="I6" t="s">
        <v>2</v>
      </c>
      <c r="K6" s="4">
        <f ca="1">OFFSET(Tableau2[[#Headers],[X]],MATCH(Tableau1[[#This Row],[Code absence]]&amp;"-"&amp;Tableau1[[#This Row],[Type de frais]],Tableau2[Combinaison],0),0)</f>
        <v>6251</v>
      </c>
      <c r="L6" s="4" t="str">
        <f ca="1">OFFSET(Tableau2[[#Headers],[Y]],MATCH(Tableau1[[#This Row],[Code absence]]&amp;"-"&amp;Tableau1[[#This Row],[Type de frais]],Tableau2[Combinaison],0),0)</f>
        <v>Déplacement</v>
      </c>
      <c r="M6" s="4">
        <f>VLOOKUP(Tableau1[[#This Row],[Code absence]]&amp;"-"&amp;Tableau1[[#This Row],[Type de frais]],Tableau2[[#All],[Combinaison]:[Y]],2,FALSE)</f>
        <v>6251</v>
      </c>
      <c r="N6" s="4" t="str">
        <f>VLOOKUP(Tableau1[[#This Row],[Code absence]]&amp;"-"&amp;Tableau1[[#This Row],[Type de frais]],Tableau2[[#All],[Combinaison]:[Y]],3,FALSE)</f>
        <v>Déplacement</v>
      </c>
      <c r="O6" s="4"/>
      <c r="Q6">
        <v>9110</v>
      </c>
      <c r="R6" t="s">
        <v>5</v>
      </c>
      <c r="S6" t="str">
        <f>Tableau2[[#This Row],[Code A]]&amp;"-"&amp;Tableau2[[#This Row],[Type F]]</f>
        <v>9110-Autre frais</v>
      </c>
      <c r="T6">
        <v>6251</v>
      </c>
      <c r="U6" t="s">
        <v>4</v>
      </c>
    </row>
    <row r="7" spans="8:21" x14ac:dyDescent="0.2">
      <c r="H7" s="1">
        <v>9119</v>
      </c>
      <c r="I7" t="s">
        <v>2</v>
      </c>
      <c r="K7" s="4">
        <f ca="1">OFFSET(Tableau2[[#Headers],[X]],MATCH(Tableau1[[#This Row],[Code absence]]&amp;"-"&amp;Tableau1[[#This Row],[Type de frais]],Tableau2[Combinaison],0),0)</f>
        <v>6251</v>
      </c>
      <c r="L7" s="4" t="str">
        <f ca="1">OFFSET(Tableau2[[#Headers],[Y]],MATCH(Tableau1[[#This Row],[Code absence]]&amp;"-"&amp;Tableau1[[#This Row],[Type de frais]],Tableau2[Combinaison],0),0)</f>
        <v>Déplacement</v>
      </c>
      <c r="M7" s="4">
        <f>VLOOKUP(Tableau1[[#This Row],[Code absence]]&amp;"-"&amp;Tableau1[[#This Row],[Type de frais]],Tableau2[[#All],[Combinaison]:[Y]],2,FALSE)</f>
        <v>6251</v>
      </c>
      <c r="N7" s="4" t="str">
        <f>VLOOKUP(Tableau1[[#This Row],[Code absence]]&amp;"-"&amp;Tableau1[[#This Row],[Type de frais]],Tableau2[[#All],[Combinaison]:[Y]],3,FALSE)</f>
        <v>Déplacement</v>
      </c>
      <c r="O7" s="4"/>
      <c r="Q7">
        <v>8130</v>
      </c>
      <c r="R7" t="s">
        <v>1</v>
      </c>
      <c r="S7" t="str">
        <f>Tableau2[[#This Row],[Code A]]&amp;"-"&amp;Tableau2[[#This Row],[Type F]]</f>
        <v>8130-Repas</v>
      </c>
      <c r="T7">
        <v>6256</v>
      </c>
      <c r="U7" t="s">
        <v>9</v>
      </c>
    </row>
    <row r="8" spans="8:21" x14ac:dyDescent="0.2">
      <c r="H8" s="1">
        <v>9110</v>
      </c>
      <c r="I8" t="s">
        <v>1</v>
      </c>
      <c r="K8" s="4">
        <f ca="1">OFFSET(Tableau2[[#Headers],[X]],MATCH(Tableau1[[#This Row],[Code absence]]&amp;"-"&amp;Tableau1[[#This Row],[Type de frais]],Tableau2[Combinaison],0),0)</f>
        <v>6256</v>
      </c>
      <c r="L8" s="4" t="str">
        <f ca="1">OFFSET(Tableau2[[#Headers],[Y]],MATCH(Tableau1[[#This Row],[Code absence]]&amp;"-"&amp;Tableau1[[#This Row],[Type de frais]],Tableau2[Combinaison],0),0)</f>
        <v>Déplacement</v>
      </c>
      <c r="M8" s="4">
        <f>VLOOKUP(Tableau1[[#This Row],[Code absence]]&amp;"-"&amp;Tableau1[[#This Row],[Type de frais]],Tableau2[[#All],[Combinaison]:[Y]],2,FALSE)</f>
        <v>6256</v>
      </c>
      <c r="N8" s="4" t="str">
        <f>VLOOKUP(Tableau1[[#This Row],[Code absence]]&amp;"-"&amp;Tableau1[[#This Row],[Type de frais]],Tableau2[[#All],[Combinaison]:[Y]],3,FALSE)</f>
        <v>Déplacement</v>
      </c>
      <c r="O8" s="4"/>
      <c r="Q8">
        <v>9119</v>
      </c>
      <c r="R8" t="s">
        <v>2</v>
      </c>
      <c r="S8" s="2" t="str">
        <f>Tableau2[[#This Row],[Code A]]&amp;"-"&amp;Tableau2[[#This Row],[Type F]]</f>
        <v>9119-Indemnité kilométrique</v>
      </c>
      <c r="T8">
        <v>6251</v>
      </c>
      <c r="U8" t="s">
        <v>4</v>
      </c>
    </row>
    <row r="9" spans="8:21" x14ac:dyDescent="0.2">
      <c r="H9" s="1">
        <v>9110</v>
      </c>
      <c r="I9" t="s">
        <v>1</v>
      </c>
      <c r="K9" s="4">
        <f ca="1">OFFSET(Tableau2[[#Headers],[X]],MATCH(Tableau1[[#This Row],[Code absence]]&amp;"-"&amp;Tableau1[[#This Row],[Type de frais]],Tableau2[Combinaison],0),0)</f>
        <v>6256</v>
      </c>
      <c r="L9" s="4" t="str">
        <f ca="1">OFFSET(Tableau2[[#Headers],[Y]],MATCH(Tableau1[[#This Row],[Code absence]]&amp;"-"&amp;Tableau1[[#This Row],[Type de frais]],Tableau2[Combinaison],0),0)</f>
        <v>Déplacement</v>
      </c>
      <c r="M9" s="4">
        <f>VLOOKUP(Tableau1[[#This Row],[Code absence]]&amp;"-"&amp;Tableau1[[#This Row],[Type de frais]],Tableau2[[#All],[Combinaison]:[Y]],2,FALSE)</f>
        <v>6256</v>
      </c>
      <c r="N9" s="4" t="str">
        <f>VLOOKUP(Tableau1[[#This Row],[Code absence]]&amp;"-"&amp;Tableau1[[#This Row],[Type de frais]],Tableau2[[#All],[Combinaison]:[Y]],3,FALSE)</f>
        <v>Déplacement</v>
      </c>
      <c r="O9" s="4"/>
    </row>
    <row r="10" spans="8:21" x14ac:dyDescent="0.2">
      <c r="H10" s="1">
        <v>9110</v>
      </c>
      <c r="I10" t="s">
        <v>1</v>
      </c>
      <c r="K10" s="4">
        <f ca="1">OFFSET(Tableau2[[#Headers],[X]],MATCH(Tableau1[[#This Row],[Code absence]]&amp;"-"&amp;Tableau1[[#This Row],[Type de frais]],Tableau2[Combinaison],0),0)</f>
        <v>6256</v>
      </c>
      <c r="L10" s="4" t="str">
        <f ca="1">OFFSET(Tableau2[[#Headers],[Y]],MATCH(Tableau1[[#This Row],[Code absence]]&amp;"-"&amp;Tableau1[[#This Row],[Type de frais]],Tableau2[Combinaison],0),0)</f>
        <v>Déplacement</v>
      </c>
      <c r="M10" s="4">
        <f>VLOOKUP(Tableau1[[#This Row],[Code absence]]&amp;"-"&amp;Tableau1[[#This Row],[Type de frais]],Tableau2[[#All],[Combinaison]:[Y]],2,FALSE)</f>
        <v>6256</v>
      </c>
      <c r="N10" s="4" t="str">
        <f>VLOOKUP(Tableau1[[#This Row],[Code absence]]&amp;"-"&amp;Tableau1[[#This Row],[Type de frais]],Tableau2[[#All],[Combinaison]:[Y]],3,FALSE)</f>
        <v>Déplacement</v>
      </c>
      <c r="O10" s="4"/>
    </row>
    <row r="11" spans="8:21" x14ac:dyDescent="0.2">
      <c r="H11" s="1">
        <v>8130</v>
      </c>
      <c r="I11" t="s">
        <v>1</v>
      </c>
      <c r="K11" s="4">
        <f ca="1">OFFSET(Tableau2[[#Headers],[X]],MATCH(Tableau1[[#This Row],[Code absence]]&amp;"-"&amp;Tableau1[[#This Row],[Type de frais]],Tableau2[Combinaison],0),0)</f>
        <v>6256</v>
      </c>
      <c r="L11" s="4" t="str">
        <f ca="1">OFFSET(Tableau2[[#Headers],[Y]],MATCH(Tableau1[[#This Row],[Code absence]]&amp;"-"&amp;Tableau1[[#This Row],[Type de frais]],Tableau2[Combinaison],0),0)</f>
        <v>Formation</v>
      </c>
      <c r="M11" s="4">
        <f>VLOOKUP(Tableau1[[#This Row],[Code absence]]&amp;"-"&amp;Tableau1[[#This Row],[Type de frais]],Tableau2[[#All],[Combinaison]:[Y]],2,FALSE)</f>
        <v>6256</v>
      </c>
      <c r="N11" s="4" t="str">
        <f>VLOOKUP(Tableau1[[#This Row],[Code absence]]&amp;"-"&amp;Tableau1[[#This Row],[Type de frais]],Tableau2[[#All],[Combinaison]:[Y]],3,FALSE)</f>
        <v>Formation</v>
      </c>
      <c r="O11" s="4"/>
    </row>
  </sheetData>
  <phoneticPr fontId="9" type="noConversion"/>
  <printOptions horizontalCentered="1"/>
  <pageMargins left="0.70866141732283472" right="0.70866141732283472" top="0.94488188976377963" bottom="0.74803149606299213" header="0.31496062992125984" footer="0.31496062992125984"/>
  <pageSetup paperSize="9" scale="30" fitToHeight="0" orientation="portrait" r:id="rId1"/>
  <headerFooter scaleWithDoc="0">
    <oddHeader>&amp;L&amp;"Arial,Gras"&amp;18&amp;K04+000TITRE&amp;R&amp;K04+000&amp;D</oddHeader>
  </headerFooter>
  <drawing r:id="rId2"/>
  <tableParts count="2"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AFD42B16296BC458CE202C1E265B33B" ma:contentTypeVersion="11" ma:contentTypeDescription="Crée un document." ma:contentTypeScope="" ma:versionID="caa659b4987af9552003df8eb6787e5d">
  <xsd:schema xmlns:xsd="http://www.w3.org/2001/XMLSchema" xmlns:xs="http://www.w3.org/2001/XMLSchema" xmlns:p="http://schemas.microsoft.com/office/2006/metadata/properties" xmlns:ns3="6f14bdf1-21e4-4e71-9928-3ef613fff172" xmlns:ns4="16288414-4f16-4692-aee8-55303e4bd1a3" targetNamespace="http://schemas.microsoft.com/office/2006/metadata/properties" ma:root="true" ma:fieldsID="741a738f937b7cdfdee1f90f4291e849" ns3:_="" ns4:_="">
    <xsd:import namespace="6f14bdf1-21e4-4e71-9928-3ef613fff172"/>
    <xsd:import namespace="16288414-4f16-4692-aee8-55303e4bd1a3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14bdf1-21e4-4e71-9928-3ef613fff17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Partage du hachage d’indicateur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288414-4f16-4692-aee8-55303e4bd1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6765D5E-62A5-4CE2-8BBF-FB5F5633F4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f14bdf1-21e4-4e71-9928-3ef613fff172"/>
    <ds:schemaRef ds:uri="16288414-4f16-4692-aee8-55303e4bd1a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8872AD-C473-465F-B877-053FBCE7F0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1CD86A-AE2B-4808-A3DB-BFDB0AAF7948}">
  <ds:schemaRefs>
    <ds:schemaRef ds:uri="http://schemas.microsoft.com/office/2006/documentManagement/types"/>
    <ds:schemaRef ds:uri="http://schemas.openxmlformats.org/package/2006/metadata/core-properties"/>
    <ds:schemaRef ds:uri="http://purl.org/dc/dcmitype/"/>
    <ds:schemaRef ds:uri="http://purl.org/dc/elements/1.1/"/>
    <ds:schemaRef ds:uri="http://schemas.microsoft.com/office/2006/metadata/properties"/>
    <ds:schemaRef ds:uri="http://www.w3.org/XML/1998/namespace"/>
    <ds:schemaRef ds:uri="6f14bdf1-21e4-4e71-9928-3ef613fff172"/>
    <ds:schemaRef ds:uri="http://schemas.microsoft.com/office/infopath/2007/PartnerControls"/>
    <ds:schemaRef ds:uri="16288414-4f16-4692-aee8-55303e4bd1a3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CROCHE</dc:creator>
  <cp:lastModifiedBy>Christian CROCHE</cp:lastModifiedBy>
  <cp:lastPrinted>2019-08-15T18:25:19Z</cp:lastPrinted>
  <dcterms:created xsi:type="dcterms:W3CDTF">2012-06-13T08:31:07Z</dcterms:created>
  <dcterms:modified xsi:type="dcterms:W3CDTF">2019-08-15T18:29:26Z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0x010100DAFD42B16296BC458CE202C1E265B33B</vt:lpwstr>
  </property>
</Properties>
</file>