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crazylib/"/>
    </mc:Choice>
  </mc:AlternateContent>
  <xr:revisionPtr revIDLastSave="45" documentId="8_{536015BF-BA79-41EA-9A7F-3759840BCDC5}" xr6:coauthVersionLast="47" xr6:coauthVersionMax="47" xr10:uidLastSave="{69462D0D-2C65-496B-871E-2D1459FBFAE4}"/>
  <bookViews>
    <workbookView xWindow="-110" yWindow="-110" windowWidth="38620" windowHeight="21100" xr2:uid="{BF3A6982-ACC6-426C-B33A-31985FB102B2}"/>
  </bookViews>
  <sheets>
    <sheet name="Feuil1" sheetId="1" r:id="rId1"/>
  </sheets>
  <definedNames>
    <definedName name="lstClients">_xlfn.ANCHORARRAY(Feuil1!$W$2)</definedName>
    <definedName name="lstMois">_xlfn._xlws.SORT(_xlfn.UNIQUE(Tableau1[Mois]))</definedName>
    <definedName name="Segment_Mois">#N/A</definedName>
    <definedName name="Segment_Nom_du_clien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" i="1" l="1" a="1"/>
  <c r="N1" i="1" s="1"/>
  <c r="N2" i="1" a="1"/>
  <c r="N2" i="1" s="1"/>
  <c r="W2" i="1" a="1"/>
  <c r="W2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V2" i="1" s="1" a="1"/>
  <c r="V2" i="1" s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<sst xmlns="http://schemas.openxmlformats.org/spreadsheetml/2006/main" count="208" uniqueCount="21">
  <si>
    <t>Date</t>
  </si>
  <si>
    <t>Nom du client</t>
  </si>
  <si>
    <t>Cumul du nombre de séances</t>
  </si>
  <si>
    <t>Client 06</t>
  </si>
  <si>
    <t>Client 13</t>
  </si>
  <si>
    <t>Client 03</t>
  </si>
  <si>
    <t>Client 01</t>
  </si>
  <si>
    <t>Client 07</t>
  </si>
  <si>
    <t>Client 15</t>
  </si>
  <si>
    <t>Client 02</t>
  </si>
  <si>
    <t>Client 08</t>
  </si>
  <si>
    <t>Client 11</t>
  </si>
  <si>
    <t>Client 09</t>
  </si>
  <si>
    <t>Client 10</t>
  </si>
  <si>
    <t>Client 05</t>
  </si>
  <si>
    <t>Client 04</t>
  </si>
  <si>
    <t>Client 12</t>
  </si>
  <si>
    <t>Client 14</t>
  </si>
  <si>
    <t>Mois</t>
  </si>
  <si>
    <t>Client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</si>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</sst>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 yyyy"/>
  </numFmts>
  <fonts count="1" x14ac:knownFonts="1">
    <font>
      <sz val="10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64" fontId="0" fillId="0" borderId="0" xfId="0" applyNumberFormat="1"/>
    <xf numFmtId="0" fontId="0" fillId="0" borderId="1" xfId="0" applyFont="1" applyBorder="1"/>
    <xf numFmtId="164" fontId="0" fillId="0" borderId="1" xfId="0" applyNumberFormat="1" applyFont="1" applyBorder="1"/>
    <xf numFmtId="14" fontId="0" fillId="0" borderId="1" xfId="0" applyNumberFormat="1" applyFont="1" applyBorder="1"/>
    <xf numFmtId="0" fontId="0" fillId="0" borderId="0" xfId="0" applyAlignment="1">
      <alignment wrapText="1"/>
    </xf>
    <xf numFmtId="164" fontId="0" fillId="2" borderId="0" xfId="0" applyNumberFormat="1" applyFont="1" applyFill="1" applyBorder="1"/>
    <xf numFmtId="0" fontId="0" fillId="2" borderId="0" xfId="0" applyFill="1"/>
    <xf numFmtId="164" fontId="0" fillId="0" borderId="3" xfId="0" applyNumberFormat="1" applyFont="1" applyBorder="1"/>
    <xf numFmtId="0" fontId="0" fillId="0" borderId="2" xfId="0" applyBorder="1"/>
  </cellXfs>
  <cellStyles count="1">
    <cellStyle name="Normal" xfId="0" builtinId="0"/>
  </cellStyles>
  <dxfs count="5">
    <dxf>
      <numFmt numFmtId="164" formatCode="[$-40C]mmm\ yyyy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microsoft.com/office/2007/relationships/slicerCache" Target="slicerCaches/slicerCache2.xml"/><Relationship Id="rId7" Type="http://schemas.openxmlformats.org/officeDocument/2006/relationships/sheetMetadata" Target="metadata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95250</xdr:colOff>
      <xdr:row>0</xdr:row>
      <xdr:rowOff>0</xdr:rowOff>
    </xdr:from>
    <xdr:to>
      <xdr:col>7</xdr:col>
      <xdr:colOff>400050</xdr:colOff>
      <xdr:row>13</xdr:row>
      <xdr:rowOff>28569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6C2D33E8-38C6-BCE4-2985-6242573EE0C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59250" y="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577850</xdr:colOff>
      <xdr:row>0</xdr:row>
      <xdr:rowOff>0</xdr:rowOff>
    </xdr:from>
    <xdr:to>
      <xdr:col>10</xdr:col>
      <xdr:colOff>120650</xdr:colOff>
      <xdr:row>13</xdr:row>
      <xdr:rowOff>28569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 du client">
              <a:extLst>
                <a:ext uri="{FF2B5EF4-FFF2-40B4-BE49-F238E27FC236}">
                  <a16:creationId xmlns:a16="http://schemas.microsoft.com/office/drawing/2014/main" id="{903F9877-2C1E-039D-D9BD-7CB7BC281C4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65850" y="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EE35616D-5548-4D33-8657-82B1E158FCE6}" sourceName="Mois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du_client" xr10:uid="{91837863-989D-4987-8B0E-B063C6674B07}" sourceName="Nom du cli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9FB7A3A8-31C7-454A-A83A-4E69903C6D79}" cache="Segment_Mois" caption="Mois" rowHeight="230716"/>
  <slicer name="Nom du client" xr10:uid="{24F17987-C045-43BA-892A-0532704C8FBE}" cache="Segment_Nom_du_client" caption="Nom du client" rowHeight="230716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36F243-71D1-44F5-9AC9-CD7EFF099CEA}" name="Tableau1" displayName="Tableau1" ref="A1:D201" totalsRowShown="0" headerRowDxfId="4">
  <autoFilter ref="A1:D201" xr:uid="{7E36F243-71D1-44F5-9AC9-CD7EFF099CEA}"/>
  <tableColumns count="4">
    <tableColumn id="1" xr3:uid="{F547C68B-B889-446B-9192-C14D60F83415}" name="Date" dataDxfId="3"/>
    <tableColumn id="4" xr3:uid="{1E407CF6-1082-4246-A659-9155E5303C9D}" name="Mois" dataDxfId="0">
      <calculatedColumnFormula>EOMONTH(Tableau1[[#This Row],[Date]],-1)+1</calculatedColumnFormula>
    </tableColumn>
    <tableColumn id="2" xr3:uid="{EB7C8175-5AB3-45B3-AA21-1F08D867D7A0}" name="Nom du client" dataDxfId="2"/>
    <tableColumn id="3" xr3:uid="{739FBF2F-9B9F-45FA-A0EA-F6553E2892EE}" name="Cumul du nombre de séances" dataDxfId="1">
      <calculatedColumnFormula>COUNTIF($C$2:C2,Tableau1[[#This Row],[Nom du client]])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NCF RÉSEAU 2024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CF402-1097-4773-859C-6FA5E368B9A5}">
  <dimension ref="A1:W401"/>
  <sheetViews>
    <sheetView showGridLines="0" tabSelected="1" workbookViewId="0">
      <selection activeCell="W19" sqref="W19"/>
    </sheetView>
  </sheetViews>
  <sheetFormatPr baseColWidth="10" defaultRowHeight="12.5" x14ac:dyDescent="0.25"/>
  <cols>
    <col min="1" max="2" width="10" customWidth="1"/>
    <col min="3" max="3" width="14.90625" customWidth="1"/>
    <col min="4" max="4" width="12.36328125" customWidth="1"/>
  </cols>
  <sheetData>
    <row r="1" spans="1:23" ht="39" x14ac:dyDescent="0.25">
      <c r="A1" s="2" t="s">
        <v>0</v>
      </c>
      <c r="B1" s="2" t="s">
        <v>18</v>
      </c>
      <c r="C1" s="2" t="s">
        <v>1</v>
      </c>
      <c r="D1" s="3" t="s">
        <v>2</v>
      </c>
      <c r="L1" t="s">
        <v>18</v>
      </c>
      <c r="M1" t="s">
        <v>19</v>
      </c>
      <c r="N1" s="8" t="str" cm="1">
        <f t="array" ref="N1:P1">IF(M2="",_xlfn.CHOOSECOLS(Tableau1[#Headers],1,3,4),_xlfn.CHOOSECOLS(Tableau1[#Headers],1,2,4))</f>
        <v>Date</v>
      </c>
      <c r="O1" s="8" t="str">
        <v>Nom du client</v>
      </c>
      <c r="P1" s="8" t="str">
        <v>Cumul du nombre de séances</v>
      </c>
      <c r="V1" t="s">
        <v>18</v>
      </c>
      <c r="W1" t="s">
        <v>20</v>
      </c>
    </row>
    <row r="2" spans="1:23" x14ac:dyDescent="0.25">
      <c r="A2" s="1">
        <v>45357</v>
      </c>
      <c r="B2" s="4">
        <f>EOMONTH(Tableau1[[#This Row],[Date]],-1)+1</f>
        <v>45352</v>
      </c>
      <c r="C2" t="s">
        <v>3</v>
      </c>
      <c r="D2">
        <f>COUNTIF($C$2:C2,Tableau1[[#This Row],[Nom du client]])</f>
        <v>1</v>
      </c>
      <c r="L2" s="9">
        <v>45505</v>
      </c>
      <c r="M2" s="10"/>
      <c r="N2" s="7" cm="1">
        <f t="array" ref="N2:P32">IF(M2="",_xlfn._xlws.FILTER(_xlfn.CHOOSECOLS(Tableau1[],1,3,4),(Tableau1[Mois]=$L$2)),_xlfn._xlws.FILTER(_xlfn.CHOOSECOLS(Tableau1[],1,2,4),(Tableau1[Nom du client]=$M$2)))</f>
        <v>45505</v>
      </c>
      <c r="O2" s="6" t="str">
        <v>Client 07</v>
      </c>
      <c r="P2" s="5">
        <v>8</v>
      </c>
      <c r="V2" s="11" cm="1">
        <f t="array" ref="V2:V8">_xlfn._xlws.SORT(_xlfn.UNIQUE(Tableau1[Mois]))</f>
        <v>45352</v>
      </c>
      <c r="W2" s="12" t="str" cm="1">
        <f t="array" ref="W2:W16">_xlfn._xlws.SORT(_xlfn.UNIQUE(Tableau1[Nom du client]))</f>
        <v>Client 01</v>
      </c>
    </row>
    <row r="3" spans="1:23" x14ac:dyDescent="0.25">
      <c r="A3" s="1">
        <v>45358</v>
      </c>
      <c r="B3" s="4">
        <f>EOMONTH(Tableau1[[#This Row],[Date]],-1)+1</f>
        <v>45352</v>
      </c>
      <c r="C3" t="s">
        <v>4</v>
      </c>
      <c r="D3">
        <f>COUNTIF($C$2:C3,Tableau1[[#This Row],[Nom du client]])</f>
        <v>1</v>
      </c>
      <c r="N3" s="7">
        <v>45506</v>
      </c>
      <c r="O3" s="6" t="str">
        <v>Client 03</v>
      </c>
      <c r="P3" s="5">
        <v>14</v>
      </c>
      <c r="V3" s="11">
        <v>45383</v>
      </c>
      <c r="W3" s="12" t="str">
        <v>Client 02</v>
      </c>
    </row>
    <row r="4" spans="1:23" x14ac:dyDescent="0.25">
      <c r="A4" s="1">
        <v>45359</v>
      </c>
      <c r="B4" s="4">
        <f>EOMONTH(Tableau1[[#This Row],[Date]],-1)+1</f>
        <v>45352</v>
      </c>
      <c r="C4" t="s">
        <v>5</v>
      </c>
      <c r="D4">
        <f>COUNTIF($C$2:C4,Tableau1[[#This Row],[Nom du client]])</f>
        <v>1</v>
      </c>
      <c r="N4" s="7">
        <v>45507</v>
      </c>
      <c r="O4" s="6" t="str">
        <v>Client 14</v>
      </c>
      <c r="P4" s="5">
        <v>10</v>
      </c>
      <c r="V4" s="11">
        <v>45413</v>
      </c>
      <c r="W4" s="12" t="str">
        <v>Client 03</v>
      </c>
    </row>
    <row r="5" spans="1:23" x14ac:dyDescent="0.25">
      <c r="A5" s="1">
        <v>45360</v>
      </c>
      <c r="B5" s="4">
        <f>EOMONTH(Tableau1[[#This Row],[Date]],-1)+1</f>
        <v>45352</v>
      </c>
      <c r="C5" t="s">
        <v>6</v>
      </c>
      <c r="D5">
        <f>COUNTIF($C$2:C5,Tableau1[[#This Row],[Nom du client]])</f>
        <v>1</v>
      </c>
      <c r="N5" s="7">
        <v>45508</v>
      </c>
      <c r="O5" s="6" t="str">
        <v>Client 15</v>
      </c>
      <c r="P5" s="5">
        <v>9</v>
      </c>
      <c r="V5" s="11">
        <v>45444</v>
      </c>
      <c r="W5" s="12" t="str">
        <v>Client 04</v>
      </c>
    </row>
    <row r="6" spans="1:23" x14ac:dyDescent="0.25">
      <c r="A6" s="1">
        <v>45361</v>
      </c>
      <c r="B6" s="4">
        <f>EOMONTH(Tableau1[[#This Row],[Date]],-1)+1</f>
        <v>45352</v>
      </c>
      <c r="C6" t="s">
        <v>7</v>
      </c>
      <c r="D6">
        <f>COUNTIF($C$2:C6,Tableau1[[#This Row],[Nom du client]])</f>
        <v>1</v>
      </c>
      <c r="N6" s="7">
        <v>45509</v>
      </c>
      <c r="O6" s="6" t="str">
        <v>Client 04</v>
      </c>
      <c r="P6" s="5">
        <v>9</v>
      </c>
      <c r="V6" s="11">
        <v>45474</v>
      </c>
      <c r="W6" s="12" t="str">
        <v>Client 05</v>
      </c>
    </row>
    <row r="7" spans="1:23" x14ac:dyDescent="0.25">
      <c r="A7" s="1">
        <v>45362</v>
      </c>
      <c r="B7" s="4">
        <f>EOMONTH(Tableau1[[#This Row],[Date]],-1)+1</f>
        <v>45352</v>
      </c>
      <c r="C7" t="s">
        <v>6</v>
      </c>
      <c r="D7">
        <f>COUNTIF($C$2:C7,Tableau1[[#This Row],[Nom du client]])</f>
        <v>2</v>
      </c>
      <c r="N7" s="7">
        <v>45510</v>
      </c>
      <c r="O7" s="6" t="str">
        <v>Client 10</v>
      </c>
      <c r="P7" s="5">
        <v>11</v>
      </c>
      <c r="V7" s="11">
        <v>45505</v>
      </c>
      <c r="W7" s="12" t="str">
        <v>Client 06</v>
      </c>
    </row>
    <row r="8" spans="1:23" x14ac:dyDescent="0.25">
      <c r="A8" s="1">
        <v>45363</v>
      </c>
      <c r="B8" s="4">
        <f>EOMONTH(Tableau1[[#This Row],[Date]],-1)+1</f>
        <v>45352</v>
      </c>
      <c r="C8" t="s">
        <v>8</v>
      </c>
      <c r="D8">
        <f>COUNTIF($C$2:C8,Tableau1[[#This Row],[Nom du client]])</f>
        <v>1</v>
      </c>
      <c r="N8" s="7">
        <v>45511</v>
      </c>
      <c r="O8" s="6" t="str">
        <v>Client 01</v>
      </c>
      <c r="P8" s="5">
        <v>12</v>
      </c>
      <c r="V8" s="11">
        <v>45536</v>
      </c>
      <c r="W8" s="12" t="str">
        <v>Client 07</v>
      </c>
    </row>
    <row r="9" spans="1:23" x14ac:dyDescent="0.25">
      <c r="A9" s="1">
        <v>45364</v>
      </c>
      <c r="B9" s="4">
        <f>EOMONTH(Tableau1[[#This Row],[Date]],-1)+1</f>
        <v>45352</v>
      </c>
      <c r="C9" t="s">
        <v>5</v>
      </c>
      <c r="D9">
        <f>COUNTIF($C$2:C9,Tableau1[[#This Row],[Nom du client]])</f>
        <v>2</v>
      </c>
      <c r="N9" s="7">
        <v>45512</v>
      </c>
      <c r="O9" s="6" t="str">
        <v>Client 04</v>
      </c>
      <c r="P9" s="5">
        <v>10</v>
      </c>
      <c r="W9" s="12" t="str">
        <v>Client 08</v>
      </c>
    </row>
    <row r="10" spans="1:23" x14ac:dyDescent="0.25">
      <c r="A10" s="1">
        <v>45365</v>
      </c>
      <c r="B10" s="4">
        <f>EOMONTH(Tableau1[[#This Row],[Date]],-1)+1</f>
        <v>45352</v>
      </c>
      <c r="C10" t="s">
        <v>5</v>
      </c>
      <c r="D10">
        <f>COUNTIF($C$2:C10,Tableau1[[#This Row],[Nom du client]])</f>
        <v>3</v>
      </c>
      <c r="N10" s="7">
        <v>45513</v>
      </c>
      <c r="O10" s="6" t="str">
        <v>Client 10</v>
      </c>
      <c r="P10" s="5">
        <v>12</v>
      </c>
      <c r="W10" s="12" t="str">
        <v>Client 09</v>
      </c>
    </row>
    <row r="11" spans="1:23" x14ac:dyDescent="0.25">
      <c r="A11" s="1">
        <v>45366</v>
      </c>
      <c r="B11" s="4">
        <f>EOMONTH(Tableau1[[#This Row],[Date]],-1)+1</f>
        <v>45352</v>
      </c>
      <c r="C11" t="s">
        <v>9</v>
      </c>
      <c r="D11">
        <f>COUNTIF($C$2:C11,Tableau1[[#This Row],[Nom du client]])</f>
        <v>1</v>
      </c>
      <c r="N11" s="7">
        <v>45514</v>
      </c>
      <c r="O11" s="6" t="str">
        <v>Client 04</v>
      </c>
      <c r="P11" s="5">
        <v>11</v>
      </c>
      <c r="W11" s="12" t="str">
        <v>Client 10</v>
      </c>
    </row>
    <row r="12" spans="1:23" x14ac:dyDescent="0.25">
      <c r="A12" s="1">
        <v>45367</v>
      </c>
      <c r="B12" s="4">
        <f>EOMONTH(Tableau1[[#This Row],[Date]],-1)+1</f>
        <v>45352</v>
      </c>
      <c r="C12" t="s">
        <v>6</v>
      </c>
      <c r="D12">
        <f>COUNTIF($C$2:C12,Tableau1[[#This Row],[Nom du client]])</f>
        <v>3</v>
      </c>
      <c r="N12" s="7">
        <v>45515</v>
      </c>
      <c r="O12" s="6" t="str">
        <v>Client 13</v>
      </c>
      <c r="P12" s="5">
        <v>15</v>
      </c>
      <c r="W12" s="12" t="str">
        <v>Client 11</v>
      </c>
    </row>
    <row r="13" spans="1:23" x14ac:dyDescent="0.25">
      <c r="A13" s="1">
        <v>45368</v>
      </c>
      <c r="B13" s="4">
        <f>EOMONTH(Tableau1[[#This Row],[Date]],-1)+1</f>
        <v>45352</v>
      </c>
      <c r="C13" t="s">
        <v>3</v>
      </c>
      <c r="D13">
        <f>COUNTIF($C$2:C13,Tableau1[[#This Row],[Nom du client]])</f>
        <v>2</v>
      </c>
      <c r="N13" s="7">
        <v>45516</v>
      </c>
      <c r="O13" s="6" t="str">
        <v>Client 08</v>
      </c>
      <c r="P13" s="5">
        <v>14</v>
      </c>
      <c r="W13" s="12" t="str">
        <v>Client 12</v>
      </c>
    </row>
    <row r="14" spans="1:23" x14ac:dyDescent="0.25">
      <c r="A14" s="1">
        <v>45369</v>
      </c>
      <c r="B14" s="4">
        <f>EOMONTH(Tableau1[[#This Row],[Date]],-1)+1</f>
        <v>45352</v>
      </c>
      <c r="C14" t="s">
        <v>7</v>
      </c>
      <c r="D14">
        <f>COUNTIF($C$2:C14,Tableau1[[#This Row],[Nom du client]])</f>
        <v>2</v>
      </c>
      <c r="N14" s="7">
        <v>45517</v>
      </c>
      <c r="O14" s="6" t="str">
        <v>Client 10</v>
      </c>
      <c r="P14" s="5">
        <v>13</v>
      </c>
      <c r="W14" s="12" t="str">
        <v>Client 13</v>
      </c>
    </row>
    <row r="15" spans="1:23" x14ac:dyDescent="0.25">
      <c r="A15" s="1">
        <v>45370</v>
      </c>
      <c r="B15" s="4">
        <f>EOMONTH(Tableau1[[#This Row],[Date]],-1)+1</f>
        <v>45352</v>
      </c>
      <c r="C15" t="s">
        <v>5</v>
      </c>
      <c r="D15">
        <f>COUNTIF($C$2:C15,Tableau1[[#This Row],[Nom du client]])</f>
        <v>4</v>
      </c>
      <c r="N15" s="7">
        <v>45518</v>
      </c>
      <c r="O15" s="6" t="str">
        <v>Client 04</v>
      </c>
      <c r="P15" s="5">
        <v>12</v>
      </c>
      <c r="W15" s="12" t="str">
        <v>Client 14</v>
      </c>
    </row>
    <row r="16" spans="1:23" x14ac:dyDescent="0.25">
      <c r="A16" s="1">
        <v>45371</v>
      </c>
      <c r="B16" s="4">
        <f>EOMONTH(Tableau1[[#This Row],[Date]],-1)+1</f>
        <v>45352</v>
      </c>
      <c r="C16" t="s">
        <v>10</v>
      </c>
      <c r="D16">
        <f>COUNTIF($C$2:C16,Tableau1[[#This Row],[Nom du client]])</f>
        <v>1</v>
      </c>
      <c r="N16" s="7">
        <v>45519</v>
      </c>
      <c r="O16" s="6" t="str">
        <v>Client 08</v>
      </c>
      <c r="P16" s="5">
        <v>15</v>
      </c>
      <c r="W16" s="12" t="str">
        <v>Client 15</v>
      </c>
    </row>
    <row r="17" spans="1:16" x14ac:dyDescent="0.25">
      <c r="A17" s="1">
        <v>45372</v>
      </c>
      <c r="B17" s="4">
        <f>EOMONTH(Tableau1[[#This Row],[Date]],-1)+1</f>
        <v>45352</v>
      </c>
      <c r="C17" t="s">
        <v>11</v>
      </c>
      <c r="D17">
        <f>COUNTIF($C$2:C17,Tableau1[[#This Row],[Nom du client]])</f>
        <v>1</v>
      </c>
      <c r="N17" s="7">
        <v>45520</v>
      </c>
      <c r="O17" s="6" t="str">
        <v>Client 09</v>
      </c>
      <c r="P17" s="5">
        <v>12</v>
      </c>
    </row>
    <row r="18" spans="1:16" x14ac:dyDescent="0.25">
      <c r="A18" s="1">
        <v>45373</v>
      </c>
      <c r="B18" s="4">
        <f>EOMONTH(Tableau1[[#This Row],[Date]],-1)+1</f>
        <v>45352</v>
      </c>
      <c r="C18" t="s">
        <v>12</v>
      </c>
      <c r="D18">
        <f>COUNTIF($C$2:C18,Tableau1[[#This Row],[Nom du client]])</f>
        <v>1</v>
      </c>
      <c r="N18" s="7">
        <v>45521</v>
      </c>
      <c r="O18" s="6" t="str">
        <v>Client 01</v>
      </c>
      <c r="P18" s="5">
        <v>13</v>
      </c>
    </row>
    <row r="19" spans="1:16" x14ac:dyDescent="0.25">
      <c r="A19" s="1">
        <v>45374</v>
      </c>
      <c r="B19" s="4">
        <f>EOMONTH(Tableau1[[#This Row],[Date]],-1)+1</f>
        <v>45352</v>
      </c>
      <c r="C19" t="s">
        <v>5</v>
      </c>
      <c r="D19">
        <f>COUNTIF($C$2:C19,Tableau1[[#This Row],[Nom du client]])</f>
        <v>5</v>
      </c>
      <c r="N19" s="7">
        <v>45522</v>
      </c>
      <c r="O19" s="6" t="str">
        <v>Client 05</v>
      </c>
      <c r="P19" s="5">
        <v>6</v>
      </c>
    </row>
    <row r="20" spans="1:16" x14ac:dyDescent="0.25">
      <c r="A20" s="1">
        <v>45375</v>
      </c>
      <c r="B20" s="4">
        <f>EOMONTH(Tableau1[[#This Row],[Date]],-1)+1</f>
        <v>45352</v>
      </c>
      <c r="C20" t="s">
        <v>12</v>
      </c>
      <c r="D20">
        <f>COUNTIF($C$2:C20,Tableau1[[#This Row],[Nom du client]])</f>
        <v>2</v>
      </c>
      <c r="N20" s="7">
        <v>45523</v>
      </c>
      <c r="O20" s="6" t="str">
        <v>Client 02</v>
      </c>
      <c r="P20" s="5">
        <v>11</v>
      </c>
    </row>
    <row r="21" spans="1:16" x14ac:dyDescent="0.25">
      <c r="A21" s="1">
        <v>45376</v>
      </c>
      <c r="B21" s="4">
        <f>EOMONTH(Tableau1[[#This Row],[Date]],-1)+1</f>
        <v>45352</v>
      </c>
      <c r="C21" t="s">
        <v>12</v>
      </c>
      <c r="D21">
        <f>COUNTIF($C$2:C21,Tableau1[[#This Row],[Nom du client]])</f>
        <v>3</v>
      </c>
      <c r="N21" s="7">
        <v>45524</v>
      </c>
      <c r="O21" s="6" t="str">
        <v>Client 01</v>
      </c>
      <c r="P21" s="5">
        <v>14</v>
      </c>
    </row>
    <row r="22" spans="1:16" x14ac:dyDescent="0.25">
      <c r="A22" s="1">
        <v>45377</v>
      </c>
      <c r="B22" s="4">
        <f>EOMONTH(Tableau1[[#This Row],[Date]],-1)+1</f>
        <v>45352</v>
      </c>
      <c r="C22" t="s">
        <v>3</v>
      </c>
      <c r="D22">
        <f>COUNTIF($C$2:C22,Tableau1[[#This Row],[Nom du client]])</f>
        <v>3</v>
      </c>
      <c r="N22" s="7">
        <v>45525</v>
      </c>
      <c r="O22" s="6" t="str">
        <v>Client 05</v>
      </c>
      <c r="P22" s="5">
        <v>7</v>
      </c>
    </row>
    <row r="23" spans="1:16" x14ac:dyDescent="0.25">
      <c r="A23" s="1">
        <v>45378</v>
      </c>
      <c r="B23" s="4">
        <f>EOMONTH(Tableau1[[#This Row],[Date]],-1)+1</f>
        <v>45352</v>
      </c>
      <c r="C23" t="s">
        <v>3</v>
      </c>
      <c r="D23">
        <f>COUNTIF($C$2:C23,Tableau1[[#This Row],[Nom du client]])</f>
        <v>4</v>
      </c>
      <c r="N23" s="7">
        <v>45526</v>
      </c>
      <c r="O23" s="6" t="str">
        <v>Client 15</v>
      </c>
      <c r="P23" s="5">
        <v>10</v>
      </c>
    </row>
    <row r="24" spans="1:16" x14ac:dyDescent="0.25">
      <c r="A24" s="1">
        <v>45379</v>
      </c>
      <c r="B24" s="4">
        <f>EOMONTH(Tableau1[[#This Row],[Date]],-1)+1</f>
        <v>45352</v>
      </c>
      <c r="C24" t="s">
        <v>5</v>
      </c>
      <c r="D24">
        <f>COUNTIF($C$2:C24,Tableau1[[#This Row],[Nom du client]])</f>
        <v>6</v>
      </c>
      <c r="N24" s="7">
        <v>45527</v>
      </c>
      <c r="O24" s="6" t="str">
        <v>Client 11</v>
      </c>
      <c r="P24" s="5">
        <v>10</v>
      </c>
    </row>
    <row r="25" spans="1:16" x14ac:dyDescent="0.25">
      <c r="A25" s="1">
        <v>45380</v>
      </c>
      <c r="B25" s="4">
        <f>EOMONTH(Tableau1[[#This Row],[Date]],-1)+1</f>
        <v>45352</v>
      </c>
      <c r="C25" t="s">
        <v>4</v>
      </c>
      <c r="D25">
        <f>COUNTIF($C$2:C25,Tableau1[[#This Row],[Nom du client]])</f>
        <v>2</v>
      </c>
      <c r="N25" s="7">
        <v>45528</v>
      </c>
      <c r="O25" s="6" t="str">
        <v>Client 09</v>
      </c>
      <c r="P25" s="5">
        <v>13</v>
      </c>
    </row>
    <row r="26" spans="1:16" x14ac:dyDescent="0.25">
      <c r="A26" s="1">
        <v>45381</v>
      </c>
      <c r="B26" s="4">
        <f>EOMONTH(Tableau1[[#This Row],[Date]],-1)+1</f>
        <v>45352</v>
      </c>
      <c r="C26" t="s">
        <v>4</v>
      </c>
      <c r="D26">
        <f>COUNTIF($C$2:C26,Tableau1[[#This Row],[Nom du client]])</f>
        <v>3</v>
      </c>
      <c r="N26" s="7">
        <v>45529</v>
      </c>
      <c r="O26" s="6" t="str">
        <v>Client 12</v>
      </c>
      <c r="P26" s="5">
        <v>12</v>
      </c>
    </row>
    <row r="27" spans="1:16" x14ac:dyDescent="0.25">
      <c r="A27" s="1">
        <v>45382</v>
      </c>
      <c r="B27" s="4">
        <f>EOMONTH(Tableau1[[#This Row],[Date]],-1)+1</f>
        <v>45352</v>
      </c>
      <c r="C27" t="s">
        <v>4</v>
      </c>
      <c r="D27">
        <f>COUNTIF($C$2:C27,Tableau1[[#This Row],[Nom du client]])</f>
        <v>4</v>
      </c>
      <c r="N27" s="7">
        <v>45530</v>
      </c>
      <c r="O27" s="6" t="str">
        <v>Client 09</v>
      </c>
      <c r="P27" s="5">
        <v>14</v>
      </c>
    </row>
    <row r="28" spans="1:16" x14ac:dyDescent="0.25">
      <c r="A28" s="1">
        <v>45383</v>
      </c>
      <c r="B28" s="4">
        <f>EOMONTH(Tableau1[[#This Row],[Date]],-1)+1</f>
        <v>45383</v>
      </c>
      <c r="C28" t="s">
        <v>6</v>
      </c>
      <c r="D28">
        <f>COUNTIF($C$2:C28,Tableau1[[#This Row],[Nom du client]])</f>
        <v>4</v>
      </c>
      <c r="N28" s="7">
        <v>45531</v>
      </c>
      <c r="O28" s="6" t="str">
        <v>Client 08</v>
      </c>
      <c r="P28" s="5">
        <v>16</v>
      </c>
    </row>
    <row r="29" spans="1:16" x14ac:dyDescent="0.25">
      <c r="A29" s="1">
        <v>45384</v>
      </c>
      <c r="B29" s="4">
        <f>EOMONTH(Tableau1[[#This Row],[Date]],-1)+1</f>
        <v>45383</v>
      </c>
      <c r="C29" t="s">
        <v>13</v>
      </c>
      <c r="D29">
        <f>COUNTIF($C$2:C29,Tableau1[[#This Row],[Nom du client]])</f>
        <v>1</v>
      </c>
      <c r="N29" s="7">
        <v>45532</v>
      </c>
      <c r="O29" s="6" t="str">
        <v>Client 04</v>
      </c>
      <c r="P29" s="5">
        <v>13</v>
      </c>
    </row>
    <row r="30" spans="1:16" x14ac:dyDescent="0.25">
      <c r="A30" s="1">
        <v>45385</v>
      </c>
      <c r="B30" s="4">
        <f>EOMONTH(Tableau1[[#This Row],[Date]],-1)+1</f>
        <v>45383</v>
      </c>
      <c r="C30" t="s">
        <v>13</v>
      </c>
      <c r="D30">
        <f>COUNTIF($C$2:C30,Tableau1[[#This Row],[Nom du client]])</f>
        <v>2</v>
      </c>
      <c r="N30" s="7">
        <v>45533</v>
      </c>
      <c r="O30" s="6" t="str">
        <v>Client 15</v>
      </c>
      <c r="P30" s="5">
        <v>11</v>
      </c>
    </row>
    <row r="31" spans="1:16" x14ac:dyDescent="0.25">
      <c r="A31" s="1">
        <v>45386</v>
      </c>
      <c r="B31" s="4">
        <f>EOMONTH(Tableau1[[#This Row],[Date]],-1)+1</f>
        <v>45383</v>
      </c>
      <c r="C31" t="s">
        <v>7</v>
      </c>
      <c r="D31">
        <f>COUNTIF($C$2:C31,Tableau1[[#This Row],[Nom du client]])</f>
        <v>3</v>
      </c>
      <c r="N31" s="7">
        <v>45534</v>
      </c>
      <c r="O31" s="6" t="str">
        <v>Client 13</v>
      </c>
      <c r="P31" s="5">
        <v>16</v>
      </c>
    </row>
    <row r="32" spans="1:16" x14ac:dyDescent="0.25">
      <c r="A32" s="1">
        <v>45387</v>
      </c>
      <c r="B32" s="4">
        <f>EOMONTH(Tableau1[[#This Row],[Date]],-1)+1</f>
        <v>45383</v>
      </c>
      <c r="C32" t="s">
        <v>14</v>
      </c>
      <c r="D32">
        <f>COUNTIF($C$2:C32,Tableau1[[#This Row],[Nom du client]])</f>
        <v>1</v>
      </c>
      <c r="N32" s="7">
        <v>45535</v>
      </c>
      <c r="O32" s="6" t="str">
        <v>Client 02</v>
      </c>
      <c r="P32" s="5">
        <v>12</v>
      </c>
    </row>
    <row r="33" spans="1:16" x14ac:dyDescent="0.25">
      <c r="A33" s="1">
        <v>45388</v>
      </c>
      <c r="B33" s="4">
        <f>EOMONTH(Tableau1[[#This Row],[Date]],-1)+1</f>
        <v>45383</v>
      </c>
      <c r="C33" t="s">
        <v>15</v>
      </c>
      <c r="D33">
        <f>COUNTIF($C$2:C33,Tableau1[[#This Row],[Nom du client]])</f>
        <v>1</v>
      </c>
      <c r="N33" s="7"/>
      <c r="O33" s="6"/>
      <c r="P33" s="5"/>
    </row>
    <row r="34" spans="1:16" x14ac:dyDescent="0.25">
      <c r="A34" s="1">
        <v>45389</v>
      </c>
      <c r="B34" s="4">
        <f>EOMONTH(Tableau1[[#This Row],[Date]],-1)+1</f>
        <v>45383</v>
      </c>
      <c r="C34" t="s">
        <v>4</v>
      </c>
      <c r="D34">
        <f>COUNTIF($C$2:C34,Tableau1[[#This Row],[Nom du client]])</f>
        <v>5</v>
      </c>
      <c r="N34" s="7"/>
      <c r="O34" s="6"/>
      <c r="P34" s="5"/>
    </row>
    <row r="35" spans="1:16" x14ac:dyDescent="0.25">
      <c r="A35" s="1">
        <v>45390</v>
      </c>
      <c r="B35" s="4">
        <f>EOMONTH(Tableau1[[#This Row],[Date]],-1)+1</f>
        <v>45383</v>
      </c>
      <c r="C35" t="s">
        <v>16</v>
      </c>
      <c r="D35">
        <f>COUNTIF($C$2:C35,Tableau1[[#This Row],[Nom du client]])</f>
        <v>1</v>
      </c>
      <c r="N35" s="7"/>
      <c r="O35" s="6"/>
      <c r="P35" s="5"/>
    </row>
    <row r="36" spans="1:16" x14ac:dyDescent="0.25">
      <c r="A36" s="1">
        <v>45391</v>
      </c>
      <c r="B36" s="4">
        <f>EOMONTH(Tableau1[[#This Row],[Date]],-1)+1</f>
        <v>45383</v>
      </c>
      <c r="C36" t="s">
        <v>15</v>
      </c>
      <c r="D36">
        <f>COUNTIF($C$2:C36,Tableau1[[#This Row],[Nom du client]])</f>
        <v>2</v>
      </c>
      <c r="N36" s="7"/>
      <c r="O36" s="6"/>
      <c r="P36" s="5"/>
    </row>
    <row r="37" spans="1:16" x14ac:dyDescent="0.25">
      <c r="A37" s="1">
        <v>45392</v>
      </c>
      <c r="B37" s="4">
        <f>EOMONTH(Tableau1[[#This Row],[Date]],-1)+1</f>
        <v>45383</v>
      </c>
      <c r="C37" t="s">
        <v>10</v>
      </c>
      <c r="D37">
        <f>COUNTIF($C$2:C37,Tableau1[[#This Row],[Nom du client]])</f>
        <v>2</v>
      </c>
      <c r="N37" s="7"/>
      <c r="O37" s="6"/>
      <c r="P37" s="5"/>
    </row>
    <row r="38" spans="1:16" x14ac:dyDescent="0.25">
      <c r="A38" s="1">
        <v>45393</v>
      </c>
      <c r="B38" s="4">
        <f>EOMONTH(Tableau1[[#This Row],[Date]],-1)+1</f>
        <v>45383</v>
      </c>
      <c r="C38" t="s">
        <v>3</v>
      </c>
      <c r="D38">
        <f>COUNTIF($C$2:C38,Tableau1[[#This Row],[Nom du client]])</f>
        <v>5</v>
      </c>
      <c r="N38" s="7"/>
      <c r="O38" s="6"/>
      <c r="P38" s="5"/>
    </row>
    <row r="39" spans="1:16" x14ac:dyDescent="0.25">
      <c r="A39" s="1">
        <v>45394</v>
      </c>
      <c r="B39" s="4">
        <f>EOMONTH(Tableau1[[#This Row],[Date]],-1)+1</f>
        <v>45383</v>
      </c>
      <c r="C39" t="s">
        <v>4</v>
      </c>
      <c r="D39">
        <f>COUNTIF($C$2:C39,Tableau1[[#This Row],[Nom du client]])</f>
        <v>6</v>
      </c>
      <c r="N39" s="7"/>
      <c r="O39" s="6"/>
      <c r="P39" s="5"/>
    </row>
    <row r="40" spans="1:16" x14ac:dyDescent="0.25">
      <c r="A40" s="1">
        <v>45395</v>
      </c>
      <c r="B40" s="4">
        <f>EOMONTH(Tableau1[[#This Row],[Date]],-1)+1</f>
        <v>45383</v>
      </c>
      <c r="C40" t="s">
        <v>17</v>
      </c>
      <c r="D40">
        <f>COUNTIF($C$2:C40,Tableau1[[#This Row],[Nom du client]])</f>
        <v>1</v>
      </c>
      <c r="N40" s="7"/>
      <c r="O40" s="6"/>
      <c r="P40" s="5"/>
    </row>
    <row r="41" spans="1:16" x14ac:dyDescent="0.25">
      <c r="A41" s="1">
        <v>45396</v>
      </c>
      <c r="B41" s="4">
        <f>EOMONTH(Tableau1[[#This Row],[Date]],-1)+1</f>
        <v>45383</v>
      </c>
      <c r="C41" t="s">
        <v>11</v>
      </c>
      <c r="D41">
        <f>COUNTIF($C$2:C41,Tableau1[[#This Row],[Nom du client]])</f>
        <v>2</v>
      </c>
      <c r="N41" s="7"/>
      <c r="O41" s="6"/>
      <c r="P41" s="5"/>
    </row>
    <row r="42" spans="1:16" x14ac:dyDescent="0.25">
      <c r="A42" s="1">
        <v>45397</v>
      </c>
      <c r="B42" s="4">
        <f>EOMONTH(Tableau1[[#This Row],[Date]],-1)+1</f>
        <v>45383</v>
      </c>
      <c r="C42" t="s">
        <v>7</v>
      </c>
      <c r="D42">
        <f>COUNTIF($C$2:C42,Tableau1[[#This Row],[Nom du client]])</f>
        <v>4</v>
      </c>
      <c r="N42" s="7"/>
      <c r="O42" s="6"/>
      <c r="P42" s="5"/>
    </row>
    <row r="43" spans="1:16" x14ac:dyDescent="0.25">
      <c r="A43" s="1">
        <v>45398</v>
      </c>
      <c r="B43" s="4">
        <f>EOMONTH(Tableau1[[#This Row],[Date]],-1)+1</f>
        <v>45383</v>
      </c>
      <c r="C43" t="s">
        <v>14</v>
      </c>
      <c r="D43">
        <f>COUNTIF($C$2:C43,Tableau1[[#This Row],[Nom du client]])</f>
        <v>2</v>
      </c>
      <c r="N43" s="7"/>
      <c r="O43" s="6"/>
      <c r="P43" s="5"/>
    </row>
    <row r="44" spans="1:16" x14ac:dyDescent="0.25">
      <c r="A44" s="1">
        <v>45399</v>
      </c>
      <c r="B44" s="4">
        <f>EOMONTH(Tableau1[[#This Row],[Date]],-1)+1</f>
        <v>45383</v>
      </c>
      <c r="C44" t="s">
        <v>17</v>
      </c>
      <c r="D44">
        <f>COUNTIF($C$2:C44,Tableau1[[#This Row],[Nom du client]])</f>
        <v>2</v>
      </c>
      <c r="N44" s="7"/>
      <c r="O44" s="6"/>
      <c r="P44" s="5"/>
    </row>
    <row r="45" spans="1:16" x14ac:dyDescent="0.25">
      <c r="A45" s="1">
        <v>45400</v>
      </c>
      <c r="B45" s="4">
        <f>EOMONTH(Tableau1[[#This Row],[Date]],-1)+1</f>
        <v>45383</v>
      </c>
      <c r="C45" t="s">
        <v>15</v>
      </c>
      <c r="D45">
        <f>COUNTIF($C$2:C45,Tableau1[[#This Row],[Nom du client]])</f>
        <v>3</v>
      </c>
      <c r="N45" s="7"/>
      <c r="O45" s="6"/>
      <c r="P45" s="5"/>
    </row>
    <row r="46" spans="1:16" x14ac:dyDescent="0.25">
      <c r="A46" s="1">
        <v>45401</v>
      </c>
      <c r="B46" s="4">
        <f>EOMONTH(Tableau1[[#This Row],[Date]],-1)+1</f>
        <v>45383</v>
      </c>
      <c r="C46" t="s">
        <v>4</v>
      </c>
      <c r="D46">
        <f>COUNTIF($C$2:C46,Tableau1[[#This Row],[Nom du client]])</f>
        <v>7</v>
      </c>
      <c r="N46" s="7"/>
      <c r="O46" s="6"/>
      <c r="P46" s="5"/>
    </row>
    <row r="47" spans="1:16" x14ac:dyDescent="0.25">
      <c r="A47" s="1">
        <v>45402</v>
      </c>
      <c r="B47" s="4">
        <f>EOMONTH(Tableau1[[#This Row],[Date]],-1)+1</f>
        <v>45383</v>
      </c>
      <c r="C47" t="s">
        <v>7</v>
      </c>
      <c r="D47">
        <f>COUNTIF($C$2:C47,Tableau1[[#This Row],[Nom du client]])</f>
        <v>5</v>
      </c>
      <c r="N47" s="7"/>
      <c r="O47" s="6"/>
      <c r="P47" s="5"/>
    </row>
    <row r="48" spans="1:16" x14ac:dyDescent="0.25">
      <c r="A48" s="1">
        <v>45403</v>
      </c>
      <c r="B48" s="4">
        <f>EOMONTH(Tableau1[[#This Row],[Date]],-1)+1</f>
        <v>45383</v>
      </c>
      <c r="C48" t="s">
        <v>6</v>
      </c>
      <c r="D48">
        <f>COUNTIF($C$2:C48,Tableau1[[#This Row],[Nom du client]])</f>
        <v>5</v>
      </c>
      <c r="N48" s="7"/>
      <c r="O48" s="6"/>
      <c r="P48" s="5"/>
    </row>
    <row r="49" spans="1:16" x14ac:dyDescent="0.25">
      <c r="A49" s="1">
        <v>45404</v>
      </c>
      <c r="B49" s="4">
        <f>EOMONTH(Tableau1[[#This Row],[Date]],-1)+1</f>
        <v>45383</v>
      </c>
      <c r="C49" t="s">
        <v>15</v>
      </c>
      <c r="D49">
        <f>COUNTIF($C$2:C49,Tableau1[[#This Row],[Nom du client]])</f>
        <v>4</v>
      </c>
      <c r="N49" s="7"/>
      <c r="O49" s="6"/>
      <c r="P49" s="5"/>
    </row>
    <row r="50" spans="1:16" x14ac:dyDescent="0.25">
      <c r="A50" s="1">
        <v>45405</v>
      </c>
      <c r="B50" s="4">
        <f>EOMONTH(Tableau1[[#This Row],[Date]],-1)+1</f>
        <v>45383</v>
      </c>
      <c r="C50" t="s">
        <v>16</v>
      </c>
      <c r="D50">
        <f>COUNTIF($C$2:C50,Tableau1[[#This Row],[Nom du client]])</f>
        <v>2</v>
      </c>
      <c r="N50" s="7"/>
      <c r="O50" s="6"/>
      <c r="P50" s="5"/>
    </row>
    <row r="51" spans="1:16" x14ac:dyDescent="0.25">
      <c r="A51" s="1">
        <v>45406</v>
      </c>
      <c r="B51" s="4">
        <f>EOMONTH(Tableau1[[#This Row],[Date]],-1)+1</f>
        <v>45383</v>
      </c>
      <c r="C51" t="s">
        <v>6</v>
      </c>
      <c r="D51">
        <f>COUNTIF($C$2:C51,Tableau1[[#This Row],[Nom du client]])</f>
        <v>6</v>
      </c>
      <c r="N51" s="7"/>
      <c r="O51" s="6"/>
      <c r="P51" s="5"/>
    </row>
    <row r="52" spans="1:16" x14ac:dyDescent="0.25">
      <c r="A52" s="1">
        <v>45407</v>
      </c>
      <c r="B52" s="4">
        <f>EOMONTH(Tableau1[[#This Row],[Date]],-1)+1</f>
        <v>45383</v>
      </c>
      <c r="C52" t="s">
        <v>9</v>
      </c>
      <c r="D52">
        <f>COUNTIF($C$2:C52,Tableau1[[#This Row],[Nom du client]])</f>
        <v>2</v>
      </c>
    </row>
    <row r="53" spans="1:16" x14ac:dyDescent="0.25">
      <c r="A53" s="1">
        <v>45408</v>
      </c>
      <c r="B53" s="4">
        <f>EOMONTH(Tableau1[[#This Row],[Date]],-1)+1</f>
        <v>45383</v>
      </c>
      <c r="C53" t="s">
        <v>11</v>
      </c>
      <c r="D53">
        <f>COUNTIF($C$2:C53,Tableau1[[#This Row],[Nom du client]])</f>
        <v>3</v>
      </c>
    </row>
    <row r="54" spans="1:16" x14ac:dyDescent="0.25">
      <c r="A54" s="1">
        <v>45409</v>
      </c>
      <c r="B54" s="4">
        <f>EOMONTH(Tableau1[[#This Row],[Date]],-1)+1</f>
        <v>45383</v>
      </c>
      <c r="C54" t="s">
        <v>13</v>
      </c>
      <c r="D54">
        <f>COUNTIF($C$2:C54,Tableau1[[#This Row],[Nom du client]])</f>
        <v>3</v>
      </c>
    </row>
    <row r="55" spans="1:16" x14ac:dyDescent="0.25">
      <c r="A55" s="1">
        <v>45410</v>
      </c>
      <c r="B55" s="4">
        <f>EOMONTH(Tableau1[[#This Row],[Date]],-1)+1</f>
        <v>45383</v>
      </c>
      <c r="C55" t="s">
        <v>16</v>
      </c>
      <c r="D55">
        <f>COUNTIF($C$2:C55,Tableau1[[#This Row],[Nom du client]])</f>
        <v>3</v>
      </c>
    </row>
    <row r="56" spans="1:16" x14ac:dyDescent="0.25">
      <c r="A56" s="1">
        <v>45411</v>
      </c>
      <c r="B56" s="4">
        <f>EOMONTH(Tableau1[[#This Row],[Date]],-1)+1</f>
        <v>45383</v>
      </c>
      <c r="C56" t="s">
        <v>8</v>
      </c>
      <c r="D56">
        <f>COUNTIF($C$2:C56,Tableau1[[#This Row],[Nom du client]])</f>
        <v>2</v>
      </c>
    </row>
    <row r="57" spans="1:16" x14ac:dyDescent="0.25">
      <c r="A57" s="1">
        <v>45412</v>
      </c>
      <c r="B57" s="4">
        <f>EOMONTH(Tableau1[[#This Row],[Date]],-1)+1</f>
        <v>45383</v>
      </c>
      <c r="C57" t="s">
        <v>17</v>
      </c>
      <c r="D57">
        <f>COUNTIF($C$2:C57,Tableau1[[#This Row],[Nom du client]])</f>
        <v>3</v>
      </c>
    </row>
    <row r="58" spans="1:16" x14ac:dyDescent="0.25">
      <c r="A58" s="1">
        <v>45413</v>
      </c>
      <c r="B58" s="4">
        <f>EOMONTH(Tableau1[[#This Row],[Date]],-1)+1</f>
        <v>45413</v>
      </c>
      <c r="C58" t="s">
        <v>14</v>
      </c>
      <c r="D58">
        <f>COUNTIF($C$2:C58,Tableau1[[#This Row],[Nom du client]])</f>
        <v>3</v>
      </c>
    </row>
    <row r="59" spans="1:16" x14ac:dyDescent="0.25">
      <c r="A59" s="1">
        <v>45414</v>
      </c>
      <c r="B59" s="4">
        <f>EOMONTH(Tableau1[[#This Row],[Date]],-1)+1</f>
        <v>45413</v>
      </c>
      <c r="C59" t="s">
        <v>10</v>
      </c>
      <c r="D59">
        <f>COUNTIF($C$2:C59,Tableau1[[#This Row],[Nom du client]])</f>
        <v>3</v>
      </c>
    </row>
    <row r="60" spans="1:16" x14ac:dyDescent="0.25">
      <c r="A60" s="1">
        <v>45415</v>
      </c>
      <c r="B60" s="4">
        <f>EOMONTH(Tableau1[[#This Row],[Date]],-1)+1</f>
        <v>45413</v>
      </c>
      <c r="C60" t="s">
        <v>5</v>
      </c>
      <c r="D60">
        <f>COUNTIF($C$2:C60,Tableau1[[#This Row],[Nom du client]])</f>
        <v>7</v>
      </c>
    </row>
    <row r="61" spans="1:16" x14ac:dyDescent="0.25">
      <c r="A61" s="1">
        <v>45416</v>
      </c>
      <c r="B61" s="4">
        <f>EOMONTH(Tableau1[[#This Row],[Date]],-1)+1</f>
        <v>45413</v>
      </c>
      <c r="C61" t="s">
        <v>16</v>
      </c>
      <c r="D61">
        <f>COUNTIF($C$2:C61,Tableau1[[#This Row],[Nom du client]])</f>
        <v>4</v>
      </c>
    </row>
    <row r="62" spans="1:16" x14ac:dyDescent="0.25">
      <c r="A62" s="1">
        <v>45417</v>
      </c>
      <c r="B62" s="4">
        <f>EOMONTH(Tableau1[[#This Row],[Date]],-1)+1</f>
        <v>45413</v>
      </c>
      <c r="C62" t="s">
        <v>6</v>
      </c>
      <c r="D62">
        <f>COUNTIF($C$2:C62,Tableau1[[#This Row],[Nom du client]])</f>
        <v>7</v>
      </c>
    </row>
    <row r="63" spans="1:16" x14ac:dyDescent="0.25">
      <c r="A63" s="1">
        <v>45418</v>
      </c>
      <c r="B63" s="4">
        <f>EOMONTH(Tableau1[[#This Row],[Date]],-1)+1</f>
        <v>45413</v>
      </c>
      <c r="C63" t="s">
        <v>9</v>
      </c>
      <c r="D63">
        <f>COUNTIF($C$2:C63,Tableau1[[#This Row],[Nom du client]])</f>
        <v>3</v>
      </c>
    </row>
    <row r="64" spans="1:16" x14ac:dyDescent="0.25">
      <c r="A64" s="1">
        <v>45419</v>
      </c>
      <c r="B64" s="4">
        <f>EOMONTH(Tableau1[[#This Row],[Date]],-1)+1</f>
        <v>45413</v>
      </c>
      <c r="C64" t="s">
        <v>4</v>
      </c>
      <c r="D64">
        <f>COUNTIF($C$2:C64,Tableau1[[#This Row],[Nom du client]])</f>
        <v>8</v>
      </c>
    </row>
    <row r="65" spans="1:4" x14ac:dyDescent="0.25">
      <c r="A65" s="1">
        <v>45420</v>
      </c>
      <c r="B65" s="4">
        <f>EOMONTH(Tableau1[[#This Row],[Date]],-1)+1</f>
        <v>45413</v>
      </c>
      <c r="C65" t="s">
        <v>12</v>
      </c>
      <c r="D65">
        <f>COUNTIF($C$2:C65,Tableau1[[#This Row],[Nom du client]])</f>
        <v>4</v>
      </c>
    </row>
    <row r="66" spans="1:4" x14ac:dyDescent="0.25">
      <c r="A66" s="1">
        <v>45421</v>
      </c>
      <c r="B66" s="4">
        <f>EOMONTH(Tableau1[[#This Row],[Date]],-1)+1</f>
        <v>45413</v>
      </c>
      <c r="C66" t="s">
        <v>6</v>
      </c>
      <c r="D66">
        <f>COUNTIF($C$2:C66,Tableau1[[#This Row],[Nom du client]])</f>
        <v>8</v>
      </c>
    </row>
    <row r="67" spans="1:4" x14ac:dyDescent="0.25">
      <c r="A67" s="1">
        <v>45422</v>
      </c>
      <c r="B67" s="4">
        <f>EOMONTH(Tableau1[[#This Row],[Date]],-1)+1</f>
        <v>45413</v>
      </c>
      <c r="C67" t="s">
        <v>5</v>
      </c>
      <c r="D67">
        <f>COUNTIF($C$2:C67,Tableau1[[#This Row],[Nom du client]])</f>
        <v>8</v>
      </c>
    </row>
    <row r="68" spans="1:4" x14ac:dyDescent="0.25">
      <c r="A68" s="1">
        <v>45423</v>
      </c>
      <c r="B68" s="4">
        <f>EOMONTH(Tableau1[[#This Row],[Date]],-1)+1</f>
        <v>45413</v>
      </c>
      <c r="C68" t="s">
        <v>6</v>
      </c>
      <c r="D68">
        <f>COUNTIF($C$2:C68,Tableau1[[#This Row],[Nom du client]])</f>
        <v>9</v>
      </c>
    </row>
    <row r="69" spans="1:4" x14ac:dyDescent="0.25">
      <c r="A69" s="1">
        <v>45424</v>
      </c>
      <c r="B69" s="4">
        <f>EOMONTH(Tableau1[[#This Row],[Date]],-1)+1</f>
        <v>45413</v>
      </c>
      <c r="C69" t="s">
        <v>3</v>
      </c>
      <c r="D69">
        <f>COUNTIF($C$2:C69,Tableau1[[#This Row],[Nom du client]])</f>
        <v>6</v>
      </c>
    </row>
    <row r="70" spans="1:4" x14ac:dyDescent="0.25">
      <c r="A70" s="1">
        <v>45425</v>
      </c>
      <c r="B70" s="4">
        <f>EOMONTH(Tableau1[[#This Row],[Date]],-1)+1</f>
        <v>45413</v>
      </c>
      <c r="C70" t="s">
        <v>12</v>
      </c>
      <c r="D70">
        <f>COUNTIF($C$2:C70,Tableau1[[#This Row],[Nom du client]])</f>
        <v>5</v>
      </c>
    </row>
    <row r="71" spans="1:4" x14ac:dyDescent="0.25">
      <c r="A71" s="1">
        <v>45426</v>
      </c>
      <c r="B71" s="4">
        <f>EOMONTH(Tableau1[[#This Row],[Date]],-1)+1</f>
        <v>45413</v>
      </c>
      <c r="C71" t="s">
        <v>16</v>
      </c>
      <c r="D71">
        <f>COUNTIF($C$2:C71,Tableau1[[#This Row],[Nom du client]])</f>
        <v>5</v>
      </c>
    </row>
    <row r="72" spans="1:4" x14ac:dyDescent="0.25">
      <c r="A72" s="1">
        <v>45427</v>
      </c>
      <c r="B72" s="4">
        <f>EOMONTH(Tableau1[[#This Row],[Date]],-1)+1</f>
        <v>45413</v>
      </c>
      <c r="C72" t="s">
        <v>12</v>
      </c>
      <c r="D72">
        <f>COUNTIF($C$2:C72,Tableau1[[#This Row],[Nom du client]])</f>
        <v>6</v>
      </c>
    </row>
    <row r="73" spans="1:4" x14ac:dyDescent="0.25">
      <c r="A73" s="1">
        <v>45428</v>
      </c>
      <c r="B73" s="4">
        <f>EOMONTH(Tableau1[[#This Row],[Date]],-1)+1</f>
        <v>45413</v>
      </c>
      <c r="C73" t="s">
        <v>9</v>
      </c>
      <c r="D73">
        <f>COUNTIF($C$2:C73,Tableau1[[#This Row],[Nom du client]])</f>
        <v>4</v>
      </c>
    </row>
    <row r="74" spans="1:4" x14ac:dyDescent="0.25">
      <c r="A74" s="1">
        <v>45429</v>
      </c>
      <c r="B74" s="4">
        <f>EOMONTH(Tableau1[[#This Row],[Date]],-1)+1</f>
        <v>45413</v>
      </c>
      <c r="C74" t="s">
        <v>16</v>
      </c>
      <c r="D74">
        <f>COUNTIF($C$2:C74,Tableau1[[#This Row],[Nom du client]])</f>
        <v>6</v>
      </c>
    </row>
    <row r="75" spans="1:4" x14ac:dyDescent="0.25">
      <c r="A75" s="1">
        <v>45430</v>
      </c>
      <c r="B75" s="4">
        <f>EOMONTH(Tableau1[[#This Row],[Date]],-1)+1</f>
        <v>45413</v>
      </c>
      <c r="C75" t="s">
        <v>17</v>
      </c>
      <c r="D75">
        <f>COUNTIF($C$2:C75,Tableau1[[#This Row],[Nom du client]])</f>
        <v>4</v>
      </c>
    </row>
    <row r="76" spans="1:4" x14ac:dyDescent="0.25">
      <c r="A76" s="1">
        <v>45431</v>
      </c>
      <c r="B76" s="4">
        <f>EOMONTH(Tableau1[[#This Row],[Date]],-1)+1</f>
        <v>45413</v>
      </c>
      <c r="C76" t="s">
        <v>4</v>
      </c>
      <c r="D76">
        <f>COUNTIF($C$2:C76,Tableau1[[#This Row],[Nom du client]])</f>
        <v>9</v>
      </c>
    </row>
    <row r="77" spans="1:4" x14ac:dyDescent="0.25">
      <c r="A77" s="1">
        <v>45432</v>
      </c>
      <c r="B77" s="4">
        <f>EOMONTH(Tableau1[[#This Row],[Date]],-1)+1</f>
        <v>45413</v>
      </c>
      <c r="C77" t="s">
        <v>11</v>
      </c>
      <c r="D77">
        <f>COUNTIF($C$2:C77,Tableau1[[#This Row],[Nom du client]])</f>
        <v>4</v>
      </c>
    </row>
    <row r="78" spans="1:4" x14ac:dyDescent="0.25">
      <c r="A78" s="1">
        <v>45433</v>
      </c>
      <c r="B78" s="4">
        <f>EOMONTH(Tableau1[[#This Row],[Date]],-1)+1</f>
        <v>45413</v>
      </c>
      <c r="C78" t="s">
        <v>9</v>
      </c>
      <c r="D78">
        <f>COUNTIF($C$2:C78,Tableau1[[#This Row],[Nom du client]])</f>
        <v>5</v>
      </c>
    </row>
    <row r="79" spans="1:4" x14ac:dyDescent="0.25">
      <c r="A79" s="1">
        <v>45434</v>
      </c>
      <c r="B79" s="4">
        <f>EOMONTH(Tableau1[[#This Row],[Date]],-1)+1</f>
        <v>45413</v>
      </c>
      <c r="C79" t="s">
        <v>10</v>
      </c>
      <c r="D79">
        <f>COUNTIF($C$2:C79,Tableau1[[#This Row],[Nom du client]])</f>
        <v>4</v>
      </c>
    </row>
    <row r="80" spans="1:4" x14ac:dyDescent="0.25">
      <c r="A80" s="1">
        <v>45435</v>
      </c>
      <c r="B80" s="4">
        <f>EOMONTH(Tableau1[[#This Row],[Date]],-1)+1</f>
        <v>45413</v>
      </c>
      <c r="C80" t="s">
        <v>8</v>
      </c>
      <c r="D80">
        <f>COUNTIF($C$2:C80,Tableau1[[#This Row],[Nom du client]])</f>
        <v>3</v>
      </c>
    </row>
    <row r="81" spans="1:4" x14ac:dyDescent="0.25">
      <c r="A81" s="1">
        <v>45436</v>
      </c>
      <c r="B81" s="4">
        <f>EOMONTH(Tableau1[[#This Row],[Date]],-1)+1</f>
        <v>45413</v>
      </c>
      <c r="C81" t="s">
        <v>9</v>
      </c>
      <c r="D81">
        <f>COUNTIF($C$2:C81,Tableau1[[#This Row],[Nom du client]])</f>
        <v>6</v>
      </c>
    </row>
    <row r="82" spans="1:4" x14ac:dyDescent="0.25">
      <c r="A82" s="1">
        <v>45437</v>
      </c>
      <c r="B82" s="4">
        <f>EOMONTH(Tableau1[[#This Row],[Date]],-1)+1</f>
        <v>45413</v>
      </c>
      <c r="C82" t="s">
        <v>13</v>
      </c>
      <c r="D82">
        <f>COUNTIF($C$2:C82,Tableau1[[#This Row],[Nom du client]])</f>
        <v>4</v>
      </c>
    </row>
    <row r="83" spans="1:4" x14ac:dyDescent="0.25">
      <c r="A83" s="1">
        <v>45438</v>
      </c>
      <c r="B83" s="4">
        <f>EOMONTH(Tableau1[[#This Row],[Date]],-1)+1</f>
        <v>45413</v>
      </c>
      <c r="C83" t="s">
        <v>10</v>
      </c>
      <c r="D83">
        <f>COUNTIF($C$2:C83,Tableau1[[#This Row],[Nom du client]])</f>
        <v>5</v>
      </c>
    </row>
    <row r="84" spans="1:4" x14ac:dyDescent="0.25">
      <c r="A84" s="1">
        <v>45439</v>
      </c>
      <c r="B84" s="4">
        <f>EOMONTH(Tableau1[[#This Row],[Date]],-1)+1</f>
        <v>45413</v>
      </c>
      <c r="C84" t="s">
        <v>6</v>
      </c>
      <c r="D84">
        <f>COUNTIF($C$2:C84,Tableau1[[#This Row],[Nom du client]])</f>
        <v>10</v>
      </c>
    </row>
    <row r="85" spans="1:4" x14ac:dyDescent="0.25">
      <c r="A85" s="1">
        <v>45440</v>
      </c>
      <c r="B85" s="4">
        <f>EOMONTH(Tableau1[[#This Row],[Date]],-1)+1</f>
        <v>45413</v>
      </c>
      <c r="C85" t="s">
        <v>12</v>
      </c>
      <c r="D85">
        <f>COUNTIF($C$2:C85,Tableau1[[#This Row],[Nom du client]])</f>
        <v>7</v>
      </c>
    </row>
    <row r="86" spans="1:4" x14ac:dyDescent="0.25">
      <c r="A86" s="1">
        <v>45441</v>
      </c>
      <c r="B86" s="4">
        <f>EOMONTH(Tableau1[[#This Row],[Date]],-1)+1</f>
        <v>45413</v>
      </c>
      <c r="C86" t="s">
        <v>17</v>
      </c>
      <c r="D86">
        <f>COUNTIF($C$2:C86,Tableau1[[#This Row],[Nom du client]])</f>
        <v>5</v>
      </c>
    </row>
    <row r="87" spans="1:4" x14ac:dyDescent="0.25">
      <c r="A87" s="1">
        <v>45442</v>
      </c>
      <c r="B87" s="4">
        <f>EOMONTH(Tableau1[[#This Row],[Date]],-1)+1</f>
        <v>45413</v>
      </c>
      <c r="C87" t="s">
        <v>8</v>
      </c>
      <c r="D87">
        <f>COUNTIF($C$2:C87,Tableau1[[#This Row],[Nom du client]])</f>
        <v>4</v>
      </c>
    </row>
    <row r="88" spans="1:4" x14ac:dyDescent="0.25">
      <c r="A88" s="1">
        <v>45443</v>
      </c>
      <c r="B88" s="4">
        <f>EOMONTH(Tableau1[[#This Row],[Date]],-1)+1</f>
        <v>45413</v>
      </c>
      <c r="C88" t="s">
        <v>4</v>
      </c>
      <c r="D88">
        <f>COUNTIF($C$2:C88,Tableau1[[#This Row],[Nom du client]])</f>
        <v>10</v>
      </c>
    </row>
    <row r="89" spans="1:4" x14ac:dyDescent="0.25">
      <c r="A89" s="1">
        <v>45444</v>
      </c>
      <c r="B89" s="4">
        <f>EOMONTH(Tableau1[[#This Row],[Date]],-1)+1</f>
        <v>45444</v>
      </c>
      <c r="C89" t="s">
        <v>5</v>
      </c>
      <c r="D89">
        <f>COUNTIF($C$2:C89,Tableau1[[#This Row],[Nom du client]])</f>
        <v>9</v>
      </c>
    </row>
    <row r="90" spans="1:4" x14ac:dyDescent="0.25">
      <c r="A90" s="1">
        <v>45445</v>
      </c>
      <c r="B90" s="4">
        <f>EOMONTH(Tableau1[[#This Row],[Date]],-1)+1</f>
        <v>45444</v>
      </c>
      <c r="C90" t="s">
        <v>15</v>
      </c>
      <c r="D90">
        <f>COUNTIF($C$2:C90,Tableau1[[#This Row],[Nom du client]])</f>
        <v>5</v>
      </c>
    </row>
    <row r="91" spans="1:4" x14ac:dyDescent="0.25">
      <c r="A91" s="1">
        <v>45446</v>
      </c>
      <c r="B91" s="4">
        <f>EOMONTH(Tableau1[[#This Row],[Date]],-1)+1</f>
        <v>45444</v>
      </c>
      <c r="C91" t="s">
        <v>6</v>
      </c>
      <c r="D91">
        <f>COUNTIF($C$2:C91,Tableau1[[#This Row],[Nom du client]])</f>
        <v>11</v>
      </c>
    </row>
    <row r="92" spans="1:4" x14ac:dyDescent="0.25">
      <c r="A92" s="1">
        <v>45447</v>
      </c>
      <c r="B92" s="4">
        <f>EOMONTH(Tableau1[[#This Row],[Date]],-1)+1</f>
        <v>45444</v>
      </c>
      <c r="C92" t="s">
        <v>17</v>
      </c>
      <c r="D92">
        <f>COUNTIF($C$2:C92,Tableau1[[#This Row],[Nom du client]])</f>
        <v>6</v>
      </c>
    </row>
    <row r="93" spans="1:4" x14ac:dyDescent="0.25">
      <c r="A93" s="1">
        <v>45448</v>
      </c>
      <c r="B93" s="4">
        <f>EOMONTH(Tableau1[[#This Row],[Date]],-1)+1</f>
        <v>45444</v>
      </c>
      <c r="C93" t="s">
        <v>12</v>
      </c>
      <c r="D93">
        <f>COUNTIF($C$2:C93,Tableau1[[#This Row],[Nom du client]])</f>
        <v>8</v>
      </c>
    </row>
    <row r="94" spans="1:4" x14ac:dyDescent="0.25">
      <c r="A94" s="1">
        <v>45449</v>
      </c>
      <c r="B94" s="4">
        <f>EOMONTH(Tableau1[[#This Row],[Date]],-1)+1</f>
        <v>45444</v>
      </c>
      <c r="C94" t="s">
        <v>9</v>
      </c>
      <c r="D94">
        <f>COUNTIF($C$2:C94,Tableau1[[#This Row],[Nom du client]])</f>
        <v>7</v>
      </c>
    </row>
    <row r="95" spans="1:4" x14ac:dyDescent="0.25">
      <c r="A95" s="1">
        <v>45450</v>
      </c>
      <c r="B95" s="4">
        <f>EOMONTH(Tableau1[[#This Row],[Date]],-1)+1</f>
        <v>45444</v>
      </c>
      <c r="C95" t="s">
        <v>7</v>
      </c>
      <c r="D95">
        <f>COUNTIF($C$2:C95,Tableau1[[#This Row],[Nom du client]])</f>
        <v>6</v>
      </c>
    </row>
    <row r="96" spans="1:4" x14ac:dyDescent="0.25">
      <c r="A96" s="1">
        <v>45451</v>
      </c>
      <c r="B96" s="4">
        <f>EOMONTH(Tableau1[[#This Row],[Date]],-1)+1</f>
        <v>45444</v>
      </c>
      <c r="C96" t="s">
        <v>10</v>
      </c>
      <c r="D96">
        <f>COUNTIF($C$2:C96,Tableau1[[#This Row],[Nom du client]])</f>
        <v>6</v>
      </c>
    </row>
    <row r="97" spans="1:4" x14ac:dyDescent="0.25">
      <c r="A97" s="1">
        <v>45452</v>
      </c>
      <c r="B97" s="4">
        <f>EOMONTH(Tableau1[[#This Row],[Date]],-1)+1</f>
        <v>45444</v>
      </c>
      <c r="C97" t="s">
        <v>4</v>
      </c>
      <c r="D97">
        <f>COUNTIF($C$2:C97,Tableau1[[#This Row],[Nom du client]])</f>
        <v>11</v>
      </c>
    </row>
    <row r="98" spans="1:4" x14ac:dyDescent="0.25">
      <c r="A98" s="1">
        <v>45453</v>
      </c>
      <c r="B98" s="4">
        <f>EOMONTH(Tableau1[[#This Row],[Date]],-1)+1</f>
        <v>45444</v>
      </c>
      <c r="C98" t="s">
        <v>16</v>
      </c>
      <c r="D98">
        <f>COUNTIF($C$2:C98,Tableau1[[#This Row],[Nom du client]])</f>
        <v>7</v>
      </c>
    </row>
    <row r="99" spans="1:4" x14ac:dyDescent="0.25">
      <c r="A99" s="1">
        <v>45454</v>
      </c>
      <c r="B99" s="4">
        <f>EOMONTH(Tableau1[[#This Row],[Date]],-1)+1</f>
        <v>45444</v>
      </c>
      <c r="C99" t="s">
        <v>12</v>
      </c>
      <c r="D99">
        <f>COUNTIF($C$2:C99,Tableau1[[#This Row],[Nom du client]])</f>
        <v>9</v>
      </c>
    </row>
    <row r="100" spans="1:4" x14ac:dyDescent="0.25">
      <c r="A100" s="1">
        <v>45455</v>
      </c>
      <c r="B100" s="4">
        <f>EOMONTH(Tableau1[[#This Row],[Date]],-1)+1</f>
        <v>45444</v>
      </c>
      <c r="C100" t="s">
        <v>11</v>
      </c>
      <c r="D100">
        <f>COUNTIF($C$2:C100,Tableau1[[#This Row],[Nom du client]])</f>
        <v>5</v>
      </c>
    </row>
    <row r="101" spans="1:4" x14ac:dyDescent="0.25">
      <c r="A101" s="1">
        <v>45456</v>
      </c>
      <c r="B101" s="4">
        <f>EOMONTH(Tableau1[[#This Row],[Date]],-1)+1</f>
        <v>45444</v>
      </c>
      <c r="C101" t="s">
        <v>14</v>
      </c>
      <c r="D101">
        <f>COUNTIF($C$2:C101,Tableau1[[#This Row],[Nom du client]])</f>
        <v>4</v>
      </c>
    </row>
    <row r="102" spans="1:4" x14ac:dyDescent="0.25">
      <c r="A102" s="1">
        <v>45457</v>
      </c>
      <c r="B102" s="4">
        <f>EOMONTH(Tableau1[[#This Row],[Date]],-1)+1</f>
        <v>45444</v>
      </c>
      <c r="C102" t="s">
        <v>4</v>
      </c>
      <c r="D102">
        <f>COUNTIF($C$2:C102,Tableau1[[#This Row],[Nom du client]])</f>
        <v>12</v>
      </c>
    </row>
    <row r="103" spans="1:4" x14ac:dyDescent="0.25">
      <c r="A103" s="1">
        <v>45458</v>
      </c>
      <c r="B103" s="4">
        <f>EOMONTH(Tableau1[[#This Row],[Date]],-1)+1</f>
        <v>45444</v>
      </c>
      <c r="C103" t="s">
        <v>8</v>
      </c>
      <c r="D103">
        <f>COUNTIF($C$2:C103,Tableau1[[#This Row],[Nom du client]])</f>
        <v>5</v>
      </c>
    </row>
    <row r="104" spans="1:4" x14ac:dyDescent="0.25">
      <c r="A104" s="1">
        <v>45459</v>
      </c>
      <c r="B104" s="4">
        <f>EOMONTH(Tableau1[[#This Row],[Date]],-1)+1</f>
        <v>45444</v>
      </c>
      <c r="C104" t="s">
        <v>15</v>
      </c>
      <c r="D104">
        <f>COUNTIF($C$2:C104,Tableau1[[#This Row],[Nom du client]])</f>
        <v>6</v>
      </c>
    </row>
    <row r="105" spans="1:4" x14ac:dyDescent="0.25">
      <c r="A105" s="1">
        <v>45460</v>
      </c>
      <c r="B105" s="4">
        <f>EOMONTH(Tableau1[[#This Row],[Date]],-1)+1</f>
        <v>45444</v>
      </c>
      <c r="C105" t="s">
        <v>5</v>
      </c>
      <c r="D105">
        <f>COUNTIF($C$2:C105,Tableau1[[#This Row],[Nom du client]])</f>
        <v>10</v>
      </c>
    </row>
    <row r="106" spans="1:4" x14ac:dyDescent="0.25">
      <c r="A106" s="1">
        <v>45461</v>
      </c>
      <c r="B106" s="4">
        <f>EOMONTH(Tableau1[[#This Row],[Date]],-1)+1</f>
        <v>45444</v>
      </c>
      <c r="C106" t="s">
        <v>9</v>
      </c>
      <c r="D106">
        <f>COUNTIF($C$2:C106,Tableau1[[#This Row],[Nom du client]])</f>
        <v>8</v>
      </c>
    </row>
    <row r="107" spans="1:4" x14ac:dyDescent="0.25">
      <c r="A107" s="1">
        <v>45462</v>
      </c>
      <c r="B107" s="4">
        <f>EOMONTH(Tableau1[[#This Row],[Date]],-1)+1</f>
        <v>45444</v>
      </c>
      <c r="C107" t="s">
        <v>4</v>
      </c>
      <c r="D107">
        <f>COUNTIF($C$2:C107,Tableau1[[#This Row],[Nom du client]])</f>
        <v>13</v>
      </c>
    </row>
    <row r="108" spans="1:4" x14ac:dyDescent="0.25">
      <c r="A108" s="1">
        <v>45463</v>
      </c>
      <c r="B108" s="4">
        <f>EOMONTH(Tableau1[[#This Row],[Date]],-1)+1</f>
        <v>45444</v>
      </c>
      <c r="C108" t="s">
        <v>8</v>
      </c>
      <c r="D108">
        <f>COUNTIF($C$2:C108,Tableau1[[#This Row],[Nom du client]])</f>
        <v>6</v>
      </c>
    </row>
    <row r="109" spans="1:4" x14ac:dyDescent="0.25">
      <c r="A109" s="1">
        <v>45464</v>
      </c>
      <c r="B109" s="4">
        <f>EOMONTH(Tableau1[[#This Row],[Date]],-1)+1</f>
        <v>45444</v>
      </c>
      <c r="C109" t="s">
        <v>12</v>
      </c>
      <c r="D109">
        <f>COUNTIF($C$2:C109,Tableau1[[#This Row],[Nom du client]])</f>
        <v>10</v>
      </c>
    </row>
    <row r="110" spans="1:4" x14ac:dyDescent="0.25">
      <c r="A110" s="1">
        <v>45465</v>
      </c>
      <c r="B110" s="4">
        <f>EOMONTH(Tableau1[[#This Row],[Date]],-1)+1</f>
        <v>45444</v>
      </c>
      <c r="C110" t="s">
        <v>13</v>
      </c>
      <c r="D110">
        <f>COUNTIF($C$2:C110,Tableau1[[#This Row],[Nom du client]])</f>
        <v>5</v>
      </c>
    </row>
    <row r="111" spans="1:4" x14ac:dyDescent="0.25">
      <c r="A111" s="1">
        <v>45466</v>
      </c>
      <c r="B111" s="4">
        <f>EOMONTH(Tableau1[[#This Row],[Date]],-1)+1</f>
        <v>45444</v>
      </c>
      <c r="C111" t="s">
        <v>8</v>
      </c>
      <c r="D111">
        <f>COUNTIF($C$2:C111,Tableau1[[#This Row],[Nom du client]])</f>
        <v>7</v>
      </c>
    </row>
    <row r="112" spans="1:4" x14ac:dyDescent="0.25">
      <c r="A112" s="1">
        <v>45467</v>
      </c>
      <c r="B112" s="4">
        <f>EOMONTH(Tableau1[[#This Row],[Date]],-1)+1</f>
        <v>45444</v>
      </c>
      <c r="C112" t="s">
        <v>13</v>
      </c>
      <c r="D112">
        <f>COUNTIF($C$2:C112,Tableau1[[#This Row],[Nom du client]])</f>
        <v>6</v>
      </c>
    </row>
    <row r="113" spans="1:4" x14ac:dyDescent="0.25">
      <c r="A113" s="1">
        <v>45468</v>
      </c>
      <c r="B113" s="4">
        <f>EOMONTH(Tableau1[[#This Row],[Date]],-1)+1</f>
        <v>45444</v>
      </c>
      <c r="C113" t="s">
        <v>16</v>
      </c>
      <c r="D113">
        <f>COUNTIF($C$2:C113,Tableau1[[#This Row],[Nom du client]])</f>
        <v>8</v>
      </c>
    </row>
    <row r="114" spans="1:4" x14ac:dyDescent="0.25">
      <c r="A114" s="1">
        <v>45469</v>
      </c>
      <c r="B114" s="4">
        <f>EOMONTH(Tableau1[[#This Row],[Date]],-1)+1</f>
        <v>45444</v>
      </c>
      <c r="C114" t="s">
        <v>11</v>
      </c>
      <c r="D114">
        <f>COUNTIF($C$2:C114,Tableau1[[#This Row],[Nom du client]])</f>
        <v>6</v>
      </c>
    </row>
    <row r="115" spans="1:4" x14ac:dyDescent="0.25">
      <c r="A115" s="1">
        <v>45470</v>
      </c>
      <c r="B115" s="4">
        <f>EOMONTH(Tableau1[[#This Row],[Date]],-1)+1</f>
        <v>45444</v>
      </c>
      <c r="C115" t="s">
        <v>17</v>
      </c>
      <c r="D115">
        <f>COUNTIF($C$2:C115,Tableau1[[#This Row],[Nom du client]])</f>
        <v>7</v>
      </c>
    </row>
    <row r="116" spans="1:4" x14ac:dyDescent="0.25">
      <c r="A116" s="1">
        <v>45471</v>
      </c>
      <c r="B116" s="4">
        <f>EOMONTH(Tableau1[[#This Row],[Date]],-1)+1</f>
        <v>45444</v>
      </c>
      <c r="C116" t="s">
        <v>4</v>
      </c>
      <c r="D116">
        <f>COUNTIF($C$2:C116,Tableau1[[#This Row],[Nom du client]])</f>
        <v>14</v>
      </c>
    </row>
    <row r="117" spans="1:4" x14ac:dyDescent="0.25">
      <c r="A117" s="1">
        <v>45472</v>
      </c>
      <c r="B117" s="4">
        <f>EOMONTH(Tableau1[[#This Row],[Date]],-1)+1</f>
        <v>45444</v>
      </c>
      <c r="C117" t="s">
        <v>13</v>
      </c>
      <c r="D117">
        <f>COUNTIF($C$2:C117,Tableau1[[#This Row],[Nom du client]])</f>
        <v>7</v>
      </c>
    </row>
    <row r="118" spans="1:4" x14ac:dyDescent="0.25">
      <c r="A118" s="1">
        <v>45473</v>
      </c>
      <c r="B118" s="4">
        <f>EOMONTH(Tableau1[[#This Row],[Date]],-1)+1</f>
        <v>45444</v>
      </c>
      <c r="C118" t="s">
        <v>3</v>
      </c>
      <c r="D118">
        <f>COUNTIF($C$2:C118,Tableau1[[#This Row],[Nom du client]])</f>
        <v>7</v>
      </c>
    </row>
    <row r="119" spans="1:4" x14ac:dyDescent="0.25">
      <c r="A119" s="1">
        <v>45474</v>
      </c>
      <c r="B119" s="4">
        <f>EOMONTH(Tableau1[[#This Row],[Date]],-1)+1</f>
        <v>45474</v>
      </c>
      <c r="C119" t="s">
        <v>13</v>
      </c>
      <c r="D119">
        <f>COUNTIF($C$2:C119,Tableau1[[#This Row],[Nom du client]])</f>
        <v>8</v>
      </c>
    </row>
    <row r="120" spans="1:4" x14ac:dyDescent="0.25">
      <c r="A120" s="1">
        <v>45475</v>
      </c>
      <c r="B120" s="4">
        <f>EOMONTH(Tableau1[[#This Row],[Date]],-1)+1</f>
        <v>45474</v>
      </c>
      <c r="C120" t="s">
        <v>10</v>
      </c>
      <c r="D120">
        <f>COUNTIF($C$2:C120,Tableau1[[#This Row],[Nom du client]])</f>
        <v>7</v>
      </c>
    </row>
    <row r="121" spans="1:4" x14ac:dyDescent="0.25">
      <c r="A121" s="1">
        <v>45476</v>
      </c>
      <c r="B121" s="4">
        <f>EOMONTH(Tableau1[[#This Row],[Date]],-1)+1</f>
        <v>45474</v>
      </c>
      <c r="C121" t="s">
        <v>10</v>
      </c>
      <c r="D121">
        <f>COUNTIF($C$2:C121,Tableau1[[#This Row],[Nom du client]])</f>
        <v>8</v>
      </c>
    </row>
    <row r="122" spans="1:4" x14ac:dyDescent="0.25">
      <c r="A122" s="1">
        <v>45477</v>
      </c>
      <c r="B122" s="4">
        <f>EOMONTH(Tableau1[[#This Row],[Date]],-1)+1</f>
        <v>45474</v>
      </c>
      <c r="C122" t="s">
        <v>5</v>
      </c>
      <c r="D122">
        <f>COUNTIF($C$2:C122,Tableau1[[#This Row],[Nom du client]])</f>
        <v>11</v>
      </c>
    </row>
    <row r="123" spans="1:4" x14ac:dyDescent="0.25">
      <c r="A123" s="1">
        <v>45478</v>
      </c>
      <c r="B123" s="4">
        <f>EOMONTH(Tableau1[[#This Row],[Date]],-1)+1</f>
        <v>45474</v>
      </c>
      <c r="C123" t="s">
        <v>11</v>
      </c>
      <c r="D123">
        <f>COUNTIF($C$2:C123,Tableau1[[#This Row],[Nom du client]])</f>
        <v>7</v>
      </c>
    </row>
    <row r="124" spans="1:4" x14ac:dyDescent="0.25">
      <c r="A124" s="1">
        <v>45479</v>
      </c>
      <c r="B124" s="4">
        <f>EOMONTH(Tableau1[[#This Row],[Date]],-1)+1</f>
        <v>45474</v>
      </c>
      <c r="C124" t="s">
        <v>10</v>
      </c>
      <c r="D124">
        <f>COUNTIF($C$2:C124,Tableau1[[#This Row],[Nom du client]])</f>
        <v>9</v>
      </c>
    </row>
    <row r="125" spans="1:4" x14ac:dyDescent="0.25">
      <c r="A125" s="1">
        <v>45480</v>
      </c>
      <c r="B125" s="4">
        <f>EOMONTH(Tableau1[[#This Row],[Date]],-1)+1</f>
        <v>45474</v>
      </c>
      <c r="C125" t="s">
        <v>3</v>
      </c>
      <c r="D125">
        <f>COUNTIF($C$2:C125,Tableau1[[#This Row],[Nom du client]])</f>
        <v>8</v>
      </c>
    </row>
    <row r="126" spans="1:4" x14ac:dyDescent="0.25">
      <c r="A126" s="1">
        <v>45481</v>
      </c>
      <c r="B126" s="4">
        <f>EOMONTH(Tableau1[[#This Row],[Date]],-1)+1</f>
        <v>45474</v>
      </c>
      <c r="C126" t="s">
        <v>7</v>
      </c>
      <c r="D126">
        <f>COUNTIF($C$2:C126,Tableau1[[#This Row],[Nom du client]])</f>
        <v>7</v>
      </c>
    </row>
    <row r="127" spans="1:4" x14ac:dyDescent="0.25">
      <c r="A127" s="1">
        <v>45482</v>
      </c>
      <c r="B127" s="4">
        <f>EOMONTH(Tableau1[[#This Row],[Date]],-1)+1</f>
        <v>45474</v>
      </c>
      <c r="C127" t="s">
        <v>12</v>
      </c>
      <c r="D127">
        <f>COUNTIF($C$2:C127,Tableau1[[#This Row],[Nom du client]])</f>
        <v>11</v>
      </c>
    </row>
    <row r="128" spans="1:4" x14ac:dyDescent="0.25">
      <c r="A128" s="1">
        <v>45483</v>
      </c>
      <c r="B128" s="4">
        <f>EOMONTH(Tableau1[[#This Row],[Date]],-1)+1</f>
        <v>45474</v>
      </c>
      <c r="C128" t="s">
        <v>16</v>
      </c>
      <c r="D128">
        <f>COUNTIF($C$2:C128,Tableau1[[#This Row],[Nom du client]])</f>
        <v>9</v>
      </c>
    </row>
    <row r="129" spans="1:4" x14ac:dyDescent="0.25">
      <c r="A129" s="1">
        <v>45484</v>
      </c>
      <c r="B129" s="4">
        <f>EOMONTH(Tableau1[[#This Row],[Date]],-1)+1</f>
        <v>45474</v>
      </c>
      <c r="C129" t="s">
        <v>5</v>
      </c>
      <c r="D129">
        <f>COUNTIF($C$2:C129,Tableau1[[#This Row],[Nom du client]])</f>
        <v>12</v>
      </c>
    </row>
    <row r="130" spans="1:4" x14ac:dyDescent="0.25">
      <c r="A130" s="1">
        <v>45485</v>
      </c>
      <c r="B130" s="4">
        <f>EOMONTH(Tableau1[[#This Row],[Date]],-1)+1</f>
        <v>45474</v>
      </c>
      <c r="C130" t="s">
        <v>5</v>
      </c>
      <c r="D130">
        <f>COUNTIF($C$2:C130,Tableau1[[#This Row],[Nom du client]])</f>
        <v>13</v>
      </c>
    </row>
    <row r="131" spans="1:4" x14ac:dyDescent="0.25">
      <c r="A131" s="1">
        <v>45486</v>
      </c>
      <c r="B131" s="4">
        <f>EOMONTH(Tableau1[[#This Row],[Date]],-1)+1</f>
        <v>45474</v>
      </c>
      <c r="C131" t="s">
        <v>11</v>
      </c>
      <c r="D131">
        <f>COUNTIF($C$2:C131,Tableau1[[#This Row],[Nom du client]])</f>
        <v>8</v>
      </c>
    </row>
    <row r="132" spans="1:4" x14ac:dyDescent="0.25">
      <c r="A132" s="1">
        <v>45487</v>
      </c>
      <c r="B132" s="4">
        <f>EOMONTH(Tableau1[[#This Row],[Date]],-1)+1</f>
        <v>45474</v>
      </c>
      <c r="C132" t="s">
        <v>3</v>
      </c>
      <c r="D132">
        <f>COUNTIF($C$2:C132,Tableau1[[#This Row],[Nom du client]])</f>
        <v>9</v>
      </c>
    </row>
    <row r="133" spans="1:4" x14ac:dyDescent="0.25">
      <c r="A133" s="1">
        <v>45488</v>
      </c>
      <c r="B133" s="4">
        <f>EOMONTH(Tableau1[[#This Row],[Date]],-1)+1</f>
        <v>45474</v>
      </c>
      <c r="C133" t="s">
        <v>15</v>
      </c>
      <c r="D133">
        <f>COUNTIF($C$2:C133,Tableau1[[#This Row],[Nom du client]])</f>
        <v>7</v>
      </c>
    </row>
    <row r="134" spans="1:4" x14ac:dyDescent="0.25">
      <c r="A134" s="1">
        <v>45489</v>
      </c>
      <c r="B134" s="4">
        <f>EOMONTH(Tableau1[[#This Row],[Date]],-1)+1</f>
        <v>45474</v>
      </c>
      <c r="C134" t="s">
        <v>13</v>
      </c>
      <c r="D134">
        <f>COUNTIF($C$2:C134,Tableau1[[#This Row],[Nom du client]])</f>
        <v>9</v>
      </c>
    </row>
    <row r="135" spans="1:4" x14ac:dyDescent="0.25">
      <c r="A135" s="1">
        <v>45490</v>
      </c>
      <c r="B135" s="4">
        <f>EOMONTH(Tableau1[[#This Row],[Date]],-1)+1</f>
        <v>45474</v>
      </c>
      <c r="C135" t="s">
        <v>15</v>
      </c>
      <c r="D135">
        <f>COUNTIF($C$2:C135,Tableau1[[#This Row],[Nom du client]])</f>
        <v>8</v>
      </c>
    </row>
    <row r="136" spans="1:4" x14ac:dyDescent="0.25">
      <c r="A136" s="1">
        <v>45491</v>
      </c>
      <c r="B136" s="4">
        <f>EOMONTH(Tableau1[[#This Row],[Date]],-1)+1</f>
        <v>45474</v>
      </c>
      <c r="C136" t="s">
        <v>10</v>
      </c>
      <c r="D136">
        <f>COUNTIF($C$2:C136,Tableau1[[#This Row],[Nom du client]])</f>
        <v>10</v>
      </c>
    </row>
    <row r="137" spans="1:4" x14ac:dyDescent="0.25">
      <c r="A137" s="1">
        <v>45492</v>
      </c>
      <c r="B137" s="4">
        <f>EOMONTH(Tableau1[[#This Row],[Date]],-1)+1</f>
        <v>45474</v>
      </c>
      <c r="C137" t="s">
        <v>17</v>
      </c>
      <c r="D137">
        <f>COUNTIF($C$2:C137,Tableau1[[#This Row],[Nom du client]])</f>
        <v>8</v>
      </c>
    </row>
    <row r="138" spans="1:4" x14ac:dyDescent="0.25">
      <c r="A138" s="1">
        <v>45493</v>
      </c>
      <c r="B138" s="4">
        <f>EOMONTH(Tableau1[[#This Row],[Date]],-1)+1</f>
        <v>45474</v>
      </c>
      <c r="C138" t="s">
        <v>17</v>
      </c>
      <c r="D138">
        <f>COUNTIF($C$2:C138,Tableau1[[#This Row],[Nom du client]])</f>
        <v>9</v>
      </c>
    </row>
    <row r="139" spans="1:4" x14ac:dyDescent="0.25">
      <c r="A139" s="1">
        <v>45494</v>
      </c>
      <c r="B139" s="4">
        <f>EOMONTH(Tableau1[[#This Row],[Date]],-1)+1</f>
        <v>45474</v>
      </c>
      <c r="C139" t="s">
        <v>11</v>
      </c>
      <c r="D139">
        <f>COUNTIF($C$2:C139,Tableau1[[#This Row],[Nom du client]])</f>
        <v>9</v>
      </c>
    </row>
    <row r="140" spans="1:4" x14ac:dyDescent="0.25">
      <c r="A140" s="1">
        <v>45495</v>
      </c>
      <c r="B140" s="4">
        <f>EOMONTH(Tableau1[[#This Row],[Date]],-1)+1</f>
        <v>45474</v>
      </c>
      <c r="C140" t="s">
        <v>8</v>
      </c>
      <c r="D140">
        <f>COUNTIF($C$2:C140,Tableau1[[#This Row],[Nom du client]])</f>
        <v>8</v>
      </c>
    </row>
    <row r="141" spans="1:4" x14ac:dyDescent="0.25">
      <c r="A141" s="1">
        <v>45496</v>
      </c>
      <c r="B141" s="4">
        <f>EOMONTH(Tableau1[[#This Row],[Date]],-1)+1</f>
        <v>45474</v>
      </c>
      <c r="C141" t="s">
        <v>9</v>
      </c>
      <c r="D141">
        <f>COUNTIF($C$2:C141,Tableau1[[#This Row],[Nom du client]])</f>
        <v>9</v>
      </c>
    </row>
    <row r="142" spans="1:4" x14ac:dyDescent="0.25">
      <c r="A142" s="1">
        <v>45497</v>
      </c>
      <c r="B142" s="4">
        <f>EOMONTH(Tableau1[[#This Row],[Date]],-1)+1</f>
        <v>45474</v>
      </c>
      <c r="C142" t="s">
        <v>9</v>
      </c>
      <c r="D142">
        <f>COUNTIF($C$2:C142,Tableau1[[#This Row],[Nom du client]])</f>
        <v>10</v>
      </c>
    </row>
    <row r="143" spans="1:4" x14ac:dyDescent="0.25">
      <c r="A143" s="1">
        <v>45498</v>
      </c>
      <c r="B143" s="4">
        <f>EOMONTH(Tableau1[[#This Row],[Date]],-1)+1</f>
        <v>45474</v>
      </c>
      <c r="C143" t="s">
        <v>13</v>
      </c>
      <c r="D143">
        <f>COUNTIF($C$2:C143,Tableau1[[#This Row],[Nom du client]])</f>
        <v>10</v>
      </c>
    </row>
    <row r="144" spans="1:4" x14ac:dyDescent="0.25">
      <c r="A144" s="1">
        <v>45499</v>
      </c>
      <c r="B144" s="4">
        <f>EOMONTH(Tableau1[[#This Row],[Date]],-1)+1</f>
        <v>45474</v>
      </c>
      <c r="C144" t="s">
        <v>16</v>
      </c>
      <c r="D144">
        <f>COUNTIF($C$2:C144,Tableau1[[#This Row],[Nom du client]])</f>
        <v>10</v>
      </c>
    </row>
    <row r="145" spans="1:4" x14ac:dyDescent="0.25">
      <c r="A145" s="1">
        <v>45500</v>
      </c>
      <c r="B145" s="4">
        <f>EOMONTH(Tableau1[[#This Row],[Date]],-1)+1</f>
        <v>45474</v>
      </c>
      <c r="C145" t="s">
        <v>10</v>
      </c>
      <c r="D145">
        <f>COUNTIF($C$2:C145,Tableau1[[#This Row],[Nom du client]])</f>
        <v>11</v>
      </c>
    </row>
    <row r="146" spans="1:4" x14ac:dyDescent="0.25">
      <c r="A146" s="1">
        <v>45501</v>
      </c>
      <c r="B146" s="4">
        <f>EOMONTH(Tableau1[[#This Row],[Date]],-1)+1</f>
        <v>45474</v>
      </c>
      <c r="C146" t="s">
        <v>10</v>
      </c>
      <c r="D146">
        <f>COUNTIF($C$2:C146,Tableau1[[#This Row],[Nom du client]])</f>
        <v>12</v>
      </c>
    </row>
    <row r="147" spans="1:4" x14ac:dyDescent="0.25">
      <c r="A147" s="1">
        <v>45502</v>
      </c>
      <c r="B147" s="4">
        <f>EOMONTH(Tableau1[[#This Row],[Date]],-1)+1</f>
        <v>45474</v>
      </c>
      <c r="C147" t="s">
        <v>16</v>
      </c>
      <c r="D147">
        <f>COUNTIF($C$2:C147,Tableau1[[#This Row],[Nom du client]])</f>
        <v>11</v>
      </c>
    </row>
    <row r="148" spans="1:4" x14ac:dyDescent="0.25">
      <c r="A148" s="1">
        <v>45503</v>
      </c>
      <c r="B148" s="4">
        <f>EOMONTH(Tableau1[[#This Row],[Date]],-1)+1</f>
        <v>45474</v>
      </c>
      <c r="C148" t="s">
        <v>14</v>
      </c>
      <c r="D148">
        <f>COUNTIF($C$2:C148,Tableau1[[#This Row],[Nom du client]])</f>
        <v>5</v>
      </c>
    </row>
    <row r="149" spans="1:4" x14ac:dyDescent="0.25">
      <c r="A149" s="1">
        <v>45504</v>
      </c>
      <c r="B149" s="4">
        <f>EOMONTH(Tableau1[[#This Row],[Date]],-1)+1</f>
        <v>45474</v>
      </c>
      <c r="C149" t="s">
        <v>10</v>
      </c>
      <c r="D149">
        <f>COUNTIF($C$2:C149,Tableau1[[#This Row],[Nom du client]])</f>
        <v>13</v>
      </c>
    </row>
    <row r="150" spans="1:4" x14ac:dyDescent="0.25">
      <c r="A150" s="1">
        <v>45505</v>
      </c>
      <c r="B150" s="4">
        <f>EOMONTH(Tableau1[[#This Row],[Date]],-1)+1</f>
        <v>45505</v>
      </c>
      <c r="C150" t="s">
        <v>7</v>
      </c>
      <c r="D150">
        <f>COUNTIF($C$2:C150,Tableau1[[#This Row],[Nom du client]])</f>
        <v>8</v>
      </c>
    </row>
    <row r="151" spans="1:4" x14ac:dyDescent="0.25">
      <c r="A151" s="1">
        <v>45506</v>
      </c>
      <c r="B151" s="4">
        <f>EOMONTH(Tableau1[[#This Row],[Date]],-1)+1</f>
        <v>45505</v>
      </c>
      <c r="C151" t="s">
        <v>5</v>
      </c>
      <c r="D151">
        <f>COUNTIF($C$2:C151,Tableau1[[#This Row],[Nom du client]])</f>
        <v>14</v>
      </c>
    </row>
    <row r="152" spans="1:4" x14ac:dyDescent="0.25">
      <c r="A152" s="1">
        <v>45507</v>
      </c>
      <c r="B152" s="4">
        <f>EOMONTH(Tableau1[[#This Row],[Date]],-1)+1</f>
        <v>45505</v>
      </c>
      <c r="C152" t="s">
        <v>17</v>
      </c>
      <c r="D152">
        <f>COUNTIF($C$2:C152,Tableau1[[#This Row],[Nom du client]])</f>
        <v>10</v>
      </c>
    </row>
    <row r="153" spans="1:4" x14ac:dyDescent="0.25">
      <c r="A153" s="1">
        <v>45508</v>
      </c>
      <c r="B153" s="4">
        <f>EOMONTH(Tableau1[[#This Row],[Date]],-1)+1</f>
        <v>45505</v>
      </c>
      <c r="C153" t="s">
        <v>8</v>
      </c>
      <c r="D153">
        <f>COUNTIF($C$2:C153,Tableau1[[#This Row],[Nom du client]])</f>
        <v>9</v>
      </c>
    </row>
    <row r="154" spans="1:4" x14ac:dyDescent="0.25">
      <c r="A154" s="1">
        <v>45509</v>
      </c>
      <c r="B154" s="4">
        <f>EOMONTH(Tableau1[[#This Row],[Date]],-1)+1</f>
        <v>45505</v>
      </c>
      <c r="C154" t="s">
        <v>15</v>
      </c>
      <c r="D154">
        <f>COUNTIF($C$2:C154,Tableau1[[#This Row],[Nom du client]])</f>
        <v>9</v>
      </c>
    </row>
    <row r="155" spans="1:4" x14ac:dyDescent="0.25">
      <c r="A155" s="1">
        <v>45510</v>
      </c>
      <c r="B155" s="4">
        <f>EOMONTH(Tableau1[[#This Row],[Date]],-1)+1</f>
        <v>45505</v>
      </c>
      <c r="C155" t="s">
        <v>13</v>
      </c>
      <c r="D155">
        <f>COUNTIF($C$2:C155,Tableau1[[#This Row],[Nom du client]])</f>
        <v>11</v>
      </c>
    </row>
    <row r="156" spans="1:4" x14ac:dyDescent="0.25">
      <c r="A156" s="1">
        <v>45511</v>
      </c>
      <c r="B156" s="4">
        <f>EOMONTH(Tableau1[[#This Row],[Date]],-1)+1</f>
        <v>45505</v>
      </c>
      <c r="C156" t="s">
        <v>6</v>
      </c>
      <c r="D156">
        <f>COUNTIF($C$2:C156,Tableau1[[#This Row],[Nom du client]])</f>
        <v>12</v>
      </c>
    </row>
    <row r="157" spans="1:4" x14ac:dyDescent="0.25">
      <c r="A157" s="1">
        <v>45512</v>
      </c>
      <c r="B157" s="4">
        <f>EOMONTH(Tableau1[[#This Row],[Date]],-1)+1</f>
        <v>45505</v>
      </c>
      <c r="C157" t="s">
        <v>15</v>
      </c>
      <c r="D157">
        <f>COUNTIF($C$2:C157,Tableau1[[#This Row],[Nom du client]])</f>
        <v>10</v>
      </c>
    </row>
    <row r="158" spans="1:4" x14ac:dyDescent="0.25">
      <c r="A158" s="1">
        <v>45513</v>
      </c>
      <c r="B158" s="4">
        <f>EOMONTH(Tableau1[[#This Row],[Date]],-1)+1</f>
        <v>45505</v>
      </c>
      <c r="C158" t="s">
        <v>13</v>
      </c>
      <c r="D158">
        <f>COUNTIF($C$2:C158,Tableau1[[#This Row],[Nom du client]])</f>
        <v>12</v>
      </c>
    </row>
    <row r="159" spans="1:4" x14ac:dyDescent="0.25">
      <c r="A159" s="1">
        <v>45514</v>
      </c>
      <c r="B159" s="4">
        <f>EOMONTH(Tableau1[[#This Row],[Date]],-1)+1</f>
        <v>45505</v>
      </c>
      <c r="C159" t="s">
        <v>15</v>
      </c>
      <c r="D159">
        <f>COUNTIF($C$2:C159,Tableau1[[#This Row],[Nom du client]])</f>
        <v>11</v>
      </c>
    </row>
    <row r="160" spans="1:4" x14ac:dyDescent="0.25">
      <c r="A160" s="1">
        <v>45515</v>
      </c>
      <c r="B160" s="4">
        <f>EOMONTH(Tableau1[[#This Row],[Date]],-1)+1</f>
        <v>45505</v>
      </c>
      <c r="C160" t="s">
        <v>4</v>
      </c>
      <c r="D160">
        <f>COUNTIF($C$2:C160,Tableau1[[#This Row],[Nom du client]])</f>
        <v>15</v>
      </c>
    </row>
    <row r="161" spans="1:4" x14ac:dyDescent="0.25">
      <c r="A161" s="1">
        <v>45516</v>
      </c>
      <c r="B161" s="4">
        <f>EOMONTH(Tableau1[[#This Row],[Date]],-1)+1</f>
        <v>45505</v>
      </c>
      <c r="C161" t="s">
        <v>10</v>
      </c>
      <c r="D161">
        <f>COUNTIF($C$2:C161,Tableau1[[#This Row],[Nom du client]])</f>
        <v>14</v>
      </c>
    </row>
    <row r="162" spans="1:4" x14ac:dyDescent="0.25">
      <c r="A162" s="1">
        <v>45517</v>
      </c>
      <c r="B162" s="4">
        <f>EOMONTH(Tableau1[[#This Row],[Date]],-1)+1</f>
        <v>45505</v>
      </c>
      <c r="C162" t="s">
        <v>13</v>
      </c>
      <c r="D162">
        <f>COUNTIF($C$2:C162,Tableau1[[#This Row],[Nom du client]])</f>
        <v>13</v>
      </c>
    </row>
    <row r="163" spans="1:4" x14ac:dyDescent="0.25">
      <c r="A163" s="1">
        <v>45518</v>
      </c>
      <c r="B163" s="4">
        <f>EOMONTH(Tableau1[[#This Row],[Date]],-1)+1</f>
        <v>45505</v>
      </c>
      <c r="C163" t="s">
        <v>15</v>
      </c>
      <c r="D163">
        <f>COUNTIF($C$2:C163,Tableau1[[#This Row],[Nom du client]])</f>
        <v>12</v>
      </c>
    </row>
    <row r="164" spans="1:4" x14ac:dyDescent="0.25">
      <c r="A164" s="1">
        <v>45519</v>
      </c>
      <c r="B164" s="4">
        <f>EOMONTH(Tableau1[[#This Row],[Date]],-1)+1</f>
        <v>45505</v>
      </c>
      <c r="C164" t="s">
        <v>10</v>
      </c>
      <c r="D164">
        <f>COUNTIF($C$2:C164,Tableau1[[#This Row],[Nom du client]])</f>
        <v>15</v>
      </c>
    </row>
    <row r="165" spans="1:4" x14ac:dyDescent="0.25">
      <c r="A165" s="1">
        <v>45520</v>
      </c>
      <c r="B165" s="4">
        <f>EOMONTH(Tableau1[[#This Row],[Date]],-1)+1</f>
        <v>45505</v>
      </c>
      <c r="C165" t="s">
        <v>12</v>
      </c>
      <c r="D165">
        <f>COUNTIF($C$2:C165,Tableau1[[#This Row],[Nom du client]])</f>
        <v>12</v>
      </c>
    </row>
    <row r="166" spans="1:4" x14ac:dyDescent="0.25">
      <c r="A166" s="1">
        <v>45521</v>
      </c>
      <c r="B166" s="4">
        <f>EOMONTH(Tableau1[[#This Row],[Date]],-1)+1</f>
        <v>45505</v>
      </c>
      <c r="C166" t="s">
        <v>6</v>
      </c>
      <c r="D166">
        <f>COUNTIF($C$2:C166,Tableau1[[#This Row],[Nom du client]])</f>
        <v>13</v>
      </c>
    </row>
    <row r="167" spans="1:4" x14ac:dyDescent="0.25">
      <c r="A167" s="1">
        <v>45522</v>
      </c>
      <c r="B167" s="4">
        <f>EOMONTH(Tableau1[[#This Row],[Date]],-1)+1</f>
        <v>45505</v>
      </c>
      <c r="C167" t="s">
        <v>14</v>
      </c>
      <c r="D167">
        <f>COUNTIF($C$2:C167,Tableau1[[#This Row],[Nom du client]])</f>
        <v>6</v>
      </c>
    </row>
    <row r="168" spans="1:4" x14ac:dyDescent="0.25">
      <c r="A168" s="1">
        <v>45523</v>
      </c>
      <c r="B168" s="4">
        <f>EOMONTH(Tableau1[[#This Row],[Date]],-1)+1</f>
        <v>45505</v>
      </c>
      <c r="C168" t="s">
        <v>9</v>
      </c>
      <c r="D168">
        <f>COUNTIF($C$2:C168,Tableau1[[#This Row],[Nom du client]])</f>
        <v>11</v>
      </c>
    </row>
    <row r="169" spans="1:4" x14ac:dyDescent="0.25">
      <c r="A169" s="1">
        <v>45524</v>
      </c>
      <c r="B169" s="4">
        <f>EOMONTH(Tableau1[[#This Row],[Date]],-1)+1</f>
        <v>45505</v>
      </c>
      <c r="C169" t="s">
        <v>6</v>
      </c>
      <c r="D169">
        <f>COUNTIF($C$2:C169,Tableau1[[#This Row],[Nom du client]])</f>
        <v>14</v>
      </c>
    </row>
    <row r="170" spans="1:4" x14ac:dyDescent="0.25">
      <c r="A170" s="1">
        <v>45525</v>
      </c>
      <c r="B170" s="4">
        <f>EOMONTH(Tableau1[[#This Row],[Date]],-1)+1</f>
        <v>45505</v>
      </c>
      <c r="C170" t="s">
        <v>14</v>
      </c>
      <c r="D170">
        <f>COUNTIF($C$2:C170,Tableau1[[#This Row],[Nom du client]])</f>
        <v>7</v>
      </c>
    </row>
    <row r="171" spans="1:4" x14ac:dyDescent="0.25">
      <c r="A171" s="1">
        <v>45526</v>
      </c>
      <c r="B171" s="4">
        <f>EOMONTH(Tableau1[[#This Row],[Date]],-1)+1</f>
        <v>45505</v>
      </c>
      <c r="C171" t="s">
        <v>8</v>
      </c>
      <c r="D171">
        <f>COUNTIF($C$2:C171,Tableau1[[#This Row],[Nom du client]])</f>
        <v>10</v>
      </c>
    </row>
    <row r="172" spans="1:4" x14ac:dyDescent="0.25">
      <c r="A172" s="1">
        <v>45527</v>
      </c>
      <c r="B172" s="4">
        <f>EOMONTH(Tableau1[[#This Row],[Date]],-1)+1</f>
        <v>45505</v>
      </c>
      <c r="C172" t="s">
        <v>11</v>
      </c>
      <c r="D172">
        <f>COUNTIF($C$2:C172,Tableau1[[#This Row],[Nom du client]])</f>
        <v>10</v>
      </c>
    </row>
    <row r="173" spans="1:4" x14ac:dyDescent="0.25">
      <c r="A173" s="1">
        <v>45528</v>
      </c>
      <c r="B173" s="4">
        <f>EOMONTH(Tableau1[[#This Row],[Date]],-1)+1</f>
        <v>45505</v>
      </c>
      <c r="C173" t="s">
        <v>12</v>
      </c>
      <c r="D173">
        <f>COUNTIF($C$2:C173,Tableau1[[#This Row],[Nom du client]])</f>
        <v>13</v>
      </c>
    </row>
    <row r="174" spans="1:4" x14ac:dyDescent="0.25">
      <c r="A174" s="1">
        <v>45529</v>
      </c>
      <c r="B174" s="4">
        <f>EOMONTH(Tableau1[[#This Row],[Date]],-1)+1</f>
        <v>45505</v>
      </c>
      <c r="C174" t="s">
        <v>16</v>
      </c>
      <c r="D174">
        <f>COUNTIF($C$2:C174,Tableau1[[#This Row],[Nom du client]])</f>
        <v>12</v>
      </c>
    </row>
    <row r="175" spans="1:4" x14ac:dyDescent="0.25">
      <c r="A175" s="1">
        <v>45530</v>
      </c>
      <c r="B175" s="4">
        <f>EOMONTH(Tableau1[[#This Row],[Date]],-1)+1</f>
        <v>45505</v>
      </c>
      <c r="C175" t="s">
        <v>12</v>
      </c>
      <c r="D175">
        <f>COUNTIF($C$2:C175,Tableau1[[#This Row],[Nom du client]])</f>
        <v>14</v>
      </c>
    </row>
    <row r="176" spans="1:4" x14ac:dyDescent="0.25">
      <c r="A176" s="1">
        <v>45531</v>
      </c>
      <c r="B176" s="4">
        <f>EOMONTH(Tableau1[[#This Row],[Date]],-1)+1</f>
        <v>45505</v>
      </c>
      <c r="C176" t="s">
        <v>10</v>
      </c>
      <c r="D176">
        <f>COUNTIF($C$2:C176,Tableau1[[#This Row],[Nom du client]])</f>
        <v>16</v>
      </c>
    </row>
    <row r="177" spans="1:4" x14ac:dyDescent="0.25">
      <c r="A177" s="1">
        <v>45532</v>
      </c>
      <c r="B177" s="4">
        <f>EOMONTH(Tableau1[[#This Row],[Date]],-1)+1</f>
        <v>45505</v>
      </c>
      <c r="C177" t="s">
        <v>15</v>
      </c>
      <c r="D177">
        <f>COUNTIF($C$2:C177,Tableau1[[#This Row],[Nom du client]])</f>
        <v>13</v>
      </c>
    </row>
    <row r="178" spans="1:4" x14ac:dyDescent="0.25">
      <c r="A178" s="1">
        <v>45533</v>
      </c>
      <c r="B178" s="4">
        <f>EOMONTH(Tableau1[[#This Row],[Date]],-1)+1</f>
        <v>45505</v>
      </c>
      <c r="C178" t="s">
        <v>8</v>
      </c>
      <c r="D178">
        <f>COUNTIF($C$2:C178,Tableau1[[#This Row],[Nom du client]])</f>
        <v>11</v>
      </c>
    </row>
    <row r="179" spans="1:4" x14ac:dyDescent="0.25">
      <c r="A179" s="1">
        <v>45534</v>
      </c>
      <c r="B179" s="4">
        <f>EOMONTH(Tableau1[[#This Row],[Date]],-1)+1</f>
        <v>45505</v>
      </c>
      <c r="C179" t="s">
        <v>4</v>
      </c>
      <c r="D179">
        <f>COUNTIF($C$2:C179,Tableau1[[#This Row],[Nom du client]])</f>
        <v>16</v>
      </c>
    </row>
    <row r="180" spans="1:4" x14ac:dyDescent="0.25">
      <c r="A180" s="1">
        <v>45535</v>
      </c>
      <c r="B180" s="4">
        <f>EOMONTH(Tableau1[[#This Row],[Date]],-1)+1</f>
        <v>45505</v>
      </c>
      <c r="C180" t="s">
        <v>9</v>
      </c>
      <c r="D180">
        <f>COUNTIF($C$2:C180,Tableau1[[#This Row],[Nom du client]])</f>
        <v>12</v>
      </c>
    </row>
    <row r="181" spans="1:4" x14ac:dyDescent="0.25">
      <c r="A181" s="1">
        <v>45536</v>
      </c>
      <c r="B181" s="4">
        <f>EOMONTH(Tableau1[[#This Row],[Date]],-1)+1</f>
        <v>45536</v>
      </c>
      <c r="C181" t="s">
        <v>16</v>
      </c>
      <c r="D181">
        <f>COUNTIF($C$2:C181,Tableau1[[#This Row],[Nom du client]])</f>
        <v>13</v>
      </c>
    </row>
    <row r="182" spans="1:4" x14ac:dyDescent="0.25">
      <c r="A182" s="1">
        <v>45537</v>
      </c>
      <c r="B182" s="4">
        <f>EOMONTH(Tableau1[[#This Row],[Date]],-1)+1</f>
        <v>45536</v>
      </c>
      <c r="C182" t="s">
        <v>9</v>
      </c>
      <c r="D182">
        <f>COUNTIF($C$2:C182,Tableau1[[#This Row],[Nom du client]])</f>
        <v>13</v>
      </c>
    </row>
    <row r="183" spans="1:4" x14ac:dyDescent="0.25">
      <c r="A183" s="1">
        <v>45538</v>
      </c>
      <c r="B183" s="4">
        <f>EOMONTH(Tableau1[[#This Row],[Date]],-1)+1</f>
        <v>45536</v>
      </c>
      <c r="C183" t="s">
        <v>10</v>
      </c>
      <c r="D183">
        <f>COUNTIF($C$2:C183,Tableau1[[#This Row],[Nom du client]])</f>
        <v>17</v>
      </c>
    </row>
    <row r="184" spans="1:4" x14ac:dyDescent="0.25">
      <c r="A184" s="1">
        <v>45539</v>
      </c>
      <c r="B184" s="4">
        <f>EOMONTH(Tableau1[[#This Row],[Date]],-1)+1</f>
        <v>45536</v>
      </c>
      <c r="C184" t="s">
        <v>16</v>
      </c>
      <c r="D184">
        <f>COUNTIF($C$2:C184,Tableau1[[#This Row],[Nom du client]])</f>
        <v>14</v>
      </c>
    </row>
    <row r="185" spans="1:4" x14ac:dyDescent="0.25">
      <c r="A185" s="1">
        <v>45540</v>
      </c>
      <c r="B185" s="4">
        <f>EOMONTH(Tableau1[[#This Row],[Date]],-1)+1</f>
        <v>45536</v>
      </c>
      <c r="C185" t="s">
        <v>7</v>
      </c>
      <c r="D185">
        <f>COUNTIF($C$2:C185,Tableau1[[#This Row],[Nom du client]])</f>
        <v>9</v>
      </c>
    </row>
    <row r="186" spans="1:4" x14ac:dyDescent="0.25">
      <c r="A186" s="1">
        <v>45541</v>
      </c>
      <c r="B186" s="4">
        <f>EOMONTH(Tableau1[[#This Row],[Date]],-1)+1</f>
        <v>45536</v>
      </c>
      <c r="C186" t="s">
        <v>6</v>
      </c>
      <c r="D186">
        <f>COUNTIF($C$2:C186,Tableau1[[#This Row],[Nom du client]])</f>
        <v>15</v>
      </c>
    </row>
    <row r="187" spans="1:4" x14ac:dyDescent="0.25">
      <c r="A187" s="1">
        <v>45542</v>
      </c>
      <c r="B187" s="4">
        <f>EOMONTH(Tableau1[[#This Row],[Date]],-1)+1</f>
        <v>45536</v>
      </c>
      <c r="C187" t="s">
        <v>10</v>
      </c>
      <c r="D187">
        <f>COUNTIF($C$2:C187,Tableau1[[#This Row],[Nom du client]])</f>
        <v>18</v>
      </c>
    </row>
    <row r="188" spans="1:4" x14ac:dyDescent="0.25">
      <c r="A188" s="1">
        <v>45543</v>
      </c>
      <c r="B188" s="4">
        <f>EOMONTH(Tableau1[[#This Row],[Date]],-1)+1</f>
        <v>45536</v>
      </c>
      <c r="C188" t="s">
        <v>7</v>
      </c>
      <c r="D188">
        <f>COUNTIF($C$2:C188,Tableau1[[#This Row],[Nom du client]])</f>
        <v>10</v>
      </c>
    </row>
    <row r="189" spans="1:4" x14ac:dyDescent="0.25">
      <c r="A189" s="1">
        <v>45544</v>
      </c>
      <c r="B189" s="4">
        <f>EOMONTH(Tableau1[[#This Row],[Date]],-1)+1</f>
        <v>45536</v>
      </c>
      <c r="C189" t="s">
        <v>8</v>
      </c>
      <c r="D189">
        <f>COUNTIF($C$2:C189,Tableau1[[#This Row],[Nom du client]])</f>
        <v>12</v>
      </c>
    </row>
    <row r="190" spans="1:4" x14ac:dyDescent="0.25">
      <c r="A190" s="1">
        <v>45545</v>
      </c>
      <c r="B190" s="4">
        <f>EOMONTH(Tableau1[[#This Row],[Date]],-1)+1</f>
        <v>45536</v>
      </c>
      <c r="C190" t="s">
        <v>13</v>
      </c>
      <c r="D190">
        <f>COUNTIF($C$2:C190,Tableau1[[#This Row],[Nom du client]])</f>
        <v>14</v>
      </c>
    </row>
    <row r="191" spans="1:4" x14ac:dyDescent="0.25">
      <c r="A191" s="1">
        <v>45546</v>
      </c>
      <c r="B191" s="4">
        <f>EOMONTH(Tableau1[[#This Row],[Date]],-1)+1</f>
        <v>45536</v>
      </c>
      <c r="C191" t="s">
        <v>16</v>
      </c>
      <c r="D191">
        <f>COUNTIF($C$2:C191,Tableau1[[#This Row],[Nom du client]])</f>
        <v>15</v>
      </c>
    </row>
    <row r="192" spans="1:4" x14ac:dyDescent="0.25">
      <c r="A192" s="1">
        <v>45547</v>
      </c>
      <c r="B192" s="4">
        <f>EOMONTH(Tableau1[[#This Row],[Date]],-1)+1</f>
        <v>45536</v>
      </c>
      <c r="C192" t="s">
        <v>15</v>
      </c>
      <c r="D192">
        <f>COUNTIF($C$2:C192,Tableau1[[#This Row],[Nom du client]])</f>
        <v>14</v>
      </c>
    </row>
    <row r="193" spans="1:4" x14ac:dyDescent="0.25">
      <c r="A193" s="1">
        <v>45548</v>
      </c>
      <c r="B193" s="4">
        <f>EOMONTH(Tableau1[[#This Row],[Date]],-1)+1</f>
        <v>45536</v>
      </c>
      <c r="C193" t="s">
        <v>6</v>
      </c>
      <c r="D193">
        <f>COUNTIF($C$2:C193,Tableau1[[#This Row],[Nom du client]])</f>
        <v>16</v>
      </c>
    </row>
    <row r="194" spans="1:4" x14ac:dyDescent="0.25">
      <c r="A194" s="1">
        <v>45549</v>
      </c>
      <c r="B194" s="4">
        <f>EOMONTH(Tableau1[[#This Row],[Date]],-1)+1</f>
        <v>45536</v>
      </c>
      <c r="C194" t="s">
        <v>6</v>
      </c>
      <c r="D194">
        <f>COUNTIF($C$2:C194,Tableau1[[#This Row],[Nom du client]])</f>
        <v>17</v>
      </c>
    </row>
    <row r="195" spans="1:4" x14ac:dyDescent="0.25">
      <c r="A195" s="1">
        <v>45550</v>
      </c>
      <c r="B195" s="4">
        <f>EOMONTH(Tableau1[[#This Row],[Date]],-1)+1</f>
        <v>45536</v>
      </c>
      <c r="C195" t="s">
        <v>5</v>
      </c>
      <c r="D195">
        <f>COUNTIF($C$2:C195,Tableau1[[#This Row],[Nom du client]])</f>
        <v>15</v>
      </c>
    </row>
    <row r="196" spans="1:4" x14ac:dyDescent="0.25">
      <c r="A196" s="1">
        <v>45551</v>
      </c>
      <c r="B196" s="4">
        <f>EOMONTH(Tableau1[[#This Row],[Date]],-1)+1</f>
        <v>45536</v>
      </c>
      <c r="C196" t="s">
        <v>13</v>
      </c>
      <c r="D196">
        <f>COUNTIF($C$2:C196,Tableau1[[#This Row],[Nom du client]])</f>
        <v>15</v>
      </c>
    </row>
    <row r="197" spans="1:4" x14ac:dyDescent="0.25">
      <c r="A197" s="1">
        <v>45552</v>
      </c>
      <c r="B197" s="4">
        <f>EOMONTH(Tableau1[[#This Row],[Date]],-1)+1</f>
        <v>45536</v>
      </c>
      <c r="C197" t="s">
        <v>7</v>
      </c>
      <c r="D197">
        <f>COUNTIF($C$2:C197,Tableau1[[#This Row],[Nom du client]])</f>
        <v>11</v>
      </c>
    </row>
    <row r="198" spans="1:4" x14ac:dyDescent="0.25">
      <c r="A198" s="1">
        <v>45553</v>
      </c>
      <c r="B198" s="4">
        <f>EOMONTH(Tableau1[[#This Row],[Date]],-1)+1</f>
        <v>45536</v>
      </c>
      <c r="C198" t="s">
        <v>4</v>
      </c>
      <c r="D198">
        <f>COUNTIF($C$2:C198,Tableau1[[#This Row],[Nom du client]])</f>
        <v>17</v>
      </c>
    </row>
    <row r="199" spans="1:4" x14ac:dyDescent="0.25">
      <c r="A199" s="1">
        <v>45554</v>
      </c>
      <c r="B199" s="4">
        <f>EOMONTH(Tableau1[[#This Row],[Date]],-1)+1</f>
        <v>45536</v>
      </c>
      <c r="C199" t="s">
        <v>14</v>
      </c>
      <c r="D199">
        <f>COUNTIF($C$2:C199,Tableau1[[#This Row],[Nom du client]])</f>
        <v>8</v>
      </c>
    </row>
    <row r="200" spans="1:4" x14ac:dyDescent="0.25">
      <c r="A200" s="1">
        <v>45555</v>
      </c>
      <c r="B200" s="4">
        <f>EOMONTH(Tableau1[[#This Row],[Date]],-1)+1</f>
        <v>45536</v>
      </c>
      <c r="C200" t="s">
        <v>17</v>
      </c>
      <c r="D200">
        <f>COUNTIF($C$2:C200,Tableau1[[#This Row],[Nom du client]])</f>
        <v>11</v>
      </c>
    </row>
    <row r="201" spans="1:4" x14ac:dyDescent="0.25">
      <c r="A201" s="1">
        <v>45556</v>
      </c>
      <c r="B201" s="4">
        <f>EOMONTH(Tableau1[[#This Row],[Date]],-1)+1</f>
        <v>45536</v>
      </c>
      <c r="C201" t="s">
        <v>16</v>
      </c>
      <c r="D201">
        <f>COUNTIF($C$2:C201,Tableau1[[#This Row],[Nom du client]])</f>
        <v>16</v>
      </c>
    </row>
    <row r="202" spans="1:4" x14ac:dyDescent="0.25">
      <c r="A202" s="1"/>
      <c r="B202" s="1"/>
    </row>
    <row r="203" spans="1:4" x14ac:dyDescent="0.25">
      <c r="A203" s="1"/>
      <c r="B203" s="1"/>
    </row>
    <row r="204" spans="1:4" x14ac:dyDescent="0.25">
      <c r="A204" s="1"/>
      <c r="B204" s="1"/>
    </row>
    <row r="205" spans="1:4" x14ac:dyDescent="0.25">
      <c r="A205" s="1"/>
      <c r="B205" s="1"/>
    </row>
    <row r="206" spans="1:4" x14ac:dyDescent="0.25">
      <c r="A206" s="1"/>
      <c r="B206" s="1"/>
    </row>
    <row r="207" spans="1:4" x14ac:dyDescent="0.25">
      <c r="A207" s="1"/>
      <c r="B207" s="1"/>
    </row>
    <row r="208" spans="1:4" x14ac:dyDescent="0.25">
      <c r="A208" s="1"/>
      <c r="B208" s="1"/>
    </row>
    <row r="209" spans="1:2" x14ac:dyDescent="0.25">
      <c r="A209" s="1"/>
      <c r="B209" s="1"/>
    </row>
    <row r="210" spans="1:2" x14ac:dyDescent="0.25">
      <c r="A210" s="1"/>
      <c r="B210" s="1"/>
    </row>
    <row r="211" spans="1:2" x14ac:dyDescent="0.25">
      <c r="A211" s="1"/>
      <c r="B211" s="1"/>
    </row>
    <row r="212" spans="1:2" x14ac:dyDescent="0.25">
      <c r="A212" s="1"/>
      <c r="B212" s="1"/>
    </row>
    <row r="213" spans="1:2" x14ac:dyDescent="0.25">
      <c r="A213" s="1"/>
      <c r="B213" s="1"/>
    </row>
    <row r="214" spans="1:2" x14ac:dyDescent="0.25">
      <c r="A214" s="1"/>
      <c r="B214" s="1"/>
    </row>
    <row r="215" spans="1:2" x14ac:dyDescent="0.25">
      <c r="A215" s="1"/>
      <c r="B215" s="1"/>
    </row>
    <row r="216" spans="1:2" x14ac:dyDescent="0.25">
      <c r="A216" s="1"/>
      <c r="B216" s="1"/>
    </row>
    <row r="217" spans="1:2" x14ac:dyDescent="0.25">
      <c r="A217" s="1"/>
      <c r="B217" s="1"/>
    </row>
    <row r="218" spans="1:2" x14ac:dyDescent="0.25">
      <c r="A218" s="1"/>
      <c r="B218" s="1"/>
    </row>
    <row r="219" spans="1:2" x14ac:dyDescent="0.25">
      <c r="A219" s="1"/>
      <c r="B219" s="1"/>
    </row>
    <row r="220" spans="1:2" x14ac:dyDescent="0.25">
      <c r="A220" s="1"/>
      <c r="B220" s="1"/>
    </row>
    <row r="221" spans="1:2" x14ac:dyDescent="0.25">
      <c r="A221" s="1"/>
      <c r="B221" s="1"/>
    </row>
    <row r="222" spans="1:2" x14ac:dyDescent="0.25">
      <c r="A222" s="1"/>
      <c r="B222" s="1"/>
    </row>
    <row r="223" spans="1:2" x14ac:dyDescent="0.25">
      <c r="A223" s="1"/>
      <c r="B223" s="1"/>
    </row>
    <row r="224" spans="1:2" x14ac:dyDescent="0.25">
      <c r="A224" s="1"/>
      <c r="B224" s="1"/>
    </row>
    <row r="225" spans="1:2" x14ac:dyDescent="0.25">
      <c r="A225" s="1"/>
      <c r="B225" s="1"/>
    </row>
    <row r="226" spans="1:2" x14ac:dyDescent="0.25">
      <c r="A226" s="1"/>
      <c r="B226" s="1"/>
    </row>
    <row r="227" spans="1:2" x14ac:dyDescent="0.25">
      <c r="A227" s="1"/>
      <c r="B227" s="1"/>
    </row>
    <row r="228" spans="1:2" x14ac:dyDescent="0.25">
      <c r="A228" s="1"/>
      <c r="B228" s="1"/>
    </row>
    <row r="229" spans="1:2" x14ac:dyDescent="0.25">
      <c r="A229" s="1"/>
      <c r="B229" s="1"/>
    </row>
    <row r="230" spans="1:2" x14ac:dyDescent="0.25">
      <c r="A230" s="1"/>
      <c r="B230" s="1"/>
    </row>
    <row r="231" spans="1:2" x14ac:dyDescent="0.25">
      <c r="A231" s="1"/>
      <c r="B231" s="1"/>
    </row>
    <row r="232" spans="1:2" x14ac:dyDescent="0.25">
      <c r="A232" s="1"/>
      <c r="B232" s="1"/>
    </row>
    <row r="233" spans="1:2" x14ac:dyDescent="0.25">
      <c r="A233" s="1"/>
      <c r="B233" s="1"/>
    </row>
    <row r="234" spans="1:2" x14ac:dyDescent="0.25">
      <c r="A234" s="1"/>
      <c r="B234" s="1"/>
    </row>
    <row r="235" spans="1:2" x14ac:dyDescent="0.25">
      <c r="A235" s="1"/>
      <c r="B235" s="1"/>
    </row>
    <row r="236" spans="1:2" x14ac:dyDescent="0.25">
      <c r="A236" s="1"/>
      <c r="B236" s="1"/>
    </row>
    <row r="237" spans="1:2" x14ac:dyDescent="0.25">
      <c r="A237" s="1"/>
      <c r="B237" s="1"/>
    </row>
    <row r="238" spans="1:2" x14ac:dyDescent="0.25">
      <c r="A238" s="1"/>
      <c r="B238" s="1"/>
    </row>
    <row r="239" spans="1:2" x14ac:dyDescent="0.25">
      <c r="A239" s="1"/>
      <c r="B239" s="1"/>
    </row>
    <row r="240" spans="1:2" x14ac:dyDescent="0.25">
      <c r="A240" s="1"/>
      <c r="B240" s="1"/>
    </row>
    <row r="241" spans="1:2" x14ac:dyDescent="0.25">
      <c r="A241" s="1"/>
      <c r="B241" s="1"/>
    </row>
    <row r="242" spans="1:2" x14ac:dyDescent="0.25">
      <c r="A242" s="1"/>
      <c r="B242" s="1"/>
    </row>
    <row r="243" spans="1:2" x14ac:dyDescent="0.25">
      <c r="A243" s="1"/>
      <c r="B243" s="1"/>
    </row>
    <row r="244" spans="1:2" x14ac:dyDescent="0.25">
      <c r="A244" s="1"/>
      <c r="B244" s="1"/>
    </row>
    <row r="245" spans="1:2" x14ac:dyDescent="0.25">
      <c r="A245" s="1"/>
      <c r="B245" s="1"/>
    </row>
    <row r="246" spans="1:2" x14ac:dyDescent="0.25">
      <c r="A246" s="1"/>
      <c r="B246" s="1"/>
    </row>
    <row r="247" spans="1:2" x14ac:dyDescent="0.25">
      <c r="A247" s="1"/>
      <c r="B247" s="1"/>
    </row>
    <row r="248" spans="1:2" x14ac:dyDescent="0.25">
      <c r="A248" s="1"/>
      <c r="B248" s="1"/>
    </row>
    <row r="249" spans="1:2" x14ac:dyDescent="0.25">
      <c r="A249" s="1"/>
      <c r="B249" s="1"/>
    </row>
    <row r="250" spans="1:2" x14ac:dyDescent="0.25">
      <c r="A250" s="1"/>
      <c r="B250" s="1"/>
    </row>
    <row r="251" spans="1:2" x14ac:dyDescent="0.25">
      <c r="A251" s="1"/>
      <c r="B251" s="1"/>
    </row>
    <row r="252" spans="1:2" x14ac:dyDescent="0.25">
      <c r="A252" s="1"/>
      <c r="B252" s="1"/>
    </row>
    <row r="253" spans="1:2" x14ac:dyDescent="0.25">
      <c r="A253" s="1"/>
      <c r="B253" s="1"/>
    </row>
    <row r="254" spans="1:2" x14ac:dyDescent="0.25">
      <c r="A254" s="1"/>
      <c r="B254" s="1"/>
    </row>
    <row r="255" spans="1:2" x14ac:dyDescent="0.25">
      <c r="A255" s="1"/>
      <c r="B255" s="1"/>
    </row>
    <row r="256" spans="1:2" x14ac:dyDescent="0.25">
      <c r="A256" s="1"/>
      <c r="B256" s="1"/>
    </row>
    <row r="257" spans="1:2" x14ac:dyDescent="0.25">
      <c r="A257" s="1"/>
      <c r="B257" s="1"/>
    </row>
    <row r="258" spans="1:2" x14ac:dyDescent="0.25">
      <c r="A258" s="1"/>
      <c r="B258" s="1"/>
    </row>
    <row r="259" spans="1:2" x14ac:dyDescent="0.25">
      <c r="A259" s="1"/>
      <c r="B259" s="1"/>
    </row>
    <row r="260" spans="1:2" x14ac:dyDescent="0.25">
      <c r="A260" s="1"/>
      <c r="B260" s="1"/>
    </row>
    <row r="261" spans="1:2" x14ac:dyDescent="0.25">
      <c r="A261" s="1"/>
      <c r="B261" s="1"/>
    </row>
    <row r="262" spans="1:2" x14ac:dyDescent="0.25">
      <c r="A262" s="1"/>
      <c r="B262" s="1"/>
    </row>
    <row r="263" spans="1:2" x14ac:dyDescent="0.25">
      <c r="A263" s="1"/>
      <c r="B263" s="1"/>
    </row>
    <row r="264" spans="1:2" x14ac:dyDescent="0.25">
      <c r="A264" s="1"/>
      <c r="B264" s="1"/>
    </row>
    <row r="265" spans="1:2" x14ac:dyDescent="0.25">
      <c r="A265" s="1"/>
      <c r="B265" s="1"/>
    </row>
    <row r="266" spans="1:2" x14ac:dyDescent="0.25">
      <c r="A266" s="1"/>
      <c r="B266" s="1"/>
    </row>
    <row r="267" spans="1:2" x14ac:dyDescent="0.25">
      <c r="A267" s="1"/>
      <c r="B267" s="1"/>
    </row>
    <row r="268" spans="1:2" x14ac:dyDescent="0.25">
      <c r="A268" s="1"/>
      <c r="B268" s="1"/>
    </row>
    <row r="269" spans="1:2" x14ac:dyDescent="0.25">
      <c r="A269" s="1"/>
      <c r="B269" s="1"/>
    </row>
    <row r="270" spans="1:2" x14ac:dyDescent="0.25">
      <c r="A270" s="1"/>
      <c r="B270" s="1"/>
    </row>
    <row r="271" spans="1:2" x14ac:dyDescent="0.25">
      <c r="A271" s="1"/>
      <c r="B271" s="1"/>
    </row>
    <row r="272" spans="1:2" x14ac:dyDescent="0.25">
      <c r="A272" s="1"/>
      <c r="B272" s="1"/>
    </row>
    <row r="273" spans="1:2" x14ac:dyDescent="0.25">
      <c r="A273" s="1"/>
      <c r="B273" s="1"/>
    </row>
    <row r="274" spans="1:2" x14ac:dyDescent="0.25">
      <c r="A274" s="1"/>
      <c r="B274" s="1"/>
    </row>
    <row r="275" spans="1:2" x14ac:dyDescent="0.25">
      <c r="A275" s="1"/>
      <c r="B275" s="1"/>
    </row>
    <row r="276" spans="1:2" x14ac:dyDescent="0.25">
      <c r="A276" s="1"/>
      <c r="B276" s="1"/>
    </row>
    <row r="277" spans="1:2" x14ac:dyDescent="0.25">
      <c r="A277" s="1"/>
      <c r="B277" s="1"/>
    </row>
    <row r="278" spans="1:2" x14ac:dyDescent="0.25">
      <c r="A278" s="1"/>
      <c r="B278" s="1"/>
    </row>
    <row r="279" spans="1:2" x14ac:dyDescent="0.25">
      <c r="A279" s="1"/>
      <c r="B279" s="1"/>
    </row>
    <row r="280" spans="1:2" x14ac:dyDescent="0.25">
      <c r="A280" s="1"/>
      <c r="B280" s="1"/>
    </row>
    <row r="281" spans="1:2" x14ac:dyDescent="0.25">
      <c r="A281" s="1"/>
      <c r="B281" s="1"/>
    </row>
    <row r="282" spans="1:2" x14ac:dyDescent="0.25">
      <c r="A282" s="1"/>
      <c r="B282" s="1"/>
    </row>
    <row r="283" spans="1:2" x14ac:dyDescent="0.25">
      <c r="A283" s="1"/>
      <c r="B283" s="1"/>
    </row>
    <row r="284" spans="1:2" x14ac:dyDescent="0.25">
      <c r="A284" s="1"/>
      <c r="B284" s="1"/>
    </row>
    <row r="285" spans="1:2" x14ac:dyDescent="0.25">
      <c r="A285" s="1"/>
      <c r="B285" s="1"/>
    </row>
    <row r="286" spans="1:2" x14ac:dyDescent="0.25">
      <c r="A286" s="1"/>
      <c r="B286" s="1"/>
    </row>
    <row r="287" spans="1:2" x14ac:dyDescent="0.25">
      <c r="A287" s="1"/>
      <c r="B287" s="1"/>
    </row>
    <row r="288" spans="1:2" x14ac:dyDescent="0.25">
      <c r="A288" s="1"/>
      <c r="B288" s="1"/>
    </row>
    <row r="289" spans="1:2" x14ac:dyDescent="0.25">
      <c r="A289" s="1"/>
      <c r="B289" s="1"/>
    </row>
    <row r="290" spans="1:2" x14ac:dyDescent="0.25">
      <c r="A290" s="1"/>
      <c r="B290" s="1"/>
    </row>
    <row r="291" spans="1:2" x14ac:dyDescent="0.25">
      <c r="A291" s="1"/>
      <c r="B291" s="1"/>
    </row>
    <row r="292" spans="1:2" x14ac:dyDescent="0.25">
      <c r="A292" s="1"/>
      <c r="B292" s="1"/>
    </row>
    <row r="293" spans="1:2" x14ac:dyDescent="0.25">
      <c r="A293" s="1"/>
      <c r="B293" s="1"/>
    </row>
    <row r="294" spans="1:2" x14ac:dyDescent="0.25">
      <c r="A294" s="1"/>
      <c r="B294" s="1"/>
    </row>
    <row r="295" spans="1:2" x14ac:dyDescent="0.25">
      <c r="A295" s="1"/>
      <c r="B295" s="1"/>
    </row>
    <row r="296" spans="1:2" x14ac:dyDescent="0.25">
      <c r="A296" s="1"/>
      <c r="B296" s="1"/>
    </row>
    <row r="297" spans="1:2" x14ac:dyDescent="0.25">
      <c r="A297" s="1"/>
      <c r="B297" s="1"/>
    </row>
    <row r="298" spans="1:2" x14ac:dyDescent="0.25">
      <c r="A298" s="1"/>
      <c r="B298" s="1"/>
    </row>
    <row r="299" spans="1:2" x14ac:dyDescent="0.25">
      <c r="A299" s="1"/>
      <c r="B299" s="1"/>
    </row>
    <row r="300" spans="1:2" x14ac:dyDescent="0.25">
      <c r="A300" s="1"/>
      <c r="B300" s="1"/>
    </row>
    <row r="301" spans="1:2" x14ac:dyDescent="0.25">
      <c r="A301" s="1"/>
      <c r="B301" s="1"/>
    </row>
    <row r="302" spans="1:2" x14ac:dyDescent="0.25">
      <c r="A302" s="1"/>
      <c r="B302" s="1"/>
    </row>
    <row r="303" spans="1:2" x14ac:dyDescent="0.25">
      <c r="A303" s="1"/>
      <c r="B303" s="1"/>
    </row>
    <row r="304" spans="1:2" x14ac:dyDescent="0.25">
      <c r="A304" s="1"/>
      <c r="B304" s="1"/>
    </row>
    <row r="305" spans="1:2" x14ac:dyDescent="0.25">
      <c r="A305" s="1"/>
      <c r="B305" s="1"/>
    </row>
    <row r="306" spans="1:2" x14ac:dyDescent="0.25">
      <c r="A306" s="1"/>
      <c r="B306" s="1"/>
    </row>
    <row r="307" spans="1:2" x14ac:dyDescent="0.25">
      <c r="A307" s="1"/>
      <c r="B307" s="1"/>
    </row>
    <row r="308" spans="1:2" x14ac:dyDescent="0.25">
      <c r="A308" s="1"/>
      <c r="B308" s="1"/>
    </row>
    <row r="309" spans="1:2" x14ac:dyDescent="0.25">
      <c r="A309" s="1"/>
      <c r="B309" s="1"/>
    </row>
    <row r="310" spans="1:2" x14ac:dyDescent="0.25">
      <c r="A310" s="1"/>
      <c r="B310" s="1"/>
    </row>
    <row r="311" spans="1:2" x14ac:dyDescent="0.25">
      <c r="A311" s="1"/>
      <c r="B311" s="1"/>
    </row>
    <row r="312" spans="1:2" x14ac:dyDescent="0.25">
      <c r="A312" s="1"/>
      <c r="B312" s="1"/>
    </row>
    <row r="313" spans="1:2" x14ac:dyDescent="0.25">
      <c r="A313" s="1"/>
      <c r="B313" s="1"/>
    </row>
    <row r="314" spans="1:2" x14ac:dyDescent="0.25">
      <c r="A314" s="1"/>
      <c r="B314" s="1"/>
    </row>
    <row r="315" spans="1:2" x14ac:dyDescent="0.25">
      <c r="A315" s="1"/>
      <c r="B315" s="1"/>
    </row>
    <row r="316" spans="1:2" x14ac:dyDescent="0.25">
      <c r="A316" s="1"/>
      <c r="B316" s="1"/>
    </row>
    <row r="317" spans="1:2" x14ac:dyDescent="0.25">
      <c r="A317" s="1"/>
      <c r="B317" s="1"/>
    </row>
    <row r="318" spans="1:2" x14ac:dyDescent="0.25">
      <c r="A318" s="1"/>
      <c r="B318" s="1"/>
    </row>
    <row r="319" spans="1:2" x14ac:dyDescent="0.25">
      <c r="A319" s="1"/>
      <c r="B319" s="1"/>
    </row>
    <row r="320" spans="1:2" x14ac:dyDescent="0.25">
      <c r="A320" s="1"/>
      <c r="B320" s="1"/>
    </row>
    <row r="321" spans="1:2" x14ac:dyDescent="0.25">
      <c r="A321" s="1"/>
      <c r="B321" s="1"/>
    </row>
    <row r="322" spans="1:2" x14ac:dyDescent="0.25">
      <c r="A322" s="1"/>
      <c r="B322" s="1"/>
    </row>
    <row r="323" spans="1:2" x14ac:dyDescent="0.25">
      <c r="A323" s="1"/>
      <c r="B323" s="1"/>
    </row>
    <row r="324" spans="1:2" x14ac:dyDescent="0.25">
      <c r="A324" s="1"/>
      <c r="B324" s="1"/>
    </row>
    <row r="325" spans="1:2" x14ac:dyDescent="0.25">
      <c r="A325" s="1"/>
      <c r="B325" s="1"/>
    </row>
    <row r="326" spans="1:2" x14ac:dyDescent="0.25">
      <c r="A326" s="1"/>
      <c r="B326" s="1"/>
    </row>
    <row r="327" spans="1:2" x14ac:dyDescent="0.25">
      <c r="A327" s="1"/>
      <c r="B327" s="1"/>
    </row>
    <row r="328" spans="1:2" x14ac:dyDescent="0.25">
      <c r="A328" s="1"/>
      <c r="B328" s="1"/>
    </row>
    <row r="329" spans="1:2" x14ac:dyDescent="0.25">
      <c r="A329" s="1"/>
      <c r="B329" s="1"/>
    </row>
    <row r="330" spans="1:2" x14ac:dyDescent="0.25">
      <c r="A330" s="1"/>
      <c r="B330" s="1"/>
    </row>
    <row r="331" spans="1:2" x14ac:dyDescent="0.25">
      <c r="A331" s="1"/>
      <c r="B331" s="1"/>
    </row>
    <row r="332" spans="1:2" x14ac:dyDescent="0.25">
      <c r="A332" s="1"/>
      <c r="B332" s="1"/>
    </row>
    <row r="333" spans="1:2" x14ac:dyDescent="0.25">
      <c r="A333" s="1"/>
      <c r="B333" s="1"/>
    </row>
    <row r="334" spans="1:2" x14ac:dyDescent="0.25">
      <c r="A334" s="1"/>
      <c r="B334" s="1"/>
    </row>
    <row r="335" spans="1:2" x14ac:dyDescent="0.25">
      <c r="A335" s="1"/>
      <c r="B335" s="1"/>
    </row>
    <row r="336" spans="1:2" x14ac:dyDescent="0.25">
      <c r="A336" s="1"/>
      <c r="B336" s="1"/>
    </row>
    <row r="337" spans="1:2" x14ac:dyDescent="0.25">
      <c r="A337" s="1"/>
      <c r="B337" s="1"/>
    </row>
    <row r="338" spans="1:2" x14ac:dyDescent="0.25">
      <c r="A338" s="1"/>
      <c r="B338" s="1"/>
    </row>
    <row r="339" spans="1:2" x14ac:dyDescent="0.25">
      <c r="A339" s="1"/>
      <c r="B339" s="1"/>
    </row>
    <row r="340" spans="1:2" x14ac:dyDescent="0.25">
      <c r="A340" s="1"/>
      <c r="B340" s="1"/>
    </row>
    <row r="341" spans="1:2" x14ac:dyDescent="0.25">
      <c r="A341" s="1"/>
      <c r="B341" s="1"/>
    </row>
    <row r="342" spans="1:2" x14ac:dyDescent="0.25">
      <c r="A342" s="1"/>
      <c r="B342" s="1"/>
    </row>
    <row r="343" spans="1:2" x14ac:dyDescent="0.25">
      <c r="A343" s="1"/>
      <c r="B343" s="1"/>
    </row>
    <row r="344" spans="1:2" x14ac:dyDescent="0.25">
      <c r="A344" s="1"/>
      <c r="B344" s="1"/>
    </row>
    <row r="345" spans="1:2" x14ac:dyDescent="0.25">
      <c r="A345" s="1"/>
      <c r="B345" s="1"/>
    </row>
    <row r="346" spans="1:2" x14ac:dyDescent="0.25">
      <c r="A346" s="1"/>
      <c r="B346" s="1"/>
    </row>
    <row r="347" spans="1:2" x14ac:dyDescent="0.25">
      <c r="A347" s="1"/>
      <c r="B347" s="1"/>
    </row>
    <row r="348" spans="1:2" x14ac:dyDescent="0.25">
      <c r="A348" s="1"/>
      <c r="B348" s="1"/>
    </row>
    <row r="349" spans="1:2" x14ac:dyDescent="0.25">
      <c r="A349" s="1"/>
      <c r="B349" s="1"/>
    </row>
    <row r="350" spans="1:2" x14ac:dyDescent="0.25">
      <c r="A350" s="1"/>
      <c r="B350" s="1"/>
    </row>
    <row r="351" spans="1:2" x14ac:dyDescent="0.25">
      <c r="A351" s="1"/>
      <c r="B351" s="1"/>
    </row>
    <row r="352" spans="1:2" x14ac:dyDescent="0.25">
      <c r="A352" s="1"/>
      <c r="B352" s="1"/>
    </row>
    <row r="353" spans="1:2" x14ac:dyDescent="0.25">
      <c r="A353" s="1"/>
      <c r="B353" s="1"/>
    </row>
    <row r="354" spans="1:2" x14ac:dyDescent="0.25">
      <c r="A354" s="1"/>
      <c r="B354" s="1"/>
    </row>
    <row r="355" spans="1:2" x14ac:dyDescent="0.25">
      <c r="A355" s="1"/>
      <c r="B355" s="1"/>
    </row>
    <row r="356" spans="1:2" x14ac:dyDescent="0.25">
      <c r="A356" s="1"/>
      <c r="B356" s="1"/>
    </row>
    <row r="357" spans="1:2" x14ac:dyDescent="0.25">
      <c r="A357" s="1"/>
      <c r="B357" s="1"/>
    </row>
    <row r="358" spans="1:2" x14ac:dyDescent="0.25">
      <c r="A358" s="1"/>
      <c r="B358" s="1"/>
    </row>
    <row r="359" spans="1:2" x14ac:dyDescent="0.25">
      <c r="A359" s="1"/>
      <c r="B359" s="1"/>
    </row>
    <row r="360" spans="1:2" x14ac:dyDescent="0.25">
      <c r="A360" s="1"/>
      <c r="B360" s="1"/>
    </row>
    <row r="361" spans="1:2" x14ac:dyDescent="0.25">
      <c r="A361" s="1"/>
      <c r="B361" s="1"/>
    </row>
    <row r="362" spans="1:2" x14ac:dyDescent="0.25">
      <c r="A362" s="1"/>
      <c r="B362" s="1"/>
    </row>
    <row r="363" spans="1:2" x14ac:dyDescent="0.25">
      <c r="A363" s="1"/>
      <c r="B363" s="1"/>
    </row>
    <row r="364" spans="1:2" x14ac:dyDescent="0.25">
      <c r="A364" s="1"/>
      <c r="B364" s="1"/>
    </row>
    <row r="365" spans="1:2" x14ac:dyDescent="0.25">
      <c r="A365" s="1"/>
      <c r="B365" s="1"/>
    </row>
    <row r="366" spans="1:2" x14ac:dyDescent="0.25">
      <c r="A366" s="1"/>
      <c r="B366" s="1"/>
    </row>
    <row r="367" spans="1:2" x14ac:dyDescent="0.25">
      <c r="A367" s="1"/>
      <c r="B367" s="1"/>
    </row>
    <row r="368" spans="1:2" x14ac:dyDescent="0.25">
      <c r="A368" s="1"/>
      <c r="B368" s="1"/>
    </row>
    <row r="369" spans="1:2" x14ac:dyDescent="0.25">
      <c r="A369" s="1"/>
      <c r="B369" s="1"/>
    </row>
    <row r="370" spans="1:2" x14ac:dyDescent="0.25">
      <c r="A370" s="1"/>
      <c r="B370" s="1"/>
    </row>
    <row r="371" spans="1:2" x14ac:dyDescent="0.25">
      <c r="A371" s="1"/>
      <c r="B371" s="1"/>
    </row>
    <row r="372" spans="1:2" x14ac:dyDescent="0.25">
      <c r="A372" s="1"/>
      <c r="B372" s="1"/>
    </row>
    <row r="373" spans="1:2" x14ac:dyDescent="0.25">
      <c r="A373" s="1"/>
      <c r="B373" s="1"/>
    </row>
    <row r="374" spans="1:2" x14ac:dyDescent="0.25">
      <c r="A374" s="1"/>
      <c r="B374" s="1"/>
    </row>
    <row r="375" spans="1:2" x14ac:dyDescent="0.25">
      <c r="A375" s="1"/>
      <c r="B375" s="1"/>
    </row>
    <row r="376" spans="1:2" x14ac:dyDescent="0.25">
      <c r="A376" s="1"/>
      <c r="B376" s="1"/>
    </row>
    <row r="377" spans="1:2" x14ac:dyDescent="0.25">
      <c r="A377" s="1"/>
      <c r="B377" s="1"/>
    </row>
    <row r="378" spans="1:2" x14ac:dyDescent="0.25">
      <c r="A378" s="1"/>
      <c r="B378" s="1"/>
    </row>
    <row r="379" spans="1:2" x14ac:dyDescent="0.25">
      <c r="A379" s="1"/>
      <c r="B379" s="1"/>
    </row>
    <row r="380" spans="1:2" x14ac:dyDescent="0.25">
      <c r="A380" s="1"/>
      <c r="B380" s="1"/>
    </row>
    <row r="381" spans="1:2" x14ac:dyDescent="0.25">
      <c r="A381" s="1"/>
      <c r="B381" s="1"/>
    </row>
    <row r="382" spans="1:2" x14ac:dyDescent="0.25">
      <c r="A382" s="1"/>
      <c r="B382" s="1"/>
    </row>
    <row r="383" spans="1:2" x14ac:dyDescent="0.25">
      <c r="A383" s="1"/>
      <c r="B383" s="1"/>
    </row>
    <row r="384" spans="1:2" x14ac:dyDescent="0.25">
      <c r="A384" s="1"/>
      <c r="B384" s="1"/>
    </row>
    <row r="385" spans="1:2" x14ac:dyDescent="0.25">
      <c r="A385" s="1"/>
      <c r="B385" s="1"/>
    </row>
    <row r="386" spans="1:2" x14ac:dyDescent="0.25">
      <c r="A386" s="1"/>
      <c r="B386" s="1"/>
    </row>
    <row r="387" spans="1:2" x14ac:dyDescent="0.25">
      <c r="A387" s="1"/>
      <c r="B387" s="1"/>
    </row>
    <row r="388" spans="1:2" x14ac:dyDescent="0.25">
      <c r="A388" s="1"/>
      <c r="B388" s="1"/>
    </row>
    <row r="389" spans="1:2" x14ac:dyDescent="0.25">
      <c r="A389" s="1"/>
      <c r="B389" s="1"/>
    </row>
    <row r="390" spans="1:2" x14ac:dyDescent="0.25">
      <c r="A390" s="1"/>
      <c r="B390" s="1"/>
    </row>
    <row r="391" spans="1:2" x14ac:dyDescent="0.25">
      <c r="A391" s="1"/>
      <c r="B391" s="1"/>
    </row>
    <row r="392" spans="1:2" x14ac:dyDescent="0.25">
      <c r="A392" s="1"/>
      <c r="B392" s="1"/>
    </row>
    <row r="393" spans="1:2" x14ac:dyDescent="0.25">
      <c r="A393" s="1"/>
      <c r="B393" s="1"/>
    </row>
    <row r="394" spans="1:2" x14ac:dyDescent="0.25">
      <c r="A394" s="1"/>
      <c r="B394" s="1"/>
    </row>
    <row r="395" spans="1:2" x14ac:dyDescent="0.25">
      <c r="A395" s="1"/>
      <c r="B395" s="1"/>
    </row>
    <row r="396" spans="1:2" x14ac:dyDescent="0.25">
      <c r="A396" s="1"/>
      <c r="B396" s="1"/>
    </row>
    <row r="397" spans="1:2" x14ac:dyDescent="0.25">
      <c r="A397" s="1"/>
      <c r="B397" s="1"/>
    </row>
    <row r="398" spans="1:2" x14ac:dyDescent="0.25">
      <c r="A398" s="1"/>
      <c r="B398" s="1"/>
    </row>
    <row r="399" spans="1:2" x14ac:dyDescent="0.25">
      <c r="A399" s="1"/>
      <c r="B399" s="1"/>
    </row>
    <row r="400" spans="1:2" x14ac:dyDescent="0.25">
      <c r="A400" s="1"/>
      <c r="B400" s="1"/>
    </row>
    <row r="401" spans="1:2" x14ac:dyDescent="0.25">
      <c r="A401" s="1"/>
      <c r="B401" s="1"/>
    </row>
  </sheetData>
  <dataValidations count="2">
    <dataValidation type="list" allowBlank="1" showInputMessage="1" showErrorMessage="1" sqref="L2" xr:uid="{6478C8C2-2F85-4133-9BAB-45FD75F13AA0}">
      <formula1>_xlfn.ANCHORARRAY($V$2)</formula1>
    </dataValidation>
    <dataValidation type="list" allowBlank="1" showInputMessage="1" showErrorMessage="1" sqref="M2" xr:uid="{3913002F-1903-4DB9-868B-FD2C12B0B10E}">
      <formula1>lstClients</formula1>
    </dataValidation>
  </dataValidations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CROCHE Christian (SNCF RESEAU / SIEGE SNCF RESEAU / DG</cp:lastModifiedBy>
  <dcterms:created xsi:type="dcterms:W3CDTF">2024-09-24T19:24:05Z</dcterms:created>
  <dcterms:modified xsi:type="dcterms:W3CDTF">2024-09-26T05:27:14Z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2024-09-26T05:05:47Z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a042d35c-20d8-4791-892b-2b501017378a</vt:lpwstr>
  </property>
  <property fmtid="{D5CDD505-2E9C-101B-9397-08002B2CF9AE}" pid="8" name="MSIP_Label_67cce88e-ba6c-4072-9a4d-8f9e28d4554f_ContentBits">
    <vt:lpwstr>2</vt:lpwstr>
  </property>
</Properties>
</file>