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Bernard Gérin/"/>
    </mc:Choice>
  </mc:AlternateContent>
  <xr:revisionPtr revIDLastSave="0" documentId="8_{EAEC305B-250C-4172-AC80-9D19627B9B29}" xr6:coauthVersionLast="47" xr6:coauthVersionMax="47" xr10:uidLastSave="{00000000-0000-0000-0000-000000000000}"/>
  <bookViews>
    <workbookView xWindow="18300" yWindow="1350" windowWidth="26450" windowHeight="19010" xr2:uid="{AC032CE3-72B7-4C00-B635-EC045B4FF069}"/>
  </bookViews>
  <sheets>
    <sheet name="Données" sheetId="2" r:id="rId1"/>
  </sheets>
  <definedNames>
    <definedName name="_DebutSA" comment="Renvoie la date de début d’un service annuel d’une année (lendemain du deuxième samedi de décembre de l’année précédente).">_xlfn.LAMBDA(_xlpm.année,DATE(_xlpm.année-1,12,MOD(6-WEEKDAY(DATE(_xlpm.année-1,12,1),2),7)+9))</definedName>
    <definedName name="_DegFtoC" comment="Convertit la température en °F en °C">_xlfn.LAMBDA(_xlpm.tempF, 5/9 * (_xlpm.tempF-32))</definedName>
    <definedName name="_extraitChiffres" comment="Extrait tous les chiffres d’une chaîne de caractères.">_xlfn.LAMBDA(_xlpm.string, IF(SUM(LEN(_xlpm.string)-LEN(SUBSTITUTE(_xlpm.string, {"0","1","2","3","4","5","6","7","8","9"}, "")))&gt;0, SUMPRODUCT(MID(0&amp;_xlpm.string, LARGE(INDEX(ISNUMBER(--MID(_xlpm.string, ROW(INDIRECT("$1:$"&amp;LEN(_xlpm.string))),1))* ROW(INDIRECT("$1:$"&amp;LEN(_xlpm.string))),0), ROW(INDIRECT("$1:$"&amp;LEN(_xlpm.string))))+1,1) * 10^ROW(INDIRECT("$1:$"&amp;LEN(_xlpm.string)))/10),""))</definedName>
    <definedName name="_Facto" comment="Factorielle dun entier (LAMBDA récursive).">_xlfn.LAMBDA(_xlpm.n,IF(_xlpm.n=2,2,_xlpm.n*_Facto(_xlpm.n-1)))</definedName>
    <definedName name="_FinSA" comment="Renvoie la date de fin d’un service annuel d’une année (deuxième samedi de décembre de l’année précédente).">_xlfn.LAMBDA(_xlpm.année,DATE(_xlpm.année,12,MOD(6-WEEKDAY(DATE(_xlpm.année,12,1),2),7)+8))</definedName>
    <definedName name="_joursFeries" comment="Liste tous les jours fériés d’une année.">_xlfn.LAMBDA(_xlpm.an,_xlfn.MAKEARRAY(11,1,_xlfn.LAMBDA(_xlpm.ligne,_xlpm.colonne,CHOOSE(_xlpm.ligne,DATE(_xlpm.an,1,1),_Paques(_xlpm.an)+1,DATE(_xlpm.an,5,1),DATE(_xlpm.an,5,8),_Paques(_xlpm.an)+40,_Paques(_xlpm.an)+50,DATE(_xlpm.an,7,14),DATE(_xlpm.an,8,15),DATE(_xlpm.an,11,1),DATE(_xlpm.an,11,11),DATE(_xlpm.an,12,25)))))</definedName>
    <definedName name="_ListeFormules" comment="Liste toutes les formules d’une sélection de cellules.">_xlfn.LAMBDA(_xlpm.reference,IFERROR(_xlfn.TOCOL(ADDRESS(ROW(_xlpm.reference),COLUMN(_xlpm.reference),4)&amp;" : "&amp;_xlfn.FORMULATEXT(_xlpm.reference),2),"Aucune formule"))</definedName>
    <definedName name="_NomFeuille" comment="Renvoie le nom de la feuille courante. Le fichier doit avoir été enregistré au moins une fois.">_xlfn.LAMBDA(     _xlfn.LET(_xlpm.name, CELL("nomfichier"),         RIGHT(_xlpm.name, LEN(_xlpm.name) - FIND("]", _xlpm.name))     ) )</definedName>
    <definedName name="_NomFichier" comment="Renvoie le nom du fichier actuel. Le fichier doit avoir éé enregistré au moins une fois.">_xlfn.LAMBDA( _xlfn.LET(_xlpm.name,CELL("nomfichier"), _xlfn.LET(_xlpm.premierCrochet,FIND("[", _xlpm.name)+1, MID(_xlpm.name,_xlpm.premierCrochet,FIND("]",_xlpm.name)-_xlpm.premierCrochet) ) ) )</definedName>
    <definedName name="_Paques" comment="Renvoie la date de Pâques correspondant à une année (algorithme de Butcher-Meeus).">_xlfn.LAMBDA(_xlpm.an,_xlfn.LET(_xlpm.n,MOD(_xlpm.an,19),_xlpm.c,INT(_xlpm.an/100),_xlpm.u,MOD(_xlpm.an,100),_xlpm.s,INT(_xlpm.c/4),_xlpm.t,MOD(_xlpm.c,4),_xlpm.p,INT((_xlpm.c+8)/25),_xlpm.q,INT((_xlpm.c-_xlpm.p+1)/3),_xlpm.e,MOD(19*_xlpm.n+_xlpm.c-_xlpm.s-_xlpm.q+15,30),_xlpm.b,INT(_xlpm.u/4),_xlpm.d,MOD(_xlpm.u,4),_xlpm.L,MOD(2*_xlpm.t+2*_xlpm.b-_xlpm.e-_xlpm.d+32,7),_xlpm.h,INT((_xlpm.n+11*_xlpm.e+22*_xlpm.L)/451),_xlpm.m,INT((_xlpm.e+_xlpm.L-7*_xlpm.h+114)/31),_xlpm.j,MOD(_xlpm.e+_xlpm.L-7*_xlpm.h+114,31)+1,IF(OR(_xlpm.an&lt;1583,_xlpm.an&gt;9999),"Non calculable",IF(_xlpm.an&lt;1900,TEXT(_xlpm.j,"00")&amp;"/0"&amp;_xlpm.m&amp;"/"&amp;_xlpm.an,DATE(_xlpm.an,_xlpm.m,_xlpm.j)))))</definedName>
    <definedName name="_RemplaceCaractères" comment="Remplace dans une sélection tous les caractères donnés par un texte. Par exemple : =remplace_caractères(A2:A6; &quot;/_#&quot;;&quot;||&quot;)">_xlfn.LAMBDA(_xlpm.data,_xlpm.chars,_xlpm.new_char,  IF(_xlpm.chars&lt;&gt;"", _RemplaceCaractères(SUBSTITUTE(_xlpm.data, LEFT(_xlpm.chars), _xlpm.new_char), RIGHT(_xlpm.chars, LEN(_xlpm.chars)-1), _xlpm.new_char), _xlpm.data))</definedName>
    <definedName name="_RetourneTexte" comment="Renvoie le texte donné à l’envers (toutes les lettres dans l’ordre inverse).">_xlfn.LAMBDA(_xlpm.texte,IF(LEN(_xlpm.texte)=0,"",RIGHT(_xlpm.texte)&amp;_RetourneTexte(LEFT(_xlpm.texte,LEN(_xlpm.texte)-1))))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SupprimeCaractères" comment="Supprime d’une sélection tous les caractères d’un texte. Par exemple : =supprime_caractères(A2:A10;&quot;_^*/&amp;%&quot;)">_xlfn.LAMBDA(_xlpm.data,_xlpm.chars, IF(_xlpm.chars="", _xlpm.data, RemoveChars(SUBSTITUTE(_xlpm.data, LEFT(_xlpm.chars, 1), ""), RIGHT(_xlpm.chars, LEN(_xlpm.chars) -1))))</definedName>
    <definedName name="_TriParNombre" comment="Trie une liste par le nombre d’occurrences de ces éléments.">_xlfn.LAMBDA(_xlpm.list, _xlfn.SORTBY(_xlfn.UNIQUE(_xlpm.list), COUNTIF(_xlpm.list, _xlfn.UNIQUE(_xlpm.list)), -1))</definedName>
    <definedName name="_TrouveDernier" comment="Renvoie la position de la dernière occurence d’une texte.">_xlfn.LAMBDA(_xlpm.texteAchercher,_xlpm.texte,LEN(_xlpm.texte)-LEN(_xlpm.texteAchercher)+2-FIND(_RetourneTexte(_xlpm.texteAchercher),_RetourneTexte(_xlpm.texte)))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9" i="2"/>
  <c r="E10" i="2"/>
  <c r="E11" i="2"/>
  <c r="E12" i="2"/>
  <c r="E13" i="2"/>
  <c r="E14" i="2"/>
  <c r="F15" i="2"/>
  <c r="A2" i="2" s="1"/>
  <c r="E15" i="2" l="1"/>
  <c r="B2" i="2" s="1"/>
  <c r="C2" i="2" s="1"/>
</calcChain>
</file>

<file path=xl/sharedStrings.xml><?xml version="1.0" encoding="utf-8"?>
<sst xmlns="http://schemas.openxmlformats.org/spreadsheetml/2006/main" count="35" uniqueCount="20">
  <si>
    <t>LU</t>
  </si>
  <si>
    <t>Total</t>
  </si>
  <si>
    <t>Titre</t>
  </si>
  <si>
    <t>Lu</t>
  </si>
  <si>
    <t>Abbé</t>
  </si>
  <si>
    <t>Pierre</t>
  </si>
  <si>
    <t>Mon Dieu… pourquoi?</t>
  </si>
  <si>
    <t>x</t>
  </si>
  <si>
    <t>Abel</t>
  </si>
  <si>
    <t>Barbara</t>
  </si>
  <si>
    <t>Duelle</t>
  </si>
  <si>
    <t>Derrière la haine</t>
  </si>
  <si>
    <t>Un bel âge pour mourir</t>
  </si>
  <si>
    <t>L'instinct maternel</t>
  </si>
  <si>
    <t>Les fêlures</t>
  </si>
  <si>
    <t>Prénom auteur</t>
  </si>
  <si>
    <t>Nom auteur</t>
  </si>
  <si>
    <t>Index</t>
  </si>
  <si>
    <t>À lire</t>
  </si>
  <si>
    <t>À LIRE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</si>
</sst>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</numFmts>
  <fonts count="20">
    <font>
      <sz val="10"/>
      <color theme="1"/>
      <name val="Avenir LT Std 45 Book"/>
      <family val="2"/>
      <scheme val="minor"/>
    </font>
    <font>
      <b/>
      <sz val="18"/>
      <color theme="4"/>
      <name val="Avenir LT Std 65 Medium"/>
      <family val="2"/>
      <scheme val="major"/>
    </font>
    <font>
      <b/>
      <u/>
      <sz val="16"/>
      <color theme="4"/>
      <name val="Avenir LT Std 65 Medium"/>
      <family val="2"/>
      <scheme val="major"/>
    </font>
    <font>
      <b/>
      <u/>
      <sz val="12"/>
      <color theme="4"/>
      <name val="Avenir LT Std 65 Medium"/>
      <family val="2"/>
      <scheme val="major"/>
    </font>
    <font>
      <sz val="10"/>
      <color theme="1"/>
      <name val="Avenir LT Std 45 Book"/>
      <family val="2"/>
      <scheme val="minor"/>
    </font>
    <font>
      <sz val="10"/>
      <color theme="5"/>
      <name val="Avenir LT Std 45 Book"/>
      <family val="2"/>
      <scheme val="minor"/>
    </font>
    <font>
      <sz val="10"/>
      <color theme="8" tint="-0.499984740745262"/>
      <name val="Avenir LT Std 45 Book"/>
      <family val="2"/>
      <scheme val="minor"/>
    </font>
    <font>
      <sz val="10"/>
      <color theme="7"/>
      <name val="Avenir LT Std 45 Book"/>
      <family val="2"/>
      <scheme val="minor"/>
    </font>
    <font>
      <u/>
      <sz val="10"/>
      <color theme="9"/>
      <name val="Avenir LT Std 45 Book"/>
      <family val="2"/>
      <scheme val="minor"/>
    </font>
    <font>
      <sz val="10"/>
      <name val="Avenir LT Std 45 Book"/>
      <family val="2"/>
      <scheme val="minor"/>
    </font>
    <font>
      <sz val="11"/>
      <color theme="1"/>
      <name val="Avenir LT Std 45 Book"/>
      <family val="2"/>
      <scheme val="minor"/>
    </font>
    <font>
      <sz val="11"/>
      <color theme="0"/>
      <name val="Avenir LT Std 45 Book"/>
      <family val="2"/>
      <scheme val="minor"/>
    </font>
    <font>
      <u/>
      <sz val="10"/>
      <color theme="0" tint="-0.499984740745262"/>
      <name val="Avenir LT Std 45 Book"/>
      <family val="2"/>
      <scheme val="minor"/>
    </font>
    <font>
      <sz val="10"/>
      <color rgb="FF006100"/>
      <name val="Avenir LT Std 45 Book"/>
      <family val="2"/>
      <scheme val="minor"/>
    </font>
    <font>
      <b/>
      <sz val="10"/>
      <color rgb="FF3F3F3F"/>
      <name val="Avenir LT Std 45 Book"/>
      <family val="2"/>
      <scheme val="minor"/>
    </font>
    <font>
      <i/>
      <sz val="10"/>
      <color theme="0" tint="-0.499984740745262"/>
      <name val="Avenir LT Std 45 Book"/>
      <family val="2"/>
      <scheme val="minor"/>
    </font>
    <font>
      <b/>
      <sz val="10"/>
      <color theme="0"/>
      <name val="Avenir LT Std 45 Book"/>
      <family val="2"/>
      <scheme val="minor"/>
    </font>
    <font>
      <sz val="10"/>
      <color theme="0"/>
      <name val="Avenir LT Std 45 Book"/>
      <family val="2"/>
      <scheme val="minor"/>
    </font>
    <font>
      <b/>
      <sz val="11"/>
      <color theme="4"/>
      <name val="Avenir LT Std 65 Medium"/>
      <family val="2"/>
      <scheme val="major"/>
    </font>
    <font>
      <b/>
      <sz val="10"/>
      <color theme="4"/>
      <name val="Avenir LT Std 65 Medium"/>
      <family val="2"/>
      <scheme val="major"/>
    </font>
  </fonts>
  <fills count="4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</fills>
  <borders count="1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1">
    <xf numFmtId="0" fontId="0" fillId="0" borderId="0" applyFill="0" applyBorder="0">
      <alignment vertical="top"/>
    </xf>
    <xf numFmtId="0" fontId="1" fillId="0" borderId="0" applyNumberFormat="0" applyFill="0" applyBorder="0" applyAlignment="0" applyProtection="0">
      <alignment vertical="top"/>
    </xf>
    <xf numFmtId="190" fontId="4" fillId="0" borderId="0" applyFont="0" applyFill="0" applyBorder="0" applyAlignment="0" applyProtection="0">
      <alignment vertical="top"/>
    </xf>
    <xf numFmtId="209" fontId="4" fillId="0" borderId="0" applyFont="0" applyFill="0" applyBorder="0" applyAlignment="0" applyProtection="0">
      <alignment vertical="top"/>
    </xf>
    <xf numFmtId="179" fontId="4" fillId="0" borderId="0" applyFont="0" applyFill="0" applyBorder="0" applyAlignment="0" applyProtection="0">
      <alignment vertical="top"/>
    </xf>
    <xf numFmtId="191" fontId="4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>
      <alignment vertical="top"/>
    </xf>
    <xf numFmtId="207" fontId="4" fillId="0" borderId="0" applyFont="0" applyFill="0" applyBorder="0" applyAlignment="0" applyProtection="0">
      <alignment vertical="top"/>
    </xf>
    <xf numFmtId="173" fontId="4" fillId="0" borderId="0" applyFont="0" applyFill="0" applyBorder="0" applyAlignment="0" applyProtection="0">
      <alignment vertical="top"/>
    </xf>
    <xf numFmtId="175" fontId="4" fillId="0" borderId="0" applyFont="0" applyFill="0" applyBorder="0" applyAlignment="0" applyProtection="0">
      <alignment vertical="top"/>
    </xf>
    <xf numFmtId="167" fontId="4" fillId="0" borderId="0" applyFont="0" applyFill="0" applyBorder="0" applyAlignment="0" applyProtection="0">
      <alignment vertical="top"/>
    </xf>
    <xf numFmtId="181" fontId="4" fillId="0" borderId="0" applyFont="0" applyFill="0" applyBorder="0" applyAlignment="0" applyProtection="0">
      <alignment vertical="top"/>
    </xf>
    <xf numFmtId="165" fontId="4" fillId="0" borderId="0" applyFont="0" applyFill="0" applyBorder="0" applyAlignment="0" applyProtection="0">
      <alignment vertical="top"/>
    </xf>
    <xf numFmtId="186" fontId="4" fillId="0" borderId="0" applyFont="0" applyFill="0" applyBorder="0" applyAlignment="0" applyProtection="0">
      <alignment vertical="top"/>
    </xf>
    <xf numFmtId="182" fontId="4" fillId="0" borderId="0" applyFont="0" applyFill="0" applyBorder="0" applyAlignment="0" applyProtection="0">
      <alignment vertical="top"/>
    </xf>
    <xf numFmtId="176" fontId="4" fillId="0" borderId="0" applyFont="0" applyFill="0" applyBorder="0" applyAlignment="0" applyProtection="0">
      <alignment vertical="top"/>
    </xf>
    <xf numFmtId="183" fontId="4" fillId="0" borderId="0" applyFont="0" applyFill="0" applyBorder="0" applyAlignment="0" applyProtection="0">
      <alignment vertical="top"/>
    </xf>
    <xf numFmtId="188" fontId="4" fillId="0" borderId="0" applyFont="0" applyFill="0" applyBorder="0" applyAlignment="0" applyProtection="0">
      <alignment vertical="top"/>
    </xf>
    <xf numFmtId="213" fontId="4" fillId="0" borderId="0" applyFont="0" applyFill="0" applyBorder="0" applyAlignment="0" applyProtection="0">
      <alignment vertical="top"/>
    </xf>
    <xf numFmtId="211" fontId="4" fillId="0" borderId="0" applyFont="0" applyFill="0" applyBorder="0" applyAlignment="0" applyProtection="0">
      <alignment vertical="top"/>
    </xf>
    <xf numFmtId="169" fontId="4" fillId="0" borderId="0" applyFont="0" applyFill="0" applyBorder="0" applyAlignment="0" applyProtection="0">
      <alignment vertical="top"/>
    </xf>
    <xf numFmtId="204" fontId="4" fillId="0" borderId="0" applyFont="0" applyFill="0" applyBorder="0" applyAlignment="0" applyProtection="0">
      <alignment vertical="top"/>
    </xf>
    <xf numFmtId="170" fontId="4" fillId="0" borderId="0" applyFont="0" applyFill="0" applyBorder="0" applyAlignment="0" applyProtection="0">
      <alignment vertical="top"/>
    </xf>
    <xf numFmtId="200" fontId="4" fillId="0" borderId="0" applyFont="0" applyFill="0" applyBorder="0" applyAlignment="0" applyProtection="0">
      <alignment vertical="top"/>
    </xf>
    <xf numFmtId="202" fontId="4" fillId="0" borderId="0" applyFont="0" applyFill="0" applyBorder="0" applyAlignment="0" applyProtection="0">
      <alignment vertical="top"/>
    </xf>
    <xf numFmtId="193" fontId="4" fillId="0" borderId="0" applyFont="0" applyFill="0" applyBorder="0" applyAlignment="0" applyProtection="0">
      <alignment vertical="top"/>
    </xf>
    <xf numFmtId="184" fontId="4" fillId="0" borderId="0" applyFont="0" applyFill="0" applyBorder="0" applyAlignment="0" applyProtection="0">
      <alignment vertical="top"/>
    </xf>
    <xf numFmtId="197" fontId="4" fillId="0" borderId="0" applyFont="0" applyFill="0" applyBorder="0" applyAlignment="0" applyProtection="0">
      <alignment vertical="top"/>
    </xf>
    <xf numFmtId="196" fontId="4" fillId="0" borderId="0" applyFont="0" applyFill="0" applyBorder="0" applyAlignment="0" applyProtection="0">
      <alignment vertical="top"/>
    </xf>
    <xf numFmtId="206" fontId="4" fillId="0" borderId="0" applyFont="0" applyFill="0" applyBorder="0" applyAlignment="0" applyProtection="0">
      <alignment vertical="top"/>
    </xf>
    <xf numFmtId="180" fontId="4" fillId="0" borderId="0" applyFont="0" applyFill="0" applyBorder="0" applyAlignment="0" applyProtection="0">
      <alignment vertical="top"/>
    </xf>
    <xf numFmtId="198" fontId="4" fillId="0" borderId="0" applyFont="0" applyFill="0" applyBorder="0" applyAlignment="0" applyProtection="0">
      <alignment vertical="top"/>
    </xf>
    <xf numFmtId="194" fontId="4" fillId="0" borderId="0" applyFont="0" applyFill="0" applyBorder="0" applyAlignment="0" applyProtection="0">
      <alignment vertical="top"/>
    </xf>
    <xf numFmtId="212" fontId="4" fillId="0" borderId="0" applyFont="0" applyFill="0" applyBorder="0" applyAlignment="0" applyProtection="0">
      <alignment vertical="top"/>
    </xf>
    <xf numFmtId="208" fontId="4" fillId="0" borderId="0" applyFont="0" applyFill="0" applyBorder="0" applyAlignment="0" applyProtection="0">
      <alignment vertical="top"/>
    </xf>
    <xf numFmtId="166" fontId="4" fillId="0" borderId="0" applyFont="0" applyFill="0" applyBorder="0" applyAlignment="0" applyProtection="0">
      <alignment vertical="top"/>
    </xf>
    <xf numFmtId="192" fontId="4" fillId="0" borderId="0" applyFont="0" applyFill="0" applyBorder="0" applyAlignment="0" applyProtection="0">
      <alignment vertical="top"/>
    </xf>
    <xf numFmtId="0" fontId="17" fillId="36" borderId="0" applyNumberFormat="0" applyFont="0" applyBorder="0" applyProtection="0">
      <alignment vertical="center" wrapText="1"/>
    </xf>
    <xf numFmtId="171" fontId="4" fillId="0" borderId="0" applyFont="0" applyFill="0" applyBorder="0" applyAlignment="0" applyProtection="0">
      <alignment vertical="top"/>
    </xf>
    <xf numFmtId="0" fontId="17" fillId="34" borderId="0" applyNumberFormat="0" applyFont="0" applyBorder="0" applyProtection="0">
      <alignment vertical="center" wrapText="1"/>
    </xf>
    <xf numFmtId="187" fontId="4" fillId="0" borderId="0" applyFont="0" applyFill="0" applyBorder="0" applyAlignment="0" applyProtection="0">
      <alignment vertical="top"/>
    </xf>
    <xf numFmtId="210" fontId="4" fillId="0" borderId="0" applyFont="0" applyFill="0" applyBorder="0" applyAlignment="0" applyProtection="0">
      <alignment vertical="top"/>
    </xf>
    <xf numFmtId="172" fontId="4" fillId="0" borderId="0" applyFont="0" applyFill="0" applyBorder="0" applyAlignment="0" applyProtection="0">
      <alignment vertical="top"/>
    </xf>
    <xf numFmtId="203" fontId="4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>
      <alignment vertical="top"/>
    </xf>
    <xf numFmtId="199" fontId="4" fillId="0" borderId="0" applyFon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9" fillId="2" borderId="1" applyNumberFormat="0" applyAlignment="0">
      <protection locked="0"/>
    </xf>
    <xf numFmtId="0" fontId="7" fillId="3" borderId="2" applyNumberFormat="0" applyAlignment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14" fillId="4" borderId="3" applyNumberFormat="0" applyAlignment="0" applyProtection="0"/>
    <xf numFmtId="0" fontId="16" fillId="9" borderId="4" applyNumberFormat="0" applyAlignment="0" applyProtection="0"/>
    <xf numFmtId="0" fontId="4" fillId="8" borderId="6" applyNumberFormat="0" applyAlignment="0" applyProtection="0"/>
    <xf numFmtId="0" fontId="19" fillId="0" borderId="5" applyNumberFormat="0" applyFill="0" applyProtection="0">
      <alignment vertical="center"/>
    </xf>
    <xf numFmtId="201" fontId="4" fillId="0" borderId="0" applyFont="0" applyFill="0" applyBorder="0" applyAlignment="0" applyProtection="0">
      <alignment vertical="top"/>
    </xf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164" fontId="4" fillId="0" borderId="0" applyFont="0" applyFill="0" applyBorder="0" applyAlignment="0" applyProtection="0"/>
    <xf numFmtId="195" fontId="4" fillId="0" borderId="0" applyFont="0" applyFill="0" applyBorder="0" applyAlignment="0" applyProtection="0">
      <alignment vertical="top"/>
    </xf>
    <xf numFmtId="185" fontId="4" fillId="0" borderId="0" applyFont="0" applyFill="0" applyBorder="0" applyAlignment="0" applyProtection="0">
      <alignment vertical="top"/>
    </xf>
    <xf numFmtId="205" fontId="4" fillId="0" borderId="0" applyFont="0" applyFill="0" applyBorder="0" applyAlignment="0" applyProtection="0">
      <alignment vertical="top"/>
    </xf>
    <xf numFmtId="189" fontId="4" fillId="0" borderId="0" applyFont="0" applyFill="0" applyBorder="0" applyAlignment="0" applyProtection="0">
      <alignment vertical="top"/>
    </xf>
    <xf numFmtId="0" fontId="17" fillId="37" borderId="0" applyNumberFormat="0" applyFont="0" applyBorder="0" applyProtection="0">
      <alignment vertical="center" wrapText="1"/>
    </xf>
    <xf numFmtId="0" fontId="17" fillId="38" borderId="0" applyNumberFormat="0" applyFont="0" applyBorder="0" applyProtection="0">
      <alignment vertical="center" wrapText="1"/>
    </xf>
    <xf numFmtId="0" fontId="17" fillId="39" borderId="0" applyNumberFormat="0" applyFont="0" applyBorder="0" applyProtection="0">
      <alignment vertical="center" wrapText="1"/>
    </xf>
    <xf numFmtId="0" fontId="17" fillId="40" borderId="0" applyNumberFormat="0" applyFont="0" applyBorder="0" applyProtection="0">
      <alignment vertical="center" wrapText="1"/>
    </xf>
    <xf numFmtId="0" fontId="17" fillId="41" borderId="0" applyNumberFormat="0" applyFont="0" applyBorder="0" applyProtection="0">
      <alignment vertical="center" wrapText="1"/>
    </xf>
    <xf numFmtId="0" fontId="17" fillId="42" borderId="0" applyNumberFormat="0" applyFont="0" applyBorder="0" applyProtection="0">
      <alignment vertical="center" wrapText="1"/>
    </xf>
    <xf numFmtId="0" fontId="17" fillId="43" borderId="0" applyNumberFormat="0" applyFont="0" applyBorder="0" applyProtection="0">
      <alignment vertical="center" wrapText="1"/>
    </xf>
    <xf numFmtId="0" fontId="17" fillId="44" borderId="0" applyNumberFormat="0" applyFont="0" applyBorder="0" applyProtection="0">
      <alignment vertical="center" wrapText="1"/>
    </xf>
    <xf numFmtId="0" fontId="17" fillId="45" borderId="0" applyNumberFormat="0" applyFont="0" applyBorder="0" applyProtection="0">
      <alignment vertical="center" wrapText="1"/>
    </xf>
    <xf numFmtId="0" fontId="17" fillId="46" borderId="0" applyNumberFormat="0" applyFont="0" applyBorder="0" applyProtection="0">
      <alignment vertical="center" wrapText="1"/>
    </xf>
    <xf numFmtId="174" fontId="4" fillId="0" borderId="0" applyFont="0" applyFill="0" applyBorder="0" applyAlignment="0" applyProtection="0">
      <alignment vertical="top"/>
    </xf>
    <xf numFmtId="0" fontId="17" fillId="35" borderId="0" applyNumberFormat="0" applyFont="0" applyBorder="0" applyProtection="0">
      <alignment vertical="center" wrapText="1"/>
    </xf>
    <xf numFmtId="168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16">
    <xf numFmtId="0" fontId="0" fillId="0" borderId="0" xfId="0">
      <alignment vertical="top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2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7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29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</dxfs>
  <tableStyles count="3" defaultTableStyle="SNCF 2" defaultPivotStyle="PivotStyleLight16">
    <tableStyle name="Invisible" pivot="0" table="0" count="0" xr9:uid="{522164C6-EE65-46E6-B6C6-757C528BA2F2}"/>
    <tableStyle name="SNCF 2" pivot="0" count="6" xr9:uid="{18A85E9B-37D2-4A37-AB35-4AEE67B64169}">
      <tableStyleElement type="wholeTable" dxfId="28"/>
      <tableStyleElement type="headerRow" dxfId="27"/>
      <tableStyleElement type="totalRow" dxfId="26"/>
      <tableStyleElement type="firstRowStripe" size="4" dxfId="25"/>
      <tableStyleElement type="secondRowStripe" dxfId="24"/>
      <tableStyleElement type="firstColumnStripe" dxfId="23"/>
    </tableStyle>
    <tableStyle name="SNCF simple" pivot="0" count="6" xr9:uid="{EF438062-4D08-4305-8AF2-6672E5346288}">
      <tableStyleElement type="wholeTable" dxfId="22"/>
      <tableStyleElement type="headerRow" dxfId="21"/>
      <tableStyleElement type="totalRow" dxfId="20"/>
      <tableStyleElement type="firstRowStripe" size="4" dxfId="19"/>
      <tableStyleElement type="secondRowStripe" dxfId="18"/>
      <tableStyleElement type="firstColumn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701C10-8A90-4361-871E-4D4E57157587}" name="Tableau1" displayName="Tableau1" ref="A4:F15" totalsRowCount="1" headerRowDxfId="11" dataDxfId="12" headerRowBorderDxfId="15" tableBorderDxfId="16" totalsRowBorderDxfId="14">
  <autoFilter ref="A4:F14" xr:uid="{52701C10-8A90-4361-871E-4D4E57157587}"/>
  <tableColumns count="6">
    <tableColumn id="1" xr3:uid="{D1454A3B-5A28-4406-A946-9762851D3B77}" name="Nom auteur" totalsRowLabel="Total" dataDxfId="13" totalsRowDxfId="5"/>
    <tableColumn id="2" xr3:uid="{DFF10B1F-900E-47C9-80B6-C35CD803DA69}" name="Prénom auteur" dataDxfId="10" totalsRowDxfId="4"/>
    <tableColumn id="3" xr3:uid="{54C517C2-2B31-4F23-853C-A81CEF704845}" name="Titre" dataDxfId="8" totalsRowDxfId="3"/>
    <tableColumn id="4" xr3:uid="{FBD4F778-9B31-4775-B8AB-3926877C6E29}" name="Index" dataDxfId="7" totalsRowDxfId="2"/>
    <tableColumn id="5" xr3:uid="{F9A4C53C-BDC4-42FA-9985-57481F0E8F25}" name="À lire" totalsRowFunction="count" dataDxfId="6" totalsRowDxfId="1">
      <calculatedColumnFormula>IF(LOWER(Tableau1[[#This Row],[Lu]])="x","","x")</calculatedColumnFormula>
    </tableColumn>
    <tableColumn id="6" xr3:uid="{482BA136-EAE7-4495-A35B-B5429FB50AD2}" name="Lu" totalsRowFunction="count" dataDxfId="9" totalsRow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SNCF RÉSEAU 2023">
      <a:dk1>
        <a:sysClr val="windowText" lastClr="000000"/>
      </a:dk1>
      <a:lt1>
        <a:srgbClr val="FFFFFF"/>
      </a:lt1>
      <a:dk2>
        <a:srgbClr val="00AFB5"/>
      </a:dk2>
      <a:lt2>
        <a:srgbClr val="FFFFFF"/>
      </a:lt2>
      <a:accent1>
        <a:srgbClr val="C80E0E"/>
      </a:accent1>
      <a:accent2>
        <a:srgbClr val="DE511D"/>
      </a:accent2>
      <a:accent3>
        <a:srgbClr val="FFB100"/>
      </a:accent3>
      <a:accent4>
        <a:srgbClr val="7AB327"/>
      </a:accent4>
      <a:accent5>
        <a:srgbClr val="008056"/>
      </a:accent5>
      <a:accent6>
        <a:srgbClr val="015147"/>
      </a:accent6>
      <a:hlink>
        <a:srgbClr val="00AFB5"/>
      </a:hlink>
      <a:folHlink>
        <a:srgbClr val="00575A"/>
      </a:folHlink>
    </a:clrScheme>
    <a:fontScheme name="SNCF">
      <a:majorFont>
        <a:latin typeface="Avenir LT Std 65 Medium"/>
        <a:ea typeface=""/>
        <a:cs typeface=""/>
      </a:majorFont>
      <a:minorFont>
        <a:latin typeface="Avenir LT Std 45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F15"/>
  <sheetViews>
    <sheetView showGridLines="0" tabSelected="1" workbookViewId="0">
      <selection activeCell="F12" sqref="F12"/>
    </sheetView>
  </sheetViews>
  <sheetFormatPr baseColWidth="10" defaultRowHeight="12.5"/>
  <cols>
    <col min="1" max="1" width="10" customWidth="1"/>
    <col min="2" max="2" width="11.08984375" customWidth="1"/>
    <col min="3" max="3" width="19.08984375" bestFit="1" customWidth="1"/>
    <col min="4" max="4" width="7.6328125" bestFit="1" customWidth="1"/>
    <col min="5" max="5" width="7.453125" bestFit="1" customWidth="1"/>
    <col min="6" max="6" width="5.1796875" bestFit="1" customWidth="1"/>
  </cols>
  <sheetData>
    <row r="1" spans="1:6">
      <c r="A1" s="2" t="s">
        <v>0</v>
      </c>
      <c r="B1" s="2" t="s">
        <v>19</v>
      </c>
      <c r="C1" s="2" t="s">
        <v>1</v>
      </c>
      <c r="D1" s="2"/>
      <c r="E1" s="2"/>
      <c r="F1" s="2"/>
    </row>
    <row r="2" spans="1:6">
      <c r="A2" s="2">
        <f>Tableau1[[#Totals],[Lu]]</f>
        <v>7</v>
      </c>
      <c r="B2" s="2">
        <f>Tableau1[[#Totals],[À lire]]</f>
        <v>10</v>
      </c>
      <c r="C2" s="2">
        <f>SUM(A2:B2)</f>
        <v>17</v>
      </c>
      <c r="D2" s="2"/>
      <c r="E2" s="2"/>
      <c r="F2" s="2"/>
    </row>
    <row r="3" spans="1:6">
      <c r="A3" s="2"/>
      <c r="B3" s="2"/>
      <c r="C3" s="2"/>
      <c r="D3" s="2"/>
      <c r="E3" s="2"/>
      <c r="F3" s="2"/>
    </row>
    <row r="4" spans="1:6" ht="26">
      <c r="A4" s="6" t="s">
        <v>16</v>
      </c>
      <c r="B4" s="7" t="s">
        <v>15</v>
      </c>
      <c r="C4" s="7" t="s">
        <v>2</v>
      </c>
      <c r="D4" s="7" t="s">
        <v>17</v>
      </c>
      <c r="E4" s="7" t="s">
        <v>18</v>
      </c>
      <c r="F4" s="8" t="s">
        <v>3</v>
      </c>
    </row>
    <row r="5" spans="1:6">
      <c r="A5" s="3" t="s">
        <v>4</v>
      </c>
      <c r="B5" s="1" t="s">
        <v>5</v>
      </c>
      <c r="C5" s="9" t="s">
        <v>6</v>
      </c>
      <c r="D5" s="11">
        <v>1</v>
      </c>
      <c r="E5" s="11" t="str">
        <f>IF(LOWER(Tableau1[[#This Row],[Lu]])="x","","x")</f>
        <v/>
      </c>
      <c r="F5" s="12" t="s">
        <v>7</v>
      </c>
    </row>
    <row r="6" spans="1:6">
      <c r="A6" s="3" t="s">
        <v>8</v>
      </c>
      <c r="B6" s="1" t="s">
        <v>9</v>
      </c>
      <c r="C6" s="9" t="s">
        <v>10</v>
      </c>
      <c r="D6" s="11">
        <v>2</v>
      </c>
      <c r="E6" s="11" t="str">
        <f>IF(LOWER(Tableau1[[#This Row],[Lu]])="x","","x")</f>
        <v/>
      </c>
      <c r="F6" s="12" t="s">
        <v>7</v>
      </c>
    </row>
    <row r="7" spans="1:6">
      <c r="A7" s="3" t="s">
        <v>8</v>
      </c>
      <c r="B7" s="1" t="s">
        <v>9</v>
      </c>
      <c r="C7" s="9" t="s">
        <v>11</v>
      </c>
      <c r="D7" s="11">
        <v>3</v>
      </c>
      <c r="E7" s="11" t="str">
        <f>IF(LOWER(Tableau1[[#This Row],[Lu]])="x","","x")</f>
        <v/>
      </c>
      <c r="F7" s="12" t="s">
        <v>7</v>
      </c>
    </row>
    <row r="8" spans="1:6">
      <c r="A8" s="3" t="s">
        <v>8</v>
      </c>
      <c r="B8" s="1" t="s">
        <v>9</v>
      </c>
      <c r="C8" s="9" t="s">
        <v>12</v>
      </c>
      <c r="D8" s="11">
        <v>4</v>
      </c>
      <c r="E8" s="11" t="str">
        <f>IF(LOWER(Tableau1[[#This Row],[Lu]])="x","","x")</f>
        <v/>
      </c>
      <c r="F8" s="12" t="s">
        <v>7</v>
      </c>
    </row>
    <row r="9" spans="1:6">
      <c r="A9" s="3" t="s">
        <v>8</v>
      </c>
      <c r="B9" s="1" t="s">
        <v>9</v>
      </c>
      <c r="C9" s="9" t="s">
        <v>13</v>
      </c>
      <c r="D9" s="11">
        <v>5</v>
      </c>
      <c r="E9" s="11" t="str">
        <f>IF(LOWER(Tableau1[[#This Row],[Lu]])="x","","x")</f>
        <v/>
      </c>
      <c r="F9" s="12" t="s">
        <v>7</v>
      </c>
    </row>
    <row r="10" spans="1:6">
      <c r="A10" s="4" t="s">
        <v>8</v>
      </c>
      <c r="B10" s="5" t="s">
        <v>9</v>
      </c>
      <c r="C10" s="10" t="s">
        <v>14</v>
      </c>
      <c r="D10" s="13">
        <v>6</v>
      </c>
      <c r="E10" s="13" t="str">
        <f>IF(LOWER(Tableau1[[#This Row],[Lu]])="x","","x")</f>
        <v>x</v>
      </c>
      <c r="F10" s="14"/>
    </row>
    <row r="11" spans="1:6">
      <c r="A11" s="4"/>
      <c r="B11" s="5"/>
      <c r="C11" s="10"/>
      <c r="D11" s="13"/>
      <c r="E11" s="15" t="str">
        <f>IF(LOWER(Tableau1[[#This Row],[Lu]])="x","","x")</f>
        <v/>
      </c>
      <c r="F11" s="14" t="s">
        <v>7</v>
      </c>
    </row>
    <row r="12" spans="1:6">
      <c r="A12" s="4"/>
      <c r="B12" s="5"/>
      <c r="C12" s="10"/>
      <c r="D12" s="13"/>
      <c r="E12" s="15" t="str">
        <f>IF(LOWER(Tableau1[[#This Row],[Lu]])="x","","x")</f>
        <v/>
      </c>
      <c r="F12" s="14" t="s">
        <v>7</v>
      </c>
    </row>
    <row r="13" spans="1:6">
      <c r="A13" s="4"/>
      <c r="B13" s="5"/>
      <c r="C13" s="10"/>
      <c r="D13" s="13"/>
      <c r="E13" s="15" t="str">
        <f>IF(LOWER(Tableau1[[#This Row],[Lu]])="x","","x")</f>
        <v>x</v>
      </c>
      <c r="F13" s="14"/>
    </row>
    <row r="14" spans="1:6">
      <c r="A14" s="4"/>
      <c r="B14" s="5"/>
      <c r="C14" s="10"/>
      <c r="D14" s="13"/>
      <c r="E14" s="15" t="str">
        <f>IF(LOWER(Tableau1[[#This Row],[Lu]])="x","","x")</f>
        <v>x</v>
      </c>
      <c r="F14" s="14"/>
    </row>
    <row r="15" spans="1:6" ht="13">
      <c r="A15" s="4" t="s">
        <v>1</v>
      </c>
      <c r="B15" s="5"/>
      <c r="C15" s="10"/>
      <c r="D15" s="13"/>
      <c r="E15" s="13">
        <f>SUBTOTAL(103,Tableau1[À lire])</f>
        <v>10</v>
      </c>
      <c r="F15" s="14">
        <f>SUBTOTAL(103,Tableau1[Lu])</f>
        <v>7</v>
      </c>
    </row>
  </sheetData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32936A-D6DC-4942-AF16-887C9039E57B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16288414-4f16-4692-aee8-55303e4bd1a3"/>
    <ds:schemaRef ds:uri="6f14bdf1-21e4-4e71-9928-3ef613fff172"/>
  </ds:schemaRefs>
</ds:datastoreItem>
</file>

<file path=customXml/itemProps3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2022-06-15T09:37:19Z</cp:lastPrinted>
  <dcterms:created xsi:type="dcterms:W3CDTF">2019-08-18T18:24:10Z</dcterms:created>
  <dcterms:modified xsi:type="dcterms:W3CDTF">2024-08-03T15:52:17Z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