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https://sncf-my.sharepoint.com/personal/6712127r_commun_ad_sncf_fr/Documents/Documents/Perso/Aide Excel/rav-ff/"/>
    </mc:Choice>
  </mc:AlternateContent>
  <xr:revisionPtr revIDLastSave="0" documentId="8_{58A4EDBC-2F6D-4CC4-AFF5-EC36D127D704}" xr6:coauthVersionLast="47" xr6:coauthVersionMax="47" xr10:uidLastSave="{00000000-0000-0000-0000-000000000000}"/>
  <bookViews>
    <workbookView xWindow="5670" yWindow="1590" windowWidth="28800" windowHeight="15910" xr2:uid="{AC032CE3-72B7-4C00-B635-EC045B4FF069}"/>
  </bookViews>
  <sheets>
    <sheet name="Choix de papier" sheetId="3" r:id="rId1"/>
    <sheet name="Sources" sheetId="4" state="hidden" r:id="rId2"/>
  </sheets>
  <definedNames>
    <definedName name="grammage">_xlfn.ANCHORARRAY(Sources!$A$2)</definedName>
    <definedName name="laize">_xlfn.ANCHORARRAY(Sources!$C$2)</definedName>
    <definedName name="typePapier">_xlfn.ANCHORARRAY(Sources!$B$2)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2" i="4" l="1" a="1"/>
  <c r="C2" i="4" s="1"/>
  <c r="B2" i="4" a="1"/>
  <c r="B2" i="4" s="1"/>
  <c r="A2" i="4" a="1"/>
  <c r="A2" i="4" s="1"/>
  <c r="B8" i="3"/>
  <c r="B7" i="3"/>
  <c r="B11" i="3" l="1" a="1"/>
  <c r="B11" i="3" s="1"/>
  <c r="B12" i="3" s="1" a="1"/>
  <c r="B12" i="3" s="1"/>
  <c r="B10" i="3" a="1"/>
  <c r="B10" i="3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<sst xmlns="http://schemas.openxmlformats.org/spreadsheetml/2006/main" count="51" uniqueCount="18">
  <si>
    <t>Largeur</t>
  </si>
  <si>
    <t>Gr</t>
  </si>
  <si>
    <t>Type papier</t>
  </si>
  <si>
    <t>Laize</t>
  </si>
  <si>
    <t>bouffant</t>
  </si>
  <si>
    <t>Stora offset</t>
  </si>
  <si>
    <t>bouffant Stora</t>
  </si>
  <si>
    <t>bouffant Creamy</t>
  </si>
  <si>
    <t>bouffant Holmen</t>
  </si>
  <si>
    <t>plusbook</t>
  </si>
  <si>
    <t>Primapharm</t>
  </si>
  <si>
    <t>Gâche en largeur</t>
  </si>
  <si>
    <t>offset</t>
  </si>
  <si>
    <t>Papier</t>
  </si>
  <si>
    <t>Fond perdu en barbe (largeur) minimale</t>
  </si>
  <si>
    <t>Larg. tot. avec fd perdu, 3 impos.</t>
  </si>
  <si>
    <t>Larg. tot. avec fd perdu, 4 impos.</t>
  </si>
  <si>
    <t>Papier à prendre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</si>
</sst>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55">
    <numFmt numFmtId="42" formatCode="_-* #,##0\ &quot;€&quot;_-;\-* #,##0\ &quot;€&quot;_-;_-* &quot;-&quot;\ &quot;€&quot;_-;_-@_-"/>
    <numFmt numFmtId="41" formatCode="_-* #,##0_-;\-* #,##0_-;_-* &quot;-&quot;_-;_-@_-"/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0&quot; &quot;%"/>
    <numFmt numFmtId="165" formatCode="#,##0,&quot; k€&quot;"/>
    <numFmt numFmtId="166" formatCode="@\ *.\ \:"/>
    <numFmt numFmtId="167" formatCode="[$-40C]\ ddd\ dd\ mmm\ yy;@"/>
    <numFmt numFmtId="168" formatCode="#,##0&quot; m/s²&quot;"/>
    <numFmt numFmtId="169" formatCode="#,##0&quot; daN·m&quot;"/>
    <numFmt numFmtId="170" formatCode="#,##0&quot; N·m&quot;"/>
    <numFmt numFmtId="171" formatCode="#,##0&quot; ℓ/min&quot;"/>
    <numFmt numFmtId="172" formatCode="#,##0&quot; ℓ/s&quot;"/>
    <numFmt numFmtId="173" formatCode="#,##0&quot; m³/h&quot;"/>
    <numFmt numFmtId="174" formatCode="#,##0&quot; cm&quot;"/>
    <numFmt numFmtId="175" formatCode="#,##0&quot; m&quot;"/>
    <numFmt numFmtId="176" formatCode="#,##0&quot; mm&quot;"/>
    <numFmt numFmtId="177" formatCode="#,##0&quot; km&quot;"/>
    <numFmt numFmtId="178" formatCode="#,##0&quot; µm&quot;"/>
    <numFmt numFmtId="179" formatCode="#,##0&quot; V&quot;"/>
    <numFmt numFmtId="180" formatCode="#,##0&quot; daN&quot;"/>
    <numFmt numFmtId="181" formatCode="#,##0&quot; N&quot;"/>
    <numFmt numFmtId="182" formatCode="#,##0&quot; kN&quot;"/>
    <numFmt numFmtId="183" formatCode="#,##0&quot; rpm&quot;"/>
    <numFmt numFmtId="184" formatCode="#,##0&quot; tr/min&quot;"/>
    <numFmt numFmtId="185" formatCode="#,##0&quot; kg&quot;"/>
    <numFmt numFmtId="186" formatCode="#,##0&quot; t&quot;"/>
    <numFmt numFmtId="187" formatCode="#,##0&quot; kg/m³&quot;"/>
    <numFmt numFmtId="188" formatCode="#,##0&quot; k€&quot;"/>
    <numFmt numFmtId="189" formatCode="#,##0&quot; M€&quot;"/>
    <numFmt numFmtId="190" formatCode="#,##0&quot; Pa&quot;"/>
    <numFmt numFmtId="191" formatCode="#,##0&quot; kW&quot;"/>
    <numFmt numFmtId="192" formatCode="#,##0&quot; m²&quot;"/>
    <numFmt numFmtId="193" formatCode="#,##0&quot; cm²&quot;"/>
    <numFmt numFmtId="194" formatCode="#,##0&quot; mm²&quot;"/>
    <numFmt numFmtId="195" formatCode="#,##0&quot; °C&quot;"/>
    <numFmt numFmtId="196" formatCode="#,##0&quot; h&quot;"/>
    <numFmt numFmtId="197" formatCode="#,##0&quot; j&quot;"/>
    <numFmt numFmtId="198" formatCode="#,##0&quot; min&quot;"/>
    <numFmt numFmtId="199" formatCode="#,##0&quot; mois&quot;"/>
    <numFmt numFmtId="200" formatCode="#,##0&quot; s&quot;"/>
    <numFmt numFmtId="201" formatCode="#,##0&quot; sem.&quot;"/>
    <numFmt numFmtId="202" formatCode="#,##0&quot; an(s)&quot;"/>
    <numFmt numFmtId="203" formatCode="#,##0&quot; km/h&quot;"/>
    <numFmt numFmtId="204" formatCode="#,##0&quot; m/s&quot;"/>
    <numFmt numFmtId="205" formatCode="#,##0&quot; m/min&quot;"/>
    <numFmt numFmtId="206" formatCode="#,##0&quot; cm/min&quot;"/>
    <numFmt numFmtId="207" formatCode="#,##0&quot; mm/min&quot;"/>
    <numFmt numFmtId="208" formatCode="#,##0&quot; mm/s&quot;"/>
    <numFmt numFmtId="209" formatCode="#,##0&quot; L&quot;"/>
    <numFmt numFmtId="210" formatCode="#,##0&quot; ℓ&quot;"/>
    <numFmt numFmtId="211" formatCode="#,##0&quot; m³&quot;"/>
    <numFmt numFmtId="212" formatCode="#,##0&quot; cm³&quot;"/>
    <numFmt numFmtId="213" formatCode="#,##0&quot; dm³&quot;"/>
    <numFmt numFmtId="214" formatCode="#,##0&quot; g/m²&quot;"/>
  </numFmts>
  <fonts count="22" x14ac:knownFonts="1">
    <font>
      <sz val="10"/>
      <color theme="1"/>
      <name val="Arial"/>
      <family val="2"/>
      <scheme val="minor"/>
    </font>
    <font>
      <b/>
      <sz val="18"/>
      <color theme="4"/>
      <name val="Arial"/>
      <family val="2"/>
      <scheme val="major"/>
    </font>
    <font>
      <b/>
      <u/>
      <sz val="16"/>
      <color theme="4"/>
      <name val="Arial"/>
      <family val="2"/>
      <scheme val="major"/>
    </font>
    <font>
      <b/>
      <u/>
      <sz val="12"/>
      <color theme="4"/>
      <name val="Arial"/>
      <family val="2"/>
      <scheme val="major"/>
    </font>
    <font>
      <sz val="10"/>
      <color theme="1"/>
      <name val="Arial"/>
      <family val="2"/>
      <scheme val="minor"/>
    </font>
    <font>
      <sz val="10"/>
      <color theme="5"/>
      <name val="Arial"/>
      <family val="2"/>
      <scheme val="minor"/>
    </font>
    <font>
      <sz val="10"/>
      <color theme="8" tint="-0.499984740745262"/>
      <name val="Arial"/>
      <family val="2"/>
      <scheme val="minor"/>
    </font>
    <font>
      <sz val="10"/>
      <color theme="7"/>
      <name val="Arial"/>
      <family val="2"/>
      <scheme val="minor"/>
    </font>
    <font>
      <u/>
      <sz val="10"/>
      <color theme="9"/>
      <name val="Arial"/>
      <family val="2"/>
      <scheme val="minor"/>
    </font>
    <font>
      <sz val="10"/>
      <name val="Arial"/>
      <family val="2"/>
      <scheme val="minor"/>
    </font>
    <font>
      <sz val="11"/>
      <color theme="1"/>
      <name val="Arial"/>
      <family val="2"/>
      <scheme val="minor"/>
    </font>
    <font>
      <sz val="11"/>
      <color theme="0"/>
      <name val="Arial"/>
      <family val="2"/>
      <scheme val="minor"/>
    </font>
    <font>
      <u/>
      <sz val="10"/>
      <color theme="0" tint="-0.499984740745262"/>
      <name val="Arial"/>
      <family val="2"/>
      <scheme val="minor"/>
    </font>
    <font>
      <sz val="10"/>
      <color rgb="FF006100"/>
      <name val="Arial"/>
      <family val="2"/>
      <scheme val="minor"/>
    </font>
    <font>
      <b/>
      <sz val="10"/>
      <color rgb="FF3F3F3F"/>
      <name val="Arial"/>
      <family val="2"/>
      <scheme val="minor"/>
    </font>
    <font>
      <i/>
      <sz val="10"/>
      <color theme="0" tint="-0.499984740745262"/>
      <name val="Arial"/>
      <family val="2"/>
      <scheme val="minor"/>
    </font>
    <font>
      <b/>
      <sz val="10"/>
      <color theme="0"/>
      <name val="Arial"/>
      <family val="2"/>
      <scheme val="minor"/>
    </font>
    <font>
      <sz val="10"/>
      <color theme="0"/>
      <name val="Arial"/>
      <family val="2"/>
      <scheme val="minor"/>
    </font>
    <font>
      <b/>
      <sz val="11"/>
      <color theme="4"/>
      <name val="Arial"/>
      <family val="2"/>
      <scheme val="major"/>
    </font>
    <font>
      <b/>
      <sz val="10"/>
      <color theme="4"/>
      <name val="Arial"/>
      <family val="2"/>
      <scheme val="major"/>
    </font>
    <font>
      <b/>
      <sz val="11"/>
      <color theme="1"/>
      <name val="Arial"/>
      <family val="2"/>
      <scheme val="minor"/>
    </font>
    <font>
      <sz val="10"/>
      <color rgb="FF3F3F76"/>
      <name val="Arial"/>
      <family val="2"/>
      <scheme val="minor"/>
    </font>
  </fonts>
  <fills count="48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2F2F2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59996337778862885"/>
        <bgColor indexed="64"/>
      </patternFill>
    </fill>
    <fill>
      <patternFill patternType="solid">
        <fgColor theme="3" tint="0.59996337778862885"/>
        <bgColor indexed="64"/>
      </patternFill>
    </fill>
    <fill>
      <patternFill patternType="solid">
        <fgColor theme="2" tint="0.7999816888943144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C80E0E"/>
        <bgColor indexed="64"/>
      </patternFill>
    </fill>
    <fill>
      <patternFill patternType="solid">
        <fgColor rgb="FFDE511D"/>
        <bgColor indexed="64"/>
      </patternFill>
    </fill>
    <fill>
      <patternFill patternType="solid">
        <fgColor rgb="FFFFB100"/>
        <bgColor indexed="64"/>
      </patternFill>
    </fill>
    <fill>
      <patternFill patternType="solid">
        <fgColor rgb="FF264FC4"/>
        <bgColor indexed="64"/>
      </patternFill>
    </fill>
    <fill>
      <patternFill patternType="solid">
        <fgColor rgb="FF5068F5"/>
        <bgColor indexed="64"/>
      </patternFill>
    </fill>
    <fill>
      <patternFill patternType="solid">
        <fgColor rgb="FF00AFB5"/>
        <bgColor indexed="64"/>
      </patternFill>
    </fill>
    <fill>
      <patternFill patternType="solid">
        <fgColor rgb="FF7AB327"/>
        <bgColor indexed="64"/>
      </patternFill>
    </fill>
    <fill>
      <patternFill patternType="solid">
        <fgColor rgb="FF008056"/>
        <bgColor indexed="64"/>
      </patternFill>
    </fill>
    <fill>
      <patternFill patternType="solid">
        <fgColor rgb="FF015147"/>
        <bgColor indexed="64"/>
      </patternFill>
    </fill>
    <fill>
      <patternFill patternType="solid">
        <fgColor rgb="FF9024FA"/>
        <bgColor indexed="64"/>
      </patternFill>
    </fill>
    <fill>
      <patternFill patternType="solid">
        <fgColor rgb="FF800064"/>
        <bgColor indexed="64"/>
      </patternFill>
    </fill>
    <fill>
      <patternFill patternType="solid">
        <fgColor rgb="FFC30067"/>
        <bgColor indexed="64"/>
      </patternFill>
    </fill>
    <fill>
      <patternFill patternType="solid">
        <fgColor rgb="FFF100B5"/>
        <bgColor indexed="64"/>
      </patternFill>
    </fill>
    <fill>
      <patternFill patternType="solid">
        <fgColor rgb="FFFFCC99"/>
      </patternFill>
    </fill>
  </fills>
  <borders count="11">
    <border>
      <left/>
      <right/>
      <top/>
      <bottom/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double">
        <color theme="1"/>
      </left>
      <right style="double">
        <color theme="1"/>
      </right>
      <top style="double">
        <color theme="1"/>
      </top>
      <bottom style="double">
        <color theme="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ck">
        <color theme="5"/>
      </left>
      <right style="thick">
        <color theme="5"/>
      </right>
      <top style="thick">
        <color theme="5"/>
      </top>
      <bottom style="thick">
        <color theme="5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15">
    <xf numFmtId="0" fontId="0" fillId="0" borderId="0" applyFill="0" applyBorder="0">
      <alignment vertical="top"/>
    </xf>
    <xf numFmtId="0" fontId="1" fillId="0" borderId="0" applyNumberFormat="0" applyFill="0" applyBorder="0" applyAlignment="0" applyProtection="0">
      <alignment vertical="top"/>
    </xf>
    <xf numFmtId="190" fontId="4" fillId="0" borderId="0" applyFont="0" applyFill="0" applyBorder="0" applyAlignment="0" applyProtection="0">
      <alignment vertical="top"/>
    </xf>
    <xf numFmtId="209" fontId="4" fillId="0" borderId="0" applyFont="0" applyFill="0" applyBorder="0" applyAlignment="0" applyProtection="0">
      <alignment vertical="top"/>
    </xf>
    <xf numFmtId="179" fontId="4" fillId="0" borderId="0" applyFont="0" applyFill="0" applyBorder="0" applyAlignment="0" applyProtection="0">
      <alignment vertical="top"/>
    </xf>
    <xf numFmtId="191" fontId="4" fillId="0" borderId="0" applyFont="0" applyFill="0" applyBorder="0" applyAlignment="0" applyProtection="0">
      <alignment vertical="top"/>
    </xf>
    <xf numFmtId="178" fontId="4" fillId="0" borderId="0" applyFont="0" applyFill="0" applyBorder="0" applyAlignment="0" applyProtection="0">
      <alignment vertical="top"/>
    </xf>
    <xf numFmtId="207" fontId="4" fillId="0" borderId="0" applyFont="0" applyFill="0" applyBorder="0" applyAlignment="0" applyProtection="0">
      <alignment vertical="top"/>
    </xf>
    <xf numFmtId="173" fontId="4" fillId="0" borderId="0" applyFont="0" applyFill="0" applyBorder="0" applyAlignment="0" applyProtection="0">
      <alignment vertical="top"/>
    </xf>
    <xf numFmtId="175" fontId="4" fillId="0" borderId="0" applyFont="0" applyFill="0" applyBorder="0" applyAlignment="0" applyProtection="0">
      <alignment vertical="top"/>
    </xf>
    <xf numFmtId="167" fontId="4" fillId="0" borderId="0" applyFont="0" applyFill="0" applyBorder="0" applyAlignment="0" applyProtection="0">
      <alignment vertical="top"/>
    </xf>
    <xf numFmtId="181" fontId="4" fillId="0" borderId="0" applyFont="0" applyFill="0" applyBorder="0" applyAlignment="0" applyProtection="0">
      <alignment vertical="top"/>
    </xf>
    <xf numFmtId="165" fontId="4" fillId="0" borderId="0" applyFont="0" applyFill="0" applyBorder="0" applyAlignment="0" applyProtection="0">
      <alignment vertical="top"/>
    </xf>
    <xf numFmtId="186" fontId="4" fillId="0" borderId="0" applyFont="0" applyFill="0" applyBorder="0" applyAlignment="0" applyProtection="0">
      <alignment vertical="top"/>
    </xf>
    <xf numFmtId="182" fontId="4" fillId="0" borderId="0" applyFont="0" applyFill="0" applyBorder="0" applyAlignment="0" applyProtection="0">
      <alignment vertical="top"/>
    </xf>
    <xf numFmtId="176" fontId="4" fillId="0" borderId="0" applyFont="0" applyFill="0" applyBorder="0" applyAlignment="0" applyProtection="0">
      <alignment vertical="top"/>
    </xf>
    <xf numFmtId="183" fontId="4" fillId="0" borderId="0" applyFont="0" applyFill="0" applyBorder="0" applyAlignment="0" applyProtection="0">
      <alignment vertical="top"/>
    </xf>
    <xf numFmtId="188" fontId="4" fillId="0" borderId="0" applyFont="0" applyFill="0" applyBorder="0" applyAlignment="0" applyProtection="0">
      <alignment vertical="top"/>
    </xf>
    <xf numFmtId="213" fontId="4" fillId="0" borderId="0" applyFont="0" applyFill="0" applyBorder="0" applyAlignment="0" applyProtection="0">
      <alignment vertical="top"/>
    </xf>
    <xf numFmtId="211" fontId="4" fillId="0" borderId="0" applyFont="0" applyFill="0" applyBorder="0" applyAlignment="0" applyProtection="0">
      <alignment vertical="top"/>
    </xf>
    <xf numFmtId="169" fontId="4" fillId="0" borderId="0" applyFont="0" applyFill="0" applyBorder="0" applyAlignment="0" applyProtection="0">
      <alignment vertical="top"/>
    </xf>
    <xf numFmtId="204" fontId="4" fillId="0" borderId="0" applyFont="0" applyFill="0" applyBorder="0" applyAlignment="0" applyProtection="0">
      <alignment vertical="top"/>
    </xf>
    <xf numFmtId="170" fontId="4" fillId="0" borderId="0" applyFont="0" applyFill="0" applyBorder="0" applyAlignment="0" applyProtection="0">
      <alignment vertical="top"/>
    </xf>
    <xf numFmtId="200" fontId="4" fillId="0" borderId="0" applyFont="0" applyFill="0" applyBorder="0" applyAlignment="0" applyProtection="0">
      <alignment vertical="top"/>
    </xf>
    <xf numFmtId="202" fontId="4" fillId="0" borderId="0" applyFont="0" applyFill="0" applyBorder="0" applyAlignment="0" applyProtection="0">
      <alignment vertical="top"/>
    </xf>
    <xf numFmtId="193" fontId="4" fillId="0" borderId="0" applyFont="0" applyFill="0" applyBorder="0" applyAlignment="0" applyProtection="0">
      <alignment vertical="top"/>
    </xf>
    <xf numFmtId="184" fontId="4" fillId="0" borderId="0" applyFont="0" applyFill="0" applyBorder="0" applyAlignment="0" applyProtection="0">
      <alignment vertical="top"/>
    </xf>
    <xf numFmtId="197" fontId="4" fillId="0" borderId="0" applyFont="0" applyFill="0" applyBorder="0" applyAlignment="0" applyProtection="0">
      <alignment vertical="top"/>
    </xf>
    <xf numFmtId="196" fontId="4" fillId="0" borderId="0" applyFont="0" applyFill="0" applyBorder="0" applyAlignment="0" applyProtection="0">
      <alignment vertical="top"/>
    </xf>
    <xf numFmtId="206" fontId="4" fillId="0" borderId="0" applyFont="0" applyFill="0" applyBorder="0" applyAlignment="0" applyProtection="0">
      <alignment vertical="top"/>
    </xf>
    <xf numFmtId="180" fontId="4" fillId="0" borderId="0" applyFont="0" applyFill="0" applyBorder="0" applyAlignment="0" applyProtection="0">
      <alignment vertical="top"/>
    </xf>
    <xf numFmtId="198" fontId="4" fillId="0" borderId="0" applyFont="0" applyFill="0" applyBorder="0" applyAlignment="0" applyProtection="0">
      <alignment vertical="top"/>
    </xf>
    <xf numFmtId="194" fontId="4" fillId="0" borderId="0" applyFont="0" applyFill="0" applyBorder="0" applyAlignment="0" applyProtection="0">
      <alignment vertical="top"/>
    </xf>
    <xf numFmtId="212" fontId="4" fillId="0" borderId="0" applyFont="0" applyFill="0" applyBorder="0" applyAlignment="0" applyProtection="0">
      <alignment vertical="top"/>
    </xf>
    <xf numFmtId="208" fontId="4" fillId="0" borderId="0" applyFont="0" applyFill="0" applyBorder="0" applyAlignment="0" applyProtection="0">
      <alignment vertical="top"/>
    </xf>
    <xf numFmtId="166" fontId="4" fillId="0" borderId="0" applyFont="0" applyFill="0" applyBorder="0" applyAlignment="0" applyProtection="0">
      <alignment vertical="top"/>
    </xf>
    <xf numFmtId="192" fontId="4" fillId="0" borderId="0" applyFont="0" applyFill="0" applyBorder="0" applyAlignment="0" applyProtection="0">
      <alignment vertical="top"/>
    </xf>
    <xf numFmtId="0" fontId="17" fillId="36" borderId="0" applyNumberFormat="0" applyFont="0" applyBorder="0" applyProtection="0">
      <alignment vertical="center" wrapText="1"/>
    </xf>
    <xf numFmtId="171" fontId="4" fillId="0" borderId="0" applyFont="0" applyFill="0" applyBorder="0" applyAlignment="0" applyProtection="0">
      <alignment vertical="top"/>
    </xf>
    <xf numFmtId="0" fontId="17" fillId="34" borderId="0" applyNumberFormat="0" applyFont="0" applyBorder="0" applyProtection="0">
      <alignment vertical="center" wrapText="1"/>
    </xf>
    <xf numFmtId="187" fontId="4" fillId="0" borderId="0" applyFont="0" applyFill="0" applyBorder="0" applyAlignment="0" applyProtection="0">
      <alignment vertical="top"/>
    </xf>
    <xf numFmtId="210" fontId="4" fillId="0" borderId="0" applyFont="0" applyFill="0" applyBorder="0" applyAlignment="0" applyProtection="0">
      <alignment vertical="top"/>
    </xf>
    <xf numFmtId="172" fontId="4" fillId="0" borderId="0" applyFont="0" applyFill="0" applyBorder="0" applyAlignment="0" applyProtection="0">
      <alignment vertical="top"/>
    </xf>
    <xf numFmtId="203" fontId="4" fillId="0" borderId="0" applyFont="0" applyFill="0" applyBorder="0" applyAlignment="0" applyProtection="0">
      <alignment vertical="top"/>
    </xf>
    <xf numFmtId="177" fontId="4" fillId="0" borderId="0" applyFont="0" applyFill="0" applyBorder="0" applyAlignment="0" applyProtection="0">
      <alignment vertical="top"/>
    </xf>
    <xf numFmtId="199" fontId="4" fillId="0" borderId="0" applyFont="0" applyFill="0" applyBorder="0" applyAlignment="0" applyProtection="0">
      <alignment vertical="top"/>
    </xf>
    <xf numFmtId="0" fontId="2" fillId="0" borderId="0" applyNumberFormat="0" applyFill="0" applyBorder="0" applyAlignment="0" applyProtection="0">
      <alignment vertical="top"/>
    </xf>
    <xf numFmtId="0" fontId="3" fillId="0" borderId="0" applyNumberFormat="0" applyFill="0" applyBorder="0" applyAlignment="0" applyProtection="0">
      <alignment vertical="top"/>
    </xf>
    <xf numFmtId="0" fontId="18" fillId="0" borderId="0" applyNumberFormat="0" applyFill="0" applyBorder="0" applyAlignment="0" applyProtection="0">
      <alignment vertical="top"/>
    </xf>
    <xf numFmtId="0" fontId="19" fillId="0" borderId="0" applyNumberFormat="0" applyFill="0" applyBorder="0" applyAlignment="0" applyProtection="0">
      <alignment vertical="top"/>
    </xf>
    <xf numFmtId="0" fontId="9" fillId="2" borderId="1" applyNumberFormat="0" applyAlignment="0">
      <protection locked="0"/>
    </xf>
    <xf numFmtId="0" fontId="7" fillId="3" borderId="2" applyNumberFormat="0" applyAlignment="0"/>
    <xf numFmtId="0" fontId="8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7" borderId="0" applyNumberFormat="0" applyBorder="0" applyAlignment="0" applyProtection="0"/>
    <xf numFmtId="0" fontId="5" fillId="5" borderId="0" applyNumberFormat="0" applyBorder="0" applyAlignment="0" applyProtection="0"/>
    <xf numFmtId="0" fontId="6" fillId="6" borderId="0" applyNumberFormat="0" applyBorder="0" applyAlignment="0" applyProtection="0"/>
    <xf numFmtId="0" fontId="14" fillId="4" borderId="3" applyNumberFormat="0" applyAlignment="0" applyProtection="0"/>
    <xf numFmtId="0" fontId="16" fillId="9" borderId="4" applyNumberFormat="0" applyAlignment="0" applyProtection="0"/>
    <xf numFmtId="0" fontId="4" fillId="8" borderId="6" applyNumberFormat="0" applyAlignment="0" applyProtection="0"/>
    <xf numFmtId="0" fontId="19" fillId="0" borderId="5" applyNumberFormat="0" applyFill="0" applyProtection="0">
      <alignment vertical="center"/>
    </xf>
    <xf numFmtId="201" fontId="4" fillId="0" borderId="0" applyFont="0" applyFill="0" applyBorder="0" applyAlignment="0" applyProtection="0">
      <alignment vertical="top"/>
    </xf>
    <xf numFmtId="0" fontId="11" fillId="10" borderId="0" applyNumberFormat="0" applyBorder="0" applyAlignment="0" applyProtection="0"/>
    <xf numFmtId="0" fontId="10" fillId="11" borderId="0" applyNumberFormat="0" applyBorder="0" applyAlignment="0" applyProtection="0"/>
    <xf numFmtId="0" fontId="10" fillId="12" borderId="0" applyNumberFormat="0" applyBorder="0" applyAlignment="0" applyProtection="0"/>
    <xf numFmtId="0" fontId="10" fillId="13" borderId="0" applyNumberFormat="0" applyBorder="0" applyAlignment="0" applyProtection="0"/>
    <xf numFmtId="0" fontId="11" fillId="14" borderId="0" applyNumberFormat="0" applyBorder="0" applyAlignment="0" applyProtection="0"/>
    <xf numFmtId="0" fontId="10" fillId="15" borderId="0" applyNumberFormat="0" applyBorder="0" applyAlignment="0" applyProtection="0"/>
    <xf numFmtId="0" fontId="10" fillId="16" borderId="0" applyNumberFormat="0" applyBorder="0" applyAlignment="0" applyProtection="0"/>
    <xf numFmtId="0" fontId="10" fillId="17" borderId="0" applyNumberFormat="0" applyBorder="0" applyAlignment="0" applyProtection="0"/>
    <xf numFmtId="0" fontId="11" fillId="18" borderId="0" applyNumberFormat="0" applyBorder="0" applyAlignment="0" applyProtection="0"/>
    <xf numFmtId="0" fontId="10" fillId="19" borderId="0" applyNumberFormat="0" applyBorder="0" applyAlignment="0" applyProtection="0"/>
    <xf numFmtId="0" fontId="10" fillId="20" borderId="0" applyNumberFormat="0" applyBorder="0" applyAlignment="0" applyProtection="0"/>
    <xf numFmtId="0" fontId="10" fillId="21" borderId="0" applyNumberFormat="0" applyBorder="0" applyAlignment="0" applyProtection="0"/>
    <xf numFmtId="0" fontId="11" fillId="22" borderId="0" applyNumberFormat="0" applyBorder="0" applyAlignment="0" applyProtection="0"/>
    <xf numFmtId="0" fontId="10" fillId="23" borderId="0" applyNumberFormat="0" applyBorder="0" applyAlignment="0" applyProtection="0"/>
    <xf numFmtId="0" fontId="10" fillId="24" borderId="0" applyNumberFormat="0" applyBorder="0" applyAlignment="0" applyProtection="0"/>
    <xf numFmtId="0" fontId="10" fillId="25" borderId="0" applyNumberFormat="0" applyBorder="0" applyAlignment="0" applyProtection="0"/>
    <xf numFmtId="0" fontId="11" fillId="26" borderId="0" applyNumberFormat="0" applyBorder="0" applyAlignment="0" applyProtection="0"/>
    <xf numFmtId="0" fontId="10" fillId="27" borderId="0" applyNumberFormat="0" applyBorder="0" applyAlignment="0" applyProtection="0"/>
    <xf numFmtId="0" fontId="10" fillId="28" borderId="0" applyNumberFormat="0" applyBorder="0" applyAlignment="0" applyProtection="0"/>
    <xf numFmtId="0" fontId="10" fillId="29" borderId="0" applyNumberFormat="0" applyBorder="0" applyAlignment="0" applyProtection="0"/>
    <xf numFmtId="0" fontId="11" fillId="30" borderId="0" applyNumberFormat="0" applyBorder="0" applyAlignment="0" applyProtection="0"/>
    <xf numFmtId="0" fontId="10" fillId="31" borderId="0" applyNumberFormat="0" applyBorder="0" applyAlignment="0" applyProtection="0"/>
    <xf numFmtId="0" fontId="10" fillId="32" borderId="0" applyNumberFormat="0" applyBorder="0" applyAlignment="0" applyProtection="0"/>
    <xf numFmtId="0" fontId="10" fillId="33" borderId="0" applyNumberFormat="0" applyBorder="0" applyAlignment="0" applyProtection="0"/>
    <xf numFmtId="164" fontId="4" fillId="0" borderId="0" applyFont="0" applyFill="0" applyBorder="0" applyAlignment="0" applyProtection="0"/>
    <xf numFmtId="195" fontId="4" fillId="0" borderId="0" applyFont="0" applyFill="0" applyBorder="0" applyAlignment="0" applyProtection="0">
      <alignment vertical="top"/>
    </xf>
    <xf numFmtId="185" fontId="4" fillId="0" borderId="0" applyFont="0" applyFill="0" applyBorder="0" applyAlignment="0" applyProtection="0">
      <alignment vertical="top"/>
    </xf>
    <xf numFmtId="205" fontId="4" fillId="0" borderId="0" applyFont="0" applyFill="0" applyBorder="0" applyAlignment="0" applyProtection="0">
      <alignment vertical="top"/>
    </xf>
    <xf numFmtId="189" fontId="4" fillId="0" borderId="0" applyFont="0" applyFill="0" applyBorder="0" applyAlignment="0" applyProtection="0">
      <alignment vertical="top"/>
    </xf>
    <xf numFmtId="0" fontId="17" fillId="37" borderId="0" applyNumberFormat="0" applyFont="0" applyBorder="0" applyProtection="0">
      <alignment vertical="center" wrapText="1"/>
    </xf>
    <xf numFmtId="0" fontId="17" fillId="38" borderId="0" applyNumberFormat="0" applyFont="0" applyBorder="0" applyProtection="0">
      <alignment vertical="center" wrapText="1"/>
    </xf>
    <xf numFmtId="0" fontId="17" fillId="39" borderId="0" applyNumberFormat="0" applyFont="0" applyBorder="0" applyProtection="0">
      <alignment vertical="center" wrapText="1"/>
    </xf>
    <xf numFmtId="0" fontId="17" fillId="40" borderId="0" applyNumberFormat="0" applyFont="0" applyBorder="0" applyProtection="0">
      <alignment vertical="center" wrapText="1"/>
    </xf>
    <xf numFmtId="0" fontId="17" fillId="41" borderId="0" applyNumberFormat="0" applyFont="0" applyBorder="0" applyProtection="0">
      <alignment vertical="center" wrapText="1"/>
    </xf>
    <xf numFmtId="0" fontId="17" fillId="42" borderId="0" applyNumberFormat="0" applyFont="0" applyBorder="0" applyProtection="0">
      <alignment vertical="center" wrapText="1"/>
    </xf>
    <xf numFmtId="0" fontId="17" fillId="43" borderId="0" applyNumberFormat="0" applyFont="0" applyBorder="0" applyProtection="0">
      <alignment vertical="center" wrapText="1"/>
    </xf>
    <xf numFmtId="0" fontId="17" fillId="44" borderId="0" applyNumberFormat="0" applyFont="0" applyBorder="0" applyProtection="0">
      <alignment vertical="center" wrapText="1"/>
    </xf>
    <xf numFmtId="0" fontId="17" fillId="45" borderId="0" applyNumberFormat="0" applyFont="0" applyBorder="0" applyProtection="0">
      <alignment vertical="center" wrapText="1"/>
    </xf>
    <xf numFmtId="0" fontId="17" fillId="46" borderId="0" applyNumberFormat="0" applyFont="0" applyBorder="0" applyProtection="0">
      <alignment vertical="center" wrapText="1"/>
    </xf>
    <xf numFmtId="174" fontId="4" fillId="0" borderId="0" applyFont="0" applyFill="0" applyBorder="0" applyAlignment="0" applyProtection="0">
      <alignment vertical="top"/>
    </xf>
    <xf numFmtId="0" fontId="17" fillId="35" borderId="0" applyNumberFormat="0" applyFont="0" applyBorder="0" applyProtection="0">
      <alignment vertical="center" wrapText="1"/>
    </xf>
    <xf numFmtId="168" fontId="4" fillId="0" borderId="0" applyFont="0" applyFill="0" applyBorder="0" applyAlignment="0" applyProtection="0">
      <alignment vertical="top"/>
    </xf>
    <xf numFmtId="43" fontId="4" fillId="0" borderId="0" applyFont="0" applyFill="0" applyBorder="0" applyAlignment="0" applyProtection="0"/>
    <xf numFmtId="41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2" fontId="4" fillId="0" borderId="0" applyFont="0" applyFill="0" applyBorder="0" applyAlignment="0" applyProtection="0"/>
    <xf numFmtId="0" fontId="10" fillId="0" borderId="0"/>
    <xf numFmtId="166" fontId="10" fillId="0" borderId="0" applyFont="0" applyFill="0" applyBorder="0" applyAlignment="0" applyProtection="0"/>
    <xf numFmtId="0" fontId="21" fillId="47" borderId="8" applyNumberFormat="0" applyAlignment="0" applyProtection="0"/>
    <xf numFmtId="0" fontId="14" fillId="4" borderId="9" applyNumberFormat="0" applyAlignment="0" applyProtection="0"/>
  </cellStyleXfs>
  <cellXfs count="21">
    <xf numFmtId="0" fontId="0" fillId="0" borderId="0" xfId="0">
      <alignment vertical="top"/>
    </xf>
    <xf numFmtId="0" fontId="10" fillId="0" borderId="0" xfId="111" applyAlignment="1">
      <alignment horizontal="center" vertical="center"/>
    </xf>
    <xf numFmtId="0" fontId="20" fillId="0" borderId="7" xfId="111" applyFont="1" applyBorder="1" applyAlignment="1">
      <alignment horizontal="center" vertical="center"/>
    </xf>
    <xf numFmtId="0" fontId="10" fillId="0" borderId="0" xfId="111"/>
    <xf numFmtId="0" fontId="10" fillId="0" borderId="7" xfId="111" applyBorder="1" applyAlignment="1">
      <alignment horizontal="center" vertical="center"/>
    </xf>
    <xf numFmtId="166" fontId="0" fillId="0" borderId="0" xfId="112" applyFont="1" applyAlignment="1">
      <alignment vertical="center"/>
    </xf>
    <xf numFmtId="0" fontId="10" fillId="0" borderId="0" xfId="111" applyAlignment="1">
      <alignment horizontal="center"/>
    </xf>
    <xf numFmtId="0" fontId="10" fillId="0" borderId="0" xfId="111" applyAlignment="1">
      <alignment horizontal="left" vertical="center"/>
    </xf>
    <xf numFmtId="0" fontId="9" fillId="2" borderId="1" xfId="50" applyAlignment="1">
      <alignment horizontal="left" vertical="center"/>
      <protection locked="0"/>
    </xf>
    <xf numFmtId="0" fontId="14" fillId="4" borderId="3" xfId="60" applyAlignment="1">
      <alignment horizontal="left" vertical="center" wrapText="1"/>
    </xf>
    <xf numFmtId="0" fontId="20" fillId="0" borderId="10" xfId="111" applyFont="1" applyBorder="1" applyAlignment="1">
      <alignment horizontal="center" vertical="center"/>
    </xf>
    <xf numFmtId="0" fontId="10" fillId="0" borderId="10" xfId="111" applyBorder="1"/>
    <xf numFmtId="0" fontId="20" fillId="0" borderId="7" xfId="111" applyFont="1" applyBorder="1" applyAlignment="1">
      <alignment horizontal="center"/>
    </xf>
    <xf numFmtId="0" fontId="10" fillId="0" borderId="7" xfId="111" applyBorder="1" applyAlignment="1">
      <alignment horizontal="center"/>
    </xf>
    <xf numFmtId="0" fontId="10" fillId="0" borderId="0" xfId="111" applyFill="1"/>
    <xf numFmtId="0" fontId="10" fillId="0" borderId="0" xfId="111" applyFill="1" applyAlignment="1">
      <alignment horizontal="center"/>
    </xf>
    <xf numFmtId="0" fontId="0" fillId="0" borderId="0" xfId="0" applyFill="1">
      <alignment vertical="top"/>
    </xf>
    <xf numFmtId="176" fontId="9" fillId="2" borderId="1" xfId="15" applyFont="1" applyFill="1" applyBorder="1" applyAlignment="1" applyProtection="1">
      <alignment horizontal="left" vertical="center"/>
      <protection locked="0"/>
    </xf>
    <xf numFmtId="214" fontId="9" fillId="2" borderId="1" xfId="36" applyNumberFormat="1" applyFont="1" applyFill="1" applyBorder="1" applyAlignment="1" applyProtection="1">
      <alignment horizontal="left" vertical="center"/>
      <protection locked="0"/>
    </xf>
    <xf numFmtId="176" fontId="7" fillId="3" borderId="2" xfId="15" applyFont="1" applyFill="1" applyBorder="1" applyAlignment="1">
      <alignment horizontal="left" vertical="center"/>
    </xf>
    <xf numFmtId="176" fontId="14" fillId="4" borderId="3" xfId="15" applyFont="1" applyFill="1" applyBorder="1" applyAlignment="1">
      <alignment horizontal="left" vertical="center"/>
    </xf>
  </cellXfs>
  <cellStyles count="115">
    <cellStyle name="_01 Rouge feu" xfId="39" xr:uid="{C0CDC7DE-A309-48A9-9A85-8079E13D2D31}"/>
    <cellStyle name="_02 Orange mécanique" xfId="105" xr:uid="{8E7C038C-E4BD-40B8-BC25-1E1A5215908D}"/>
    <cellStyle name="_03 Jaune or" xfId="37" xr:uid="{B6D9620E-EFA4-41F4-82E1-B676448D968A}"/>
    <cellStyle name="_05 Bleu acier" xfId="94" xr:uid="{B8FA67AB-4C5E-4E8D-9370-7D9A9434F097}"/>
    <cellStyle name="_06 Bleu cobalt" xfId="95" xr:uid="{246D4C41-4319-4344-B05F-3A6390AB0020}"/>
    <cellStyle name="_07 Bleu givré" xfId="96" xr:uid="{603300C9-4124-4817-AC2C-98B2ED570EDE}"/>
    <cellStyle name="_08 Vert lichen" xfId="97" xr:uid="{A7EF3030-7D07-4D11-B2AE-0E94F1F8A11F}"/>
    <cellStyle name="_09 Vert trèfle" xfId="98" xr:uid="{E2685034-FE1E-4D53-9134-F91BB0943172}"/>
    <cellStyle name="_10 Vert sapin" xfId="99" xr:uid="{9AA2BC37-1EA9-4557-814B-280044860A0A}"/>
    <cellStyle name="_11 Violet électrique" xfId="100" xr:uid="{218FF919-CEE9-4286-A3E4-9B46F296E4A1}"/>
    <cellStyle name="_12 Violet lie de vin" xfId="101" xr:uid="{7AB92AF2-17C9-4BB0-BB3F-6060CC79C58F}"/>
    <cellStyle name="_13 Rose rubis" xfId="102" xr:uid="{3B250273-21DE-46CB-B399-F5B0D494EADD}"/>
    <cellStyle name="_14 Rose vif" xfId="103" xr:uid="{FF225D0A-DD66-4AB3-A624-1EE17EB2D109}"/>
    <cellStyle name="°C" xfId="90" xr:uid="{41DD34DE-6933-4000-A853-187EB45EAD17}"/>
    <cellStyle name="µm" xfId="6" xr:uid="{D246FF92-544B-4B97-8EA6-06318686BF4E}"/>
    <cellStyle name="… :" xfId="35" xr:uid="{B6313378-7411-4CF6-ADC7-FDDAA65909BC}"/>
    <cellStyle name="… : 2" xfId="112" xr:uid="{C1358A46-F494-4E77-84BC-AB79A06C6079}"/>
    <cellStyle name="20 % - Accent1" xfId="66" builtinId="30" customBuiltin="1"/>
    <cellStyle name="20 % - Accent2" xfId="70" builtinId="34" customBuiltin="1"/>
    <cellStyle name="20 % - Accent3" xfId="74" builtinId="38" customBuiltin="1"/>
    <cellStyle name="20 % - Accent4" xfId="78" builtinId="42" customBuiltin="1"/>
    <cellStyle name="20 % - Accent5" xfId="82" builtinId="46" customBuiltin="1"/>
    <cellStyle name="20 % - Accent6" xfId="86" builtinId="50" customBuiltin="1"/>
    <cellStyle name="40 % - Accent1" xfId="67" builtinId="31" customBuiltin="1"/>
    <cellStyle name="40 % - Accent2" xfId="71" builtinId="35" customBuiltin="1"/>
    <cellStyle name="40 % - Accent3" xfId="75" builtinId="39" customBuiltin="1"/>
    <cellStyle name="40 % - Accent4" xfId="79" builtinId="43" customBuiltin="1"/>
    <cellStyle name="40 % - Accent5" xfId="83" builtinId="47" customBuiltin="1"/>
    <cellStyle name="40 % - Accent6" xfId="87" builtinId="51" customBuiltin="1"/>
    <cellStyle name="60 % - Accent1" xfId="68" builtinId="32" customBuiltin="1"/>
    <cellStyle name="60 % - Accent2" xfId="72" builtinId="36" customBuiltin="1"/>
    <cellStyle name="60 % - Accent3" xfId="76" builtinId="40" customBuiltin="1"/>
    <cellStyle name="60 % - Accent4" xfId="80" builtinId="44" customBuiltin="1"/>
    <cellStyle name="60 % - Accent5" xfId="84" builtinId="48" customBuiltin="1"/>
    <cellStyle name="60 % - Accent6" xfId="88" builtinId="52" customBuiltin="1"/>
    <cellStyle name="Accent1" xfId="65" builtinId="29" customBuiltin="1"/>
    <cellStyle name="Accent2" xfId="69" builtinId="33" customBuiltin="1"/>
    <cellStyle name="Accent3" xfId="73" builtinId="37" customBuiltin="1"/>
    <cellStyle name="Accent4" xfId="77" builtinId="41" customBuiltin="1"/>
    <cellStyle name="Accent5" xfId="81" builtinId="45" customBuiltin="1"/>
    <cellStyle name="Accent6" xfId="85" builtinId="49" customBuiltin="1"/>
    <cellStyle name="Année" xfId="24" xr:uid="{5D5AED1C-D281-4C1C-A273-FCC4F12A6F58}"/>
    <cellStyle name="Avertissement" xfId="53" builtinId="11" customBuiltin="1"/>
    <cellStyle name="Calcul" xfId="51" builtinId="22" customBuiltin="1"/>
    <cellStyle name="Cellule liée" xfId="52" builtinId="24" customBuiltin="1"/>
    <cellStyle name="cm" xfId="104" xr:uid="{D491B0EE-1471-45F9-B2FA-6469FF330B13}"/>
    <cellStyle name="cm/min" xfId="29" xr:uid="{383F4DF3-1F20-4123-9DC8-DD421F2DF8ED}"/>
    <cellStyle name="cm²" xfId="25" xr:uid="{313C623F-3A2F-439C-A720-2B2F0BE724D4}"/>
    <cellStyle name="cm³" xfId="33" xr:uid="{52A1CE20-49B6-4256-AFCC-B842200681F0}"/>
    <cellStyle name="daN" xfId="30" xr:uid="{5BA873F7-3BB3-43C6-AB3F-870FE5AEDCED}"/>
    <cellStyle name="daN·m" xfId="20" xr:uid="{0263CDFA-A5A2-4CDB-B8CD-82F56D3756AA}"/>
    <cellStyle name="Date semi-longue" xfId="10" xr:uid="{2E446676-9CF2-4263-ABBE-2469D22A8A3E}"/>
    <cellStyle name="dm³" xfId="18" xr:uid="{47F7DFFB-5909-4D37-948E-8971478E39EA}"/>
    <cellStyle name="Entrée" xfId="50" builtinId="20" customBuiltin="1"/>
    <cellStyle name="Entrée 2" xfId="113" xr:uid="{4F2A0AA1-4081-489E-BB9E-E854FD3D5FE9}"/>
    <cellStyle name="h" xfId="28" xr:uid="{93FE8FA3-2E25-44C5-910D-E989E6216440}"/>
    <cellStyle name="Insatisfaisant" xfId="58" builtinId="27" customBuiltin="1"/>
    <cellStyle name="jours" xfId="27" xr:uid="{43E3755D-B3E4-4ED4-ACDD-E4280909E2A2}"/>
    <cellStyle name="k€" xfId="17" xr:uid="{C9C1CC43-D902-40C4-B63A-00F1A0BC3F8C}"/>
    <cellStyle name="k€ (valeur en €)" xfId="12" xr:uid="{97D8271E-F58E-4AD2-B378-636481DBCA3B}"/>
    <cellStyle name="kg" xfId="91" xr:uid="{B659D20F-C90E-4A3B-872F-7F0B2FE1700B}"/>
    <cellStyle name="kg/m³" xfId="40" xr:uid="{7ACC1565-5ADC-460B-8EFE-77CB38C91A07}"/>
    <cellStyle name="km" xfId="44" xr:uid="{DE0F9411-D76C-4B5B-8122-D0E7A2C8F5D7}"/>
    <cellStyle name="km/h" xfId="43" xr:uid="{76EC2EF3-FD19-47B8-9E93-9BBEEA4F9DA9}"/>
    <cellStyle name="kN" xfId="14" xr:uid="{26F1BC7D-E00F-4333-B7A1-7AE4FF50BBB8}"/>
    <cellStyle name="kW" xfId="5" xr:uid="{8830EF86-D0E2-4FC8-A002-CD8792162A4D}"/>
    <cellStyle name="L" xfId="3" xr:uid="{D1C81E53-35C7-4A2D-A3A9-D0026F19D103}"/>
    <cellStyle name="ℓ" xfId="41" xr:uid="{234FAA76-B4B0-4AA5-8E92-6439B2B85FDF}"/>
    <cellStyle name="ℓ/min" xfId="38" xr:uid="{18E4FE32-5C8D-4661-B852-449B62BE85E6}"/>
    <cellStyle name="ℓ/s" xfId="42" xr:uid="{C35268DE-09A7-4694-AF05-5379C367B996}"/>
    <cellStyle name="Lien hypertexte" xfId="55" builtinId="8" customBuiltin="1"/>
    <cellStyle name="Lien hypertexte visité" xfId="56" builtinId="9" customBuiltin="1"/>
    <cellStyle name="m" xfId="9" xr:uid="{F2859904-5836-4715-8723-6E5F46665E34}"/>
    <cellStyle name="m/min" xfId="92" xr:uid="{133B3BED-E10A-4844-B3C0-0447BC7FD970}"/>
    <cellStyle name="m/s" xfId="21" xr:uid="{29431E60-612A-4ED3-AB96-B0F0BC6382ED}"/>
    <cellStyle name="m/s²" xfId="106" xr:uid="{58F755AD-BE55-476F-8D38-C532A9A450B3}"/>
    <cellStyle name="M€" xfId="93" xr:uid="{CB3ABD67-630A-4C9F-A337-D65B9CB7AA1F}"/>
    <cellStyle name="m²" xfId="36" xr:uid="{8CCD81A0-972C-4BBF-8E58-48122395C4D5}"/>
    <cellStyle name="m³" xfId="19" xr:uid="{83F09F29-3816-4E8F-8CE3-626E50E18426}"/>
    <cellStyle name="m³/h" xfId="8" xr:uid="{A34551C4-9BB0-4770-9093-E977621024A6}"/>
    <cellStyle name="Milliers" xfId="107" builtinId="3" customBuiltin="1"/>
    <cellStyle name="Milliers [0]" xfId="108" builtinId="6" customBuiltin="1"/>
    <cellStyle name="minute" xfId="31" xr:uid="{D402AC93-BE91-41B8-BF8B-9B677A122840}"/>
    <cellStyle name="mm" xfId="15" xr:uid="{8AEEA6C4-31DD-466A-87D9-C7533FB4578E}"/>
    <cellStyle name="mm/min" xfId="7" xr:uid="{6F3D69D2-DFB8-46FE-952E-78DFDA3AD523}"/>
    <cellStyle name="mm/s" xfId="34" xr:uid="{B2D8CDC9-6F15-413E-9585-36B1BE62314A}"/>
    <cellStyle name="mm²" xfId="32" xr:uid="{5F35B09A-C96B-47E4-BC1B-58D58163AB7E}"/>
    <cellStyle name="mois" xfId="45" xr:uid="{47B78937-3E0F-4D37-BB8B-B340E5D9DCB5}"/>
    <cellStyle name="Monétaire" xfId="109" builtinId="4" customBuiltin="1"/>
    <cellStyle name="Monétaire [0]" xfId="110" builtinId="7" customBuiltin="1"/>
    <cellStyle name="N" xfId="11" xr:uid="{BE4143FD-825D-4409-89F7-69FD6C22454E}"/>
    <cellStyle name="N·m" xfId="22" xr:uid="{FEE4A85F-DFBC-45A7-99D1-D7A5170FE759}"/>
    <cellStyle name="Neutre" xfId="59" builtinId="28" customBuiltin="1"/>
    <cellStyle name="Normal" xfId="0" builtinId="0" customBuiltin="1"/>
    <cellStyle name="Normal 2" xfId="111" xr:uid="{175AC301-29BB-4B2B-A065-CEC9D86D46CD}"/>
    <cellStyle name="Note" xfId="62" builtinId="10" customBuiltin="1"/>
    <cellStyle name="Pa" xfId="2" xr:uid="{653AB2DA-BA12-4BA8-BC18-EDC30F15E063}"/>
    <cellStyle name="Pourcentage" xfId="89" builtinId="5" customBuiltin="1"/>
    <cellStyle name="rpm" xfId="16" xr:uid="{FA12D7A3-21FF-40BA-846F-CB1F8CFECD74}"/>
    <cellStyle name="s" xfId="23" xr:uid="{7BADD257-DB70-4945-86C4-6E35796E6CD4}"/>
    <cellStyle name="Satisfaisant" xfId="57" builtinId="26" customBuiltin="1"/>
    <cellStyle name="semaine" xfId="64" xr:uid="{7E538A63-8AF3-423F-A3E8-EBC5926C6F07}"/>
    <cellStyle name="Sortie" xfId="60" builtinId="21" customBuiltin="1"/>
    <cellStyle name="Sortie 2" xfId="114" xr:uid="{B20F109C-8273-4270-A95F-A09E9F1AE39A}"/>
    <cellStyle name="Texte explicatif" xfId="54" builtinId="53" customBuiltin="1"/>
    <cellStyle name="Titre" xfId="1" builtinId="15" customBuiltin="1"/>
    <cellStyle name="Titre 1" xfId="46" builtinId="16" customBuiltin="1"/>
    <cellStyle name="Titre 2" xfId="47" builtinId="17" customBuiltin="1"/>
    <cellStyle name="Titre 3" xfId="48" builtinId="18" customBuiltin="1"/>
    <cellStyle name="Titre 4" xfId="49" builtinId="19" customBuiltin="1"/>
    <cellStyle name="tonne" xfId="13" xr:uid="{60CA6BCD-DAD8-496C-AB13-ED8AD1A50208}"/>
    <cellStyle name="Total" xfId="63" builtinId="25" customBuiltin="1"/>
    <cellStyle name="tr/min" xfId="26" xr:uid="{E05FC9CA-1F48-4BB7-B115-81A80ED34E97}"/>
    <cellStyle name="V" xfId="4" xr:uid="{DDA87942-C384-4007-9D48-52EA656396A4}"/>
    <cellStyle name="Vérification" xfId="61" builtinId="23" customBuiltin="1"/>
  </cellStyles>
  <dxfs count="14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ill>
        <patternFill>
          <bgColor theme="0" tint="-0.14996795556505021"/>
        </patternFill>
      </fill>
    </dxf>
    <dxf>
      <fill>
        <patternFill patternType="none">
          <fgColor indexed="64"/>
          <bgColor auto="1"/>
        </patternFill>
      </fill>
    </dxf>
    <dxf>
      <font>
        <b/>
        <i val="0"/>
        <color theme="1"/>
      </font>
      <border>
        <top style="double">
          <color theme="0" tint="-0.24994659260841701"/>
        </top>
      </border>
    </dxf>
    <dxf>
      <font>
        <b/>
        <i val="0"/>
        <color auto="1"/>
      </font>
      <fill>
        <patternFill patternType="none">
          <fgColor indexed="64"/>
          <bgColor auto="1"/>
        </patternFill>
      </fill>
      <border diagonalUp="0" diagonalDown="0">
        <left/>
        <right/>
        <top/>
        <bottom style="medium">
          <color auto="1"/>
        </bottom>
        <vertical/>
        <horizontal/>
      </border>
    </dxf>
    <dxf>
      <font>
        <b val="0"/>
        <i val="0"/>
        <color theme="1"/>
      </font>
      <border diagonalUp="0" diagonalDown="0">
        <left/>
        <right/>
        <top style="thin">
          <color theme="0" tint="-0.499984740745262"/>
        </top>
        <bottom style="thin">
          <color theme="0" tint="-0.499984740745262"/>
        </bottom>
        <vertical/>
        <horizontal style="thin">
          <color theme="0" tint="-0.499984740745262"/>
        </horizontal>
      </border>
    </dxf>
    <dxf>
      <fill>
        <patternFill patternType="solid">
          <fgColor theme="4" tint="0.79992065187536243"/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 patternType="none">
          <fgColor indexed="64"/>
          <bgColor auto="1"/>
        </patternFill>
      </fill>
    </dxf>
    <dxf>
      <border>
        <top style="double">
          <color theme="4"/>
        </top>
      </border>
    </dxf>
    <dxf>
      <font>
        <b/>
        <color theme="0"/>
      </font>
      <fill>
        <patternFill patternType="solid">
          <fgColor theme="6"/>
          <bgColor theme="4"/>
        </patternFill>
      </fill>
    </dxf>
    <dxf>
      <font>
        <color theme="1"/>
      </font>
      <border>
        <left style="thin">
          <color theme="4" tint="0.79998168889431442"/>
        </left>
        <right style="thin">
          <color theme="4" tint="0.79998168889431442"/>
        </right>
        <top style="thin">
          <color theme="4" tint="0.79998168889431442"/>
        </top>
        <bottom style="thin">
          <color theme="4" tint="0.79998168889431442"/>
        </bottom>
        <horizontal style="thin">
          <color theme="4" tint="0.79998168889431442"/>
        </horizontal>
      </border>
    </dxf>
  </dxfs>
  <tableStyles count="3" defaultTableStyle="SNCF 2" defaultPivotStyle="PivotStyleLight16">
    <tableStyle name="Invisible" pivot="0" table="0" count="0" xr9:uid="{522164C6-EE65-46E6-B6C6-757C528BA2F2}"/>
    <tableStyle name="SNCF 2" pivot="0" count="6" xr9:uid="{18A85E9B-37D2-4A37-AB35-4AEE67B64169}">
      <tableStyleElement type="wholeTable" dxfId="13"/>
      <tableStyleElement type="headerRow" dxfId="12"/>
      <tableStyleElement type="totalRow" dxfId="11"/>
      <tableStyleElement type="firstRowStripe" size="4" dxfId="10"/>
      <tableStyleElement type="secondRowStripe" dxfId="9"/>
      <tableStyleElement type="firstColumnStripe" dxfId="8"/>
    </tableStyle>
    <tableStyle name="SNCF simple" pivot="0" count="6" xr9:uid="{EF438062-4D08-4305-8AF2-6672E5346288}">
      <tableStyleElement type="wholeTable" dxfId="7"/>
      <tableStyleElement type="headerRow" dxfId="6"/>
      <tableStyleElement type="totalRow" dxfId="5"/>
      <tableStyleElement type="firstRowStripe" size="4" dxfId="4"/>
      <tableStyleElement type="secondRowStripe" dxfId="3"/>
      <tableStyleElement type="firstColumnStripe" dxfId="2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10" Type="http://schemas.openxmlformats.org/officeDocument/2006/relationships/customXml" Target="../customXml/item3.xml"/><Relationship Id="rId4" Type="http://schemas.openxmlformats.org/officeDocument/2006/relationships/styles" Target="styles.xml"/><Relationship Id="rId9" Type="http://schemas.openxmlformats.org/officeDocument/2006/relationships/customXml" Target="../customXml/item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280285F-3D0D-4401-A661-78A0A2331A28}" name="data" displayName="data" ref="E1:H18" totalsRowShown="0">
  <autoFilter ref="E1:H18" xr:uid="{93E2ECBA-8820-407E-A2EA-ED9145FAF66D}"/>
  <tableColumns count="4">
    <tableColumn id="1" xr3:uid="{FBD89E53-7DDF-4471-B856-73577A2C741B}" name="Papier"/>
    <tableColumn id="2" xr3:uid="{A1A94AF2-6F8E-4FC6-9F53-FA9B4E42CC37}" name="Type papier"/>
    <tableColumn id="3" xr3:uid="{D62BD21D-446E-49AD-BBD3-486FB792AE2B}" name="Gr" dataDxfId="1"/>
    <tableColumn id="4" xr3:uid="{80C6D891-63FE-406A-9AC0-58CE164EF21F}" name="Laize" dataDxfId="0"/>
  </tableColumns>
  <tableStyleInfo name="TableStyleLight15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Arial">
      <a:majorFont>
        <a:latin typeface="Arial" panose="020B0604020202020204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ajorFont>
      <a:minorFont>
        <a:latin typeface="Arial" panose="020B0604020202020204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4019E3-838A-47E7-A4A6-B94B888E746E}">
  <sheetPr>
    <tabColor theme="9"/>
  </sheetPr>
  <dimension ref="A1:E15"/>
  <sheetViews>
    <sheetView showGridLines="0" tabSelected="1" topLeftCell="A2" zoomScaleNormal="100" workbookViewId="0">
      <selection activeCell="A10" sqref="A10"/>
    </sheetView>
  </sheetViews>
  <sheetFormatPr baseColWidth="10" defaultColWidth="0" defaultRowHeight="14" zeroHeight="1" x14ac:dyDescent="0.3"/>
  <cols>
    <col min="1" max="1" width="34.36328125" style="3" bestFit="1" customWidth="1"/>
    <col min="2" max="2" width="20.1796875" style="3" customWidth="1"/>
    <col min="3" max="3" width="5.36328125" style="3" hidden="1"/>
    <col min="4" max="4" width="7.90625" style="1" hidden="1"/>
    <col min="5" max="5" width="11.7265625" style="1" hidden="1"/>
    <col min="6" max="16384" width="10.90625" style="3" hidden="1"/>
  </cols>
  <sheetData>
    <row r="1" spans="1:5" ht="14.5" hidden="1" thickBot="1" x14ac:dyDescent="0.35">
      <c r="A1" s="1"/>
      <c r="B1" s="1"/>
      <c r="C1" s="1"/>
      <c r="E1" s="3"/>
    </row>
    <row r="2" spans="1:5" ht="14.5" thickBot="1" x14ac:dyDescent="0.35">
      <c r="A2" s="5" t="s">
        <v>0</v>
      </c>
      <c r="B2" s="17">
        <v>145</v>
      </c>
      <c r="C2" s="1"/>
    </row>
    <row r="3" spans="1:5" ht="14.5" thickBot="1" x14ac:dyDescent="0.35">
      <c r="A3" s="5" t="s">
        <v>1</v>
      </c>
      <c r="B3" s="18">
        <v>60</v>
      </c>
      <c r="C3" s="1"/>
    </row>
    <row r="4" spans="1:5" ht="14.5" thickBot="1" x14ac:dyDescent="0.35">
      <c r="A4" s="5" t="s">
        <v>2</v>
      </c>
      <c r="B4" s="8" t="s">
        <v>4</v>
      </c>
      <c r="C4" s="1"/>
    </row>
    <row r="5" spans="1:5" ht="14.5" thickBot="1" x14ac:dyDescent="0.35">
      <c r="A5" s="5" t="s">
        <v>14</v>
      </c>
      <c r="B5" s="17">
        <v>3</v>
      </c>
      <c r="C5" s="1"/>
    </row>
    <row r="6" spans="1:5" ht="14.5" thickBot="1" x14ac:dyDescent="0.35">
      <c r="C6" s="1"/>
    </row>
    <row r="7" spans="1:5" ht="15" thickTop="1" thickBot="1" x14ac:dyDescent="0.35">
      <c r="A7" s="5" t="s">
        <v>15</v>
      </c>
      <c r="B7" s="19">
        <f>3*(B2+B5)</f>
        <v>444</v>
      </c>
      <c r="C7" s="1"/>
    </row>
    <row r="8" spans="1:5" ht="15" thickTop="1" thickBot="1" x14ac:dyDescent="0.35">
      <c r="A8" s="5" t="s">
        <v>16</v>
      </c>
      <c r="B8" s="19">
        <f>4*(B2+B5)</f>
        <v>592</v>
      </c>
      <c r="C8" s="1"/>
    </row>
    <row r="9" spans="1:5" ht="14.5" thickTop="1" x14ac:dyDescent="0.3">
      <c r="C9" s="1"/>
    </row>
    <row r="10" spans="1:5" ht="39" x14ac:dyDescent="0.3">
      <c r="A10" s="5" t="s">
        <v>17</v>
      </c>
      <c r="B10" s="9" t="str" cm="1">
        <f t="array" ref="B10">_xlfn.TEXTJOIN(CHAR(10),TRUE,TRANSPOSE(_xlfn._xlws.SORT(_xlfn.UNIQUE(_xlfn._xlws.FILTER(data[Papier],(data[Type papier]=$B$4)*(data[Gr]=$B$3)*((data[Laize]&gt;=$B$7)+(data[Laize]&gt;=$B$8)),"Non trouvé")))))</f>
        <v>bouffant Creamy</v>
      </c>
      <c r="C10" s="1"/>
      <c r="E10" s="3"/>
    </row>
    <row r="11" spans="1:5" x14ac:dyDescent="0.3">
      <c r="A11" s="5" t="s">
        <v>3</v>
      </c>
      <c r="B11" s="20" cm="1">
        <f t="array" ref="B11">TRANSPOSE(_xlfn._xlws.SORT(_xlfn.UNIQUE(_xlfn._xlws.FILTER(data[Laize],(data[Type papier]=$B$4)*(data[Gr]=$B$3)*((data[Laize]&gt;=$B$7)+(data[Laize]&gt;=$B$8)),"Non trouvé"))))</f>
        <v>450</v>
      </c>
      <c r="C11" s="1"/>
    </row>
    <row r="12" spans="1:5" x14ac:dyDescent="0.3">
      <c r="A12" s="5" t="s">
        <v>11</v>
      </c>
      <c r="B12" s="20" cm="1">
        <f t="array" ref="B12">IFERROR(_xlfn._xlws.FILTER(B11-$B$7:$B$8,B11-$B$7:$B$8&gt;0,"Non trouvé"),"Non trouvé")</f>
        <v>6</v>
      </c>
      <c r="C12" s="1"/>
    </row>
    <row r="13" spans="1:5" hidden="1" x14ac:dyDescent="0.3">
      <c r="A13" s="1"/>
      <c r="B13" s="7"/>
      <c r="C13" s="1"/>
    </row>
    <row r="14" spans="1:5" hidden="1" x14ac:dyDescent="0.3">
      <c r="A14" s="1"/>
    </row>
    <row r="15" spans="1:5" s="1" customFormat="1" hidden="1" x14ac:dyDescent="0.3">
      <c r="A15" s="3"/>
      <c r="B15" s="3"/>
      <c r="C15" s="3"/>
    </row>
  </sheetData>
  <dataValidations count="2">
    <dataValidation type="list" allowBlank="1" showInputMessage="1" showErrorMessage="1" sqref="B3" xr:uid="{C4DCBA1D-C9D4-405F-AD76-CD7C11F67FB9}">
      <formula1>grammage</formula1>
    </dataValidation>
    <dataValidation type="list" allowBlank="1" showInputMessage="1" showErrorMessage="1" sqref="B4" xr:uid="{9E3E75DD-F0A2-48DD-BA28-C2B172218E79}">
      <formula1>typePapier</formula1>
    </dataValidation>
  </dataValidations>
  <pageMargins left="0.7" right="0.7" top="0.75" bottom="0.75" header="0.3" footer="0.3"/>
  <pageSetup paperSize="9" orientation="portrait" verticalDpi="0" r:id="rId1"/>
  <headerFooter>
    <oddFooter>&amp;L_x000D_&amp;1#&amp;"Calibri"&amp;10&amp;K008000 Interne SNCF Réseau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AB33B3-4A9A-4DA8-A027-88C222BBA5BB}">
  <sheetPr>
    <tabColor rgb="FFFF0000"/>
  </sheetPr>
  <dimension ref="A1:H19"/>
  <sheetViews>
    <sheetView showGridLines="0" workbookViewId="0">
      <selection activeCell="I13" sqref="I13"/>
    </sheetView>
  </sheetViews>
  <sheetFormatPr baseColWidth="10" defaultRowHeight="12.5" x14ac:dyDescent="0.25"/>
  <cols>
    <col min="1" max="1" width="4.08984375" bestFit="1" customWidth="1"/>
    <col min="2" max="2" width="11.7265625" bestFit="1" customWidth="1"/>
    <col min="3" max="3" width="5.6328125" bestFit="1" customWidth="1"/>
    <col min="5" max="5" width="15.453125" bestFit="1" customWidth="1"/>
    <col min="6" max="6" width="14" bestFit="1" customWidth="1"/>
    <col min="7" max="7" width="5.36328125" bestFit="1" customWidth="1"/>
    <col min="8" max="8" width="7.90625" bestFit="1" customWidth="1"/>
  </cols>
  <sheetData>
    <row r="1" spans="1:8" ht="14" x14ac:dyDescent="0.3">
      <c r="A1" s="2" t="s">
        <v>1</v>
      </c>
      <c r="B1" s="10" t="s">
        <v>2</v>
      </c>
      <c r="C1" s="12" t="s">
        <v>3</v>
      </c>
      <c r="E1" s="3" t="s">
        <v>13</v>
      </c>
      <c r="F1" s="3" t="s">
        <v>2</v>
      </c>
      <c r="G1" s="3" t="s">
        <v>1</v>
      </c>
      <c r="H1" s="3" t="s">
        <v>3</v>
      </c>
    </row>
    <row r="2" spans="1:8" ht="14" x14ac:dyDescent="0.3">
      <c r="A2" s="4" cm="1">
        <f t="array" ref="A2:A8">_xlfn._xlws.SORT(_xlfn.UNIQUE(data[Gr]))</f>
        <v>50</v>
      </c>
      <c r="B2" s="11" t="str" cm="1">
        <f t="array" ref="B2:B5">_xlfn._xlws.SORT(_xlfn.UNIQUE(data[Type papier]))</f>
        <v>bouffant</v>
      </c>
      <c r="C2" s="13" cm="1">
        <f t="array" ref="C2:C6">_xlfn._xlws.SORT(_xlfn.UNIQUE(data[Laize]))</f>
        <v>350</v>
      </c>
      <c r="E2" s="3" t="s">
        <v>10</v>
      </c>
      <c r="F2" s="3" t="s">
        <v>10</v>
      </c>
      <c r="G2" s="6">
        <v>50</v>
      </c>
      <c r="H2" s="6">
        <v>350</v>
      </c>
    </row>
    <row r="3" spans="1:8" ht="14" x14ac:dyDescent="0.3">
      <c r="A3" s="4">
        <v>52</v>
      </c>
      <c r="B3" s="11" t="str">
        <v>offset</v>
      </c>
      <c r="C3" s="13">
        <v>440</v>
      </c>
      <c r="E3" s="3" t="s">
        <v>10</v>
      </c>
      <c r="F3" s="3" t="s">
        <v>10</v>
      </c>
      <c r="G3" s="6">
        <v>50</v>
      </c>
      <c r="H3" s="6">
        <v>440</v>
      </c>
    </row>
    <row r="4" spans="1:8" ht="14" x14ac:dyDescent="0.3">
      <c r="A4" s="4">
        <v>60</v>
      </c>
      <c r="B4" s="11" t="str">
        <v>plusbook</v>
      </c>
      <c r="C4" s="13">
        <v>450</v>
      </c>
      <c r="E4" s="3" t="s">
        <v>10</v>
      </c>
      <c r="F4" s="3" t="s">
        <v>10</v>
      </c>
      <c r="G4" s="6">
        <v>60</v>
      </c>
      <c r="H4" s="6">
        <v>440</v>
      </c>
    </row>
    <row r="5" spans="1:8" ht="14" x14ac:dyDescent="0.3">
      <c r="A5" s="4">
        <v>65</v>
      </c>
      <c r="B5" s="11" t="str">
        <v>Primapharm</v>
      </c>
      <c r="C5" s="13">
        <v>465</v>
      </c>
      <c r="E5" s="3" t="s">
        <v>9</v>
      </c>
      <c r="F5" s="3" t="s">
        <v>9</v>
      </c>
      <c r="G5" s="6">
        <v>52</v>
      </c>
      <c r="H5" s="6">
        <v>465</v>
      </c>
    </row>
    <row r="6" spans="1:8" ht="14" x14ac:dyDescent="0.3">
      <c r="A6" s="4">
        <v>70</v>
      </c>
      <c r="B6" s="3"/>
      <c r="C6" s="13">
        <v>495</v>
      </c>
      <c r="E6" s="3" t="s">
        <v>8</v>
      </c>
      <c r="F6" s="3" t="s">
        <v>4</v>
      </c>
      <c r="G6" s="6">
        <v>65</v>
      </c>
      <c r="H6" s="6">
        <v>495</v>
      </c>
    </row>
    <row r="7" spans="1:8" ht="14" x14ac:dyDescent="0.3">
      <c r="A7" s="4">
        <v>80</v>
      </c>
      <c r="B7" s="3"/>
      <c r="C7" s="3"/>
      <c r="E7" s="3" t="s">
        <v>7</v>
      </c>
      <c r="F7" s="3" t="s">
        <v>4</v>
      </c>
      <c r="G7" s="6">
        <v>60</v>
      </c>
      <c r="H7" s="6">
        <v>450</v>
      </c>
    </row>
    <row r="8" spans="1:8" ht="14" x14ac:dyDescent="0.3">
      <c r="A8" s="4">
        <v>100</v>
      </c>
      <c r="B8" s="3"/>
      <c r="C8" s="3"/>
      <c r="E8" s="3" t="s">
        <v>6</v>
      </c>
      <c r="F8" s="3" t="s">
        <v>4</v>
      </c>
      <c r="G8" s="6">
        <v>70</v>
      </c>
      <c r="H8" s="6">
        <v>440</v>
      </c>
    </row>
    <row r="9" spans="1:8" ht="14" x14ac:dyDescent="0.3">
      <c r="E9" s="3" t="s">
        <v>6</v>
      </c>
      <c r="F9" s="3" t="s">
        <v>4</v>
      </c>
      <c r="G9" s="6">
        <v>70</v>
      </c>
      <c r="H9" s="6">
        <v>495</v>
      </c>
    </row>
    <row r="10" spans="1:8" ht="14" x14ac:dyDescent="0.3">
      <c r="E10" s="3" t="s">
        <v>5</v>
      </c>
      <c r="F10" s="3" t="s">
        <v>12</v>
      </c>
      <c r="G10" s="6">
        <v>70</v>
      </c>
      <c r="H10" s="6">
        <v>495</v>
      </c>
    </row>
    <row r="11" spans="1:8" ht="14" x14ac:dyDescent="0.3">
      <c r="E11" s="3" t="s">
        <v>5</v>
      </c>
      <c r="F11" s="3" t="s">
        <v>12</v>
      </c>
      <c r="G11" s="6">
        <v>80</v>
      </c>
      <c r="H11" s="6">
        <v>440</v>
      </c>
    </row>
    <row r="12" spans="1:8" ht="14" x14ac:dyDescent="0.3">
      <c r="E12" s="3" t="s">
        <v>6</v>
      </c>
      <c r="F12" s="3" t="s">
        <v>4</v>
      </c>
      <c r="G12" s="6">
        <v>80</v>
      </c>
      <c r="H12" s="6">
        <v>440</v>
      </c>
    </row>
    <row r="13" spans="1:8" ht="14" x14ac:dyDescent="0.3">
      <c r="E13" s="3" t="s">
        <v>7</v>
      </c>
      <c r="F13" s="14" t="s">
        <v>4</v>
      </c>
      <c r="G13" s="15">
        <v>80</v>
      </c>
      <c r="H13" s="15">
        <v>495</v>
      </c>
    </row>
    <row r="14" spans="1:8" ht="14" x14ac:dyDescent="0.3">
      <c r="E14" s="3" t="s">
        <v>5</v>
      </c>
      <c r="F14" s="14" t="s">
        <v>12</v>
      </c>
      <c r="G14" s="15">
        <v>80</v>
      </c>
      <c r="H14" s="15">
        <v>450</v>
      </c>
    </row>
    <row r="15" spans="1:8" ht="14" x14ac:dyDescent="0.3">
      <c r="E15" s="3" t="s">
        <v>5</v>
      </c>
      <c r="F15" s="14" t="s">
        <v>12</v>
      </c>
      <c r="G15" s="15">
        <v>80</v>
      </c>
      <c r="H15" s="15">
        <v>495</v>
      </c>
    </row>
    <row r="16" spans="1:8" ht="14" x14ac:dyDescent="0.3">
      <c r="E16" s="3" t="s">
        <v>5</v>
      </c>
      <c r="F16" s="14" t="s">
        <v>12</v>
      </c>
      <c r="G16" s="15">
        <v>100</v>
      </c>
      <c r="H16" s="15">
        <v>495</v>
      </c>
    </row>
    <row r="17" spans="5:8" ht="14" x14ac:dyDescent="0.3">
      <c r="E17" s="3" t="s">
        <v>6</v>
      </c>
      <c r="F17" s="14" t="s">
        <v>4</v>
      </c>
      <c r="G17" s="15">
        <v>80</v>
      </c>
      <c r="H17" s="15">
        <v>495</v>
      </c>
    </row>
    <row r="18" spans="5:8" ht="14" x14ac:dyDescent="0.3">
      <c r="E18" s="3" t="s">
        <v>8</v>
      </c>
      <c r="F18" s="14" t="s">
        <v>4</v>
      </c>
      <c r="G18" s="15">
        <v>80</v>
      </c>
      <c r="H18" s="15">
        <v>495</v>
      </c>
    </row>
    <row r="19" spans="5:8" x14ac:dyDescent="0.25">
      <c r="F19" s="16"/>
      <c r="G19" s="16"/>
      <c r="H19" s="16"/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DAFD42B16296BC458CE202C1E265B33B" ma:contentTypeVersion="11" ma:contentTypeDescription="Crée un document." ma:contentTypeScope="" ma:versionID="caa659b4987af9552003df8eb6787e5d">
  <xsd:schema xmlns:xsd="http://www.w3.org/2001/XMLSchema" xmlns:xs="http://www.w3.org/2001/XMLSchema" xmlns:p="http://schemas.microsoft.com/office/2006/metadata/properties" xmlns:ns3="6f14bdf1-21e4-4e71-9928-3ef613fff172" xmlns:ns4="16288414-4f16-4692-aee8-55303e4bd1a3" targetNamespace="http://schemas.microsoft.com/office/2006/metadata/properties" ma:root="true" ma:fieldsID="741a738f937b7cdfdee1f90f4291e849" ns3:_="" ns4:_="">
    <xsd:import namespace="6f14bdf1-21e4-4e71-9928-3ef613fff172"/>
    <xsd:import namespace="16288414-4f16-4692-aee8-55303e4bd1a3"/>
    <xsd:element name="properties">
      <xsd:complexType>
        <xsd:sequence>
          <xsd:element name="documentManagement">
            <xsd:complexType>
              <xsd:all>
                <xsd:element ref="ns3:SharedWithUsers" minOccurs="0"/>
                <xsd:element ref="ns3:SharedWithDetails" minOccurs="0"/>
                <xsd:element ref="ns3:SharingHintHash" minOccurs="0"/>
                <xsd:element ref="ns4:MediaServiceMetadata" minOccurs="0"/>
                <xsd:element ref="ns4:MediaServiceFastMetadata" minOccurs="0"/>
                <xsd:element ref="ns4:MediaServiceDateTaken" minOccurs="0"/>
                <xsd:element ref="ns4:MediaServiceAutoTags" minOccurs="0"/>
                <xsd:element ref="ns4:MediaServiceLocation" minOccurs="0"/>
                <xsd:element ref="ns4:MediaServiceOCR" minOccurs="0"/>
                <xsd:element ref="ns4:MediaServiceGenerationTime" minOccurs="0"/>
                <xsd:element ref="ns4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f14bdf1-21e4-4e71-9928-3ef613fff172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Partagé avec" ma:description="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Partagé avec détails" ma:description="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0" nillable="true" ma:displayName="Partage du hachage d’indicateur" ma:description="" ma:hidden="true" ma:internalName="SharingHintHash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6288414-4f16-4692-aee8-55303e4bd1a3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1" nillable="true" ma:displayName="MediaServiceMetadata" ma:description="" ma:hidden="true" ma:internalName="MediaServiceMetadata" ma:readOnly="true">
      <xsd:simpleType>
        <xsd:restriction base="dms:Note"/>
      </xsd:simpleType>
    </xsd:element>
    <xsd:element name="MediaServiceFastMetadata" ma:index="12" nillable="true" ma:displayName="MediaServiceFastMetadata" ma:description="" ma:hidden="true" ma:internalName="MediaServiceFastMetadata" ma:readOnly="true">
      <xsd:simpleType>
        <xsd:restriction base="dms:Note"/>
      </xsd:simpleType>
    </xsd:element>
    <xsd:element name="MediaServiceDateTaken" ma:index="13" nillable="true" ma:displayName="MediaServiceDateTaken" ma:description="" ma:hidden="true" ma:internalName="MediaServiceDateTaken" ma:readOnly="true">
      <xsd:simpleType>
        <xsd:restriction base="dms:Text"/>
      </xsd:simpleType>
    </xsd:element>
    <xsd:element name="MediaServiceAutoTags" ma:index="14" nillable="true" ma:displayName="MediaServiceAutoTags" ma:description="" ma:internalName="MediaServiceAutoTags" ma:readOnly="true">
      <xsd:simpleType>
        <xsd:restriction base="dms:Text"/>
      </xsd:simpleType>
    </xsd:element>
    <xsd:element name="MediaServiceLocation" ma:index="15" nillable="true" ma:displayName="MediaServiceLocation" ma:description="" ma:internalName="MediaServiceLocation" ma:readOnly="true">
      <xsd:simpleType>
        <xsd:restriction base="dms:Text"/>
      </xsd:simpleType>
    </xsd:element>
    <xsd:element name="MediaServiceOCR" ma:index="16" nillable="true" ma:displayName="MediaServiceOCR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7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8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E432936A-D6DC-4942-AF16-887C9039E57B}">
  <ds:schemaRefs>
    <ds:schemaRef ds:uri="http://purl.org/dc/dcmitype/"/>
    <ds:schemaRef ds:uri="http://schemas.microsoft.com/office/2006/metadata/properties"/>
    <ds:schemaRef ds:uri="http://schemas.microsoft.com/office/2006/documentManagement/types"/>
    <ds:schemaRef ds:uri="http://schemas.openxmlformats.org/package/2006/metadata/core-properties"/>
    <ds:schemaRef ds:uri="http://www.w3.org/XML/1998/namespace"/>
    <ds:schemaRef ds:uri="http://purl.org/dc/terms/"/>
    <ds:schemaRef ds:uri="http://purl.org/dc/elements/1.1/"/>
    <ds:schemaRef ds:uri="http://schemas.microsoft.com/office/infopath/2007/PartnerControls"/>
    <ds:schemaRef ds:uri="16288414-4f16-4692-aee8-55303e4bd1a3"/>
    <ds:schemaRef ds:uri="6f14bdf1-21e4-4e71-9928-3ef613fff172"/>
  </ds:schemaRefs>
</ds:datastoreItem>
</file>

<file path=customXml/itemProps2.xml><?xml version="1.0" encoding="utf-8"?>
<ds:datastoreItem xmlns:ds="http://schemas.openxmlformats.org/officeDocument/2006/customXml" ds:itemID="{78200B84-C8E2-4481-A906-0DD93E200B23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6f14bdf1-21e4-4e71-9928-3ef613fff172"/>
    <ds:schemaRef ds:uri="16288414-4f16-4692-aee8-55303e4bd1a3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D6E9F848-95A8-46F0-82E2-AC34CAA83293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Choix de papier</vt:lpstr>
      <vt:lpstr>Sources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 CROCHE</dc:creator>
  <cp:lastModifiedBy>Christian CROCHE</cp:lastModifiedBy>
  <cp:lastPrinted>2022-06-15T09:37:19Z</cp:lastPrinted>
  <dcterms:created xsi:type="dcterms:W3CDTF">2019-08-18T18:24:10Z</dcterms:created>
  <dcterms:modified xsi:type="dcterms:W3CDTF">2024-07-22T09:36:17Z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0x010100DAFD42B16296BC458CE202C1E265B33B</vt:lpwstr>
  </property>
  <property fmtid="{D5CDD505-2E9C-101B-9397-08002B2CF9AE}" pid="3" name="MSIP_Label_fb6c2d8a-efcc-437e-93d5-54cea663bf73_Enabled">
    <vt:lpwstr>true</vt:lpwstr>
  </property>
  <property fmtid="{D5CDD505-2E9C-101B-9397-08002B2CF9AE}" pid="4" name="MSIP_Label_fb6c2d8a-efcc-437e-93d5-54cea663bf73_SetDate">
    <vt:lpwstr>2021-04-13T09:25:38Z</vt:lpwstr>
  </property>
  <property fmtid="{D5CDD505-2E9C-101B-9397-08002B2CF9AE}" pid="5" name="MSIP_Label_fb6c2d8a-efcc-437e-93d5-54cea663bf73_Method">
    <vt:lpwstr>Privileged</vt:lpwstr>
  </property>
  <property fmtid="{D5CDD505-2E9C-101B-9397-08002B2CF9AE}" pid="6" name="MSIP_Label_fb6c2d8a-efcc-437e-93d5-54cea663bf73_Name">
    <vt:lpwstr>Diffusable [sans marquage] temp</vt:lpwstr>
  </property>
  <property fmtid="{D5CDD505-2E9C-101B-9397-08002B2CF9AE}" pid="7" name="MSIP_Label_fb6c2d8a-efcc-437e-93d5-54cea663bf73_SiteId">
    <vt:lpwstr>4a7c8238-5799-4b16-9fc6-9ad8fce5a7d9</vt:lpwstr>
  </property>
  <property fmtid="{D5CDD505-2E9C-101B-9397-08002B2CF9AE}" pid="8" name="MSIP_Label_fb6c2d8a-efcc-437e-93d5-54cea663bf73_ActionId">
    <vt:lpwstr>16b7b1f4-a231-4eea-83d8-99abc34e27a2</vt:lpwstr>
  </property>
  <property fmtid="{D5CDD505-2E9C-101B-9397-08002B2CF9AE}" pid="9" name="MSIP_Label_fb6c2d8a-efcc-437e-93d5-54cea663bf73_ContentBits">
    <vt:lpwstr>0</vt:lpwstr>
  </property>
</Properties>
</file>