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Tigre5/"/>
    </mc:Choice>
  </mc:AlternateContent>
  <xr:revisionPtr revIDLastSave="9" documentId="8_{D0D22154-3DE3-4232-8A34-550CD00508F4}" xr6:coauthVersionLast="47" xr6:coauthVersionMax="47" xr10:uidLastSave="{10F6BA1D-8A18-4EB8-9FD0-CC142D28F7F0}"/>
  <bookViews>
    <workbookView xWindow="-110" yWindow="-110" windowWidth="38620" windowHeight="21820" tabRatio="164" xr2:uid="{FBC798C8-A7C0-4827-A1A8-FE7EB9C0FF35}"/>
  </bookViews>
  <sheets>
    <sheet name="Feuil1" sheetId="1" r:id="rId1"/>
    <sheet name="Feuil2" sheetId="2" r:id="rId2"/>
  </sheets>
  <definedNames>
    <definedName name="_xlnm._FilterDatabase" localSheetId="0" hidden="1">Feuil1!$B$5:$F$302</definedName>
    <definedName name="DonnéesExternes_1" localSheetId="1" hidden="1">Feuil2!$A$1:$G$241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0" i="1" l="1"/>
  <c r="F68" i="1"/>
  <c r="F65" i="1"/>
  <c r="F61" i="1"/>
  <c r="F60" i="1"/>
  <c r="F57" i="1"/>
  <c r="F56" i="1"/>
  <c r="F55" i="1"/>
  <c r="F52" i="1"/>
  <c r="F51" i="1"/>
  <c r="F50" i="1"/>
  <c r="F48" i="1"/>
  <c r="F47" i="1"/>
  <c r="F46" i="1"/>
  <c r="F45" i="1"/>
  <c r="F42" i="1"/>
  <c r="F41" i="1"/>
  <c r="F40" i="1"/>
  <c r="F39" i="1"/>
  <c r="F38" i="1"/>
  <c r="F37" i="1"/>
  <c r="F35" i="1"/>
  <c r="F32" i="1"/>
  <c r="F31" i="1"/>
  <c r="F30" i="1"/>
  <c r="F29" i="1"/>
  <c r="F28" i="1"/>
  <c r="F27" i="1"/>
  <c r="F26" i="1"/>
  <c r="F25" i="1"/>
  <c r="F16" i="1"/>
  <c r="F17" i="1"/>
  <c r="F18" i="1"/>
  <c r="F19" i="1"/>
  <c r="F20" i="1"/>
  <c r="F21" i="1"/>
  <c r="F22" i="1"/>
  <c r="F5" i="1"/>
  <c r="F6" i="1"/>
  <c r="F7" i="1"/>
  <c r="F8" i="1"/>
  <c r="F9" i="1"/>
  <c r="F10" i="1"/>
  <c r="F11" i="1"/>
  <c r="F12" i="1"/>
  <c r="F15" i="1"/>
  <c r="F36" i="1"/>
  <c r="F49" i="1"/>
  <c r="F58" i="1"/>
  <c r="F59" i="1"/>
  <c r="F62" i="1"/>
  <c r="F66" i="1"/>
  <c r="F67" i="1"/>
  <c r="F69" i="1"/>
  <c r="F71" i="1"/>
  <c r="F72" i="1"/>
  <c r="F75" i="1"/>
  <c r="F76" i="1"/>
  <c r="F77" i="1"/>
  <c r="F78" i="1"/>
  <c r="F79" i="1"/>
  <c r="F80" i="1"/>
  <c r="F81" i="1"/>
  <c r="F82" i="1"/>
  <c r="F85" i="1"/>
  <c r="F86" i="1"/>
  <c r="F87" i="1"/>
  <c r="F88" i="1"/>
  <c r="F89" i="1"/>
  <c r="F90" i="1"/>
  <c r="F91" i="1"/>
  <c r="F92" i="1"/>
  <c r="F95" i="1"/>
  <c r="F96" i="1"/>
  <c r="F97" i="1"/>
  <c r="F98" i="1"/>
  <c r="F99" i="1"/>
  <c r="F100" i="1"/>
  <c r="F101" i="1"/>
  <c r="F102" i="1"/>
  <c r="F105" i="1"/>
  <c r="F106" i="1"/>
  <c r="F107" i="1"/>
  <c r="F108" i="1"/>
  <c r="F109" i="1"/>
  <c r="F110" i="1"/>
  <c r="F111" i="1"/>
  <c r="F112" i="1"/>
  <c r="F115" i="1"/>
  <c r="F116" i="1"/>
  <c r="F117" i="1"/>
  <c r="F118" i="1"/>
  <c r="F119" i="1"/>
  <c r="F120" i="1"/>
  <c r="F121" i="1"/>
  <c r="F122" i="1"/>
  <c r="F125" i="1"/>
  <c r="F126" i="1"/>
  <c r="F127" i="1"/>
  <c r="F128" i="1"/>
  <c r="F129" i="1"/>
  <c r="F130" i="1"/>
  <c r="F131" i="1"/>
  <c r="F132" i="1"/>
  <c r="F135" i="1"/>
  <c r="F136" i="1"/>
  <c r="F137" i="1"/>
  <c r="F138" i="1"/>
  <c r="F139" i="1"/>
  <c r="F140" i="1"/>
  <c r="F141" i="1"/>
  <c r="F142" i="1"/>
  <c r="F145" i="1"/>
  <c r="F146" i="1"/>
  <c r="F147" i="1"/>
  <c r="F148" i="1"/>
  <c r="F149" i="1"/>
  <c r="F150" i="1"/>
  <c r="F151" i="1"/>
  <c r="F152" i="1"/>
  <c r="F155" i="1"/>
  <c r="F156" i="1"/>
  <c r="F157" i="1"/>
  <c r="F158" i="1"/>
  <c r="F159" i="1"/>
  <c r="F160" i="1"/>
  <c r="F161" i="1"/>
  <c r="F162" i="1"/>
  <c r="F165" i="1"/>
  <c r="F166" i="1"/>
  <c r="F167" i="1"/>
  <c r="F168" i="1"/>
  <c r="F169" i="1"/>
  <c r="F170" i="1"/>
  <c r="F171" i="1"/>
  <c r="F172" i="1"/>
  <c r="F175" i="1"/>
  <c r="F176" i="1"/>
  <c r="F177" i="1"/>
  <c r="F178" i="1"/>
  <c r="F179" i="1"/>
  <c r="F180" i="1"/>
  <c r="F181" i="1"/>
  <c r="F182" i="1"/>
  <c r="F185" i="1"/>
  <c r="F186" i="1"/>
  <c r="F187" i="1"/>
  <c r="F188" i="1"/>
  <c r="F189" i="1"/>
  <c r="F190" i="1"/>
  <c r="F191" i="1"/>
  <c r="F192" i="1"/>
  <c r="F195" i="1"/>
  <c r="F196" i="1"/>
  <c r="F197" i="1"/>
  <c r="F198" i="1"/>
  <c r="F199" i="1"/>
  <c r="F200" i="1"/>
  <c r="F201" i="1"/>
  <c r="F202" i="1"/>
  <c r="F205" i="1"/>
  <c r="F206" i="1"/>
  <c r="F207" i="1"/>
  <c r="F208" i="1"/>
  <c r="F209" i="1"/>
  <c r="F210" i="1"/>
  <c r="F211" i="1"/>
  <c r="F212" i="1"/>
  <c r="F215" i="1"/>
  <c r="F216" i="1"/>
  <c r="F217" i="1"/>
  <c r="F218" i="1"/>
  <c r="F219" i="1"/>
  <c r="F220" i="1"/>
  <c r="F221" i="1"/>
  <c r="F222" i="1"/>
  <c r="F225" i="1"/>
  <c r="F226" i="1"/>
  <c r="F227" i="1"/>
  <c r="F228" i="1"/>
  <c r="F229" i="1"/>
  <c r="F230" i="1"/>
  <c r="F231" i="1"/>
  <c r="F232" i="1"/>
  <c r="F235" i="1"/>
  <c r="F236" i="1"/>
  <c r="F237" i="1"/>
  <c r="F238" i="1"/>
  <c r="F239" i="1"/>
  <c r="F240" i="1"/>
  <c r="F241" i="1"/>
  <c r="F242" i="1"/>
  <c r="F245" i="1"/>
  <c r="F246" i="1"/>
  <c r="F247" i="1"/>
  <c r="F248" i="1"/>
  <c r="F249" i="1"/>
  <c r="F250" i="1"/>
  <c r="F251" i="1"/>
  <c r="F252" i="1"/>
  <c r="F255" i="1"/>
  <c r="F256" i="1"/>
  <c r="F257" i="1"/>
  <c r="F258" i="1"/>
  <c r="F259" i="1"/>
  <c r="F260" i="1"/>
  <c r="F261" i="1"/>
  <c r="F262" i="1"/>
  <c r="F265" i="1"/>
  <c r="F266" i="1"/>
  <c r="F267" i="1"/>
  <c r="F268" i="1"/>
  <c r="F269" i="1"/>
  <c r="F270" i="1"/>
  <c r="F271" i="1"/>
  <c r="F272" i="1"/>
  <c r="F275" i="1"/>
  <c r="F276" i="1"/>
  <c r="F277" i="1"/>
  <c r="F278" i="1"/>
  <c r="F279" i="1"/>
  <c r="F280" i="1"/>
  <c r="F281" i="1"/>
  <c r="F282" i="1"/>
  <c r="F285" i="1"/>
  <c r="F286" i="1"/>
  <c r="F287" i="1"/>
  <c r="F288" i="1"/>
  <c r="F289" i="1"/>
  <c r="F290" i="1"/>
  <c r="F291" i="1"/>
  <c r="F292" i="1"/>
  <c r="F295" i="1"/>
  <c r="F296" i="1"/>
  <c r="F297" i="1"/>
  <c r="F298" i="1"/>
  <c r="F299" i="1"/>
  <c r="F300" i="1"/>
  <c r="F301" i="1"/>
  <c r="F302" i="1"/>
  <c r="H17" i="1" l="1"/>
  <c r="H18" i="1"/>
  <c r="H19" i="1"/>
  <c r="H20" i="1"/>
  <c r="H6" i="1"/>
  <c r="H7" i="1"/>
  <c r="H8" i="1"/>
  <c r="H9" i="1"/>
  <c r="H10" i="1"/>
  <c r="H11" i="1"/>
  <c r="H12" i="1"/>
  <c r="H13" i="1"/>
  <c r="H14" i="1"/>
  <c r="H15" i="1"/>
  <c r="H16" i="1"/>
  <c r="H5" i="1"/>
  <c r="L20" i="1" l="1"/>
  <c r="J20" i="1"/>
  <c r="M20" i="1"/>
  <c r="I20" i="1"/>
  <c r="L12" i="1"/>
  <c r="J12" i="1"/>
  <c r="M12" i="1"/>
  <c r="I12" i="1"/>
  <c r="M19" i="1"/>
  <c r="I19" i="1"/>
  <c r="L19" i="1"/>
  <c r="J19" i="1"/>
  <c r="M11" i="1"/>
  <c r="I11" i="1"/>
  <c r="L11" i="1"/>
  <c r="J11" i="1"/>
  <c r="I18" i="1"/>
  <c r="L18" i="1"/>
  <c r="J18" i="1"/>
  <c r="M18" i="1"/>
  <c r="L13" i="1"/>
  <c r="J13" i="1"/>
  <c r="M13" i="1"/>
  <c r="I13" i="1"/>
  <c r="I10" i="1"/>
  <c r="L10" i="1"/>
  <c r="J10" i="1"/>
  <c r="M10" i="1"/>
  <c r="I17" i="1"/>
  <c r="L17" i="1"/>
  <c r="J17" i="1"/>
  <c r="M17" i="1"/>
  <c r="L5" i="1"/>
  <c r="J5" i="1"/>
  <c r="M5" i="1"/>
  <c r="I5" i="1"/>
  <c r="I9" i="1"/>
  <c r="L9" i="1"/>
  <c r="J9" i="1"/>
  <c r="M9" i="1"/>
  <c r="I16" i="1"/>
  <c r="L16" i="1"/>
  <c r="J16" i="1"/>
  <c r="M16" i="1"/>
  <c r="I8" i="1"/>
  <c r="L8" i="1"/>
  <c r="J8" i="1"/>
  <c r="M8" i="1"/>
  <c r="I15" i="1"/>
  <c r="L15" i="1"/>
  <c r="J15" i="1"/>
  <c r="M15" i="1"/>
  <c r="I7" i="1"/>
  <c r="L7" i="1"/>
  <c r="J7" i="1"/>
  <c r="M7" i="1"/>
  <c r="I14" i="1"/>
  <c r="L14" i="1"/>
  <c r="J14" i="1"/>
  <c r="M14" i="1"/>
  <c r="I6" i="1"/>
  <c r="L6" i="1"/>
  <c r="J6" i="1"/>
  <c r="M6" i="1"/>
  <c r="K11" i="1" l="1"/>
  <c r="K13" i="1"/>
  <c r="K6" i="1"/>
  <c r="K7" i="1"/>
  <c r="K8" i="1"/>
  <c r="K9" i="1"/>
  <c r="K17" i="1"/>
  <c r="K12" i="1"/>
  <c r="K5" i="1"/>
  <c r="K20" i="1"/>
  <c r="K19" i="1"/>
  <c r="K14" i="1"/>
  <c r="K15" i="1"/>
  <c r="K16" i="1"/>
  <c r="K10" i="1"/>
  <c r="K18" i="1"/>
  <c r="N11" i="1" l="1"/>
  <c r="N7" i="1"/>
  <c r="N16" i="1"/>
  <c r="N20" i="1"/>
  <c r="N15" i="1"/>
  <c r="N5" i="1"/>
  <c r="N9" i="1"/>
  <c r="N13" i="1"/>
  <c r="N14" i="1"/>
  <c r="N17" i="1"/>
  <c r="N18" i="1"/>
  <c r="N6" i="1"/>
  <c r="N8" i="1"/>
  <c r="N12" i="1"/>
  <c r="N10" i="1"/>
  <c r="N19" i="1"/>
  <c r="Z18" i="1" a="1"/>
  <c r="Z18" i="1" s="1"/>
  <c r="Z7" i="1" a="1"/>
  <c r="Z7" i="1" s="1"/>
  <c r="Z13" i="1" a="1"/>
  <c r="Z13" i="1" s="1"/>
  <c r="Z6" i="1" a="1"/>
  <c r="Z6" i="1" s="1"/>
  <c r="Z14" i="1" a="1"/>
  <c r="Z14" i="1" s="1"/>
  <c r="Z11" i="1" a="1"/>
  <c r="Z11" i="1" s="1"/>
  <c r="Z19" i="1" a="1"/>
  <c r="Z19" i="1" s="1"/>
  <c r="Z16" i="1" a="1"/>
  <c r="Z16" i="1" s="1"/>
  <c r="Z10" i="1" a="1"/>
  <c r="Z10" i="1" s="1"/>
  <c r="Z20" i="1" a="1"/>
  <c r="Z20" i="1" s="1"/>
  <c r="Z12" i="1" a="1"/>
  <c r="Z12" i="1" s="1"/>
  <c r="Z17" i="1" a="1"/>
  <c r="Z17" i="1" s="1"/>
  <c r="Z9" i="1" a="1"/>
  <c r="Z9" i="1" s="1"/>
  <c r="Z5" i="1" a="1"/>
  <c r="Z5" i="1" s="1"/>
  <c r="Z15" i="1" a="1"/>
  <c r="Z15" i="1" s="1"/>
  <c r="Z8" i="1" a="1"/>
  <c r="Z8" i="1" s="1"/>
  <c r="O11" i="1" l="1"/>
  <c r="O14" i="1"/>
  <c r="O8" i="1"/>
  <c r="O13" i="1"/>
  <c r="O20" i="1"/>
  <c r="O15" i="1"/>
  <c r="O19" i="1"/>
  <c r="O6" i="1"/>
  <c r="O9" i="1"/>
  <c r="O16" i="1"/>
  <c r="O18" i="1"/>
  <c r="O10" i="1"/>
  <c r="O5" i="1"/>
  <c r="O7" i="1"/>
  <c r="O12" i="1"/>
  <c r="O17" i="1"/>
  <c r="P9" i="1" l="1"/>
  <c r="P5" i="1"/>
  <c r="P11" i="1"/>
  <c r="P6" i="1"/>
  <c r="P13" i="1"/>
  <c r="P10" i="1"/>
  <c r="P17" i="1"/>
  <c r="P18" i="1"/>
  <c r="P19" i="1"/>
  <c r="P8" i="1"/>
  <c r="P20" i="1"/>
  <c r="P7" i="1"/>
  <c r="P16" i="1"/>
  <c r="P15" i="1"/>
  <c r="P14" i="1"/>
  <c r="P12" i="1"/>
  <c r="R5" i="1" l="1" a="1"/>
  <c r="R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199DE1D-F261-47B4-81E7-9067C6354055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<sst xmlns="http://schemas.openxmlformats.org/spreadsheetml/2006/main" count="835" uniqueCount="74">
  <si>
    <t>4 journée  2 match</t>
  </si>
  <si>
    <t>CALENDRIER MINI CHAMPIONNAT  EN 8 JOURNEE</t>
  </si>
  <si>
    <t>TERRAIN</t>
  </si>
  <si>
    <t>B</t>
  </si>
  <si>
    <t>K</t>
  </si>
  <si>
    <t>C</t>
  </si>
  <si>
    <t>F</t>
  </si>
  <si>
    <t>G</t>
  </si>
  <si>
    <t>I</t>
  </si>
  <si>
    <t>H</t>
  </si>
  <si>
    <t>E</t>
  </si>
  <si>
    <t>J</t>
  </si>
  <si>
    <t>D</t>
  </si>
  <si>
    <t>A</t>
  </si>
  <si>
    <t>L</t>
  </si>
  <si>
    <t>1 journée  1 match 04 JUIN 2024</t>
  </si>
  <si>
    <t>1 journée  2 match 04 JUIN 2024</t>
  </si>
  <si>
    <t>1 journée  3 match 04 JUIN 2024</t>
  </si>
  <si>
    <t>2 journée  1 match 11 JUIN 2024</t>
  </si>
  <si>
    <t>2 journée  2 match 11 JUIN 2024</t>
  </si>
  <si>
    <t>2journée 3 match 11 JUIN 2024</t>
  </si>
  <si>
    <t>3 journée  1 match 18 JUIN 2024</t>
  </si>
  <si>
    <t>3 journée  2 match 18 JUIN 2024</t>
  </si>
  <si>
    <t>3 journée 3 match 18 JUIN 2024</t>
  </si>
  <si>
    <t>4 journée 1 match 25 JUIN 2024</t>
  </si>
  <si>
    <t>4 journée 3 match 25 JUIN 2024</t>
  </si>
  <si>
    <t>5 journée 1 match 02 JUILLET 2024</t>
  </si>
  <si>
    <t>5 journée 2 match 02 JUILLET 2024</t>
  </si>
  <si>
    <t>5 journée 3 match 02 JUILLET 2024</t>
  </si>
  <si>
    <t>6 journée 1 match 09 JUILLET 2024</t>
  </si>
  <si>
    <t>6 journée 2 match 09 JUILLET 2024</t>
  </si>
  <si>
    <t>6 journée 3 match 09 JUILLET 2024</t>
  </si>
  <si>
    <t>7 journée 1 match 16 JUILLET 2024</t>
  </si>
  <si>
    <t>7 journée 2 match 16 JUILLET 2024</t>
  </si>
  <si>
    <t>7 journée 3 match 16 JUILLET 2024</t>
  </si>
  <si>
    <t>8 journée 1 match 23 JUILLET 2024</t>
  </si>
  <si>
    <t>8 journée 2 match 23 JUILLET 2024</t>
  </si>
  <si>
    <t>CLASSEMENT FINAL</t>
  </si>
  <si>
    <t>PLACE</t>
  </si>
  <si>
    <t>EQUIPES</t>
  </si>
  <si>
    <t>POINT POUR</t>
  </si>
  <si>
    <t>POINT CONTRE</t>
  </si>
  <si>
    <t>JOUE</t>
  </si>
  <si>
    <t>PERDU</t>
  </si>
  <si>
    <t>POINTS</t>
  </si>
  <si>
    <t>GAGNE</t>
  </si>
  <si>
    <t>Joué</t>
  </si>
  <si>
    <t>gagné</t>
  </si>
  <si>
    <t>perdu</t>
  </si>
  <si>
    <t>pp</t>
  </si>
  <si>
    <t>pc</t>
  </si>
  <si>
    <t>pts</t>
  </si>
  <si>
    <t>magic</t>
  </si>
  <si>
    <t>rang</t>
  </si>
  <si>
    <t>Liste des équipes</t>
  </si>
  <si>
    <t>M</t>
  </si>
  <si>
    <t>N</t>
  </si>
  <si>
    <t>O</t>
  </si>
  <si>
    <t>P</t>
  </si>
  <si>
    <t xml:space="preserve">10 journée 3 match </t>
  </si>
  <si>
    <t xml:space="preserve">10 journée 2 match </t>
  </si>
  <si>
    <t xml:space="preserve">10 journée 1 match </t>
  </si>
  <si>
    <t xml:space="preserve">9 journée 3 match </t>
  </si>
  <si>
    <t xml:space="preserve">9 journée 2 match </t>
  </si>
  <si>
    <t xml:space="preserve">9 journée 1 match </t>
  </si>
  <si>
    <t xml:space="preserve">8 journée 3 match </t>
  </si>
  <si>
    <t>Terrain</t>
  </si>
  <si>
    <t>Équipe</t>
  </si>
  <si>
    <t>Eq1</t>
  </si>
  <si>
    <t>Eq2</t>
  </si>
  <si>
    <t>Score1</t>
  </si>
  <si>
    <t>Score2</t>
  </si>
  <si>
    <t>Point1</t>
  </si>
  <si>
    <t>Point2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</si>
</sst>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0">
    <numFmt numFmtId="164" formatCode="General&quot; m/s²&quot;"/>
    <numFmt numFmtId="165" formatCode="General&quot; daN·m&quot;"/>
    <numFmt numFmtId="166" formatCode="General&quot; N·m&quot;"/>
    <numFmt numFmtId="167" formatCode="General&quot; ℓ/min&quot;"/>
    <numFmt numFmtId="168" formatCode="General&quot; ℓ/s&quot;"/>
    <numFmt numFmtId="169" formatCode="General&quot; m³/h&quot;"/>
    <numFmt numFmtId="170" formatCode="General&quot; cm&quot;"/>
    <numFmt numFmtId="171" formatCode="General&quot; m&quot;"/>
    <numFmt numFmtId="172" formatCode="General&quot; mm&quot;"/>
    <numFmt numFmtId="173" formatCode="General&quot; km&quot;"/>
    <numFmt numFmtId="174" formatCode="General&quot; µm&quot;"/>
    <numFmt numFmtId="175" formatCode="General&quot; V&quot;"/>
    <numFmt numFmtId="176" formatCode="General&quot; daN&quot;"/>
    <numFmt numFmtId="177" formatCode="General&quot; N&quot;"/>
    <numFmt numFmtId="178" formatCode="General&quot; kN&quot;"/>
    <numFmt numFmtId="179" formatCode="General&quot; rpm&quot;"/>
    <numFmt numFmtId="180" formatCode="General&quot; tr/min&quot;"/>
    <numFmt numFmtId="181" formatCode="General&quot; kg&quot;"/>
    <numFmt numFmtId="182" formatCode="General&quot; t&quot;"/>
    <numFmt numFmtId="183" formatCode="General&quot; kg/m³&quot;"/>
    <numFmt numFmtId="184" formatCode="General&quot; k€&quot;"/>
    <numFmt numFmtId="185" formatCode="General&quot; M€&quot;"/>
    <numFmt numFmtId="186" formatCode="General&quot; Pa&quot;"/>
    <numFmt numFmtId="187" formatCode="General&quot; kW&quot;"/>
    <numFmt numFmtId="188" formatCode="General&quot; m²&quot;"/>
    <numFmt numFmtId="189" formatCode="General&quot; cm²&quot;"/>
    <numFmt numFmtId="190" formatCode="General&quot; mm²&quot;"/>
    <numFmt numFmtId="191" formatCode="General&quot; °C&quot;"/>
    <numFmt numFmtId="192" formatCode="General&quot; h&quot;"/>
    <numFmt numFmtId="193" formatCode="General&quot; j&quot;"/>
    <numFmt numFmtId="194" formatCode="General&quot; min&quot;"/>
    <numFmt numFmtId="195" formatCode="General&quot; mois&quot;"/>
    <numFmt numFmtId="196" formatCode="General&quot; s&quot;"/>
    <numFmt numFmtId="197" formatCode="General&quot; sem.&quot;"/>
    <numFmt numFmtId="198" formatCode="General&quot; an(s)&quot;"/>
    <numFmt numFmtId="199" formatCode="General&quot; km/h&quot;"/>
    <numFmt numFmtId="200" formatCode="General&quot; m/s&quot;"/>
    <numFmt numFmtId="201" formatCode="General&quot; m/min&quot;"/>
    <numFmt numFmtId="202" formatCode="General&quot; cm/min&quot;"/>
    <numFmt numFmtId="203" formatCode="General&quot; mm/min&quot;"/>
    <numFmt numFmtId="204" formatCode="General&quot; mm/s&quot;"/>
    <numFmt numFmtId="205" formatCode="General&quot; L&quot;"/>
    <numFmt numFmtId="206" formatCode="General&quot; ℓ&quot;"/>
    <numFmt numFmtId="207" formatCode="General&quot; m³&quot;"/>
    <numFmt numFmtId="208" formatCode="General&quot; cm³&quot;"/>
    <numFmt numFmtId="209" formatCode="General&quot; dm³&quot;"/>
    <numFmt numFmtId="210" formatCode="#,##0,&quot; k€&quot;"/>
    <numFmt numFmtId="211" formatCode="@\ *.\ \:"/>
    <numFmt numFmtId="212" formatCode="[$-40C]\ ddd\ dd\ mmm\ yy;@"/>
    <numFmt numFmtId="214" formatCode="#,##0.00_ ;[Red]\-#,##0.00\ "/>
  </numFmts>
  <fonts count="10" x14ac:knownFonts="1">
    <font>
      <sz val="11"/>
      <color theme="1"/>
      <name val="Arial"/>
      <family val="2"/>
      <scheme val="minor"/>
    </font>
    <font>
      <b/>
      <i/>
      <sz val="11"/>
      <color theme="1"/>
      <name val="Arial"/>
      <family val="2"/>
      <scheme val="minor"/>
    </font>
    <font>
      <b/>
      <i/>
      <sz val="14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b/>
      <i/>
      <sz val="11"/>
      <color rgb="FFFF0000"/>
      <name val="Arial"/>
      <family val="2"/>
      <scheme val="minor"/>
    </font>
    <font>
      <sz val="11"/>
      <color theme="1"/>
      <name val="Arial"/>
      <family val="2"/>
      <scheme val="minor"/>
    </font>
    <font>
      <sz val="8"/>
      <name val="Arial"/>
      <family val="2"/>
      <scheme val="minor"/>
    </font>
    <font>
      <sz val="11"/>
      <name val="Arial"/>
      <family val="2"/>
      <scheme val="minor"/>
    </font>
    <font>
      <b/>
      <i/>
      <sz val="11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0">
    <xf numFmtId="0" fontId="0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7" fontId="6" fillId="0" borderId="0" applyFont="0" applyFill="0" applyBorder="0" applyAlignment="0" applyProtection="0"/>
    <xf numFmtId="208" fontId="6" fillId="0" borderId="0" applyFont="0" applyFill="0" applyBorder="0" applyAlignment="0" applyProtection="0"/>
    <xf numFmtId="209" fontId="6" fillId="0" borderId="0" applyFont="0" applyFill="0" applyBorder="0" applyAlignment="0" applyProtection="0"/>
    <xf numFmtId="210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2" fontId="6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0" fillId="2" borderId="2" xfId="0" applyFill="1" applyBorder="1"/>
    <xf numFmtId="0" fontId="1" fillId="2" borderId="1" xfId="0" applyFont="1" applyFill="1" applyBorder="1" applyAlignment="1">
      <alignment horizontal="centerContinuous" vertical="center"/>
    </xf>
    <xf numFmtId="0" fontId="5" fillId="4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4" fillId="0" borderId="0" xfId="0" applyFont="1" applyFill="1" applyBorder="1"/>
    <xf numFmtId="0" fontId="1" fillId="3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0" xfId="0" applyNumberFormat="1"/>
    <xf numFmtId="0" fontId="8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214" fontId="0" fillId="0" borderId="1" xfId="0" applyNumberFormat="1" applyBorder="1" applyAlignment="1"/>
    <xf numFmtId="0" fontId="9" fillId="7" borderId="1" xfId="0" applyFont="1" applyFill="1" applyBorder="1" applyAlignment="1">
      <alignment horizontal="center" vertical="center"/>
    </xf>
  </cellXfs>
  <cellStyles count="50">
    <cellStyle name="°C" xfId="28" xr:uid="{8E9BA3E0-AB5D-4B54-ADCD-9C7544DCD4E6}"/>
    <cellStyle name="µm" xfId="11" xr:uid="{FF79FD8F-662E-4030-BFF4-EF54D42F8106}"/>
    <cellStyle name="… :" xfId="48" xr:uid="{3D8DB47E-C843-4D7B-974D-C76F739FFA35}"/>
    <cellStyle name="Année" xfId="35" xr:uid="{AC41D251-F7AB-41EA-8E0F-65E4D288463E}"/>
    <cellStyle name="cm" xfId="7" xr:uid="{C7D18DB3-FC78-4CF2-8568-C0374E6AE40A}"/>
    <cellStyle name="cm/min" xfId="39" xr:uid="{3198E70C-1E97-4963-AF48-FFBF115EE210}"/>
    <cellStyle name="cm²" xfId="26" xr:uid="{D608E692-FC2E-4276-ADAB-8C7036A2571A}"/>
    <cellStyle name="cm³" xfId="45" xr:uid="{824EB17C-7CB6-4952-ACF9-4B41E7B58E81}"/>
    <cellStyle name="daN" xfId="13" xr:uid="{D31A6E67-E540-4E88-9ADC-93586054B974}"/>
    <cellStyle name="daN·m" xfId="2" xr:uid="{4722065F-F838-4987-B025-1C2080E599DC}"/>
    <cellStyle name="Date semi-longue" xfId="49" xr:uid="{73FBEBBA-40AE-4048-9B14-CC3FCD0E59D9}"/>
    <cellStyle name="dm³" xfId="46" xr:uid="{3C53381A-F570-48C7-899E-967490D2F187}"/>
    <cellStyle name="h" xfId="29" xr:uid="{73EE95F7-E55C-4A23-A8CF-07C046E6022D}"/>
    <cellStyle name="jours" xfId="30" xr:uid="{28C6F941-A9A5-4268-97DB-D86610F795B3}"/>
    <cellStyle name="k€" xfId="21" xr:uid="{3786A4A5-C84E-4AF3-A8B4-A2A6234FBE9F}"/>
    <cellStyle name="k€ (valeur en €)" xfId="47" xr:uid="{68DA6B4C-1F15-40D8-BDDB-34294AC6CE16}"/>
    <cellStyle name="kg" xfId="18" xr:uid="{E7D6F1D1-7A3B-4830-A950-A6C9E5A9FA95}"/>
    <cellStyle name="kg/m³" xfId="20" xr:uid="{FB793A3F-4488-4EF5-B275-77E16C1082E2}"/>
    <cellStyle name="km" xfId="10" xr:uid="{66A3D354-6D3A-4DBC-89D3-001BB73923B4}"/>
    <cellStyle name="km/h" xfId="36" xr:uid="{E755690C-3B5A-4E4E-A03F-91E699067102}"/>
    <cellStyle name="kN" xfId="15" xr:uid="{02B70155-BDE6-4DE1-B5B1-DBD2A48FA68D}"/>
    <cellStyle name="kW" xfId="24" xr:uid="{6C609B8C-97AD-4C86-BAA7-378A397053D4}"/>
    <cellStyle name="L" xfId="42" xr:uid="{B00144C5-A785-4692-948F-87302167D030}"/>
    <cellStyle name="ℓ" xfId="43" xr:uid="{F5DEC87C-CC84-4E03-84B8-70527E524E2D}"/>
    <cellStyle name="ℓ/min" xfId="4" xr:uid="{9BE3FD42-2DEA-4791-8497-0A10308563BD}"/>
    <cellStyle name="ℓ/s" xfId="5" xr:uid="{6259D8DF-B8CA-4093-B931-B786FFE0BB77}"/>
    <cellStyle name="m" xfId="8" xr:uid="{4417F3E0-BF64-4918-B217-C483E54418DF}"/>
    <cellStyle name="m/min" xfId="38" xr:uid="{9C3ADBCF-7FEE-4ED3-8DE8-78299DC061DF}"/>
    <cellStyle name="m/s" xfId="37" xr:uid="{FDFA216E-C861-45F3-B023-9926812CE37D}"/>
    <cellStyle name="m/s²" xfId="1" xr:uid="{818C3D0B-A09F-4E22-99AD-E93EC74D16E1}"/>
    <cellStyle name="M€" xfId="22" xr:uid="{A5EDE71F-D14C-436D-AB50-96A0F4912A7D}"/>
    <cellStyle name="m²" xfId="25" xr:uid="{66D2F3FC-3B7C-42DD-99FD-4A1D3CC026A4}"/>
    <cellStyle name="m³" xfId="44" xr:uid="{36EECF95-D5A5-4E91-9CEE-CE5D81520F71}"/>
    <cellStyle name="m³/h" xfId="6" xr:uid="{FF1EAEE0-48B2-4A1C-B054-093AC284BF7F}"/>
    <cellStyle name="minute" xfId="31" xr:uid="{FA5EDB45-080A-49A3-B518-C162A1A800A6}"/>
    <cellStyle name="mm" xfId="9" xr:uid="{EAF8580D-B6EA-47D5-BCC8-D132078A09C0}"/>
    <cellStyle name="mm/min" xfId="40" xr:uid="{25BE8B42-7D1B-48B2-8DC9-549281D9CD17}"/>
    <cellStyle name="mm/s" xfId="41" xr:uid="{0CAAFCCF-608D-4947-8408-09ACBBCC4B93}"/>
    <cellStyle name="mm²" xfId="27" xr:uid="{0C8F06EE-5A4B-4887-B304-B196D15A928E}"/>
    <cellStyle name="mois" xfId="32" xr:uid="{249F0666-5864-49AC-B631-5B0A2D2A6468}"/>
    <cellStyle name="N" xfId="14" xr:uid="{2A6618AC-9132-48CE-A384-F945C3506BB1}"/>
    <cellStyle name="N·m" xfId="3" xr:uid="{9C3E1239-C54C-4590-A664-20E7676E4925}"/>
    <cellStyle name="Normal" xfId="0" builtinId="0"/>
    <cellStyle name="Pa" xfId="23" xr:uid="{E459B114-8174-446C-BE47-DDF595DB1B1F}"/>
    <cellStyle name="rpm" xfId="16" xr:uid="{21BB1840-22ED-4800-BB08-A374C024C55F}"/>
    <cellStyle name="s" xfId="33" xr:uid="{A97E20A9-CF3A-4EFE-BC7B-3B01ACAD91EC}"/>
    <cellStyle name="semaine" xfId="34" xr:uid="{210684D7-3A71-4074-9D76-96AB4EBB4A0F}"/>
    <cellStyle name="tonne" xfId="19" xr:uid="{60753682-BD0E-46C6-B8C7-877C827A1D02}"/>
    <cellStyle name="tr/min" xfId="17" xr:uid="{8884B8BA-8E0F-409D-90CA-DAFCA97231A0}"/>
    <cellStyle name="V" xfId="12" xr:uid="{9EC14413-E8F9-44F8-BB75-7C20B8776DA2}"/>
  </cellStyles>
  <dxfs count="32">
    <dxf>
      <numFmt numFmtId="0" formatCode="General"/>
    </dxf>
    <dxf>
      <numFmt numFmtId="0" formatCode="General"/>
    </dxf>
    <dxf>
      <font>
        <color rgb="FFFF0000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rgb="FFFFFF00"/>
        </patternFill>
      </fill>
      <alignment horizontal="centerContinuous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rgb="FFFFFF00"/>
        </patternFill>
      </fill>
      <alignment horizontal="centerContinuous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rgb="FFFFFF00"/>
        </patternFill>
      </fill>
      <alignment horizontal="centerContinuous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rgb="FFFFFF00"/>
        </patternFill>
      </fill>
      <alignment horizontal="centerContinuous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rgb="FFFFFF00"/>
        </patternFill>
      </fill>
      <alignment horizontal="centerContinuous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311150</xdr:colOff>
      <xdr:row>23</xdr:row>
      <xdr:rowOff>0</xdr:rowOff>
    </xdr:from>
    <xdr:to>
      <xdr:col>19</xdr:col>
      <xdr:colOff>44450</xdr:colOff>
      <xdr:row>28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09E9E4-E46B-78E8-7984-C8E39CBC7CE7}"/>
            </a:ext>
          </a:extLst>
        </xdr:cNvPr>
        <xdr:cNvSpPr txBox="1"/>
      </xdr:nvSpPr>
      <xdr:spPr>
        <a:xfrm rot="21186705">
          <a:off x="6362700" y="4197350"/>
          <a:ext cx="3365500" cy="106045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Appuyer sur CTRL+ALT+F5 pour actualiser les calculs.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DC3890A-69C5-4D45-8044-D738EFBAB577}" autoFormatId="16" applyNumberFormats="0" applyBorderFormats="0" applyFontFormats="0" applyPatternFormats="0" applyAlignmentFormats="0" applyWidthHeightFormats="0">
  <queryTableRefresh nextId="8">
    <queryTableFields count="7">
      <queryTableField id="1" name="TERRAIN" tableColumnId="1"/>
      <queryTableField id="2" name="Eq1" tableColumnId="2"/>
      <queryTableField id="3" name="Eq2" tableColumnId="3"/>
      <queryTableField id="4" name="Score1" tableColumnId="4"/>
      <queryTableField id="5" name="Score2" tableColumnId="5"/>
      <queryTableField id="6" name="Point1" tableColumnId="6"/>
      <queryTableField id="7" name="Point2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75CBE79-2260-4166-A008-8BAADB4D2A94}" name="source" displayName="source" ref="B5:F302" headerRowCount="0" totalsRowShown="0" headerRowDxfId="25" headerRowBorderDxfId="30" tableBorderDxfId="31">
  <tableColumns count="5">
    <tableColumn id="1" xr3:uid="{CCBF8A8E-1C2A-4C31-965B-4E890CAB124F}" name="TERRAIN" headerRowDxfId="20" dataDxfId="29"/>
    <tableColumn id="2" xr3:uid="{906B9AA7-E75B-4937-ADA0-E3DC13C1E244}" name="1 journée  1 match 04 JUIN 2024" headerRowDxfId="21" dataDxfId="28"/>
    <tableColumn id="3" xr3:uid="{E11C2E8B-69EC-4A84-BF3A-D43F9B0449FE}" name="Colonne1" headerRowDxfId="22" dataDxfId="27"/>
    <tableColumn id="4" xr3:uid="{E77A5467-EFE5-4BA3-9F0C-CBABFD1755D6}" name="Colonne2" headerRowDxfId="23" dataDxfId="26"/>
    <tableColumn id="5" xr3:uid="{479CC9CA-1BBD-4B40-BC6D-E126FAC1A3BB}" name="Colonne3" headerRowDxfId="24" dataDxfId="19">
      <calculatedColumnFormula>IF(E5="","",9-E5)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BC366F8-EA1D-4EA2-B709-5A7B649166C5}" name="data" displayName="data" ref="A1:G241" tableType="queryTable" totalsRowShown="0">
  <autoFilter ref="A1:G241" xr:uid="{1BC366F8-EA1D-4EA2-B709-5A7B649166C5}"/>
  <tableColumns count="7">
    <tableColumn id="1" xr3:uid="{50A613FC-7999-4A46-AC6A-FB3B9B4A4CE6}" uniqueName="1" name="Terrain" queryTableFieldId="1"/>
    <tableColumn id="2" xr3:uid="{7DF1C2F0-3214-4096-97ED-0DBFDB5A9258}" uniqueName="2" name="Eq1" queryTableFieldId="2" dataDxfId="1"/>
    <tableColumn id="3" xr3:uid="{6AB5345F-161A-4F83-84E7-B53F6C1DB3F4}" uniqueName="3" name="Eq2" queryTableFieldId="3" dataDxfId="0"/>
    <tableColumn id="4" xr3:uid="{F88ED199-342D-4304-AE45-01D04797B51E}" uniqueName="4" name="Score1" queryTableFieldId="4"/>
    <tableColumn id="5" xr3:uid="{837A01C6-40E2-468B-8EB2-E07CDFE9B177}" uniqueName="5" name="Score2" queryTableFieldId="5"/>
    <tableColumn id="6" xr3:uid="{946B18CE-2FD5-471B-9F01-A290E9B24237}" uniqueName="6" name="Point1" queryTableFieldId="6"/>
    <tableColumn id="7" xr3:uid="{011FD9E0-CCB1-457C-B619-2FA267AB7151}" uniqueName="7" name="Point2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33EA-F4D8-43CB-B760-B92DAF2B0E32}">
  <sheetPr codeName="Sheet1">
    <pageSetUpPr fitToPage="1"/>
  </sheetPr>
  <dimension ref="A2:AC302"/>
  <sheetViews>
    <sheetView showGridLines="0" tabSelected="1" zoomScaleNormal="100" workbookViewId="0">
      <selection activeCell="J15" sqref="J15"/>
    </sheetView>
  </sheetViews>
  <sheetFormatPr baseColWidth="10" defaultColWidth="11.4140625" defaultRowHeight="14" x14ac:dyDescent="0.3"/>
  <cols>
    <col min="1" max="1" width="2.9140625" customWidth="1"/>
    <col min="2" max="2" width="9.5" bestFit="1" customWidth="1"/>
    <col min="3" max="6" width="7.83203125" customWidth="1"/>
    <col min="7" max="7" width="18.08203125" customWidth="1"/>
    <col min="8" max="8" width="6.6640625" bestFit="1" customWidth="1"/>
    <col min="9" max="9" width="4.9140625" customWidth="1"/>
    <col min="10" max="10" width="6" bestFit="1" customWidth="1"/>
    <col min="11" max="11" width="5.6640625" bestFit="1" customWidth="1"/>
    <col min="12" max="12" width="2.9140625" bestFit="1" customWidth="1"/>
    <col min="13" max="13" width="2.83203125" bestFit="1" customWidth="1"/>
    <col min="14" max="14" width="3.4140625" bestFit="1" customWidth="1"/>
    <col min="15" max="15" width="9.08203125" bestFit="1" customWidth="1"/>
    <col min="16" max="16" width="4.58203125" bestFit="1" customWidth="1"/>
    <col min="17" max="17" width="1.9140625" customWidth="1"/>
    <col min="18" max="18" width="7.58203125" bestFit="1" customWidth="1"/>
    <col min="19" max="19" width="9.6640625" bestFit="1" customWidth="1"/>
    <col min="20" max="20" width="6.4140625" bestFit="1" customWidth="1"/>
    <col min="21" max="21" width="8.08203125" bestFit="1" customWidth="1"/>
    <col min="22" max="22" width="7.9140625" bestFit="1" customWidth="1"/>
    <col min="23" max="23" width="12.83203125" bestFit="1" customWidth="1"/>
    <col min="24" max="24" width="15.25" bestFit="1" customWidth="1"/>
    <col min="25" max="25" width="8.25" bestFit="1" customWidth="1"/>
    <col min="26" max="26" width="9.9140625" hidden="1" customWidth="1"/>
    <col min="27" max="28" width="5.4140625" customWidth="1"/>
    <col min="29" max="29" width="0" hidden="1" customWidth="1"/>
  </cols>
  <sheetData>
    <row r="2" spans="2:29" ht="22.5" customHeight="1" x14ac:dyDescent="0.3">
      <c r="B2" s="12" t="s">
        <v>1</v>
      </c>
      <c r="C2" s="13"/>
      <c r="D2" s="8"/>
      <c r="E2" s="8"/>
      <c r="F2" s="8"/>
      <c r="G2" s="9"/>
      <c r="R2" s="14" t="s">
        <v>37</v>
      </c>
      <c r="S2" s="14"/>
      <c r="T2" s="14"/>
      <c r="U2" s="14"/>
      <c r="V2" s="14"/>
      <c r="W2" s="14"/>
      <c r="X2" s="14"/>
      <c r="Y2" s="14"/>
      <c r="AC2" t="s">
        <v>54</v>
      </c>
    </row>
    <row r="4" spans="2:29" x14ac:dyDescent="0.3">
      <c r="B4" s="4" t="s">
        <v>2</v>
      </c>
      <c r="C4" s="14" t="s">
        <v>15</v>
      </c>
      <c r="D4" s="14"/>
      <c r="E4" s="14"/>
      <c r="F4" s="14"/>
      <c r="G4" s="1"/>
      <c r="H4" s="27" t="s">
        <v>67</v>
      </c>
      <c r="I4" s="27" t="s">
        <v>46</v>
      </c>
      <c r="J4" s="27" t="s">
        <v>47</v>
      </c>
      <c r="K4" s="27" t="s">
        <v>48</v>
      </c>
      <c r="L4" s="27" t="s">
        <v>49</v>
      </c>
      <c r="M4" s="27" t="s">
        <v>50</v>
      </c>
      <c r="N4" s="27" t="s">
        <v>51</v>
      </c>
      <c r="O4" s="27" t="s">
        <v>52</v>
      </c>
      <c r="P4" s="27" t="s">
        <v>53</v>
      </c>
      <c r="R4" s="2" t="s">
        <v>38</v>
      </c>
      <c r="S4" s="10" t="s">
        <v>39</v>
      </c>
      <c r="T4" s="10" t="s">
        <v>42</v>
      </c>
      <c r="U4" s="10" t="s">
        <v>45</v>
      </c>
      <c r="V4" s="10" t="s">
        <v>43</v>
      </c>
      <c r="W4" s="10" t="s">
        <v>40</v>
      </c>
      <c r="X4" s="10" t="s">
        <v>41</v>
      </c>
      <c r="Y4" s="11" t="s">
        <v>44</v>
      </c>
    </row>
    <row r="5" spans="2:29" x14ac:dyDescent="0.3">
      <c r="B5" s="4">
        <v>1</v>
      </c>
      <c r="C5" s="5" t="s">
        <v>3</v>
      </c>
      <c r="D5" s="5" t="s">
        <v>9</v>
      </c>
      <c r="E5" s="6">
        <v>5</v>
      </c>
      <c r="F5" s="6">
        <f t="shared" ref="F5:F68" si="0">IF(E5="","",9-E5)</f>
        <v>4</v>
      </c>
      <c r="H5" s="10" t="str">
        <f t="shared" ref="H5:H37" si="1">AC5</f>
        <v>A</v>
      </c>
      <c r="I5" s="25">
        <f>COUNTIFS(data[Eq1],$H5,data[Score1],"&lt;&gt;")+COUNTIFS(data[Eq2],$H5,data[Score1],"&lt;&gt;")</f>
        <v>7</v>
      </c>
      <c r="J5" s="19">
        <f>SUMIF(data[Eq1],$H5,data[Point1])+SUMIF(data[Eq2],$H5,data[Point2])</f>
        <v>5</v>
      </c>
      <c r="K5" s="19">
        <f>I5-J5</f>
        <v>2</v>
      </c>
      <c r="L5" s="19">
        <f>SUMIFS(data[Score1],data[Eq1],$H5,data[Point1],1)+SUMIFS(data[Score2],data[Eq2],$H5,data[Point2],1)</f>
        <v>31</v>
      </c>
      <c r="M5" s="19">
        <f>SUMIFS(data[Score1],data[Eq1],$H5,data[Point1],0)+SUMIFS(data[Score2],data[Eq2],$H5,data[Point2],0)</f>
        <v>5</v>
      </c>
      <c r="N5" s="25">
        <f t="shared" ref="N5:N20" si="2">(J5&gt;K5)*1</f>
        <v>1</v>
      </c>
      <c r="O5" s="28">
        <f>N5*10000+(L5-M5)*100+L5+(ROW()-ROW($O$5)+1)/100</f>
        <v>12631.01</v>
      </c>
      <c r="P5" s="19">
        <f>_xlfn.RANK.EQ(O5,$O$5:$O$20)</f>
        <v>4</v>
      </c>
      <c r="R5" s="2" cm="1">
        <f t="array" ref="R5:Y20">_xlfn._xlws.SORT(_xlfn.CHOOSECOLS($H$5:$P$20,9,1,2,3,4,5,6,7))</f>
        <v>1</v>
      </c>
      <c r="S5" s="10" t="str">
        <v>C</v>
      </c>
      <c r="T5" s="10">
        <v>7</v>
      </c>
      <c r="U5" s="10">
        <v>5</v>
      </c>
      <c r="V5" s="10">
        <v>2</v>
      </c>
      <c r="W5" s="10">
        <v>36</v>
      </c>
      <c r="X5" s="10">
        <v>2</v>
      </c>
      <c r="Y5" s="29">
        <v>1</v>
      </c>
      <c r="Z5" s="10" t="str" cm="1">
        <f t="array" ref="Z5">IFERROR(INDEX($H$5:$H$20,MATCH(ROW(#REF!),#REF!,0),COLUMN(#REF!)),"")</f>
        <v/>
      </c>
      <c r="AC5" s="10" t="s">
        <v>13</v>
      </c>
    </row>
    <row r="6" spans="2:29" x14ac:dyDescent="0.3">
      <c r="B6" s="4">
        <v>2</v>
      </c>
      <c r="C6" s="5" t="s">
        <v>4</v>
      </c>
      <c r="D6" s="5" t="s">
        <v>10</v>
      </c>
      <c r="E6" s="6">
        <v>7</v>
      </c>
      <c r="F6" s="6">
        <f t="shared" si="0"/>
        <v>2</v>
      </c>
      <c r="H6" s="10" t="str">
        <f t="shared" si="1"/>
        <v>B</v>
      </c>
      <c r="I6" s="25">
        <f>COUNTIFS(data[Eq1],$H6,data[Score1],"&lt;&gt;")+COUNTIFS(data[Eq2],$H6,data[Score1],"&lt;&gt;")</f>
        <v>7</v>
      </c>
      <c r="J6" s="19">
        <f>SUMIF(data[Eq1],$H6,data[Point1])+SUMIF(data[Eq2],$H6,data[Point2])</f>
        <v>5</v>
      </c>
      <c r="K6" s="19">
        <f t="shared" ref="K6:K20" si="3">I6-J6</f>
        <v>2</v>
      </c>
      <c r="L6" s="19">
        <f>SUMIFS(data[Score1],data[Eq1],$H6,data[Point1],1)+SUMIFS(data[Score2],data[Eq2],$H6,data[Point2],1)</f>
        <v>32</v>
      </c>
      <c r="M6" s="19">
        <f>SUMIFS(data[Score1],data[Eq1],$H6,data[Point1],0)+SUMIFS(data[Score2],data[Eq2],$H6,data[Point2],0)</f>
        <v>2</v>
      </c>
      <c r="N6" s="26">
        <f t="shared" si="2"/>
        <v>1</v>
      </c>
      <c r="O6" s="28">
        <f>N6*10000+(L6-M6)*100+L6+(ROW()-ROW($O$5)+1)/100</f>
        <v>13032.02</v>
      </c>
      <c r="P6" s="19">
        <f>_xlfn.RANK.EQ(O6,$O$5:$O$20)</f>
        <v>2</v>
      </c>
      <c r="R6" s="2">
        <v>2</v>
      </c>
      <c r="S6" s="10" t="str">
        <v>B</v>
      </c>
      <c r="T6" s="10">
        <v>7</v>
      </c>
      <c r="U6" s="10">
        <v>5</v>
      </c>
      <c r="V6" s="10">
        <v>2</v>
      </c>
      <c r="W6" s="10">
        <v>32</v>
      </c>
      <c r="X6" s="10">
        <v>2</v>
      </c>
      <c r="Y6" s="29">
        <v>1</v>
      </c>
      <c r="Z6" s="10" t="str" cm="1">
        <f t="array" ref="Z6">IFERROR(INDEX($H$5:$H$20,MATCH(ROW(#REF!),#REF!,0),COLUMN(#REF!)),"")</f>
        <v/>
      </c>
      <c r="AC6" s="10" t="s">
        <v>3</v>
      </c>
    </row>
    <row r="7" spans="2:29" x14ac:dyDescent="0.3">
      <c r="B7" s="4">
        <v>3</v>
      </c>
      <c r="C7" s="5" t="s">
        <v>5</v>
      </c>
      <c r="D7" s="5" t="s">
        <v>11</v>
      </c>
      <c r="E7" s="6">
        <v>6</v>
      </c>
      <c r="F7" s="6">
        <f t="shared" si="0"/>
        <v>3</v>
      </c>
      <c r="H7" s="10" t="str">
        <f t="shared" si="1"/>
        <v>C</v>
      </c>
      <c r="I7" s="25">
        <f>COUNTIFS(data[Eq1],$H7,data[Score1],"&lt;&gt;")+COUNTIFS(data[Eq2],$H7,data[Score1],"&lt;&gt;")</f>
        <v>7</v>
      </c>
      <c r="J7" s="19">
        <f>SUMIF(data[Eq1],$H7,data[Point1])+SUMIF(data[Eq2],$H7,data[Point2])</f>
        <v>5</v>
      </c>
      <c r="K7" s="19">
        <f t="shared" si="3"/>
        <v>2</v>
      </c>
      <c r="L7" s="19">
        <f>SUMIFS(data[Score1],data[Eq1],$H7,data[Point1],1)+SUMIFS(data[Score2],data[Eq2],$H7,data[Point2],1)</f>
        <v>36</v>
      </c>
      <c r="M7" s="19">
        <f>SUMIFS(data[Score1],data[Eq1],$H7,data[Point1],0)+SUMIFS(data[Score2],data[Eq2],$H7,data[Point2],0)</f>
        <v>2</v>
      </c>
      <c r="N7" s="26">
        <f t="shared" si="2"/>
        <v>1</v>
      </c>
      <c r="O7" s="28">
        <f>N7*10000+(L7-M7)*100+L7+(ROW()-ROW($O$5)+1)/100</f>
        <v>13436.03</v>
      </c>
      <c r="P7" s="19">
        <f>_xlfn.RANK.EQ(O7,$O$5:$O$20)</f>
        <v>1</v>
      </c>
      <c r="R7" s="2">
        <v>3</v>
      </c>
      <c r="S7" s="10" t="str">
        <v>J</v>
      </c>
      <c r="T7" s="10">
        <v>7</v>
      </c>
      <c r="U7" s="10">
        <v>5</v>
      </c>
      <c r="V7" s="10">
        <v>2</v>
      </c>
      <c r="W7" s="10">
        <v>35</v>
      </c>
      <c r="X7" s="10">
        <v>6</v>
      </c>
      <c r="Y7" s="29">
        <v>1</v>
      </c>
      <c r="Z7" s="10" t="str" cm="1">
        <f t="array" ref="Z7">IFERROR(INDEX($H$5:$H$20,MATCH(ROW(#REF!),#REF!,0),COLUMN(#REF!)),"")</f>
        <v/>
      </c>
      <c r="AC7" s="10" t="s">
        <v>5</v>
      </c>
    </row>
    <row r="8" spans="2:29" x14ac:dyDescent="0.3">
      <c r="B8" s="4">
        <v>4</v>
      </c>
      <c r="C8" s="5" t="s">
        <v>6</v>
      </c>
      <c r="D8" s="5" t="s">
        <v>13</v>
      </c>
      <c r="E8" s="6">
        <v>2</v>
      </c>
      <c r="F8" s="6">
        <f t="shared" si="0"/>
        <v>7</v>
      </c>
      <c r="H8" s="10" t="str">
        <f t="shared" si="1"/>
        <v>D</v>
      </c>
      <c r="I8" s="25">
        <f>COUNTIFS(data[Eq1],$H8,data[Score1],"&lt;&gt;")+COUNTIFS(data[Eq2],$H8,data[Score1],"&lt;&gt;")</f>
        <v>7</v>
      </c>
      <c r="J8" s="19">
        <f>SUMIF(data[Eq1],$H8,data[Point1])+SUMIF(data[Eq2],$H8,data[Point2])</f>
        <v>3</v>
      </c>
      <c r="K8" s="19">
        <f t="shared" si="3"/>
        <v>4</v>
      </c>
      <c r="L8" s="19">
        <f>SUMIFS(data[Score1],data[Eq1],$H8,data[Point1],1)+SUMIFS(data[Score2],data[Eq2],$H8,data[Point2],1)</f>
        <v>19</v>
      </c>
      <c r="M8" s="19">
        <f>SUMIFS(data[Score1],data[Eq1],$H8,data[Point1],0)+SUMIFS(data[Score2],data[Eq2],$H8,data[Point2],0)</f>
        <v>8</v>
      </c>
      <c r="N8" s="26">
        <f t="shared" si="2"/>
        <v>0</v>
      </c>
      <c r="O8" s="28">
        <f>N8*10000+(L8-M8)*100+L8+(ROW()-ROW($O$5)+1)/100</f>
        <v>1119.04</v>
      </c>
      <c r="P8" s="19">
        <f>_xlfn.RANK.EQ(O8,$O$5:$O$20)</f>
        <v>11</v>
      </c>
      <c r="R8" s="2">
        <v>4</v>
      </c>
      <c r="S8" s="10" t="str">
        <v>A</v>
      </c>
      <c r="T8" s="10">
        <v>7</v>
      </c>
      <c r="U8" s="10">
        <v>5</v>
      </c>
      <c r="V8" s="10">
        <v>2</v>
      </c>
      <c r="W8" s="10">
        <v>31</v>
      </c>
      <c r="X8" s="10">
        <v>5</v>
      </c>
      <c r="Y8" s="29">
        <v>1</v>
      </c>
      <c r="Z8" s="10" t="str" cm="1">
        <f t="array" ref="Z8">IFERROR(INDEX($H$5:$H$20,MATCH(ROW(#REF!),#REF!,0),COLUMN(#REF!)),"")</f>
        <v/>
      </c>
      <c r="AC8" s="10" t="s">
        <v>12</v>
      </c>
    </row>
    <row r="9" spans="2:29" x14ac:dyDescent="0.3">
      <c r="B9" s="4">
        <v>5</v>
      </c>
      <c r="C9" s="5" t="s">
        <v>7</v>
      </c>
      <c r="D9" s="5" t="s">
        <v>12</v>
      </c>
      <c r="E9" s="6">
        <v>8</v>
      </c>
      <c r="F9" s="6">
        <f t="shared" si="0"/>
        <v>1</v>
      </c>
      <c r="H9" s="10" t="str">
        <f t="shared" si="1"/>
        <v>E</v>
      </c>
      <c r="I9" s="25">
        <f>COUNTIFS(data[Eq1],$H9,data[Score1],"&lt;&gt;")+COUNTIFS(data[Eq2],$H9,data[Score1],"&lt;&gt;")</f>
        <v>7</v>
      </c>
      <c r="J9" s="19">
        <f>SUMIF(data[Eq1],$H9,data[Point1])+SUMIF(data[Eq2],$H9,data[Point2])</f>
        <v>4</v>
      </c>
      <c r="K9" s="19">
        <f t="shared" si="3"/>
        <v>3</v>
      </c>
      <c r="L9" s="19">
        <f>SUMIFS(data[Score1],data[Eq1],$H9,data[Point1],1)+SUMIFS(data[Score2],data[Eq2],$H9,data[Point2],1)</f>
        <v>29</v>
      </c>
      <c r="M9" s="19">
        <f>SUMIFS(data[Score1],data[Eq1],$H9,data[Point1],0)+SUMIFS(data[Score2],data[Eq2],$H9,data[Point2],0)</f>
        <v>5</v>
      </c>
      <c r="N9" s="26">
        <f t="shared" si="2"/>
        <v>1</v>
      </c>
      <c r="O9" s="28">
        <f>N9*10000+(L9-M9)*100+L9+(ROW()-ROW($O$5)+1)/100</f>
        <v>12429.05</v>
      </c>
      <c r="P9" s="19">
        <f>_xlfn.RANK.EQ(O9,$O$5:$O$20)</f>
        <v>6</v>
      </c>
      <c r="R9" s="2">
        <v>5</v>
      </c>
      <c r="S9" s="10" t="str">
        <v>I</v>
      </c>
      <c r="T9" s="10">
        <v>7</v>
      </c>
      <c r="U9" s="10">
        <v>4</v>
      </c>
      <c r="V9" s="10">
        <v>3</v>
      </c>
      <c r="W9" s="10">
        <v>32</v>
      </c>
      <c r="X9" s="10">
        <v>8</v>
      </c>
      <c r="Y9" s="29">
        <v>1</v>
      </c>
      <c r="Z9" s="10" t="str" cm="1">
        <f t="array" ref="Z9">IFERROR(INDEX($H$5:$H$20,MATCH(ROW(#REF!),#REF!,0),COLUMN(#REF!)),"")</f>
        <v/>
      </c>
      <c r="AC9" s="10" t="s">
        <v>10</v>
      </c>
    </row>
    <row r="10" spans="2:29" x14ac:dyDescent="0.3">
      <c r="B10" s="4">
        <v>6</v>
      </c>
      <c r="C10" s="5" t="s">
        <v>8</v>
      </c>
      <c r="D10" s="5" t="s">
        <v>14</v>
      </c>
      <c r="E10" s="6">
        <v>7</v>
      </c>
      <c r="F10" s="6">
        <f t="shared" si="0"/>
        <v>2</v>
      </c>
      <c r="H10" s="10" t="str">
        <f t="shared" si="1"/>
        <v>F</v>
      </c>
      <c r="I10" s="25">
        <f>COUNTIFS(data[Eq1],$H10,data[Score1],"&lt;&gt;")+COUNTIFS(data[Eq2],$H10,data[Score1],"&lt;&gt;")</f>
        <v>7</v>
      </c>
      <c r="J10" s="19">
        <f>SUMIF(data[Eq1],$H10,data[Point1])+SUMIF(data[Eq2],$H10,data[Point2])</f>
        <v>2</v>
      </c>
      <c r="K10" s="19">
        <f t="shared" si="3"/>
        <v>5</v>
      </c>
      <c r="L10" s="19">
        <f>SUMIFS(data[Score1],data[Eq1],$H10,data[Point1],1)+SUMIFS(data[Score2],data[Eq2],$H10,data[Point2],1)</f>
        <v>13</v>
      </c>
      <c r="M10" s="19">
        <f>SUMIFS(data[Score1],data[Eq1],$H10,data[Point1],0)+SUMIFS(data[Score2],data[Eq2],$H10,data[Point2],0)</f>
        <v>9</v>
      </c>
      <c r="N10" s="26">
        <f t="shared" si="2"/>
        <v>0</v>
      </c>
      <c r="O10" s="28">
        <f>N10*10000+(L10-M10)*100+L10+(ROW()-ROW($O$5)+1)/100</f>
        <v>413.06</v>
      </c>
      <c r="P10" s="19">
        <f>_xlfn.RANK.EQ(O10,$O$5:$O$20)</f>
        <v>15</v>
      </c>
      <c r="R10" s="2">
        <v>6</v>
      </c>
      <c r="S10" s="10" t="str">
        <v>E</v>
      </c>
      <c r="T10" s="10">
        <v>7</v>
      </c>
      <c r="U10" s="10">
        <v>4</v>
      </c>
      <c r="V10" s="10">
        <v>3</v>
      </c>
      <c r="W10" s="10">
        <v>29</v>
      </c>
      <c r="X10" s="10">
        <v>5</v>
      </c>
      <c r="Y10" s="29">
        <v>1</v>
      </c>
      <c r="Z10" s="10" t="str" cm="1">
        <f t="array" ref="Z10">IFERROR(INDEX($H$5:$H$20,MATCH(ROW(#REF!),#REF!,0),COLUMN(#REF!)),"")</f>
        <v/>
      </c>
      <c r="AC10" s="10" t="s">
        <v>6</v>
      </c>
    </row>
    <row r="11" spans="2:29" x14ac:dyDescent="0.3">
      <c r="B11" s="4">
        <v>7</v>
      </c>
      <c r="C11" s="7" t="s">
        <v>55</v>
      </c>
      <c r="D11" s="7" t="s">
        <v>56</v>
      </c>
      <c r="E11" s="6">
        <v>6</v>
      </c>
      <c r="F11" s="6">
        <f t="shared" si="0"/>
        <v>3</v>
      </c>
      <c r="G11" s="1"/>
      <c r="H11" s="10" t="str">
        <f t="shared" si="1"/>
        <v>G</v>
      </c>
      <c r="I11" s="25">
        <f>COUNTIFS(data[Eq1],$H11,data[Score1],"&lt;&gt;")+COUNTIFS(data[Eq2],$H11,data[Score1],"&lt;&gt;")</f>
        <v>7</v>
      </c>
      <c r="J11" s="19">
        <f>SUMIF(data[Eq1],$H11,data[Point1])+SUMIF(data[Eq2],$H11,data[Point2])</f>
        <v>2</v>
      </c>
      <c r="K11" s="19">
        <f t="shared" si="3"/>
        <v>5</v>
      </c>
      <c r="L11" s="19">
        <f>SUMIFS(data[Score1],data[Eq1],$H11,data[Point1],1)+SUMIFS(data[Score2],data[Eq2],$H11,data[Point2],1)</f>
        <v>14</v>
      </c>
      <c r="M11" s="19">
        <f>SUMIFS(data[Score1],data[Eq1],$H11,data[Point1],0)+SUMIFS(data[Score2],data[Eq2],$H11,data[Point2],0)</f>
        <v>10</v>
      </c>
      <c r="N11" s="26">
        <f t="shared" si="2"/>
        <v>0</v>
      </c>
      <c r="O11" s="28">
        <f>N11*10000+(L11-M11)*100+L11+(ROW()-ROW($O$5)+1)/100</f>
        <v>414.07</v>
      </c>
      <c r="P11" s="19">
        <f>_xlfn.RANK.EQ(O11,$O$5:$O$20)</f>
        <v>14</v>
      </c>
      <c r="R11" s="2">
        <v>7</v>
      </c>
      <c r="S11" s="10" t="str">
        <v>N</v>
      </c>
      <c r="T11" s="10">
        <v>7</v>
      </c>
      <c r="U11" s="10">
        <v>4</v>
      </c>
      <c r="V11" s="10">
        <v>3</v>
      </c>
      <c r="W11" s="10">
        <v>28</v>
      </c>
      <c r="X11" s="10">
        <v>8</v>
      </c>
      <c r="Y11" s="29">
        <v>1</v>
      </c>
      <c r="Z11" s="10" t="str" cm="1">
        <f t="array" ref="Z11">IFERROR(INDEX($H$5:$H$20,MATCH(ROW(#REF!),#REF!,0),COLUMN(#REF!)),"")</f>
        <v/>
      </c>
      <c r="AC11" s="10" t="s">
        <v>7</v>
      </c>
    </row>
    <row r="12" spans="2:29" x14ac:dyDescent="0.3">
      <c r="B12" s="4">
        <v>8</v>
      </c>
      <c r="C12" s="7"/>
      <c r="D12" s="15"/>
      <c r="E12" s="6">
        <v>0</v>
      </c>
      <c r="F12" s="6">
        <f t="shared" si="0"/>
        <v>9</v>
      </c>
      <c r="G12" s="1"/>
      <c r="H12" s="10" t="str">
        <f t="shared" si="1"/>
        <v>H</v>
      </c>
      <c r="I12" s="25">
        <f>COUNTIFS(data[Eq1],$H12,data[Score1],"&lt;&gt;")+COUNTIFS(data[Eq2],$H12,data[Score1],"&lt;&gt;")</f>
        <v>7</v>
      </c>
      <c r="J12" s="19">
        <f>SUMIF(data[Eq1],$H12,data[Point1])+SUMIF(data[Eq2],$H12,data[Point2])</f>
        <v>2</v>
      </c>
      <c r="K12" s="19">
        <f t="shared" si="3"/>
        <v>5</v>
      </c>
      <c r="L12" s="19">
        <f>SUMIFS(data[Score1],data[Eq1],$H12,data[Point1],1)+SUMIFS(data[Score2],data[Eq2],$H12,data[Point2],1)</f>
        <v>14</v>
      </c>
      <c r="M12" s="19">
        <f>SUMIFS(data[Score1],data[Eq1],$H12,data[Point1],0)+SUMIFS(data[Score2],data[Eq2],$H12,data[Point2],0)</f>
        <v>9</v>
      </c>
      <c r="N12" s="26">
        <f t="shared" si="2"/>
        <v>0</v>
      </c>
      <c r="O12" s="28">
        <f>N12*10000+(L12-M12)*100+L12+(ROW()-ROW($O$5)+1)/100</f>
        <v>514.08000000000004</v>
      </c>
      <c r="P12" s="19">
        <f>_xlfn.RANK.EQ(O12,$O$5:$O$20)</f>
        <v>12</v>
      </c>
      <c r="R12" s="2">
        <v>8</v>
      </c>
      <c r="S12" s="10" t="str">
        <v>M</v>
      </c>
      <c r="T12" s="10">
        <v>7</v>
      </c>
      <c r="U12" s="10">
        <v>4</v>
      </c>
      <c r="V12" s="10">
        <v>3</v>
      </c>
      <c r="W12" s="10">
        <v>25</v>
      </c>
      <c r="X12" s="10">
        <v>6</v>
      </c>
      <c r="Y12" s="29">
        <v>1</v>
      </c>
      <c r="Z12" s="10" t="str" cm="1">
        <f t="array" ref="Z12">IFERROR(INDEX($H$5:$H$20,MATCH(ROW(#REF!),#REF!,0),COLUMN(#REF!)),"")</f>
        <v/>
      </c>
      <c r="AC12" s="10" t="s">
        <v>9</v>
      </c>
    </row>
    <row r="13" spans="2:29" x14ac:dyDescent="0.3">
      <c r="G13" s="1"/>
      <c r="H13" s="10" t="str">
        <f t="shared" si="1"/>
        <v>I</v>
      </c>
      <c r="I13" s="25">
        <f>COUNTIFS(data[Eq1],$H13,data[Score1],"&lt;&gt;")+COUNTIFS(data[Eq2],$H13,data[Score1],"&lt;&gt;")</f>
        <v>7</v>
      </c>
      <c r="J13" s="19">
        <f>SUMIF(data[Eq1],$H13,data[Point1])+SUMIF(data[Eq2],$H13,data[Point2])</f>
        <v>4</v>
      </c>
      <c r="K13" s="19">
        <f t="shared" si="3"/>
        <v>3</v>
      </c>
      <c r="L13" s="19">
        <f>SUMIFS(data[Score1],data[Eq1],$H13,data[Point1],1)+SUMIFS(data[Score2],data[Eq2],$H13,data[Point2],1)</f>
        <v>32</v>
      </c>
      <c r="M13" s="19">
        <f>SUMIFS(data[Score1],data[Eq1],$H13,data[Point1],0)+SUMIFS(data[Score2],data[Eq2],$H13,data[Point2],0)</f>
        <v>8</v>
      </c>
      <c r="N13" s="26">
        <f t="shared" si="2"/>
        <v>1</v>
      </c>
      <c r="O13" s="28">
        <f>N13*10000+(L13-M13)*100+L13+(ROW()-ROW($O$5)+1)/100</f>
        <v>12432.09</v>
      </c>
      <c r="P13" s="19">
        <f>_xlfn.RANK.EQ(O13,$O$5:$O$20)</f>
        <v>5</v>
      </c>
      <c r="R13" s="2">
        <v>9</v>
      </c>
      <c r="S13" s="10" t="str">
        <v>O</v>
      </c>
      <c r="T13" s="10">
        <v>6</v>
      </c>
      <c r="U13" s="10">
        <v>3</v>
      </c>
      <c r="V13" s="10">
        <v>3</v>
      </c>
      <c r="W13" s="10">
        <v>21</v>
      </c>
      <c r="X13" s="10">
        <v>8</v>
      </c>
      <c r="Y13" s="29">
        <v>0</v>
      </c>
      <c r="Z13" s="10" t="str" cm="1">
        <f t="array" ref="Z13">IFERROR(INDEX($H$5:$H$20,MATCH(ROW(#REF!),#REF!,0),COLUMN(#REF!)),"")</f>
        <v/>
      </c>
      <c r="AC13" s="10" t="s">
        <v>8</v>
      </c>
    </row>
    <row r="14" spans="2:29" x14ac:dyDescent="0.3">
      <c r="B14" s="4" t="s">
        <v>2</v>
      </c>
      <c r="C14" s="14" t="s">
        <v>16</v>
      </c>
      <c r="D14" s="14"/>
      <c r="E14" s="14"/>
      <c r="F14" s="14"/>
      <c r="G14" s="1"/>
      <c r="H14" s="10" t="str">
        <f t="shared" si="1"/>
        <v>J</v>
      </c>
      <c r="I14" s="25">
        <f>COUNTIFS(data[Eq1],$H14,data[Score1],"&lt;&gt;")+COUNTIFS(data[Eq2],$H14,data[Score1],"&lt;&gt;")</f>
        <v>7</v>
      </c>
      <c r="J14" s="19">
        <f>SUMIF(data[Eq1],$H14,data[Point1])+SUMIF(data[Eq2],$H14,data[Point2])</f>
        <v>5</v>
      </c>
      <c r="K14" s="19">
        <f t="shared" si="3"/>
        <v>2</v>
      </c>
      <c r="L14" s="19">
        <f>SUMIFS(data[Score1],data[Eq1],$H14,data[Point1],1)+SUMIFS(data[Score2],data[Eq2],$H14,data[Point2],1)</f>
        <v>35</v>
      </c>
      <c r="M14" s="19">
        <f>SUMIFS(data[Score1],data[Eq1],$H14,data[Point1],0)+SUMIFS(data[Score2],data[Eq2],$H14,data[Point2],0)</f>
        <v>6</v>
      </c>
      <c r="N14" s="26">
        <f t="shared" si="2"/>
        <v>1</v>
      </c>
      <c r="O14" s="28">
        <f>N14*10000+(L14-M14)*100+L14+(ROW()-ROW($O$5)+1)/100</f>
        <v>12935.1</v>
      </c>
      <c r="P14" s="19">
        <f>_xlfn.RANK.EQ(O14,$O$5:$O$20)</f>
        <v>3</v>
      </c>
      <c r="R14" s="2">
        <v>10</v>
      </c>
      <c r="S14" s="10" t="str">
        <v>L</v>
      </c>
      <c r="T14" s="10">
        <v>7</v>
      </c>
      <c r="U14" s="10">
        <v>3</v>
      </c>
      <c r="V14" s="10">
        <v>4</v>
      </c>
      <c r="W14" s="10">
        <v>21</v>
      </c>
      <c r="X14" s="10">
        <v>10</v>
      </c>
      <c r="Y14" s="29">
        <v>0</v>
      </c>
      <c r="Z14" s="10" t="str" cm="1">
        <f t="array" ref="Z14">IFERROR(INDEX($H$5:$H$20,MATCH(ROW(#REF!),#REF!,0),COLUMN(#REF!)),"")</f>
        <v/>
      </c>
      <c r="AC14" s="10" t="s">
        <v>11</v>
      </c>
    </row>
    <row r="15" spans="2:29" x14ac:dyDescent="0.3">
      <c r="B15" s="4">
        <v>8</v>
      </c>
      <c r="C15" s="5" t="s">
        <v>13</v>
      </c>
      <c r="D15" s="5" t="s">
        <v>3</v>
      </c>
      <c r="E15" s="6">
        <v>8</v>
      </c>
      <c r="F15" s="6">
        <f t="shared" si="0"/>
        <v>1</v>
      </c>
      <c r="G15" s="1"/>
      <c r="H15" s="10" t="str">
        <f t="shared" si="1"/>
        <v>K</v>
      </c>
      <c r="I15" s="25">
        <f>COUNTIFS(data[Eq1],$H15,data[Score1],"&lt;&gt;")+COUNTIFS(data[Eq2],$H15,data[Score1],"&lt;&gt;")</f>
        <v>7</v>
      </c>
      <c r="J15" s="19">
        <f>SUMIF(data[Eq1],$H15,data[Point1])+SUMIF(data[Eq2],$H15,data[Point2])</f>
        <v>2</v>
      </c>
      <c r="K15" s="19">
        <f t="shared" si="3"/>
        <v>5</v>
      </c>
      <c r="L15" s="19">
        <f>SUMIFS(data[Score1],data[Eq1],$H15,data[Point1],1)+SUMIFS(data[Score2],data[Eq2],$H15,data[Point2],1)</f>
        <v>15</v>
      </c>
      <c r="M15" s="19">
        <f>SUMIFS(data[Score1],data[Eq1],$H15,data[Point1],0)+SUMIFS(data[Score2],data[Eq2],$H15,data[Point2],0)</f>
        <v>13</v>
      </c>
      <c r="N15" s="26">
        <f t="shared" si="2"/>
        <v>0</v>
      </c>
      <c r="O15" s="28">
        <f>N15*10000+(L15-M15)*100+L15+(ROW()-ROW($O$5)+1)/100</f>
        <v>215.11</v>
      </c>
      <c r="P15" s="19">
        <f>_xlfn.RANK.EQ(O15,$O$5:$O$20)</f>
        <v>16</v>
      </c>
      <c r="R15" s="2">
        <v>11</v>
      </c>
      <c r="S15" s="10" t="str">
        <v>D</v>
      </c>
      <c r="T15" s="10">
        <v>7</v>
      </c>
      <c r="U15" s="10">
        <v>3</v>
      </c>
      <c r="V15" s="10">
        <v>4</v>
      </c>
      <c r="W15" s="10">
        <v>19</v>
      </c>
      <c r="X15" s="10">
        <v>8</v>
      </c>
      <c r="Y15" s="29">
        <v>0</v>
      </c>
      <c r="Z15" s="10" t="str" cm="1">
        <f t="array" ref="Z15">IFERROR(INDEX($H$5:$H$20,MATCH(ROW(#REF!),#REF!,0),COLUMN(#REF!)),"")</f>
        <v/>
      </c>
      <c r="AC15" s="10" t="s">
        <v>4</v>
      </c>
    </row>
    <row r="16" spans="2:29" x14ac:dyDescent="0.3">
      <c r="B16" s="4">
        <v>7</v>
      </c>
      <c r="C16" s="5" t="s">
        <v>14</v>
      </c>
      <c r="D16" s="5" t="s">
        <v>5</v>
      </c>
      <c r="E16" s="6">
        <v>0</v>
      </c>
      <c r="F16" s="6">
        <f t="shared" si="0"/>
        <v>9</v>
      </c>
      <c r="G16" s="1"/>
      <c r="H16" s="10" t="str">
        <f t="shared" si="1"/>
        <v>L</v>
      </c>
      <c r="I16" s="25">
        <f>COUNTIFS(data[Eq1],$H16,data[Score1],"&lt;&gt;")+COUNTIFS(data[Eq2],$H16,data[Score1],"&lt;&gt;")</f>
        <v>7</v>
      </c>
      <c r="J16" s="19">
        <f>SUMIF(data[Eq1],$H16,data[Point1])+SUMIF(data[Eq2],$H16,data[Point2])</f>
        <v>3</v>
      </c>
      <c r="K16" s="19">
        <f t="shared" si="3"/>
        <v>4</v>
      </c>
      <c r="L16" s="19">
        <f>SUMIFS(data[Score1],data[Eq1],$H16,data[Point1],1)+SUMIFS(data[Score2],data[Eq2],$H16,data[Point2],1)</f>
        <v>21</v>
      </c>
      <c r="M16" s="19">
        <f>SUMIFS(data[Score1],data[Eq1],$H16,data[Point1],0)+SUMIFS(data[Score2],data[Eq2],$H16,data[Point2],0)</f>
        <v>10</v>
      </c>
      <c r="N16" s="26">
        <f t="shared" si="2"/>
        <v>0</v>
      </c>
      <c r="O16" s="28">
        <f>N16*10000+(L16-M16)*100+L16+(ROW()-ROW($O$5)+1)/100</f>
        <v>1121.1199999999999</v>
      </c>
      <c r="P16" s="19">
        <f>_xlfn.RANK.EQ(O16,$O$5:$O$20)</f>
        <v>10</v>
      </c>
      <c r="R16" s="2">
        <v>12</v>
      </c>
      <c r="S16" s="10" t="str">
        <v>H</v>
      </c>
      <c r="T16" s="10">
        <v>7</v>
      </c>
      <c r="U16" s="10">
        <v>2</v>
      </c>
      <c r="V16" s="10">
        <v>5</v>
      </c>
      <c r="W16" s="10">
        <v>14</v>
      </c>
      <c r="X16" s="10">
        <v>9</v>
      </c>
      <c r="Y16" s="29">
        <v>0</v>
      </c>
      <c r="Z16" s="10" t="str" cm="1">
        <f t="array" ref="Z16">IFERROR(INDEX($H$5:$H$20,MATCH(ROW(#REF!),#REF!,0),COLUMN(#REF!)),"")</f>
        <v/>
      </c>
      <c r="AC16" s="10" t="s">
        <v>14</v>
      </c>
    </row>
    <row r="17" spans="2:29" x14ac:dyDescent="0.3">
      <c r="B17" s="4">
        <v>6</v>
      </c>
      <c r="C17" s="5" t="s">
        <v>12</v>
      </c>
      <c r="D17" s="5" t="s">
        <v>8</v>
      </c>
      <c r="E17" s="6">
        <v>5</v>
      </c>
      <c r="F17" s="6">
        <f t="shared" si="0"/>
        <v>4</v>
      </c>
      <c r="G17" s="1"/>
      <c r="H17" s="10" t="str">
        <f t="shared" si="1"/>
        <v>M</v>
      </c>
      <c r="I17" s="25">
        <f>COUNTIFS(data[Eq1],$H17,data[Score1],"&lt;&gt;")+COUNTIFS(data[Eq2],$H17,data[Score1],"&lt;&gt;")</f>
        <v>7</v>
      </c>
      <c r="J17" s="19">
        <f>SUMIF(data[Eq1],$H17,data[Point1])+SUMIF(data[Eq2],$H17,data[Point2])</f>
        <v>4</v>
      </c>
      <c r="K17" s="19">
        <f t="shared" si="3"/>
        <v>3</v>
      </c>
      <c r="L17" s="19">
        <f>SUMIFS(data[Score1],data[Eq1],$H17,data[Point1],1)+SUMIFS(data[Score2],data[Eq2],$H17,data[Point2],1)</f>
        <v>25</v>
      </c>
      <c r="M17" s="19">
        <f>SUMIFS(data[Score1],data[Eq1],$H17,data[Point1],0)+SUMIFS(data[Score2],data[Eq2],$H17,data[Point2],0)</f>
        <v>6</v>
      </c>
      <c r="N17" s="26">
        <f t="shared" si="2"/>
        <v>1</v>
      </c>
      <c r="O17" s="28">
        <f>N17*10000+(L17-M17)*100+L17+(ROW()-ROW($O$5)+1)/100</f>
        <v>11925.13</v>
      </c>
      <c r="P17" s="19">
        <f>_xlfn.RANK.EQ(O17,$O$5:$O$20)</f>
        <v>8</v>
      </c>
      <c r="R17" s="2">
        <v>13</v>
      </c>
      <c r="S17" s="10" t="str">
        <v>P</v>
      </c>
      <c r="T17" s="10">
        <v>6</v>
      </c>
      <c r="U17" s="10">
        <v>2</v>
      </c>
      <c r="V17" s="10">
        <v>4</v>
      </c>
      <c r="W17" s="10">
        <v>13</v>
      </c>
      <c r="X17" s="10">
        <v>8</v>
      </c>
      <c r="Y17" s="29">
        <v>0</v>
      </c>
      <c r="Z17" s="10" t="str" cm="1">
        <f t="array" ref="Z17">IFERROR(INDEX($H$5:$H$20,MATCH(ROW(#REF!),#REF!,0),COLUMN(#REF!)),"")</f>
        <v/>
      </c>
      <c r="AC17" s="10" t="s">
        <v>55</v>
      </c>
    </row>
    <row r="18" spans="2:29" x14ac:dyDescent="0.3">
      <c r="B18" s="4">
        <v>5</v>
      </c>
      <c r="C18" s="5" t="s">
        <v>10</v>
      </c>
      <c r="D18" s="5" t="s">
        <v>7</v>
      </c>
      <c r="E18" s="6">
        <v>8</v>
      </c>
      <c r="F18" s="6">
        <f t="shared" si="0"/>
        <v>1</v>
      </c>
      <c r="G18" s="1"/>
      <c r="H18" s="10" t="str">
        <f t="shared" si="1"/>
        <v>N</v>
      </c>
      <c r="I18" s="25">
        <f>COUNTIFS(data[Eq1],$H18,data[Score1],"&lt;&gt;")+COUNTIFS(data[Eq2],$H18,data[Score1],"&lt;&gt;")</f>
        <v>7</v>
      </c>
      <c r="J18" s="19">
        <f>SUMIF(data[Eq1],$H18,data[Point1])+SUMIF(data[Eq2],$H18,data[Point2])</f>
        <v>4</v>
      </c>
      <c r="K18" s="19">
        <f t="shared" si="3"/>
        <v>3</v>
      </c>
      <c r="L18" s="19">
        <f>SUMIFS(data[Score1],data[Eq1],$H18,data[Point1],1)+SUMIFS(data[Score2],data[Eq2],$H18,data[Point2],1)</f>
        <v>28</v>
      </c>
      <c r="M18" s="19">
        <f>SUMIFS(data[Score1],data[Eq1],$H18,data[Point1],0)+SUMIFS(data[Score2],data[Eq2],$H18,data[Point2],0)</f>
        <v>8</v>
      </c>
      <c r="N18" s="26">
        <f t="shared" si="2"/>
        <v>1</v>
      </c>
      <c r="O18" s="28">
        <f>N18*10000+(L18-M18)*100+L18+(ROW()-ROW($O$5)+1)/100</f>
        <v>12028.14</v>
      </c>
      <c r="P18" s="19">
        <f>_xlfn.RANK.EQ(O18,$O$5:$O$20)</f>
        <v>7</v>
      </c>
      <c r="R18" s="2">
        <v>14</v>
      </c>
      <c r="S18" s="10" t="str">
        <v>G</v>
      </c>
      <c r="T18" s="10">
        <v>7</v>
      </c>
      <c r="U18" s="10">
        <v>2</v>
      </c>
      <c r="V18" s="10">
        <v>5</v>
      </c>
      <c r="W18" s="10">
        <v>14</v>
      </c>
      <c r="X18" s="10">
        <v>10</v>
      </c>
      <c r="Y18" s="29">
        <v>0</v>
      </c>
      <c r="Z18" s="10" t="str" cm="1">
        <f t="array" ref="Z18">IFERROR(INDEX($H$5:$H$20,MATCH(ROW(#REF!),#REF!,0),COLUMN(#REF!)),"")</f>
        <v/>
      </c>
      <c r="AC18" s="10" t="s">
        <v>56</v>
      </c>
    </row>
    <row r="19" spans="2:29" x14ac:dyDescent="0.3">
      <c r="B19" s="4">
        <v>4</v>
      </c>
      <c r="C19" s="5" t="s">
        <v>9</v>
      </c>
      <c r="D19" s="5" t="s">
        <v>4</v>
      </c>
      <c r="E19" s="6">
        <v>7</v>
      </c>
      <c r="F19" s="6">
        <f t="shared" si="0"/>
        <v>2</v>
      </c>
      <c r="G19" s="1"/>
      <c r="H19" s="10" t="str">
        <f t="shared" si="1"/>
        <v>O</v>
      </c>
      <c r="I19" s="25">
        <f>COUNTIFS(data[Eq1],$H19,data[Score1],"&lt;&gt;")+COUNTIFS(data[Eq2],$H19,data[Score1],"&lt;&gt;")</f>
        <v>6</v>
      </c>
      <c r="J19" s="19">
        <f>SUMIF(data[Eq1],$H19,data[Point1])+SUMIF(data[Eq2],$H19,data[Point2])</f>
        <v>3</v>
      </c>
      <c r="K19" s="19">
        <f t="shared" si="3"/>
        <v>3</v>
      </c>
      <c r="L19" s="19">
        <f>SUMIFS(data[Score1],data[Eq1],$H19,data[Point1],1)+SUMIFS(data[Score2],data[Eq2],$H19,data[Point2],1)</f>
        <v>21</v>
      </c>
      <c r="M19" s="19">
        <f>SUMIFS(data[Score1],data[Eq1],$H19,data[Point1],0)+SUMIFS(data[Score2],data[Eq2],$H19,data[Point2],0)</f>
        <v>8</v>
      </c>
      <c r="N19" s="26">
        <f t="shared" si="2"/>
        <v>0</v>
      </c>
      <c r="O19" s="28">
        <f>N19*10000+(L19-M19)*100+L19+(ROW()-ROW($O$5)+1)/100</f>
        <v>1321.15</v>
      </c>
      <c r="P19" s="19">
        <f>_xlfn.RANK.EQ(O19,$O$5:$O$20)</f>
        <v>9</v>
      </c>
      <c r="R19" s="2">
        <v>15</v>
      </c>
      <c r="S19" s="10" t="str">
        <v>F</v>
      </c>
      <c r="T19" s="10">
        <v>7</v>
      </c>
      <c r="U19" s="10">
        <v>2</v>
      </c>
      <c r="V19" s="10">
        <v>5</v>
      </c>
      <c r="W19" s="10">
        <v>13</v>
      </c>
      <c r="X19" s="10">
        <v>9</v>
      </c>
      <c r="Y19" s="29">
        <v>0</v>
      </c>
      <c r="Z19" s="10" t="str" cm="1">
        <f t="array" ref="Z19">IFERROR(INDEX($H$5:$H$20,MATCH(ROW(#REF!),#REF!,0),COLUMN(#REF!)),"")</f>
        <v/>
      </c>
      <c r="AC19" s="10" t="s">
        <v>57</v>
      </c>
    </row>
    <row r="20" spans="2:29" x14ac:dyDescent="0.3">
      <c r="B20" s="4">
        <v>3</v>
      </c>
      <c r="C20" s="5" t="s">
        <v>11</v>
      </c>
      <c r="D20" s="5" t="s">
        <v>6</v>
      </c>
      <c r="E20" s="6">
        <v>8</v>
      </c>
      <c r="F20" s="6">
        <f t="shared" si="0"/>
        <v>1</v>
      </c>
      <c r="G20" s="1"/>
      <c r="H20" s="10" t="str">
        <f t="shared" si="1"/>
        <v>P</v>
      </c>
      <c r="I20" s="25">
        <f>COUNTIFS(data[Eq1],$H20,data[Score1],"&lt;&gt;")+COUNTIFS(data[Eq2],$H20,data[Score1],"&lt;&gt;")</f>
        <v>6</v>
      </c>
      <c r="J20" s="19">
        <f>SUMIF(data[Eq1],$H20,data[Point1])+SUMIF(data[Eq2],$H20,data[Point2])</f>
        <v>2</v>
      </c>
      <c r="K20" s="19">
        <f t="shared" si="3"/>
        <v>4</v>
      </c>
      <c r="L20" s="19">
        <f>SUMIFS(data[Score1],data[Eq1],$H20,data[Point1],1)+SUMIFS(data[Score2],data[Eq2],$H20,data[Point2],1)</f>
        <v>13</v>
      </c>
      <c r="M20" s="19">
        <f>SUMIFS(data[Score1],data[Eq1],$H20,data[Point1],0)+SUMIFS(data[Score2],data[Eq2],$H20,data[Point2],0)</f>
        <v>8</v>
      </c>
      <c r="N20" s="26">
        <f t="shared" si="2"/>
        <v>0</v>
      </c>
      <c r="O20" s="28">
        <f>N20*10000+(L20-M20)*100+L20+(ROW()-ROW($O$5)+1)/100</f>
        <v>513.16</v>
      </c>
      <c r="P20" s="19">
        <f>_xlfn.RANK.EQ(O20,$O$5:$O$20)</f>
        <v>13</v>
      </c>
      <c r="R20" s="2">
        <v>16</v>
      </c>
      <c r="S20" s="10" t="str">
        <v>K</v>
      </c>
      <c r="T20" s="10">
        <v>7</v>
      </c>
      <c r="U20" s="10">
        <v>2</v>
      </c>
      <c r="V20" s="10">
        <v>5</v>
      </c>
      <c r="W20" s="10">
        <v>15</v>
      </c>
      <c r="X20" s="10">
        <v>13</v>
      </c>
      <c r="Y20" s="29">
        <v>0</v>
      </c>
      <c r="Z20" s="10" t="str" cm="1">
        <f t="array" ref="Z20">IFERROR(INDEX($H$5:$H$20,MATCH(ROW(#REF!),#REF!,0),COLUMN(#REF!)),"")</f>
        <v/>
      </c>
      <c r="AC20" s="10" t="s">
        <v>58</v>
      </c>
    </row>
    <row r="21" spans="2:29" x14ac:dyDescent="0.3">
      <c r="B21" s="4">
        <v>2</v>
      </c>
      <c r="C21" s="7" t="s">
        <v>55</v>
      </c>
      <c r="D21" s="7" t="s">
        <v>57</v>
      </c>
      <c r="E21" s="6">
        <v>6</v>
      </c>
      <c r="F21" s="6">
        <f t="shared" si="0"/>
        <v>3</v>
      </c>
      <c r="G21" s="1"/>
    </row>
    <row r="22" spans="2:29" x14ac:dyDescent="0.3">
      <c r="B22" s="4">
        <v>1</v>
      </c>
      <c r="C22" s="7" t="s">
        <v>58</v>
      </c>
      <c r="D22" s="7" t="s">
        <v>56</v>
      </c>
      <c r="E22" s="6">
        <v>2</v>
      </c>
      <c r="F22" s="6">
        <f t="shared" si="0"/>
        <v>7</v>
      </c>
      <c r="G22" s="1"/>
    </row>
    <row r="23" spans="2:29" x14ac:dyDescent="0.3">
      <c r="G23" s="1"/>
    </row>
    <row r="24" spans="2:29" x14ac:dyDescent="0.3">
      <c r="B24" s="4" t="s">
        <v>2</v>
      </c>
      <c r="C24" s="14" t="s">
        <v>17</v>
      </c>
      <c r="D24" s="14"/>
      <c r="E24" s="14"/>
      <c r="F24" s="14"/>
      <c r="G24" s="1"/>
    </row>
    <row r="25" spans="2:29" x14ac:dyDescent="0.3">
      <c r="B25" s="4">
        <v>5</v>
      </c>
      <c r="C25" s="5" t="s">
        <v>4</v>
      </c>
      <c r="D25" s="5" t="s">
        <v>3</v>
      </c>
      <c r="E25" s="6">
        <v>2</v>
      </c>
      <c r="F25" s="6">
        <f t="shared" si="0"/>
        <v>7</v>
      </c>
      <c r="G25" s="1"/>
    </row>
    <row r="26" spans="2:29" x14ac:dyDescent="0.3">
      <c r="B26" s="4">
        <v>6</v>
      </c>
      <c r="C26" s="5" t="s">
        <v>5</v>
      </c>
      <c r="D26" s="5" t="s">
        <v>12</v>
      </c>
      <c r="E26" s="6">
        <v>2</v>
      </c>
      <c r="F26" s="6">
        <f t="shared" si="0"/>
        <v>7</v>
      </c>
      <c r="G26" s="1"/>
    </row>
    <row r="27" spans="2:29" x14ac:dyDescent="0.3">
      <c r="B27" s="4">
        <v>7</v>
      </c>
      <c r="C27" s="5" t="s">
        <v>6</v>
      </c>
      <c r="D27" s="5" t="s">
        <v>14</v>
      </c>
      <c r="E27" s="6">
        <v>1</v>
      </c>
      <c r="F27" s="6">
        <f t="shared" si="0"/>
        <v>8</v>
      </c>
      <c r="G27" s="1"/>
    </row>
    <row r="28" spans="2:29" x14ac:dyDescent="0.3">
      <c r="B28" s="4">
        <v>8</v>
      </c>
      <c r="C28" s="5" t="s">
        <v>7</v>
      </c>
      <c r="D28" s="5" t="s">
        <v>9</v>
      </c>
      <c r="E28" s="6">
        <v>2</v>
      </c>
      <c r="F28" s="6">
        <f t="shared" si="0"/>
        <v>7</v>
      </c>
      <c r="G28" s="1"/>
    </row>
    <row r="29" spans="2:29" x14ac:dyDescent="0.3">
      <c r="B29" s="4">
        <v>1</v>
      </c>
      <c r="C29" s="5" t="s">
        <v>8</v>
      </c>
      <c r="D29" s="5" t="s">
        <v>10</v>
      </c>
      <c r="E29" s="6">
        <v>9</v>
      </c>
      <c r="F29" s="6">
        <f t="shared" si="0"/>
        <v>0</v>
      </c>
      <c r="G29" s="1"/>
    </row>
    <row r="30" spans="2:29" x14ac:dyDescent="0.3">
      <c r="B30" s="4">
        <v>2</v>
      </c>
      <c r="C30" s="5" t="s">
        <v>11</v>
      </c>
      <c r="D30" s="5" t="s">
        <v>13</v>
      </c>
      <c r="E30" s="6">
        <v>6</v>
      </c>
      <c r="F30" s="6">
        <f t="shared" si="0"/>
        <v>3</v>
      </c>
      <c r="G30" s="1"/>
    </row>
    <row r="31" spans="2:29" x14ac:dyDescent="0.3">
      <c r="B31" s="4">
        <v>3</v>
      </c>
      <c r="C31" s="7" t="s">
        <v>55</v>
      </c>
      <c r="D31" s="7" t="s">
        <v>57</v>
      </c>
      <c r="E31" s="6">
        <v>5</v>
      </c>
      <c r="F31" s="6">
        <f t="shared" si="0"/>
        <v>4</v>
      </c>
      <c r="G31" s="1"/>
    </row>
    <row r="32" spans="2:29" x14ac:dyDescent="0.3">
      <c r="B32" s="4">
        <v>4</v>
      </c>
      <c r="C32" s="7" t="s">
        <v>58</v>
      </c>
      <c r="D32" s="7" t="s">
        <v>56</v>
      </c>
      <c r="E32" s="6">
        <v>2</v>
      </c>
      <c r="F32" s="6">
        <f t="shared" si="0"/>
        <v>7</v>
      </c>
      <c r="G32" s="1"/>
    </row>
    <row r="33" spans="1:9" x14ac:dyDescent="0.3">
      <c r="G33" s="1"/>
    </row>
    <row r="34" spans="1:9" x14ac:dyDescent="0.3">
      <c r="B34" s="4" t="s">
        <v>2</v>
      </c>
      <c r="C34" s="14" t="s">
        <v>18</v>
      </c>
      <c r="D34" s="14"/>
      <c r="E34" s="14"/>
      <c r="F34" s="14"/>
      <c r="G34" s="1"/>
    </row>
    <row r="35" spans="1:9" x14ac:dyDescent="0.3">
      <c r="A35" s="3"/>
      <c r="B35" s="4">
        <v>1</v>
      </c>
      <c r="C35" s="5" t="s">
        <v>13</v>
      </c>
      <c r="D35" s="5" t="s">
        <v>4</v>
      </c>
      <c r="E35" s="6">
        <v>6</v>
      </c>
      <c r="F35" s="6">
        <f t="shared" si="0"/>
        <v>3</v>
      </c>
      <c r="G35" s="1"/>
    </row>
    <row r="36" spans="1:9" x14ac:dyDescent="0.3">
      <c r="A36" s="3"/>
      <c r="B36" s="4">
        <v>2</v>
      </c>
      <c r="C36" s="5" t="s">
        <v>3</v>
      </c>
      <c r="D36" s="5" t="s">
        <v>7</v>
      </c>
      <c r="E36" s="6">
        <v>8</v>
      </c>
      <c r="F36" s="6">
        <f t="shared" si="0"/>
        <v>1</v>
      </c>
      <c r="G36" s="1"/>
    </row>
    <row r="37" spans="1:9" x14ac:dyDescent="0.3">
      <c r="B37" s="4">
        <v>3</v>
      </c>
      <c r="C37" s="5" t="s">
        <v>14</v>
      </c>
      <c r="D37" s="5" t="s">
        <v>11</v>
      </c>
      <c r="E37" s="6">
        <v>6</v>
      </c>
      <c r="F37" s="6">
        <f t="shared" si="0"/>
        <v>3</v>
      </c>
      <c r="G37" s="1"/>
    </row>
    <row r="38" spans="1:9" x14ac:dyDescent="0.3">
      <c r="B38" s="4">
        <v>4</v>
      </c>
      <c r="C38" s="5" t="s">
        <v>12</v>
      </c>
      <c r="D38" s="5" t="s">
        <v>6</v>
      </c>
      <c r="E38" s="6">
        <v>2</v>
      </c>
      <c r="F38" s="6">
        <f t="shared" si="0"/>
        <v>7</v>
      </c>
      <c r="G38" s="1"/>
      <c r="I38" s="20"/>
    </row>
    <row r="39" spans="1:9" x14ac:dyDescent="0.3">
      <c r="B39" s="4">
        <v>5</v>
      </c>
      <c r="C39" s="5" t="s">
        <v>10</v>
      </c>
      <c r="D39" s="5" t="s">
        <v>5</v>
      </c>
      <c r="E39" s="6">
        <v>9</v>
      </c>
      <c r="F39" s="6">
        <f t="shared" si="0"/>
        <v>0</v>
      </c>
      <c r="G39" s="1"/>
      <c r="I39" s="20"/>
    </row>
    <row r="40" spans="1:9" x14ac:dyDescent="0.3">
      <c r="B40" s="4">
        <v>6</v>
      </c>
      <c r="C40" s="5" t="s">
        <v>9</v>
      </c>
      <c r="D40" s="5" t="s">
        <v>8</v>
      </c>
      <c r="E40" s="6">
        <v>0</v>
      </c>
      <c r="F40" s="6">
        <f t="shared" si="0"/>
        <v>9</v>
      </c>
      <c r="G40" s="1"/>
    </row>
    <row r="41" spans="1:9" x14ac:dyDescent="0.3">
      <c r="B41" s="4">
        <v>7</v>
      </c>
      <c r="C41" s="7" t="s">
        <v>55</v>
      </c>
      <c r="D41" s="7" t="s">
        <v>57</v>
      </c>
      <c r="E41" s="6">
        <v>1</v>
      </c>
      <c r="F41" s="6">
        <f t="shared" si="0"/>
        <v>8</v>
      </c>
      <c r="G41" s="1"/>
    </row>
    <row r="42" spans="1:9" x14ac:dyDescent="0.3">
      <c r="B42" s="4">
        <v>8</v>
      </c>
      <c r="C42" s="7" t="s">
        <v>58</v>
      </c>
      <c r="D42" s="7" t="s">
        <v>56</v>
      </c>
      <c r="E42" s="6">
        <v>0</v>
      </c>
      <c r="F42" s="6">
        <f t="shared" si="0"/>
        <v>9</v>
      </c>
      <c r="G42" s="1"/>
    </row>
    <row r="43" spans="1:9" x14ac:dyDescent="0.3">
      <c r="G43" s="1"/>
    </row>
    <row r="44" spans="1:9" x14ac:dyDescent="0.3">
      <c r="B44" s="4" t="s">
        <v>2</v>
      </c>
      <c r="C44" s="14" t="s">
        <v>19</v>
      </c>
      <c r="D44" s="14"/>
      <c r="E44" s="14"/>
      <c r="F44" s="14"/>
      <c r="G44" s="1"/>
    </row>
    <row r="45" spans="1:9" x14ac:dyDescent="0.3">
      <c r="B45" s="4">
        <v>8</v>
      </c>
      <c r="C45" s="5" t="s">
        <v>14</v>
      </c>
      <c r="D45" s="5" t="s">
        <v>13</v>
      </c>
      <c r="E45" s="6">
        <v>4</v>
      </c>
      <c r="F45" s="6">
        <f t="shared" si="0"/>
        <v>5</v>
      </c>
      <c r="G45" s="1"/>
    </row>
    <row r="46" spans="1:9" x14ac:dyDescent="0.3">
      <c r="B46" s="4">
        <v>7</v>
      </c>
      <c r="C46" s="5" t="s">
        <v>5</v>
      </c>
      <c r="D46" s="5" t="s">
        <v>9</v>
      </c>
      <c r="E46" s="6">
        <v>7</v>
      </c>
      <c r="F46" s="6">
        <f t="shared" si="0"/>
        <v>2</v>
      </c>
      <c r="G46" s="1"/>
    </row>
    <row r="47" spans="1:9" x14ac:dyDescent="0.3">
      <c r="B47" s="4">
        <v>6</v>
      </c>
      <c r="C47" s="5" t="s">
        <v>6</v>
      </c>
      <c r="D47" s="5" t="s">
        <v>10</v>
      </c>
      <c r="E47" s="6">
        <v>2</v>
      </c>
      <c r="F47" s="6">
        <f t="shared" si="0"/>
        <v>7</v>
      </c>
      <c r="G47" s="1"/>
    </row>
    <row r="48" spans="1:9" x14ac:dyDescent="0.3">
      <c r="B48" s="4">
        <v>5</v>
      </c>
      <c r="C48" s="5" t="s">
        <v>7</v>
      </c>
      <c r="D48" s="5" t="s">
        <v>4</v>
      </c>
      <c r="E48" s="6">
        <v>6</v>
      </c>
      <c r="F48" s="6">
        <f t="shared" si="0"/>
        <v>3</v>
      </c>
      <c r="G48" s="1"/>
    </row>
    <row r="49" spans="2:7" x14ac:dyDescent="0.3">
      <c r="B49" s="4">
        <v>4</v>
      </c>
      <c r="C49" s="5" t="s">
        <v>8</v>
      </c>
      <c r="D49" s="5" t="s">
        <v>3</v>
      </c>
      <c r="E49" s="6">
        <v>3</v>
      </c>
      <c r="F49" s="6">
        <f t="shared" si="0"/>
        <v>6</v>
      </c>
      <c r="G49" s="1"/>
    </row>
    <row r="50" spans="2:7" x14ac:dyDescent="0.3">
      <c r="B50" s="4">
        <v>3</v>
      </c>
      <c r="C50" s="5" t="s">
        <v>11</v>
      </c>
      <c r="D50" s="5" t="s">
        <v>12</v>
      </c>
      <c r="E50" s="6">
        <v>6</v>
      </c>
      <c r="F50" s="6">
        <f t="shared" si="0"/>
        <v>3</v>
      </c>
      <c r="G50" s="1"/>
    </row>
    <row r="51" spans="2:7" x14ac:dyDescent="0.3">
      <c r="B51" s="4">
        <v>2</v>
      </c>
      <c r="C51" s="7" t="s">
        <v>55</v>
      </c>
      <c r="D51" s="7" t="s">
        <v>57</v>
      </c>
      <c r="E51" s="6">
        <v>2</v>
      </c>
      <c r="F51" s="6">
        <f t="shared" si="0"/>
        <v>7</v>
      </c>
      <c r="G51" s="1"/>
    </row>
    <row r="52" spans="2:7" x14ac:dyDescent="0.3">
      <c r="B52" s="4">
        <v>1</v>
      </c>
      <c r="C52" s="7" t="s">
        <v>58</v>
      </c>
      <c r="D52" s="7" t="s">
        <v>56</v>
      </c>
      <c r="E52" s="6">
        <v>4</v>
      </c>
      <c r="F52" s="6">
        <f t="shared" si="0"/>
        <v>5</v>
      </c>
      <c r="G52" s="1"/>
    </row>
    <row r="54" spans="2:7" x14ac:dyDescent="0.3">
      <c r="B54" s="4" t="s">
        <v>2</v>
      </c>
      <c r="C54" s="14" t="s">
        <v>20</v>
      </c>
      <c r="D54" s="14"/>
      <c r="E54" s="14"/>
      <c r="F54" s="14"/>
      <c r="G54" s="1"/>
    </row>
    <row r="55" spans="2:7" x14ac:dyDescent="0.3">
      <c r="B55" s="4">
        <v>5</v>
      </c>
      <c r="C55" s="5" t="s">
        <v>13</v>
      </c>
      <c r="D55" s="5" t="s">
        <v>7</v>
      </c>
      <c r="E55" s="6">
        <v>5</v>
      </c>
      <c r="F55" s="6">
        <f t="shared" si="0"/>
        <v>4</v>
      </c>
      <c r="G55" s="1"/>
    </row>
    <row r="56" spans="2:7" x14ac:dyDescent="0.3">
      <c r="B56" s="4">
        <v>6</v>
      </c>
      <c r="C56" s="5" t="s">
        <v>3</v>
      </c>
      <c r="D56" s="5" t="s">
        <v>5</v>
      </c>
      <c r="E56" s="6">
        <v>1</v>
      </c>
      <c r="F56" s="6">
        <f t="shared" si="0"/>
        <v>8</v>
      </c>
      <c r="G56" s="1"/>
    </row>
    <row r="57" spans="2:7" x14ac:dyDescent="0.3">
      <c r="B57" s="4">
        <v>7</v>
      </c>
      <c r="C57" s="5" t="s">
        <v>4</v>
      </c>
      <c r="D57" s="5" t="s">
        <v>8</v>
      </c>
      <c r="E57" s="6">
        <v>8</v>
      </c>
      <c r="F57" s="6">
        <f t="shared" si="0"/>
        <v>1</v>
      </c>
      <c r="G57" s="1"/>
    </row>
    <row r="58" spans="2:7" x14ac:dyDescent="0.3">
      <c r="B58" s="4">
        <v>8</v>
      </c>
      <c r="C58" s="5" t="s">
        <v>12</v>
      </c>
      <c r="D58" s="5" t="s">
        <v>14</v>
      </c>
      <c r="E58" s="6">
        <v>2</v>
      </c>
      <c r="F58" s="6">
        <f t="shared" si="0"/>
        <v>7</v>
      </c>
      <c r="G58" s="1"/>
    </row>
    <row r="59" spans="2:7" x14ac:dyDescent="0.3">
      <c r="B59" s="4">
        <v>1</v>
      </c>
      <c r="C59" s="5" t="s">
        <v>10</v>
      </c>
      <c r="D59" s="5" t="s">
        <v>11</v>
      </c>
      <c r="E59" s="6">
        <v>3</v>
      </c>
      <c r="F59" s="6">
        <f t="shared" si="0"/>
        <v>6</v>
      </c>
      <c r="G59" s="1"/>
    </row>
    <row r="60" spans="2:7" x14ac:dyDescent="0.3">
      <c r="B60" s="4">
        <v>2</v>
      </c>
      <c r="C60" s="5" t="s">
        <v>9</v>
      </c>
      <c r="D60" s="5" t="s">
        <v>6</v>
      </c>
      <c r="E60" s="6">
        <v>3</v>
      </c>
      <c r="F60" s="6">
        <f t="shared" si="0"/>
        <v>6</v>
      </c>
      <c r="G60" s="1"/>
    </row>
    <row r="61" spans="2:7" x14ac:dyDescent="0.3">
      <c r="B61" s="4">
        <v>3</v>
      </c>
      <c r="C61" s="7" t="s">
        <v>55</v>
      </c>
      <c r="D61" s="7" t="s">
        <v>57</v>
      </c>
      <c r="E61" s="6">
        <v>3</v>
      </c>
      <c r="F61" s="6">
        <f t="shared" si="0"/>
        <v>6</v>
      </c>
      <c r="G61" s="1"/>
    </row>
    <row r="62" spans="2:7" x14ac:dyDescent="0.3">
      <c r="B62" s="4">
        <v>4</v>
      </c>
      <c r="C62" s="7" t="s">
        <v>58</v>
      </c>
      <c r="D62" s="7" t="s">
        <v>56</v>
      </c>
      <c r="E62" s="6">
        <v>6</v>
      </c>
      <c r="F62" s="6">
        <f t="shared" si="0"/>
        <v>3</v>
      </c>
      <c r="G62" s="1"/>
    </row>
    <row r="63" spans="2:7" x14ac:dyDescent="0.3">
      <c r="G63" s="1"/>
    </row>
    <row r="64" spans="2:7" x14ac:dyDescent="0.3">
      <c r="B64" s="4" t="s">
        <v>2</v>
      </c>
      <c r="C64" s="14" t="s">
        <v>21</v>
      </c>
      <c r="D64" s="14"/>
      <c r="E64" s="14"/>
      <c r="F64" s="14"/>
      <c r="G64" s="1"/>
    </row>
    <row r="65" spans="2:7" x14ac:dyDescent="0.3">
      <c r="B65" s="4">
        <v>1</v>
      </c>
      <c r="C65" s="5" t="s">
        <v>14</v>
      </c>
      <c r="D65" s="5" t="s">
        <v>10</v>
      </c>
      <c r="E65" s="6">
        <v>4</v>
      </c>
      <c r="F65" s="6">
        <f t="shared" si="0"/>
        <v>5</v>
      </c>
      <c r="G65" s="1"/>
    </row>
    <row r="66" spans="2:7" x14ac:dyDescent="0.3">
      <c r="B66" s="4">
        <v>2</v>
      </c>
      <c r="C66" s="5" t="s">
        <v>5</v>
      </c>
      <c r="D66" s="5" t="s">
        <v>4</v>
      </c>
      <c r="E66" s="6">
        <v>6</v>
      </c>
      <c r="F66" s="6">
        <f t="shared" si="0"/>
        <v>3</v>
      </c>
      <c r="G66" s="1"/>
    </row>
    <row r="67" spans="2:7" x14ac:dyDescent="0.3">
      <c r="B67" s="4">
        <v>3</v>
      </c>
      <c r="C67" s="5" t="s">
        <v>12</v>
      </c>
      <c r="D67" s="5" t="s">
        <v>13</v>
      </c>
      <c r="E67" s="6">
        <v>7</v>
      </c>
      <c r="F67" s="6">
        <f t="shared" si="0"/>
        <v>2</v>
      </c>
      <c r="G67" s="1"/>
    </row>
    <row r="68" spans="2:7" x14ac:dyDescent="0.3">
      <c r="B68" s="4">
        <v>4</v>
      </c>
      <c r="C68" s="5" t="s">
        <v>6</v>
      </c>
      <c r="D68" s="5" t="s">
        <v>3</v>
      </c>
      <c r="E68" s="6">
        <v>3</v>
      </c>
      <c r="F68" s="6">
        <f t="shared" si="0"/>
        <v>6</v>
      </c>
      <c r="G68" s="1"/>
    </row>
    <row r="69" spans="2:7" x14ac:dyDescent="0.3">
      <c r="B69" s="4">
        <v>5</v>
      </c>
      <c r="C69" s="5" t="s">
        <v>8</v>
      </c>
      <c r="D69" s="5" t="s">
        <v>7</v>
      </c>
      <c r="E69" s="6">
        <v>7</v>
      </c>
      <c r="F69" s="6">
        <f t="shared" ref="F69:F132" si="4">IF(E69="","",9-E69)</f>
        <v>2</v>
      </c>
      <c r="G69" s="1"/>
    </row>
    <row r="70" spans="2:7" x14ac:dyDescent="0.3">
      <c r="B70" s="4">
        <v>6</v>
      </c>
      <c r="C70" s="5" t="s">
        <v>11</v>
      </c>
      <c r="D70" s="5" t="s">
        <v>9</v>
      </c>
      <c r="E70" s="6">
        <v>9</v>
      </c>
      <c r="F70" s="6">
        <f t="shared" si="4"/>
        <v>0</v>
      </c>
      <c r="G70" s="1"/>
    </row>
    <row r="71" spans="2:7" x14ac:dyDescent="0.3">
      <c r="B71" s="4">
        <v>7</v>
      </c>
      <c r="C71" s="7" t="s">
        <v>55</v>
      </c>
      <c r="D71" s="7" t="s">
        <v>57</v>
      </c>
      <c r="E71" s="6">
        <v>8</v>
      </c>
      <c r="F71" s="6">
        <f t="shared" si="4"/>
        <v>1</v>
      </c>
      <c r="G71" s="1"/>
    </row>
    <row r="72" spans="2:7" x14ac:dyDescent="0.3">
      <c r="B72" s="4">
        <v>8</v>
      </c>
      <c r="C72" s="7" t="s">
        <v>58</v>
      </c>
      <c r="D72" s="7" t="s">
        <v>56</v>
      </c>
      <c r="E72" s="6">
        <v>7</v>
      </c>
      <c r="F72" s="6">
        <f t="shared" si="4"/>
        <v>2</v>
      </c>
      <c r="G72" s="1"/>
    </row>
    <row r="73" spans="2:7" x14ac:dyDescent="0.3">
      <c r="G73" s="1"/>
    </row>
    <row r="74" spans="2:7" x14ac:dyDescent="0.3">
      <c r="B74" s="4" t="s">
        <v>2</v>
      </c>
      <c r="C74" s="14" t="s">
        <v>22</v>
      </c>
      <c r="D74" s="14"/>
      <c r="E74" s="14"/>
      <c r="F74" s="14"/>
      <c r="G74" s="1"/>
    </row>
    <row r="75" spans="2:7" x14ac:dyDescent="0.3">
      <c r="B75" s="4">
        <v>8</v>
      </c>
      <c r="C75" s="5" t="s">
        <v>13</v>
      </c>
      <c r="D75" s="5" t="s">
        <v>8</v>
      </c>
      <c r="E75" s="6"/>
      <c r="F75" s="6" t="str">
        <f t="shared" si="4"/>
        <v/>
      </c>
      <c r="G75" s="1"/>
    </row>
    <row r="76" spans="2:7" x14ac:dyDescent="0.3">
      <c r="B76" s="4">
        <v>7</v>
      </c>
      <c r="C76" s="5" t="s">
        <v>3</v>
      </c>
      <c r="D76" s="5" t="s">
        <v>11</v>
      </c>
      <c r="E76" s="6"/>
      <c r="F76" s="6" t="str">
        <f t="shared" si="4"/>
        <v/>
      </c>
      <c r="G76" s="1"/>
    </row>
    <row r="77" spans="2:7" x14ac:dyDescent="0.3">
      <c r="B77" s="4">
        <v>6</v>
      </c>
      <c r="C77" s="5" t="s">
        <v>4</v>
      </c>
      <c r="D77" s="5" t="s">
        <v>6</v>
      </c>
      <c r="E77" s="6"/>
      <c r="F77" s="6" t="str">
        <f t="shared" si="4"/>
        <v/>
      </c>
      <c r="G77" s="1"/>
    </row>
    <row r="78" spans="2:7" x14ac:dyDescent="0.3">
      <c r="B78" s="4">
        <v>5</v>
      </c>
      <c r="C78" s="5" t="s">
        <v>10</v>
      </c>
      <c r="D78" s="5" t="s">
        <v>12</v>
      </c>
      <c r="E78" s="6"/>
      <c r="F78" s="6" t="str">
        <f t="shared" si="4"/>
        <v/>
      </c>
      <c r="G78" s="1"/>
    </row>
    <row r="79" spans="2:7" x14ac:dyDescent="0.3">
      <c r="B79" s="4">
        <v>4</v>
      </c>
      <c r="C79" s="5" t="s">
        <v>7</v>
      </c>
      <c r="D79" s="5" t="s">
        <v>5</v>
      </c>
      <c r="E79" s="6"/>
      <c r="F79" s="6" t="str">
        <f t="shared" si="4"/>
        <v/>
      </c>
      <c r="G79" s="1"/>
    </row>
    <row r="80" spans="2:7" x14ac:dyDescent="0.3">
      <c r="B80" s="4">
        <v>3</v>
      </c>
      <c r="C80" s="5" t="s">
        <v>9</v>
      </c>
      <c r="D80" s="5" t="s">
        <v>14</v>
      </c>
      <c r="E80" s="6"/>
      <c r="F80" s="6" t="str">
        <f t="shared" si="4"/>
        <v/>
      </c>
      <c r="G80" s="1"/>
    </row>
    <row r="81" spans="2:7" x14ac:dyDescent="0.3">
      <c r="B81" s="4">
        <v>2</v>
      </c>
      <c r="C81" s="7" t="s">
        <v>55</v>
      </c>
      <c r="D81" s="7" t="s">
        <v>57</v>
      </c>
      <c r="E81" s="6"/>
      <c r="F81" s="6" t="str">
        <f t="shared" si="4"/>
        <v/>
      </c>
      <c r="G81" s="1"/>
    </row>
    <row r="82" spans="2:7" x14ac:dyDescent="0.3">
      <c r="B82" s="4">
        <v>1</v>
      </c>
      <c r="C82" s="7" t="s">
        <v>58</v>
      </c>
      <c r="D82" s="7" t="s">
        <v>56</v>
      </c>
      <c r="E82" s="6"/>
      <c r="F82" s="6" t="str">
        <f t="shared" si="4"/>
        <v/>
      </c>
      <c r="G82" s="1"/>
    </row>
    <row r="84" spans="2:7" x14ac:dyDescent="0.3">
      <c r="B84" s="4" t="s">
        <v>2</v>
      </c>
      <c r="C84" s="14" t="s">
        <v>23</v>
      </c>
      <c r="D84" s="14"/>
      <c r="E84" s="14"/>
      <c r="F84" s="14"/>
    </row>
    <row r="85" spans="2:7" x14ac:dyDescent="0.3">
      <c r="B85" s="4">
        <v>5</v>
      </c>
      <c r="C85" s="5" t="s">
        <v>14</v>
      </c>
      <c r="D85" s="5" t="s">
        <v>3</v>
      </c>
      <c r="E85" s="6"/>
      <c r="F85" s="6" t="str">
        <f t="shared" si="4"/>
        <v/>
      </c>
    </row>
    <row r="86" spans="2:7" x14ac:dyDescent="0.3">
      <c r="B86" s="4">
        <v>6</v>
      </c>
      <c r="C86" s="5" t="s">
        <v>5</v>
      </c>
      <c r="D86" s="5" t="s">
        <v>8</v>
      </c>
      <c r="E86" s="6"/>
      <c r="F86" s="6" t="str">
        <f t="shared" si="4"/>
        <v/>
      </c>
    </row>
    <row r="87" spans="2:7" x14ac:dyDescent="0.3">
      <c r="B87" s="4">
        <v>7</v>
      </c>
      <c r="C87" s="5" t="s">
        <v>12</v>
      </c>
      <c r="D87" s="5" t="s">
        <v>9</v>
      </c>
      <c r="E87" s="6"/>
      <c r="F87" s="6" t="str">
        <f t="shared" si="4"/>
        <v/>
      </c>
    </row>
    <row r="88" spans="2:7" x14ac:dyDescent="0.3">
      <c r="B88" s="4">
        <v>8</v>
      </c>
      <c r="C88" s="5" t="s">
        <v>6</v>
      </c>
      <c r="D88" s="5" t="s">
        <v>7</v>
      </c>
      <c r="E88" s="6"/>
      <c r="F88" s="6" t="str">
        <f t="shared" si="4"/>
        <v/>
      </c>
    </row>
    <row r="89" spans="2:7" x14ac:dyDescent="0.3">
      <c r="B89" s="4">
        <v>1</v>
      </c>
      <c r="C89" s="5" t="s">
        <v>10</v>
      </c>
      <c r="D89" s="5" t="s">
        <v>13</v>
      </c>
      <c r="E89" s="6"/>
      <c r="F89" s="6" t="str">
        <f t="shared" si="4"/>
        <v/>
      </c>
    </row>
    <row r="90" spans="2:7" x14ac:dyDescent="0.3">
      <c r="B90" s="4">
        <v>2</v>
      </c>
      <c r="C90" s="5" t="s">
        <v>11</v>
      </c>
      <c r="D90" s="5" t="s">
        <v>4</v>
      </c>
      <c r="E90" s="6"/>
      <c r="F90" s="6" t="str">
        <f t="shared" si="4"/>
        <v/>
      </c>
    </row>
    <row r="91" spans="2:7" x14ac:dyDescent="0.3">
      <c r="B91" s="4">
        <v>3</v>
      </c>
      <c r="C91" s="7" t="s">
        <v>55</v>
      </c>
      <c r="D91" s="7" t="s">
        <v>57</v>
      </c>
      <c r="E91" s="6"/>
      <c r="F91" s="6" t="str">
        <f t="shared" si="4"/>
        <v/>
      </c>
    </row>
    <row r="92" spans="2:7" x14ac:dyDescent="0.3">
      <c r="B92" s="4">
        <v>4</v>
      </c>
      <c r="C92" s="7" t="s">
        <v>58</v>
      </c>
      <c r="D92" s="7" t="s">
        <v>56</v>
      </c>
      <c r="E92" s="6"/>
      <c r="F92" s="6" t="str">
        <f t="shared" si="4"/>
        <v/>
      </c>
    </row>
    <row r="94" spans="2:7" x14ac:dyDescent="0.3">
      <c r="B94" s="4" t="s">
        <v>2</v>
      </c>
      <c r="C94" s="14" t="s">
        <v>24</v>
      </c>
      <c r="D94" s="14"/>
      <c r="E94" s="14"/>
      <c r="F94" s="14"/>
    </row>
    <row r="95" spans="2:7" x14ac:dyDescent="0.3">
      <c r="B95" s="4">
        <v>1</v>
      </c>
      <c r="C95" s="5" t="s">
        <v>3</v>
      </c>
      <c r="D95" s="5" t="s">
        <v>12</v>
      </c>
      <c r="E95" s="6"/>
      <c r="F95" s="6" t="str">
        <f t="shared" si="4"/>
        <v/>
      </c>
    </row>
    <row r="96" spans="2:7" x14ac:dyDescent="0.3">
      <c r="B96" s="4">
        <v>2</v>
      </c>
      <c r="C96" s="5" t="s">
        <v>4</v>
      </c>
      <c r="D96" s="5" t="s">
        <v>14</v>
      </c>
      <c r="E96" s="6"/>
      <c r="F96" s="6" t="str">
        <f t="shared" si="4"/>
        <v/>
      </c>
    </row>
    <row r="97" spans="2:6" x14ac:dyDescent="0.3">
      <c r="B97" s="4">
        <v>3</v>
      </c>
      <c r="C97" s="5" t="s">
        <v>5</v>
      </c>
      <c r="D97" s="5" t="s">
        <v>13</v>
      </c>
      <c r="E97" s="6"/>
      <c r="F97" s="6" t="str">
        <f t="shared" si="4"/>
        <v/>
      </c>
    </row>
    <row r="98" spans="2:6" x14ac:dyDescent="0.3">
      <c r="B98" s="4">
        <v>4</v>
      </c>
      <c r="C98" s="5" t="s">
        <v>7</v>
      </c>
      <c r="D98" s="5" t="s">
        <v>11</v>
      </c>
      <c r="E98" s="6"/>
      <c r="F98" s="6" t="str">
        <f t="shared" si="4"/>
        <v/>
      </c>
    </row>
    <row r="99" spans="2:6" x14ac:dyDescent="0.3">
      <c r="B99" s="4">
        <v>5</v>
      </c>
      <c r="C99" s="5" t="s">
        <v>9</v>
      </c>
      <c r="D99" s="5" t="s">
        <v>10</v>
      </c>
      <c r="E99" s="6"/>
      <c r="F99" s="6" t="str">
        <f t="shared" si="4"/>
        <v/>
      </c>
    </row>
    <row r="100" spans="2:6" x14ac:dyDescent="0.3">
      <c r="B100" s="4">
        <v>6</v>
      </c>
      <c r="C100" s="5" t="s">
        <v>8</v>
      </c>
      <c r="D100" s="5" t="s">
        <v>6</v>
      </c>
      <c r="E100" s="6"/>
      <c r="F100" s="6" t="str">
        <f t="shared" si="4"/>
        <v/>
      </c>
    </row>
    <row r="101" spans="2:6" x14ac:dyDescent="0.3">
      <c r="B101" s="4">
        <v>7</v>
      </c>
      <c r="C101" s="7" t="s">
        <v>55</v>
      </c>
      <c r="D101" s="7" t="s">
        <v>57</v>
      </c>
      <c r="E101" s="6"/>
      <c r="F101" s="6" t="str">
        <f t="shared" si="4"/>
        <v/>
      </c>
    </row>
    <row r="102" spans="2:6" x14ac:dyDescent="0.3">
      <c r="B102" s="4">
        <v>8</v>
      </c>
      <c r="C102" s="7" t="s">
        <v>58</v>
      </c>
      <c r="D102" s="7" t="s">
        <v>56</v>
      </c>
      <c r="E102" s="6"/>
      <c r="F102" s="6" t="str">
        <f t="shared" si="4"/>
        <v/>
      </c>
    </row>
    <row r="104" spans="2:6" x14ac:dyDescent="0.3">
      <c r="B104" s="4" t="s">
        <v>2</v>
      </c>
      <c r="C104" s="14" t="s">
        <v>0</v>
      </c>
      <c r="D104" s="14"/>
      <c r="E104" s="14"/>
      <c r="F104" s="14"/>
    </row>
    <row r="105" spans="2:6" x14ac:dyDescent="0.3">
      <c r="B105" s="4">
        <v>8</v>
      </c>
      <c r="C105" s="5" t="s">
        <v>3</v>
      </c>
      <c r="D105" s="5" t="s">
        <v>13</v>
      </c>
      <c r="E105" s="6"/>
      <c r="F105" s="6" t="str">
        <f t="shared" si="4"/>
        <v/>
      </c>
    </row>
    <row r="106" spans="2:6" x14ac:dyDescent="0.3">
      <c r="B106" s="4">
        <v>7</v>
      </c>
      <c r="C106" s="5" t="s">
        <v>5</v>
      </c>
      <c r="D106" s="5" t="s">
        <v>14</v>
      </c>
      <c r="E106" s="6"/>
      <c r="F106" s="6" t="str">
        <f t="shared" si="4"/>
        <v/>
      </c>
    </row>
    <row r="107" spans="2:6" x14ac:dyDescent="0.3">
      <c r="B107" s="4">
        <v>6</v>
      </c>
      <c r="C107" s="5" t="s">
        <v>8</v>
      </c>
      <c r="D107" s="5" t="s">
        <v>12</v>
      </c>
      <c r="E107" s="6"/>
      <c r="F107" s="6" t="str">
        <f t="shared" si="4"/>
        <v/>
      </c>
    </row>
    <row r="108" spans="2:6" x14ac:dyDescent="0.3">
      <c r="B108" s="4">
        <v>5</v>
      </c>
      <c r="C108" s="5" t="s">
        <v>7</v>
      </c>
      <c r="D108" s="5" t="s">
        <v>10</v>
      </c>
      <c r="E108" s="6"/>
      <c r="F108" s="6" t="str">
        <f t="shared" si="4"/>
        <v/>
      </c>
    </row>
    <row r="109" spans="2:6" x14ac:dyDescent="0.3">
      <c r="B109" s="4">
        <v>4</v>
      </c>
      <c r="C109" s="5" t="s">
        <v>4</v>
      </c>
      <c r="D109" s="5" t="s">
        <v>9</v>
      </c>
      <c r="E109" s="6"/>
      <c r="F109" s="6" t="str">
        <f t="shared" si="4"/>
        <v/>
      </c>
    </row>
    <row r="110" spans="2:6" x14ac:dyDescent="0.3">
      <c r="B110" s="4">
        <v>3</v>
      </c>
      <c r="C110" s="5" t="s">
        <v>6</v>
      </c>
      <c r="D110" s="5" t="s">
        <v>11</v>
      </c>
      <c r="E110" s="6"/>
      <c r="F110" s="6" t="str">
        <f t="shared" si="4"/>
        <v/>
      </c>
    </row>
    <row r="111" spans="2:6" x14ac:dyDescent="0.3">
      <c r="B111" s="4">
        <v>2</v>
      </c>
      <c r="C111" s="7" t="s">
        <v>57</v>
      </c>
      <c r="D111" s="7" t="s">
        <v>55</v>
      </c>
      <c r="E111" s="6"/>
      <c r="F111" s="6" t="str">
        <f t="shared" si="4"/>
        <v/>
      </c>
    </row>
    <row r="112" spans="2:6" x14ac:dyDescent="0.3">
      <c r="B112" s="4">
        <v>1</v>
      </c>
      <c r="C112" s="7" t="s">
        <v>56</v>
      </c>
      <c r="D112" s="7" t="s">
        <v>58</v>
      </c>
      <c r="E112" s="6"/>
      <c r="F112" s="6" t="str">
        <f t="shared" si="4"/>
        <v/>
      </c>
    </row>
    <row r="114" spans="2:6" x14ac:dyDescent="0.3">
      <c r="B114" s="4" t="s">
        <v>2</v>
      </c>
      <c r="C114" s="14" t="s">
        <v>25</v>
      </c>
      <c r="D114" s="14"/>
      <c r="E114" s="14"/>
      <c r="F114" s="14"/>
    </row>
    <row r="115" spans="2:6" x14ac:dyDescent="0.3">
      <c r="B115" s="4">
        <v>5</v>
      </c>
      <c r="C115" s="5" t="s">
        <v>13</v>
      </c>
      <c r="D115" s="5" t="s">
        <v>9</v>
      </c>
      <c r="E115" s="6"/>
      <c r="F115" s="6" t="str">
        <f t="shared" si="4"/>
        <v/>
      </c>
    </row>
    <row r="116" spans="2:6" x14ac:dyDescent="0.3">
      <c r="B116" s="4">
        <v>6</v>
      </c>
      <c r="C116" s="5" t="s">
        <v>14</v>
      </c>
      <c r="D116" s="5" t="s">
        <v>7</v>
      </c>
      <c r="E116" s="6"/>
      <c r="F116" s="6" t="str">
        <f t="shared" si="4"/>
        <v/>
      </c>
    </row>
    <row r="117" spans="2:6" x14ac:dyDescent="0.3">
      <c r="B117" s="4">
        <v>7</v>
      </c>
      <c r="C117" s="5" t="s">
        <v>12</v>
      </c>
      <c r="D117" s="5" t="s">
        <v>4</v>
      </c>
      <c r="E117" s="6"/>
      <c r="F117" s="6" t="str">
        <f t="shared" si="4"/>
        <v/>
      </c>
    </row>
    <row r="118" spans="2:6" x14ac:dyDescent="0.3">
      <c r="B118" s="4">
        <v>8</v>
      </c>
      <c r="C118" s="5" t="s">
        <v>10</v>
      </c>
      <c r="D118" s="5" t="s">
        <v>13</v>
      </c>
      <c r="E118" s="6"/>
      <c r="F118" s="6" t="str">
        <f t="shared" si="4"/>
        <v/>
      </c>
    </row>
    <row r="119" spans="2:6" x14ac:dyDescent="0.3">
      <c r="B119" s="4">
        <v>1</v>
      </c>
      <c r="C119" s="5" t="s">
        <v>6</v>
      </c>
      <c r="D119" s="5" t="s">
        <v>5</v>
      </c>
      <c r="E119" s="6"/>
      <c r="F119" s="6" t="str">
        <f t="shared" si="4"/>
        <v/>
      </c>
    </row>
    <row r="120" spans="2:6" x14ac:dyDescent="0.3">
      <c r="B120" s="4">
        <v>2</v>
      </c>
      <c r="C120" s="5" t="s">
        <v>11</v>
      </c>
      <c r="D120" s="5" t="s">
        <v>8</v>
      </c>
      <c r="E120" s="6"/>
      <c r="F120" s="6" t="str">
        <f t="shared" si="4"/>
        <v/>
      </c>
    </row>
    <row r="121" spans="2:6" x14ac:dyDescent="0.3">
      <c r="B121" s="4">
        <v>3</v>
      </c>
      <c r="C121" s="7" t="s">
        <v>55</v>
      </c>
      <c r="D121" s="7" t="s">
        <v>57</v>
      </c>
      <c r="E121" s="6"/>
      <c r="F121" s="6" t="str">
        <f t="shared" si="4"/>
        <v/>
      </c>
    </row>
    <row r="122" spans="2:6" x14ac:dyDescent="0.3">
      <c r="B122" s="4">
        <v>4</v>
      </c>
      <c r="C122" s="7" t="s">
        <v>58</v>
      </c>
      <c r="D122" s="7" t="s">
        <v>56</v>
      </c>
      <c r="E122" s="6"/>
      <c r="F122" s="6" t="str">
        <f t="shared" si="4"/>
        <v/>
      </c>
    </row>
    <row r="124" spans="2:6" x14ac:dyDescent="0.3">
      <c r="B124" s="4" t="s">
        <v>2</v>
      </c>
      <c r="C124" s="14" t="s">
        <v>26</v>
      </c>
      <c r="D124" s="14"/>
      <c r="E124" s="14"/>
      <c r="F124" s="14"/>
    </row>
    <row r="125" spans="2:6" x14ac:dyDescent="0.3">
      <c r="B125" s="4">
        <v>1</v>
      </c>
      <c r="C125" s="5" t="s">
        <v>9</v>
      </c>
      <c r="D125" s="5" t="s">
        <v>3</v>
      </c>
      <c r="E125" s="6"/>
      <c r="F125" s="6" t="str">
        <f t="shared" si="4"/>
        <v/>
      </c>
    </row>
    <row r="126" spans="2:6" x14ac:dyDescent="0.3">
      <c r="B126" s="4">
        <v>2</v>
      </c>
      <c r="C126" s="5" t="s">
        <v>10</v>
      </c>
      <c r="D126" s="5" t="s">
        <v>4</v>
      </c>
      <c r="E126" s="6"/>
      <c r="F126" s="6" t="str">
        <f t="shared" si="4"/>
        <v/>
      </c>
    </row>
    <row r="127" spans="2:6" x14ac:dyDescent="0.3">
      <c r="B127" s="4">
        <v>3</v>
      </c>
      <c r="C127" s="5" t="s">
        <v>11</v>
      </c>
      <c r="D127" s="5" t="s">
        <v>5</v>
      </c>
      <c r="E127" s="6"/>
      <c r="F127" s="6" t="str">
        <f t="shared" si="4"/>
        <v/>
      </c>
    </row>
    <row r="128" spans="2:6" x14ac:dyDescent="0.3">
      <c r="B128" s="4">
        <v>4</v>
      </c>
      <c r="C128" s="5" t="s">
        <v>13</v>
      </c>
      <c r="D128" s="5" t="s">
        <v>6</v>
      </c>
      <c r="E128" s="6"/>
      <c r="F128" s="6" t="str">
        <f t="shared" si="4"/>
        <v/>
      </c>
    </row>
    <row r="129" spans="2:6" x14ac:dyDescent="0.3">
      <c r="B129" s="4">
        <v>5</v>
      </c>
      <c r="C129" s="5" t="s">
        <v>12</v>
      </c>
      <c r="D129" s="5" t="s">
        <v>7</v>
      </c>
      <c r="E129" s="6"/>
      <c r="F129" s="6" t="str">
        <f t="shared" si="4"/>
        <v/>
      </c>
    </row>
    <row r="130" spans="2:6" x14ac:dyDescent="0.3">
      <c r="B130" s="4">
        <v>6</v>
      </c>
      <c r="C130" s="5" t="s">
        <v>14</v>
      </c>
      <c r="D130" s="5" t="s">
        <v>8</v>
      </c>
      <c r="E130" s="6"/>
      <c r="F130" s="6" t="str">
        <f t="shared" si="4"/>
        <v/>
      </c>
    </row>
    <row r="131" spans="2:6" x14ac:dyDescent="0.3">
      <c r="B131" s="4">
        <v>7</v>
      </c>
      <c r="C131" s="7" t="s">
        <v>55</v>
      </c>
      <c r="D131" s="7" t="s">
        <v>57</v>
      </c>
      <c r="E131" s="6"/>
      <c r="F131" s="6" t="str">
        <f t="shared" si="4"/>
        <v/>
      </c>
    </row>
    <row r="132" spans="2:6" x14ac:dyDescent="0.3">
      <c r="B132" s="4">
        <v>8</v>
      </c>
      <c r="C132" s="7" t="s">
        <v>58</v>
      </c>
      <c r="D132" s="7" t="s">
        <v>56</v>
      </c>
      <c r="E132" s="6"/>
      <c r="F132" s="6" t="str">
        <f t="shared" si="4"/>
        <v/>
      </c>
    </row>
    <row r="134" spans="2:6" x14ac:dyDescent="0.3">
      <c r="B134" s="4" t="s">
        <v>2</v>
      </c>
      <c r="C134" s="14" t="s">
        <v>27</v>
      </c>
      <c r="D134" s="14"/>
      <c r="E134" s="14"/>
      <c r="F134" s="14"/>
    </row>
    <row r="135" spans="2:6" x14ac:dyDescent="0.3">
      <c r="B135" s="4">
        <v>8</v>
      </c>
      <c r="C135" s="5" t="s">
        <v>3</v>
      </c>
      <c r="D135" s="5" t="s">
        <v>13</v>
      </c>
      <c r="E135" s="6"/>
      <c r="F135" s="6" t="str">
        <f t="shared" ref="F135:F196" si="5">IF(E135="","",9-E135)</f>
        <v/>
      </c>
    </row>
    <row r="136" spans="2:6" x14ac:dyDescent="0.3">
      <c r="B136" s="4">
        <v>7</v>
      </c>
      <c r="C136" s="5" t="s">
        <v>5</v>
      </c>
      <c r="D136" s="5" t="s">
        <v>14</v>
      </c>
      <c r="E136" s="6"/>
      <c r="F136" s="6" t="str">
        <f t="shared" si="5"/>
        <v/>
      </c>
    </row>
    <row r="137" spans="2:6" x14ac:dyDescent="0.3">
      <c r="B137" s="4">
        <v>6</v>
      </c>
      <c r="C137" s="5" t="s">
        <v>8</v>
      </c>
      <c r="D137" s="5" t="s">
        <v>12</v>
      </c>
      <c r="E137" s="6"/>
      <c r="F137" s="6" t="str">
        <f t="shared" si="5"/>
        <v/>
      </c>
    </row>
    <row r="138" spans="2:6" x14ac:dyDescent="0.3">
      <c r="B138" s="4">
        <v>5</v>
      </c>
      <c r="C138" s="5" t="s">
        <v>7</v>
      </c>
      <c r="D138" s="5" t="s">
        <v>10</v>
      </c>
      <c r="E138" s="6"/>
      <c r="F138" s="6" t="str">
        <f t="shared" si="5"/>
        <v/>
      </c>
    </row>
    <row r="139" spans="2:6" x14ac:dyDescent="0.3">
      <c r="B139" s="4">
        <v>4</v>
      </c>
      <c r="C139" s="5" t="s">
        <v>4</v>
      </c>
      <c r="D139" s="5" t="s">
        <v>9</v>
      </c>
      <c r="E139" s="6"/>
      <c r="F139" s="6" t="str">
        <f t="shared" si="5"/>
        <v/>
      </c>
    </row>
    <row r="140" spans="2:6" x14ac:dyDescent="0.3">
      <c r="B140" s="4">
        <v>3</v>
      </c>
      <c r="C140" s="5" t="s">
        <v>6</v>
      </c>
      <c r="D140" s="5" t="s">
        <v>11</v>
      </c>
      <c r="E140" s="6"/>
      <c r="F140" s="6" t="str">
        <f t="shared" si="5"/>
        <v/>
      </c>
    </row>
    <row r="141" spans="2:6" x14ac:dyDescent="0.3">
      <c r="B141" s="4">
        <v>2</v>
      </c>
      <c r="C141" s="7" t="s">
        <v>55</v>
      </c>
      <c r="D141" s="7" t="s">
        <v>57</v>
      </c>
      <c r="E141" s="6"/>
      <c r="F141" s="6" t="str">
        <f t="shared" si="5"/>
        <v/>
      </c>
    </row>
    <row r="142" spans="2:6" x14ac:dyDescent="0.3">
      <c r="B142" s="4">
        <v>1</v>
      </c>
      <c r="C142" s="7" t="s">
        <v>58</v>
      </c>
      <c r="D142" s="7" t="s">
        <v>56</v>
      </c>
      <c r="E142" s="6"/>
      <c r="F142" s="6" t="str">
        <f t="shared" si="5"/>
        <v/>
      </c>
    </row>
    <row r="144" spans="2:6" x14ac:dyDescent="0.3">
      <c r="B144" s="4" t="s">
        <v>2</v>
      </c>
      <c r="C144" s="14" t="s">
        <v>28</v>
      </c>
      <c r="D144" s="14"/>
      <c r="E144" s="14"/>
      <c r="F144" s="14"/>
    </row>
    <row r="145" spans="2:6" x14ac:dyDescent="0.3">
      <c r="B145" s="4">
        <v>5</v>
      </c>
      <c r="C145" s="5" t="s">
        <v>3</v>
      </c>
      <c r="D145" s="5" t="s">
        <v>4</v>
      </c>
      <c r="E145" s="6"/>
      <c r="F145" s="6" t="str">
        <f t="shared" si="5"/>
        <v/>
      </c>
    </row>
    <row r="146" spans="2:6" x14ac:dyDescent="0.3">
      <c r="B146" s="4">
        <v>6</v>
      </c>
      <c r="C146" s="5" t="s">
        <v>12</v>
      </c>
      <c r="D146" s="5" t="s">
        <v>5</v>
      </c>
      <c r="E146" s="6"/>
      <c r="F146" s="6" t="str">
        <f t="shared" si="5"/>
        <v/>
      </c>
    </row>
    <row r="147" spans="2:6" x14ac:dyDescent="0.3">
      <c r="B147" s="4">
        <v>7</v>
      </c>
      <c r="C147" s="5" t="s">
        <v>14</v>
      </c>
      <c r="D147" s="5" t="s">
        <v>6</v>
      </c>
      <c r="E147" s="6"/>
      <c r="F147" s="6" t="str">
        <f t="shared" si="5"/>
        <v/>
      </c>
    </row>
    <row r="148" spans="2:6" x14ac:dyDescent="0.3">
      <c r="B148" s="4">
        <v>8</v>
      </c>
      <c r="C148" s="5" t="s">
        <v>9</v>
      </c>
      <c r="D148" s="5" t="s">
        <v>7</v>
      </c>
      <c r="E148" s="6"/>
      <c r="F148" s="6" t="str">
        <f t="shared" si="5"/>
        <v/>
      </c>
    </row>
    <row r="149" spans="2:6" x14ac:dyDescent="0.3">
      <c r="B149" s="4">
        <v>1</v>
      </c>
      <c r="C149" s="5" t="s">
        <v>10</v>
      </c>
      <c r="D149" s="5" t="s">
        <v>8</v>
      </c>
      <c r="E149" s="6"/>
      <c r="F149" s="6" t="str">
        <f t="shared" si="5"/>
        <v/>
      </c>
    </row>
    <row r="150" spans="2:6" x14ac:dyDescent="0.3">
      <c r="B150" s="4">
        <v>2</v>
      </c>
      <c r="C150" s="5" t="s">
        <v>13</v>
      </c>
      <c r="D150" s="5" t="s">
        <v>11</v>
      </c>
      <c r="E150" s="6"/>
      <c r="F150" s="6" t="str">
        <f t="shared" si="5"/>
        <v/>
      </c>
    </row>
    <row r="151" spans="2:6" x14ac:dyDescent="0.3">
      <c r="B151" s="4">
        <v>3</v>
      </c>
      <c r="C151" s="7" t="s">
        <v>55</v>
      </c>
      <c r="D151" s="7" t="s">
        <v>57</v>
      </c>
      <c r="E151" s="6"/>
      <c r="F151" s="6" t="str">
        <f t="shared" si="5"/>
        <v/>
      </c>
    </row>
    <row r="152" spans="2:6" x14ac:dyDescent="0.3">
      <c r="B152" s="4">
        <v>4</v>
      </c>
      <c r="C152" s="7" t="s">
        <v>58</v>
      </c>
      <c r="D152" s="7" t="s">
        <v>56</v>
      </c>
      <c r="E152" s="6"/>
      <c r="F152" s="6" t="str">
        <f t="shared" si="5"/>
        <v/>
      </c>
    </row>
    <row r="154" spans="2:6" x14ac:dyDescent="0.3">
      <c r="B154" s="4" t="s">
        <v>2</v>
      </c>
      <c r="C154" s="14" t="s">
        <v>29</v>
      </c>
      <c r="D154" s="14"/>
      <c r="E154" s="14"/>
      <c r="F154" s="14"/>
    </row>
    <row r="155" spans="2:6" x14ac:dyDescent="0.3">
      <c r="B155" s="4">
        <v>1</v>
      </c>
      <c r="C155" s="5" t="s">
        <v>4</v>
      </c>
      <c r="D155" s="5" t="s">
        <v>13</v>
      </c>
      <c r="E155" s="6"/>
      <c r="F155" s="6" t="str">
        <f t="shared" si="5"/>
        <v/>
      </c>
    </row>
    <row r="156" spans="2:6" x14ac:dyDescent="0.3">
      <c r="B156" s="4">
        <v>2</v>
      </c>
      <c r="C156" s="5" t="s">
        <v>7</v>
      </c>
      <c r="D156" s="5" t="s">
        <v>3</v>
      </c>
      <c r="E156" s="6"/>
      <c r="F156" s="6" t="str">
        <f t="shared" si="5"/>
        <v/>
      </c>
    </row>
    <row r="157" spans="2:6" x14ac:dyDescent="0.3">
      <c r="B157" s="4">
        <v>3</v>
      </c>
      <c r="C157" s="5" t="s">
        <v>11</v>
      </c>
      <c r="D157" s="5" t="s">
        <v>14</v>
      </c>
      <c r="E157" s="6"/>
      <c r="F157" s="6" t="str">
        <f t="shared" si="5"/>
        <v/>
      </c>
    </row>
    <row r="158" spans="2:6" x14ac:dyDescent="0.3">
      <c r="B158" s="4">
        <v>4</v>
      </c>
      <c r="C158" s="5" t="s">
        <v>6</v>
      </c>
      <c r="D158" s="5" t="s">
        <v>12</v>
      </c>
      <c r="E158" s="6"/>
      <c r="F158" s="6" t="str">
        <f t="shared" si="5"/>
        <v/>
      </c>
    </row>
    <row r="159" spans="2:6" x14ac:dyDescent="0.3">
      <c r="B159" s="4">
        <v>5</v>
      </c>
      <c r="C159" s="5" t="s">
        <v>5</v>
      </c>
      <c r="D159" s="5" t="s">
        <v>10</v>
      </c>
      <c r="E159" s="6"/>
      <c r="F159" s="6" t="str">
        <f t="shared" si="5"/>
        <v/>
      </c>
    </row>
    <row r="160" spans="2:6" x14ac:dyDescent="0.3">
      <c r="B160" s="4">
        <v>6</v>
      </c>
      <c r="C160" s="5" t="s">
        <v>8</v>
      </c>
      <c r="D160" s="5" t="s">
        <v>9</v>
      </c>
      <c r="E160" s="6"/>
      <c r="F160" s="6" t="str">
        <f t="shared" si="5"/>
        <v/>
      </c>
    </row>
    <row r="161" spans="2:6" x14ac:dyDescent="0.3">
      <c r="B161" s="4">
        <v>7</v>
      </c>
      <c r="C161" s="7" t="s">
        <v>55</v>
      </c>
      <c r="D161" s="7" t="s">
        <v>57</v>
      </c>
      <c r="E161" s="6"/>
      <c r="F161" s="6" t="str">
        <f t="shared" si="5"/>
        <v/>
      </c>
    </row>
    <row r="162" spans="2:6" x14ac:dyDescent="0.3">
      <c r="B162" s="4">
        <v>8</v>
      </c>
      <c r="C162" s="7" t="s">
        <v>58</v>
      </c>
      <c r="D162" s="7" t="s">
        <v>56</v>
      </c>
      <c r="E162" s="6"/>
      <c r="F162" s="6" t="str">
        <f t="shared" si="5"/>
        <v/>
      </c>
    </row>
    <row r="164" spans="2:6" x14ac:dyDescent="0.3">
      <c r="B164" s="4" t="s">
        <v>2</v>
      </c>
      <c r="C164" s="14" t="s">
        <v>30</v>
      </c>
      <c r="D164" s="14"/>
      <c r="E164" s="14"/>
      <c r="F164" s="14"/>
    </row>
    <row r="165" spans="2:6" x14ac:dyDescent="0.3">
      <c r="B165" s="4">
        <v>8</v>
      </c>
      <c r="C165" s="5" t="s">
        <v>13</v>
      </c>
      <c r="D165" s="5" t="s">
        <v>14</v>
      </c>
      <c r="E165" s="6"/>
      <c r="F165" s="6" t="str">
        <f t="shared" si="5"/>
        <v/>
      </c>
    </row>
    <row r="166" spans="2:6" x14ac:dyDescent="0.3">
      <c r="B166" s="4">
        <v>7</v>
      </c>
      <c r="C166" s="5" t="s">
        <v>9</v>
      </c>
      <c r="D166" s="5" t="s">
        <v>5</v>
      </c>
      <c r="E166" s="6"/>
      <c r="F166" s="6" t="str">
        <f t="shared" si="5"/>
        <v/>
      </c>
    </row>
    <row r="167" spans="2:6" x14ac:dyDescent="0.3">
      <c r="B167" s="4">
        <v>6</v>
      </c>
      <c r="C167" s="5" t="s">
        <v>10</v>
      </c>
      <c r="D167" s="5" t="s">
        <v>6</v>
      </c>
      <c r="E167" s="6"/>
      <c r="F167" s="6" t="str">
        <f t="shared" si="5"/>
        <v/>
      </c>
    </row>
    <row r="168" spans="2:6" x14ac:dyDescent="0.3">
      <c r="B168" s="4">
        <v>5</v>
      </c>
      <c r="C168" s="5" t="s">
        <v>4</v>
      </c>
      <c r="D168" s="5" t="s">
        <v>7</v>
      </c>
      <c r="E168" s="6"/>
      <c r="F168" s="6" t="str">
        <f t="shared" si="5"/>
        <v/>
      </c>
    </row>
    <row r="169" spans="2:6" x14ac:dyDescent="0.3">
      <c r="B169" s="4">
        <v>4</v>
      </c>
      <c r="C169" s="5" t="s">
        <v>3</v>
      </c>
      <c r="D169" s="5" t="s">
        <v>8</v>
      </c>
      <c r="E169" s="6"/>
      <c r="F169" s="6" t="str">
        <f t="shared" si="5"/>
        <v/>
      </c>
    </row>
    <row r="170" spans="2:6" x14ac:dyDescent="0.3">
      <c r="B170" s="4">
        <v>3</v>
      </c>
      <c r="C170" s="5" t="s">
        <v>12</v>
      </c>
      <c r="D170" s="5" t="s">
        <v>11</v>
      </c>
      <c r="E170" s="6"/>
      <c r="F170" s="6" t="str">
        <f t="shared" si="5"/>
        <v/>
      </c>
    </row>
    <row r="171" spans="2:6" x14ac:dyDescent="0.3">
      <c r="B171" s="4">
        <v>2</v>
      </c>
      <c r="C171" s="7" t="s">
        <v>55</v>
      </c>
      <c r="D171" s="7" t="s">
        <v>57</v>
      </c>
      <c r="E171" s="6"/>
      <c r="F171" s="6" t="str">
        <f t="shared" si="5"/>
        <v/>
      </c>
    </row>
    <row r="172" spans="2:6" x14ac:dyDescent="0.3">
      <c r="B172" s="4">
        <v>1</v>
      </c>
      <c r="C172" s="7" t="s">
        <v>58</v>
      </c>
      <c r="D172" s="7" t="s">
        <v>56</v>
      </c>
      <c r="E172" s="6"/>
      <c r="F172" s="6" t="str">
        <f t="shared" si="5"/>
        <v/>
      </c>
    </row>
    <row r="174" spans="2:6" x14ac:dyDescent="0.3">
      <c r="B174" s="4" t="s">
        <v>2</v>
      </c>
      <c r="C174" s="14" t="s">
        <v>31</v>
      </c>
      <c r="D174" s="14"/>
      <c r="E174" s="14"/>
      <c r="F174" s="14"/>
    </row>
    <row r="175" spans="2:6" x14ac:dyDescent="0.3">
      <c r="B175" s="4">
        <v>5</v>
      </c>
      <c r="C175" s="5" t="s">
        <v>7</v>
      </c>
      <c r="D175" s="5" t="s">
        <v>13</v>
      </c>
      <c r="E175" s="6"/>
      <c r="F175" s="6" t="str">
        <f t="shared" si="5"/>
        <v/>
      </c>
    </row>
    <row r="176" spans="2:6" x14ac:dyDescent="0.3">
      <c r="B176" s="4">
        <v>6</v>
      </c>
      <c r="C176" s="5" t="s">
        <v>5</v>
      </c>
      <c r="D176" s="5" t="s">
        <v>3</v>
      </c>
      <c r="E176" s="6"/>
      <c r="F176" s="6" t="str">
        <f t="shared" si="5"/>
        <v/>
      </c>
    </row>
    <row r="177" spans="2:6" x14ac:dyDescent="0.3">
      <c r="B177" s="4">
        <v>7</v>
      </c>
      <c r="C177" s="5" t="s">
        <v>8</v>
      </c>
      <c r="D177" s="5" t="s">
        <v>4</v>
      </c>
      <c r="E177" s="6"/>
      <c r="F177" s="6" t="str">
        <f t="shared" si="5"/>
        <v/>
      </c>
    </row>
    <row r="178" spans="2:6" x14ac:dyDescent="0.3">
      <c r="B178" s="4">
        <v>8</v>
      </c>
      <c r="C178" s="5" t="s">
        <v>14</v>
      </c>
      <c r="D178" s="5" t="s">
        <v>12</v>
      </c>
      <c r="E178" s="6"/>
      <c r="F178" s="6" t="str">
        <f t="shared" si="5"/>
        <v/>
      </c>
    </row>
    <row r="179" spans="2:6" x14ac:dyDescent="0.3">
      <c r="B179" s="4">
        <v>1</v>
      </c>
      <c r="C179" s="5" t="s">
        <v>11</v>
      </c>
      <c r="D179" s="5" t="s">
        <v>10</v>
      </c>
      <c r="E179" s="6"/>
      <c r="F179" s="6" t="str">
        <f t="shared" si="5"/>
        <v/>
      </c>
    </row>
    <row r="180" spans="2:6" x14ac:dyDescent="0.3">
      <c r="B180" s="4">
        <v>2</v>
      </c>
      <c r="C180" s="5" t="s">
        <v>6</v>
      </c>
      <c r="D180" s="5" t="s">
        <v>9</v>
      </c>
      <c r="E180" s="6"/>
      <c r="F180" s="6" t="str">
        <f t="shared" si="5"/>
        <v/>
      </c>
    </row>
    <row r="181" spans="2:6" x14ac:dyDescent="0.3">
      <c r="B181" s="4">
        <v>3</v>
      </c>
      <c r="C181" s="7" t="s">
        <v>55</v>
      </c>
      <c r="D181" s="7" t="s">
        <v>57</v>
      </c>
      <c r="E181" s="6"/>
      <c r="F181" s="6" t="str">
        <f t="shared" si="5"/>
        <v/>
      </c>
    </row>
    <row r="182" spans="2:6" x14ac:dyDescent="0.3">
      <c r="B182" s="4">
        <v>4</v>
      </c>
      <c r="C182" s="7" t="s">
        <v>58</v>
      </c>
      <c r="D182" s="7" t="s">
        <v>56</v>
      </c>
      <c r="E182" s="6"/>
      <c r="F182" s="6" t="str">
        <f t="shared" si="5"/>
        <v/>
      </c>
    </row>
    <row r="184" spans="2:6" x14ac:dyDescent="0.3">
      <c r="B184" s="4" t="s">
        <v>2</v>
      </c>
      <c r="C184" s="14" t="s">
        <v>32</v>
      </c>
      <c r="D184" s="14"/>
      <c r="E184" s="14"/>
      <c r="F184" s="14"/>
    </row>
    <row r="185" spans="2:6" x14ac:dyDescent="0.3">
      <c r="B185" s="4">
        <v>3</v>
      </c>
      <c r="C185" s="5" t="s">
        <v>10</v>
      </c>
      <c r="D185" s="5" t="s">
        <v>14</v>
      </c>
      <c r="E185" s="6"/>
      <c r="F185" s="6" t="str">
        <f t="shared" si="5"/>
        <v/>
      </c>
    </row>
    <row r="186" spans="2:6" x14ac:dyDescent="0.3">
      <c r="B186" s="4">
        <v>5</v>
      </c>
      <c r="C186" s="5" t="s">
        <v>4</v>
      </c>
      <c r="D186" s="5" t="s">
        <v>5</v>
      </c>
      <c r="E186" s="6"/>
      <c r="F186" s="6" t="str">
        <f t="shared" si="5"/>
        <v/>
      </c>
    </row>
    <row r="187" spans="2:6" x14ac:dyDescent="0.3">
      <c r="B187" s="4">
        <v>7</v>
      </c>
      <c r="C187" s="5" t="s">
        <v>13</v>
      </c>
      <c r="D187" s="5" t="s">
        <v>12</v>
      </c>
      <c r="E187" s="6"/>
      <c r="F187" s="6" t="str">
        <f t="shared" si="5"/>
        <v/>
      </c>
    </row>
    <row r="188" spans="2:6" x14ac:dyDescent="0.3">
      <c r="B188" s="4">
        <v>1</v>
      </c>
      <c r="C188" s="5" t="s">
        <v>3</v>
      </c>
      <c r="D188" s="5" t="s">
        <v>6</v>
      </c>
      <c r="E188" s="6"/>
      <c r="F188" s="6" t="str">
        <f t="shared" si="5"/>
        <v/>
      </c>
    </row>
    <row r="189" spans="2:6" x14ac:dyDescent="0.3">
      <c r="B189" s="4">
        <v>2</v>
      </c>
      <c r="C189" s="5" t="s">
        <v>7</v>
      </c>
      <c r="D189" s="5" t="s">
        <v>8</v>
      </c>
      <c r="E189" s="6"/>
      <c r="F189" s="6" t="str">
        <f t="shared" si="5"/>
        <v/>
      </c>
    </row>
    <row r="190" spans="2:6" x14ac:dyDescent="0.3">
      <c r="B190" s="4">
        <v>4</v>
      </c>
      <c r="C190" s="5" t="s">
        <v>9</v>
      </c>
      <c r="D190" s="5" t="s">
        <v>11</v>
      </c>
      <c r="E190" s="6"/>
      <c r="F190" s="6" t="str">
        <f t="shared" si="5"/>
        <v/>
      </c>
    </row>
    <row r="191" spans="2:6" x14ac:dyDescent="0.3">
      <c r="B191" s="4">
        <v>6</v>
      </c>
      <c r="C191" s="7" t="s">
        <v>55</v>
      </c>
      <c r="D191" s="7" t="s">
        <v>57</v>
      </c>
      <c r="E191" s="6"/>
      <c r="F191" s="6" t="str">
        <f t="shared" si="5"/>
        <v/>
      </c>
    </row>
    <row r="192" spans="2:6" x14ac:dyDescent="0.3">
      <c r="B192" s="4">
        <v>8</v>
      </c>
      <c r="C192" s="7" t="s">
        <v>58</v>
      </c>
      <c r="D192" s="7" t="s">
        <v>56</v>
      </c>
      <c r="E192" s="6"/>
      <c r="F192" s="6" t="str">
        <f t="shared" si="5"/>
        <v/>
      </c>
    </row>
    <row r="194" spans="2:6" x14ac:dyDescent="0.3">
      <c r="B194" s="4" t="s">
        <v>2</v>
      </c>
      <c r="C194" s="14" t="s">
        <v>33</v>
      </c>
      <c r="D194" s="14"/>
      <c r="E194" s="14"/>
      <c r="F194" s="14"/>
    </row>
    <row r="195" spans="2:6" x14ac:dyDescent="0.3">
      <c r="B195" s="4">
        <v>3</v>
      </c>
      <c r="C195" s="5" t="s">
        <v>8</v>
      </c>
      <c r="D195" s="5" t="s">
        <v>13</v>
      </c>
      <c r="E195" s="6"/>
      <c r="F195" s="6" t="str">
        <f t="shared" si="5"/>
        <v/>
      </c>
    </row>
    <row r="196" spans="2:6" x14ac:dyDescent="0.3">
      <c r="B196" s="4">
        <v>5</v>
      </c>
      <c r="C196" s="5" t="s">
        <v>11</v>
      </c>
      <c r="D196" s="5" t="s">
        <v>3</v>
      </c>
      <c r="E196" s="6"/>
      <c r="F196" s="6" t="str">
        <f t="shared" si="5"/>
        <v/>
      </c>
    </row>
    <row r="197" spans="2:6" x14ac:dyDescent="0.3">
      <c r="B197" s="4">
        <v>7</v>
      </c>
      <c r="C197" s="5" t="s">
        <v>6</v>
      </c>
      <c r="D197" s="5" t="s">
        <v>4</v>
      </c>
      <c r="E197" s="6"/>
      <c r="F197" s="6" t="str">
        <f t="shared" ref="F197:F260" si="6">IF(E197="","",9-E197)</f>
        <v/>
      </c>
    </row>
    <row r="198" spans="2:6" x14ac:dyDescent="0.3">
      <c r="B198" s="4">
        <v>1</v>
      </c>
      <c r="C198" s="5" t="s">
        <v>12</v>
      </c>
      <c r="D198" s="5" t="s">
        <v>10</v>
      </c>
      <c r="E198" s="6"/>
      <c r="F198" s="6" t="str">
        <f t="shared" si="6"/>
        <v/>
      </c>
    </row>
    <row r="199" spans="2:6" x14ac:dyDescent="0.3">
      <c r="B199" s="4">
        <v>2</v>
      </c>
      <c r="C199" s="5" t="s">
        <v>5</v>
      </c>
      <c r="D199" s="5" t="s">
        <v>7</v>
      </c>
      <c r="E199" s="6"/>
      <c r="F199" s="6" t="str">
        <f t="shared" si="6"/>
        <v/>
      </c>
    </row>
    <row r="200" spans="2:6" x14ac:dyDescent="0.3">
      <c r="B200" s="4">
        <v>4</v>
      </c>
      <c r="C200" s="5" t="s">
        <v>14</v>
      </c>
      <c r="D200" s="5" t="s">
        <v>9</v>
      </c>
      <c r="E200" s="6"/>
      <c r="F200" s="6" t="str">
        <f t="shared" si="6"/>
        <v/>
      </c>
    </row>
    <row r="201" spans="2:6" x14ac:dyDescent="0.3">
      <c r="B201" s="4">
        <v>6</v>
      </c>
      <c r="C201" s="7" t="s">
        <v>55</v>
      </c>
      <c r="D201" s="7" t="s">
        <v>57</v>
      </c>
      <c r="E201" s="6"/>
      <c r="F201" s="6" t="str">
        <f t="shared" si="6"/>
        <v/>
      </c>
    </row>
    <row r="202" spans="2:6" x14ac:dyDescent="0.3">
      <c r="B202" s="4">
        <v>8</v>
      </c>
      <c r="C202" s="7" t="s">
        <v>58</v>
      </c>
      <c r="D202" s="7" t="s">
        <v>56</v>
      </c>
      <c r="E202" s="6"/>
      <c r="F202" s="6" t="str">
        <f t="shared" si="6"/>
        <v/>
      </c>
    </row>
    <row r="204" spans="2:6" x14ac:dyDescent="0.3">
      <c r="B204" s="4" t="s">
        <v>2</v>
      </c>
      <c r="C204" s="14" t="s">
        <v>34</v>
      </c>
      <c r="D204" s="14"/>
      <c r="E204" s="14"/>
      <c r="F204" s="14"/>
    </row>
    <row r="205" spans="2:6" x14ac:dyDescent="0.3">
      <c r="B205" s="4">
        <v>7</v>
      </c>
      <c r="C205" s="5" t="s">
        <v>3</v>
      </c>
      <c r="D205" s="5" t="s">
        <v>14</v>
      </c>
      <c r="E205" s="6"/>
      <c r="F205" s="6" t="str">
        <f t="shared" si="6"/>
        <v/>
      </c>
    </row>
    <row r="206" spans="2:6" x14ac:dyDescent="0.3">
      <c r="B206" s="4">
        <v>1</v>
      </c>
      <c r="C206" s="5" t="s">
        <v>8</v>
      </c>
      <c r="D206" s="5" t="s">
        <v>5</v>
      </c>
      <c r="E206" s="6"/>
      <c r="F206" s="6" t="str">
        <f t="shared" si="6"/>
        <v/>
      </c>
    </row>
    <row r="207" spans="2:6" x14ac:dyDescent="0.3">
      <c r="B207" s="4">
        <v>3</v>
      </c>
      <c r="C207" s="5" t="s">
        <v>9</v>
      </c>
      <c r="D207" s="5" t="s">
        <v>12</v>
      </c>
      <c r="E207" s="6"/>
      <c r="F207" s="6" t="str">
        <f t="shared" si="6"/>
        <v/>
      </c>
    </row>
    <row r="208" spans="2:6" x14ac:dyDescent="0.3">
      <c r="B208" s="4">
        <v>5</v>
      </c>
      <c r="C208" s="5" t="s">
        <v>13</v>
      </c>
      <c r="D208" s="5" t="s">
        <v>10</v>
      </c>
      <c r="E208" s="6"/>
      <c r="F208" s="6" t="str">
        <f t="shared" si="6"/>
        <v/>
      </c>
    </row>
    <row r="209" spans="2:6" x14ac:dyDescent="0.3">
      <c r="B209" s="4">
        <v>6</v>
      </c>
      <c r="C209" s="5" t="s">
        <v>7</v>
      </c>
      <c r="D209" s="5" t="s">
        <v>6</v>
      </c>
      <c r="E209" s="6"/>
      <c r="F209" s="6" t="str">
        <f t="shared" si="6"/>
        <v/>
      </c>
    </row>
    <row r="210" spans="2:6" x14ac:dyDescent="0.3">
      <c r="B210" s="4">
        <v>8</v>
      </c>
      <c r="C210" s="5" t="s">
        <v>4</v>
      </c>
      <c r="D210" s="5" t="s">
        <v>11</v>
      </c>
      <c r="E210" s="6"/>
      <c r="F210" s="6" t="str">
        <f t="shared" si="6"/>
        <v/>
      </c>
    </row>
    <row r="211" spans="2:6" x14ac:dyDescent="0.3">
      <c r="B211" s="4">
        <v>2</v>
      </c>
      <c r="C211" s="7" t="s">
        <v>55</v>
      </c>
      <c r="D211" s="7" t="s">
        <v>57</v>
      </c>
      <c r="E211" s="6"/>
      <c r="F211" s="6" t="str">
        <f t="shared" si="6"/>
        <v/>
      </c>
    </row>
    <row r="212" spans="2:6" x14ac:dyDescent="0.3">
      <c r="B212" s="4">
        <v>6</v>
      </c>
      <c r="C212" s="7" t="s">
        <v>58</v>
      </c>
      <c r="D212" s="7" t="s">
        <v>56</v>
      </c>
      <c r="E212" s="6"/>
      <c r="F212" s="6" t="str">
        <f t="shared" si="6"/>
        <v/>
      </c>
    </row>
    <row r="214" spans="2:6" x14ac:dyDescent="0.3">
      <c r="B214" s="4" t="s">
        <v>2</v>
      </c>
      <c r="C214" s="14" t="s">
        <v>35</v>
      </c>
      <c r="D214" s="14"/>
      <c r="E214" s="14"/>
      <c r="F214" s="14"/>
    </row>
    <row r="215" spans="2:6" x14ac:dyDescent="0.3">
      <c r="B215" s="4">
        <v>5</v>
      </c>
      <c r="C215" s="5" t="s">
        <v>12</v>
      </c>
      <c r="D215" s="5" t="s">
        <v>3</v>
      </c>
      <c r="E215" s="6"/>
      <c r="F215" s="6" t="str">
        <f t="shared" si="6"/>
        <v/>
      </c>
    </row>
    <row r="216" spans="2:6" x14ac:dyDescent="0.3">
      <c r="B216" s="4">
        <v>3</v>
      </c>
      <c r="C216" s="5" t="s">
        <v>14</v>
      </c>
      <c r="D216" s="5" t="s">
        <v>4</v>
      </c>
      <c r="E216" s="6"/>
      <c r="F216" s="6" t="str">
        <f t="shared" si="6"/>
        <v/>
      </c>
    </row>
    <row r="217" spans="2:6" x14ac:dyDescent="0.3">
      <c r="B217" s="4">
        <v>1</v>
      </c>
      <c r="C217" s="5" t="s">
        <v>13</v>
      </c>
      <c r="D217" s="5" t="s">
        <v>5</v>
      </c>
      <c r="E217" s="6"/>
      <c r="F217" s="6" t="str">
        <f t="shared" si="6"/>
        <v/>
      </c>
    </row>
    <row r="218" spans="2:6" x14ac:dyDescent="0.3">
      <c r="B218" s="4">
        <v>7</v>
      </c>
      <c r="C218" s="5" t="s">
        <v>11</v>
      </c>
      <c r="D218" s="5" t="s">
        <v>7</v>
      </c>
      <c r="E218" s="6"/>
      <c r="F218" s="6" t="str">
        <f t="shared" si="6"/>
        <v/>
      </c>
    </row>
    <row r="219" spans="2:6" x14ac:dyDescent="0.3">
      <c r="B219" s="4">
        <v>8</v>
      </c>
      <c r="C219" s="5" t="s">
        <v>10</v>
      </c>
      <c r="D219" s="5" t="s">
        <v>9</v>
      </c>
      <c r="E219" s="6"/>
      <c r="F219" s="6" t="str">
        <f t="shared" si="6"/>
        <v/>
      </c>
    </row>
    <row r="220" spans="2:6" x14ac:dyDescent="0.3">
      <c r="B220" s="4">
        <v>6</v>
      </c>
      <c r="C220" s="5" t="s">
        <v>6</v>
      </c>
      <c r="D220" s="5" t="s">
        <v>8</v>
      </c>
      <c r="E220" s="6"/>
      <c r="F220" s="6" t="str">
        <f t="shared" si="6"/>
        <v/>
      </c>
    </row>
    <row r="221" spans="2:6" x14ac:dyDescent="0.3">
      <c r="B221" s="4">
        <v>4</v>
      </c>
      <c r="C221" s="7" t="s">
        <v>55</v>
      </c>
      <c r="D221" s="7" t="s">
        <v>57</v>
      </c>
      <c r="E221" s="6"/>
      <c r="F221" s="6" t="str">
        <f t="shared" si="6"/>
        <v/>
      </c>
    </row>
    <row r="222" spans="2:6" x14ac:dyDescent="0.3">
      <c r="B222" s="4">
        <v>2</v>
      </c>
      <c r="C222" s="7" t="s">
        <v>14</v>
      </c>
      <c r="D222" s="7" t="s">
        <v>56</v>
      </c>
      <c r="E222" s="6"/>
      <c r="F222" s="6" t="str">
        <f t="shared" si="6"/>
        <v/>
      </c>
    </row>
    <row r="224" spans="2:6" x14ac:dyDescent="0.3">
      <c r="B224" s="4" t="s">
        <v>2</v>
      </c>
      <c r="C224" s="14" t="s">
        <v>36</v>
      </c>
      <c r="D224" s="14"/>
      <c r="E224" s="14"/>
      <c r="F224" s="14"/>
    </row>
    <row r="225" spans="2:6" x14ac:dyDescent="0.3">
      <c r="B225" s="4">
        <v>7</v>
      </c>
      <c r="C225" s="5" t="s">
        <v>9</v>
      </c>
      <c r="D225" s="5" t="s">
        <v>13</v>
      </c>
      <c r="E225" s="6"/>
      <c r="F225" s="6" t="str">
        <f t="shared" si="6"/>
        <v/>
      </c>
    </row>
    <row r="226" spans="2:6" x14ac:dyDescent="0.3">
      <c r="B226" s="4">
        <v>1</v>
      </c>
      <c r="C226" s="5" t="s">
        <v>7</v>
      </c>
      <c r="D226" s="5" t="s">
        <v>14</v>
      </c>
      <c r="E226" s="6"/>
      <c r="F226" s="6" t="str">
        <f t="shared" si="6"/>
        <v/>
      </c>
    </row>
    <row r="227" spans="2:6" x14ac:dyDescent="0.3">
      <c r="B227" s="4">
        <v>3</v>
      </c>
      <c r="C227" s="5" t="s">
        <v>4</v>
      </c>
      <c r="D227" s="5" t="s">
        <v>12</v>
      </c>
      <c r="E227" s="6"/>
      <c r="F227" s="6" t="str">
        <f t="shared" si="6"/>
        <v/>
      </c>
    </row>
    <row r="228" spans="2:6" x14ac:dyDescent="0.3">
      <c r="B228" s="4">
        <v>5</v>
      </c>
      <c r="C228" s="5" t="s">
        <v>3</v>
      </c>
      <c r="D228" s="5" t="s">
        <v>10</v>
      </c>
      <c r="E228" s="6"/>
      <c r="F228" s="6" t="str">
        <f t="shared" si="6"/>
        <v/>
      </c>
    </row>
    <row r="229" spans="2:6" x14ac:dyDescent="0.3">
      <c r="B229" s="4">
        <v>6</v>
      </c>
      <c r="C229" s="5" t="s">
        <v>5</v>
      </c>
      <c r="D229" s="5" t="s">
        <v>6</v>
      </c>
      <c r="E229" s="6"/>
      <c r="F229" s="6" t="str">
        <f t="shared" si="6"/>
        <v/>
      </c>
    </row>
    <row r="230" spans="2:6" x14ac:dyDescent="0.3">
      <c r="B230" s="4">
        <v>8</v>
      </c>
      <c r="C230" s="5" t="s">
        <v>8</v>
      </c>
      <c r="D230" s="5" t="s">
        <v>11</v>
      </c>
      <c r="E230" s="6"/>
      <c r="F230" s="6" t="str">
        <f t="shared" si="6"/>
        <v/>
      </c>
    </row>
    <row r="231" spans="2:6" x14ac:dyDescent="0.3">
      <c r="B231" s="4">
        <v>2</v>
      </c>
      <c r="C231" s="7" t="s">
        <v>55</v>
      </c>
      <c r="D231" s="7" t="s">
        <v>57</v>
      </c>
      <c r="E231" s="6"/>
      <c r="F231" s="6" t="str">
        <f t="shared" si="6"/>
        <v/>
      </c>
    </row>
    <row r="232" spans="2:6" x14ac:dyDescent="0.3">
      <c r="B232" s="4">
        <v>6</v>
      </c>
      <c r="C232" s="7" t="s">
        <v>58</v>
      </c>
      <c r="D232" s="7" t="s">
        <v>56</v>
      </c>
      <c r="E232" s="6"/>
      <c r="F232" s="6" t="str">
        <f t="shared" si="6"/>
        <v/>
      </c>
    </row>
    <row r="234" spans="2:6" x14ac:dyDescent="0.3">
      <c r="B234" s="4" t="s">
        <v>2</v>
      </c>
      <c r="C234" s="16" t="s">
        <v>65</v>
      </c>
      <c r="D234" s="17"/>
      <c r="E234" s="17"/>
      <c r="F234" s="18"/>
    </row>
    <row r="235" spans="2:6" x14ac:dyDescent="0.3">
      <c r="B235" s="4">
        <v>7</v>
      </c>
      <c r="C235" s="5"/>
      <c r="D235" s="5"/>
      <c r="E235" s="6"/>
      <c r="F235" s="6" t="str">
        <f t="shared" si="6"/>
        <v/>
      </c>
    </row>
    <row r="236" spans="2:6" x14ac:dyDescent="0.3">
      <c r="B236" s="4">
        <v>1</v>
      </c>
      <c r="C236" s="5"/>
      <c r="D236" s="5"/>
      <c r="E236" s="6"/>
      <c r="F236" s="6" t="str">
        <f t="shared" si="6"/>
        <v/>
      </c>
    </row>
    <row r="237" spans="2:6" x14ac:dyDescent="0.3">
      <c r="B237" s="4">
        <v>3</v>
      </c>
      <c r="C237" s="5"/>
      <c r="D237" s="5"/>
      <c r="E237" s="6"/>
      <c r="F237" s="6" t="str">
        <f t="shared" si="6"/>
        <v/>
      </c>
    </row>
    <row r="238" spans="2:6" x14ac:dyDescent="0.3">
      <c r="B238" s="4">
        <v>5</v>
      </c>
      <c r="C238" s="5"/>
      <c r="D238" s="5"/>
      <c r="E238" s="6"/>
      <c r="F238" s="6" t="str">
        <f t="shared" si="6"/>
        <v/>
      </c>
    </row>
    <row r="239" spans="2:6" x14ac:dyDescent="0.3">
      <c r="B239" s="4">
        <v>6</v>
      </c>
      <c r="C239" s="5"/>
      <c r="D239" s="5"/>
      <c r="E239" s="6"/>
      <c r="F239" s="6" t="str">
        <f t="shared" si="6"/>
        <v/>
      </c>
    </row>
    <row r="240" spans="2:6" x14ac:dyDescent="0.3">
      <c r="B240" s="4">
        <v>8</v>
      </c>
      <c r="C240" s="5"/>
      <c r="D240" s="5"/>
      <c r="E240" s="6"/>
      <c r="F240" s="6" t="str">
        <f t="shared" si="6"/>
        <v/>
      </c>
    </row>
    <row r="241" spans="2:6" x14ac:dyDescent="0.3">
      <c r="B241" s="4">
        <v>2</v>
      </c>
      <c r="C241" s="7"/>
      <c r="D241" s="7"/>
      <c r="E241" s="6"/>
      <c r="F241" s="6" t="str">
        <f t="shared" si="6"/>
        <v/>
      </c>
    </row>
    <row r="242" spans="2:6" x14ac:dyDescent="0.3">
      <c r="B242" s="4">
        <v>6</v>
      </c>
      <c r="C242" s="7"/>
      <c r="D242" s="7"/>
      <c r="E242" s="6"/>
      <c r="F242" s="6" t="str">
        <f t="shared" si="6"/>
        <v/>
      </c>
    </row>
    <row r="244" spans="2:6" x14ac:dyDescent="0.3">
      <c r="B244" s="4" t="s">
        <v>2</v>
      </c>
      <c r="C244" s="16" t="s">
        <v>64</v>
      </c>
      <c r="D244" s="17"/>
      <c r="E244" s="17"/>
      <c r="F244" s="18"/>
    </row>
    <row r="245" spans="2:6" x14ac:dyDescent="0.3">
      <c r="B245" s="4">
        <v>7</v>
      </c>
      <c r="C245" s="5"/>
      <c r="D245" s="5"/>
      <c r="E245" s="6"/>
      <c r="F245" s="6" t="str">
        <f t="shared" si="6"/>
        <v/>
      </c>
    </row>
    <row r="246" spans="2:6" x14ac:dyDescent="0.3">
      <c r="B246" s="4">
        <v>1</v>
      </c>
      <c r="C246" s="5"/>
      <c r="D246" s="5"/>
      <c r="E246" s="6"/>
      <c r="F246" s="6" t="str">
        <f t="shared" si="6"/>
        <v/>
      </c>
    </row>
    <row r="247" spans="2:6" x14ac:dyDescent="0.3">
      <c r="B247" s="4">
        <v>3</v>
      </c>
      <c r="C247" s="5"/>
      <c r="D247" s="5"/>
      <c r="E247" s="6"/>
      <c r="F247" s="6" t="str">
        <f t="shared" si="6"/>
        <v/>
      </c>
    </row>
    <row r="248" spans="2:6" x14ac:dyDescent="0.3">
      <c r="B248" s="4">
        <v>5</v>
      </c>
      <c r="C248" s="5"/>
      <c r="D248" s="5"/>
      <c r="E248" s="6"/>
      <c r="F248" s="6" t="str">
        <f t="shared" si="6"/>
        <v/>
      </c>
    </row>
    <row r="249" spans="2:6" x14ac:dyDescent="0.3">
      <c r="B249" s="4">
        <v>6</v>
      </c>
      <c r="C249" s="5"/>
      <c r="D249" s="5"/>
      <c r="E249" s="6"/>
      <c r="F249" s="6" t="str">
        <f t="shared" si="6"/>
        <v/>
      </c>
    </row>
    <row r="250" spans="2:6" x14ac:dyDescent="0.3">
      <c r="B250" s="4">
        <v>8</v>
      </c>
      <c r="C250" s="5"/>
      <c r="D250" s="5"/>
      <c r="E250" s="6"/>
      <c r="F250" s="6" t="str">
        <f t="shared" si="6"/>
        <v/>
      </c>
    </row>
    <row r="251" spans="2:6" x14ac:dyDescent="0.3">
      <c r="B251" s="4">
        <v>2</v>
      </c>
      <c r="C251" s="7"/>
      <c r="D251" s="7"/>
      <c r="E251" s="6"/>
      <c r="F251" s="6" t="str">
        <f t="shared" si="6"/>
        <v/>
      </c>
    </row>
    <row r="252" spans="2:6" x14ac:dyDescent="0.3">
      <c r="B252" s="4">
        <v>6</v>
      </c>
      <c r="C252" s="7"/>
      <c r="D252" s="7"/>
      <c r="E252" s="6"/>
      <c r="F252" s="6" t="str">
        <f t="shared" si="6"/>
        <v/>
      </c>
    </row>
    <row r="254" spans="2:6" x14ac:dyDescent="0.3">
      <c r="B254" s="4" t="s">
        <v>2</v>
      </c>
      <c r="C254" s="16" t="s">
        <v>63</v>
      </c>
      <c r="D254" s="17"/>
      <c r="E254" s="17"/>
      <c r="F254" s="18"/>
    </row>
    <row r="255" spans="2:6" x14ac:dyDescent="0.3">
      <c r="B255" s="4">
        <v>7</v>
      </c>
      <c r="C255" s="5"/>
      <c r="D255" s="5"/>
      <c r="E255" s="6"/>
      <c r="F255" s="6" t="str">
        <f t="shared" si="6"/>
        <v/>
      </c>
    </row>
    <row r="256" spans="2:6" x14ac:dyDescent="0.3">
      <c r="B256" s="4">
        <v>1</v>
      </c>
      <c r="C256" s="5"/>
      <c r="D256" s="5"/>
      <c r="E256" s="6"/>
      <c r="F256" s="6" t="str">
        <f t="shared" si="6"/>
        <v/>
      </c>
    </row>
    <row r="257" spans="2:6" x14ac:dyDescent="0.3">
      <c r="B257" s="4">
        <v>3</v>
      </c>
      <c r="C257" s="5"/>
      <c r="D257" s="5"/>
      <c r="E257" s="6"/>
      <c r="F257" s="6" t="str">
        <f t="shared" si="6"/>
        <v/>
      </c>
    </row>
    <row r="258" spans="2:6" x14ac:dyDescent="0.3">
      <c r="B258" s="4">
        <v>5</v>
      </c>
      <c r="C258" s="5"/>
      <c r="D258" s="5"/>
      <c r="E258" s="6"/>
      <c r="F258" s="6" t="str">
        <f t="shared" si="6"/>
        <v/>
      </c>
    </row>
    <row r="259" spans="2:6" x14ac:dyDescent="0.3">
      <c r="B259" s="4">
        <v>6</v>
      </c>
      <c r="C259" s="5"/>
      <c r="D259" s="5"/>
      <c r="E259" s="6"/>
      <c r="F259" s="6" t="str">
        <f t="shared" si="6"/>
        <v/>
      </c>
    </row>
    <row r="260" spans="2:6" x14ac:dyDescent="0.3">
      <c r="B260" s="4">
        <v>8</v>
      </c>
      <c r="C260" s="5"/>
      <c r="D260" s="5"/>
      <c r="E260" s="6"/>
      <c r="F260" s="6" t="str">
        <f t="shared" si="6"/>
        <v/>
      </c>
    </row>
    <row r="261" spans="2:6" x14ac:dyDescent="0.3">
      <c r="B261" s="4">
        <v>2</v>
      </c>
      <c r="C261" s="7"/>
      <c r="D261" s="7"/>
      <c r="E261" s="6"/>
      <c r="F261" s="6" t="str">
        <f t="shared" ref="F261:F302" si="7">IF(E261="","",9-E261)</f>
        <v/>
      </c>
    </row>
    <row r="262" spans="2:6" x14ac:dyDescent="0.3">
      <c r="B262" s="4">
        <v>6</v>
      </c>
      <c r="C262" s="7"/>
      <c r="D262" s="7"/>
      <c r="E262" s="6"/>
      <c r="F262" s="6" t="str">
        <f t="shared" si="7"/>
        <v/>
      </c>
    </row>
    <row r="264" spans="2:6" x14ac:dyDescent="0.3">
      <c r="B264" s="4" t="s">
        <v>2</v>
      </c>
      <c r="C264" s="16" t="s">
        <v>62</v>
      </c>
      <c r="D264" s="17"/>
      <c r="E264" s="17"/>
      <c r="F264" s="18"/>
    </row>
    <row r="265" spans="2:6" x14ac:dyDescent="0.3">
      <c r="B265" s="4">
        <v>7</v>
      </c>
      <c r="C265" s="5"/>
      <c r="D265" s="5"/>
      <c r="E265" s="6"/>
      <c r="F265" s="6" t="str">
        <f t="shared" si="7"/>
        <v/>
      </c>
    </row>
    <row r="266" spans="2:6" x14ac:dyDescent="0.3">
      <c r="B266" s="4">
        <v>1</v>
      </c>
      <c r="C266" s="5"/>
      <c r="D266" s="5"/>
      <c r="E266" s="6"/>
      <c r="F266" s="6" t="str">
        <f t="shared" si="7"/>
        <v/>
      </c>
    </row>
    <row r="267" spans="2:6" x14ac:dyDescent="0.3">
      <c r="B267" s="4">
        <v>3</v>
      </c>
      <c r="C267" s="5"/>
      <c r="D267" s="5"/>
      <c r="E267" s="6"/>
      <c r="F267" s="6" t="str">
        <f t="shared" si="7"/>
        <v/>
      </c>
    </row>
    <row r="268" spans="2:6" x14ac:dyDescent="0.3">
      <c r="B268" s="4">
        <v>5</v>
      </c>
      <c r="C268" s="5"/>
      <c r="D268" s="5"/>
      <c r="E268" s="6"/>
      <c r="F268" s="6" t="str">
        <f t="shared" si="7"/>
        <v/>
      </c>
    </row>
    <row r="269" spans="2:6" x14ac:dyDescent="0.3">
      <c r="B269" s="4">
        <v>6</v>
      </c>
      <c r="C269" s="5"/>
      <c r="D269" s="5"/>
      <c r="E269" s="6"/>
      <c r="F269" s="6" t="str">
        <f t="shared" si="7"/>
        <v/>
      </c>
    </row>
    <row r="270" spans="2:6" x14ac:dyDescent="0.3">
      <c r="B270" s="4">
        <v>8</v>
      </c>
      <c r="C270" s="5"/>
      <c r="D270" s="5"/>
      <c r="E270" s="6"/>
      <c r="F270" s="6" t="str">
        <f t="shared" si="7"/>
        <v/>
      </c>
    </row>
    <row r="271" spans="2:6" x14ac:dyDescent="0.3">
      <c r="B271" s="4">
        <v>2</v>
      </c>
      <c r="C271" s="7"/>
      <c r="D271" s="7"/>
      <c r="E271" s="6"/>
      <c r="F271" s="6" t="str">
        <f t="shared" si="7"/>
        <v/>
      </c>
    </row>
    <row r="272" spans="2:6" x14ac:dyDescent="0.3">
      <c r="B272" s="4">
        <v>6</v>
      </c>
      <c r="C272" s="7"/>
      <c r="D272" s="7"/>
      <c r="E272" s="6"/>
      <c r="F272" s="6" t="str">
        <f t="shared" si="7"/>
        <v/>
      </c>
    </row>
    <row r="274" spans="2:6" x14ac:dyDescent="0.3">
      <c r="B274" s="4" t="s">
        <v>2</v>
      </c>
      <c r="C274" s="16" t="s">
        <v>61</v>
      </c>
      <c r="D274" s="17"/>
      <c r="E274" s="17"/>
      <c r="F274" s="18"/>
    </row>
    <row r="275" spans="2:6" x14ac:dyDescent="0.3">
      <c r="B275" s="4">
        <v>7</v>
      </c>
      <c r="C275" s="5"/>
      <c r="D275" s="5"/>
      <c r="E275" s="6"/>
      <c r="F275" s="6" t="str">
        <f t="shared" si="7"/>
        <v/>
      </c>
    </row>
    <row r="276" spans="2:6" x14ac:dyDescent="0.3">
      <c r="B276" s="4">
        <v>1</v>
      </c>
      <c r="C276" s="5"/>
      <c r="D276" s="5"/>
      <c r="E276" s="6"/>
      <c r="F276" s="6" t="str">
        <f t="shared" si="7"/>
        <v/>
      </c>
    </row>
    <row r="277" spans="2:6" x14ac:dyDescent="0.3">
      <c r="B277" s="4">
        <v>3</v>
      </c>
      <c r="C277" s="5"/>
      <c r="D277" s="5"/>
      <c r="E277" s="6"/>
      <c r="F277" s="6" t="str">
        <f t="shared" si="7"/>
        <v/>
      </c>
    </row>
    <row r="278" spans="2:6" x14ac:dyDescent="0.3">
      <c r="B278" s="4">
        <v>5</v>
      </c>
      <c r="C278" s="5"/>
      <c r="D278" s="5"/>
      <c r="E278" s="6"/>
      <c r="F278" s="6" t="str">
        <f t="shared" si="7"/>
        <v/>
      </c>
    </row>
    <row r="279" spans="2:6" x14ac:dyDescent="0.3">
      <c r="B279" s="4">
        <v>6</v>
      </c>
      <c r="C279" s="5"/>
      <c r="D279" s="5"/>
      <c r="E279" s="6"/>
      <c r="F279" s="6" t="str">
        <f t="shared" si="7"/>
        <v/>
      </c>
    </row>
    <row r="280" spans="2:6" x14ac:dyDescent="0.3">
      <c r="B280" s="4">
        <v>8</v>
      </c>
      <c r="C280" s="5"/>
      <c r="D280" s="5"/>
      <c r="E280" s="6"/>
      <c r="F280" s="6" t="str">
        <f t="shared" si="7"/>
        <v/>
      </c>
    </row>
    <row r="281" spans="2:6" x14ac:dyDescent="0.3">
      <c r="B281" s="4">
        <v>2</v>
      </c>
      <c r="C281" s="7"/>
      <c r="D281" s="7"/>
      <c r="E281" s="6"/>
      <c r="F281" s="6" t="str">
        <f t="shared" si="7"/>
        <v/>
      </c>
    </row>
    <row r="282" spans="2:6" x14ac:dyDescent="0.3">
      <c r="B282" s="4">
        <v>6</v>
      </c>
      <c r="C282" s="7"/>
      <c r="D282" s="7"/>
      <c r="E282" s="6"/>
      <c r="F282" s="6" t="str">
        <f t="shared" si="7"/>
        <v/>
      </c>
    </row>
    <row r="284" spans="2:6" x14ac:dyDescent="0.3">
      <c r="B284" s="4" t="s">
        <v>2</v>
      </c>
      <c r="C284" s="16" t="s">
        <v>60</v>
      </c>
      <c r="D284" s="17"/>
      <c r="E284" s="17"/>
      <c r="F284" s="18"/>
    </row>
    <row r="285" spans="2:6" x14ac:dyDescent="0.3">
      <c r="B285" s="4">
        <v>7</v>
      </c>
      <c r="C285" s="5"/>
      <c r="D285" s="5"/>
      <c r="E285" s="6"/>
      <c r="F285" s="6" t="str">
        <f t="shared" si="7"/>
        <v/>
      </c>
    </row>
    <row r="286" spans="2:6" x14ac:dyDescent="0.3">
      <c r="B286" s="4">
        <v>1</v>
      </c>
      <c r="C286" s="5"/>
      <c r="D286" s="5"/>
      <c r="E286" s="6"/>
      <c r="F286" s="6" t="str">
        <f t="shared" si="7"/>
        <v/>
      </c>
    </row>
    <row r="287" spans="2:6" x14ac:dyDescent="0.3">
      <c r="B287" s="4">
        <v>3</v>
      </c>
      <c r="C287" s="5"/>
      <c r="D287" s="5"/>
      <c r="E287" s="6"/>
      <c r="F287" s="6" t="str">
        <f t="shared" si="7"/>
        <v/>
      </c>
    </row>
    <row r="288" spans="2:6" x14ac:dyDescent="0.3">
      <c r="B288" s="4">
        <v>5</v>
      </c>
      <c r="C288" s="5"/>
      <c r="D288" s="5"/>
      <c r="E288" s="6"/>
      <c r="F288" s="6" t="str">
        <f t="shared" si="7"/>
        <v/>
      </c>
    </row>
    <row r="289" spans="2:6" x14ac:dyDescent="0.3">
      <c r="B289" s="4">
        <v>6</v>
      </c>
      <c r="C289" s="5"/>
      <c r="D289" s="5"/>
      <c r="E289" s="6"/>
      <c r="F289" s="6" t="str">
        <f t="shared" si="7"/>
        <v/>
      </c>
    </row>
    <row r="290" spans="2:6" x14ac:dyDescent="0.3">
      <c r="B290" s="4">
        <v>8</v>
      </c>
      <c r="C290" s="5"/>
      <c r="D290" s="5"/>
      <c r="E290" s="6"/>
      <c r="F290" s="6" t="str">
        <f t="shared" si="7"/>
        <v/>
      </c>
    </row>
    <row r="291" spans="2:6" x14ac:dyDescent="0.3">
      <c r="B291" s="4">
        <v>2</v>
      </c>
      <c r="C291" s="7"/>
      <c r="D291" s="7"/>
      <c r="E291" s="6"/>
      <c r="F291" s="6" t="str">
        <f t="shared" si="7"/>
        <v/>
      </c>
    </row>
    <row r="292" spans="2:6" x14ac:dyDescent="0.3">
      <c r="B292" s="4">
        <v>6</v>
      </c>
      <c r="C292" s="7"/>
      <c r="D292" s="7"/>
      <c r="E292" s="6"/>
      <c r="F292" s="6" t="str">
        <f t="shared" si="7"/>
        <v/>
      </c>
    </row>
    <row r="294" spans="2:6" x14ac:dyDescent="0.3">
      <c r="B294" s="4" t="s">
        <v>2</v>
      </c>
      <c r="C294" s="16" t="s">
        <v>59</v>
      </c>
      <c r="D294" s="17"/>
      <c r="E294" s="17"/>
      <c r="F294" s="18"/>
    </row>
    <row r="295" spans="2:6" x14ac:dyDescent="0.3">
      <c r="B295" s="4">
        <v>7</v>
      </c>
      <c r="C295" s="5"/>
      <c r="D295" s="5"/>
      <c r="E295" s="6"/>
      <c r="F295" s="6" t="str">
        <f t="shared" si="7"/>
        <v/>
      </c>
    </row>
    <row r="296" spans="2:6" x14ac:dyDescent="0.3">
      <c r="B296" s="4">
        <v>1</v>
      </c>
      <c r="C296" s="5"/>
      <c r="D296" s="5"/>
      <c r="E296" s="6"/>
      <c r="F296" s="6" t="str">
        <f t="shared" si="7"/>
        <v/>
      </c>
    </row>
    <row r="297" spans="2:6" x14ac:dyDescent="0.3">
      <c r="B297" s="4">
        <v>3</v>
      </c>
      <c r="C297" s="5"/>
      <c r="D297" s="5"/>
      <c r="E297" s="6"/>
      <c r="F297" s="6" t="str">
        <f t="shared" si="7"/>
        <v/>
      </c>
    </row>
    <row r="298" spans="2:6" x14ac:dyDescent="0.3">
      <c r="B298" s="4">
        <v>5</v>
      </c>
      <c r="C298" s="5"/>
      <c r="D298" s="5"/>
      <c r="E298" s="6"/>
      <c r="F298" s="6" t="str">
        <f t="shared" si="7"/>
        <v/>
      </c>
    </row>
    <row r="299" spans="2:6" x14ac:dyDescent="0.3">
      <c r="B299" s="4">
        <v>6</v>
      </c>
      <c r="C299" s="5"/>
      <c r="D299" s="5"/>
      <c r="E299" s="6"/>
      <c r="F299" s="6" t="str">
        <f t="shared" si="7"/>
        <v/>
      </c>
    </row>
    <row r="300" spans="2:6" x14ac:dyDescent="0.3">
      <c r="B300" s="4">
        <v>8</v>
      </c>
      <c r="C300" s="5"/>
      <c r="D300" s="5"/>
      <c r="E300" s="6"/>
      <c r="F300" s="6" t="str">
        <f t="shared" si="7"/>
        <v/>
      </c>
    </row>
    <row r="301" spans="2:6" x14ac:dyDescent="0.3">
      <c r="B301" s="4">
        <v>2</v>
      </c>
      <c r="C301" s="7"/>
      <c r="D301" s="7"/>
      <c r="E301" s="6"/>
      <c r="F301" s="6" t="str">
        <f t="shared" si="7"/>
        <v/>
      </c>
    </row>
    <row r="302" spans="2:6" x14ac:dyDescent="0.3">
      <c r="B302" s="21">
        <v>6</v>
      </c>
      <c r="C302" s="22"/>
      <c r="D302" s="22"/>
      <c r="E302" s="23"/>
      <c r="F302" s="23" t="str">
        <f t="shared" si="7"/>
        <v/>
      </c>
    </row>
  </sheetData>
  <sortState xmlns:xlrd2="http://schemas.microsoft.com/office/spreadsheetml/2017/richdata2" ref="H5:H16">
    <sortCondition ref="H5:H16"/>
  </sortState>
  <dataConsolidate/>
  <conditionalFormatting sqref="E5:F13">
    <cfRule type="cellIs" dxfId="18" priority="9" operator="equal">
      <formula>13</formula>
    </cfRule>
  </conditionalFormatting>
  <conditionalFormatting sqref="E15:F23">
    <cfRule type="cellIs" dxfId="17" priority="8" operator="equal">
      <formula>13</formula>
    </cfRule>
  </conditionalFormatting>
  <conditionalFormatting sqref="E33:F33 F25:F32">
    <cfRule type="cellIs" dxfId="16" priority="7" operator="equal">
      <formula>13</formula>
    </cfRule>
  </conditionalFormatting>
  <conditionalFormatting sqref="E43:F43 E53:F53 E63:F63 E73:F73 E75:F83 E85:F93 E95:F103 E105:F113 E115:F123 E125:F133 E135:F143 E145:F153 E155:F163 E165:F173 E175:F183 E185:F193 E195:F203 E205:F213 E215:F223 E225:F232 F35:F42 F45:F52 F55:F62 F65:F72">
    <cfRule type="cellIs" dxfId="15" priority="55" operator="equal">
      <formula>13</formula>
    </cfRule>
  </conditionalFormatting>
  <conditionalFormatting sqref="E235:F242">
    <cfRule type="cellIs" dxfId="14" priority="16" operator="equal">
      <formula>13</formula>
    </cfRule>
  </conditionalFormatting>
  <conditionalFormatting sqref="E245:F252">
    <cfRule type="cellIs" dxfId="13" priority="15" operator="equal">
      <formula>13</formula>
    </cfRule>
  </conditionalFormatting>
  <conditionalFormatting sqref="E255:F262">
    <cfRule type="cellIs" dxfId="12" priority="14" operator="equal">
      <formula>13</formula>
    </cfRule>
  </conditionalFormatting>
  <conditionalFormatting sqref="E265:F272">
    <cfRule type="cellIs" dxfId="11" priority="13" operator="equal">
      <formula>13</formula>
    </cfRule>
  </conditionalFormatting>
  <conditionalFormatting sqref="E275:F282">
    <cfRule type="cellIs" dxfId="10" priority="12" operator="equal">
      <formula>13</formula>
    </cfRule>
  </conditionalFormatting>
  <conditionalFormatting sqref="E285:F292">
    <cfRule type="cellIs" dxfId="9" priority="11" operator="equal">
      <formula>13</formula>
    </cfRule>
  </conditionalFormatting>
  <conditionalFormatting sqref="E295:F302">
    <cfRule type="cellIs" dxfId="8" priority="10" operator="equal">
      <formula>13</formula>
    </cfRule>
  </conditionalFormatting>
  <conditionalFormatting sqref="E25:E32">
    <cfRule type="cellIs" dxfId="7" priority="6" operator="equal">
      <formula>13</formula>
    </cfRule>
  </conditionalFormatting>
  <conditionalFormatting sqref="E35:E42">
    <cfRule type="cellIs" dxfId="6" priority="5" operator="equal">
      <formula>13</formula>
    </cfRule>
  </conditionalFormatting>
  <conditionalFormatting sqref="E45:E52">
    <cfRule type="cellIs" dxfId="5" priority="4" operator="equal">
      <formula>13</formula>
    </cfRule>
  </conditionalFormatting>
  <conditionalFormatting sqref="E55:E62">
    <cfRule type="cellIs" dxfId="4" priority="3" operator="equal">
      <formula>13</formula>
    </cfRule>
  </conditionalFormatting>
  <conditionalFormatting sqref="E65:E72">
    <cfRule type="cellIs" dxfId="3" priority="2" operator="equal">
      <formula>13</formula>
    </cfRule>
  </conditionalFormatting>
  <conditionalFormatting sqref="Y5:Y20">
    <cfRule type="cellIs" dxfId="2" priority="1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landscape" r:id="rId1"/>
  <headerFooter>
    <oddFooter>&amp;L_x000D_&amp;1#&amp;"Calibri"&amp;10&amp;K008000 Interne SNCF Réseau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AD81D-A658-4E47-8B73-FB580F5C5DA3}">
  <sheetPr codeName="Feuil1"/>
  <dimension ref="A1:G241"/>
  <sheetViews>
    <sheetView showGridLines="0" workbookViewId="0">
      <pane ySplit="1" topLeftCell="A2" activePane="bottomLeft" state="frozen"/>
      <selection pane="bottomLeft" activeCell="D6" sqref="D6"/>
    </sheetView>
  </sheetViews>
  <sheetFormatPr baseColWidth="10" defaultRowHeight="14" x14ac:dyDescent="0.3"/>
  <cols>
    <col min="1" max="1" width="8.9140625" bestFit="1" customWidth="1"/>
    <col min="2" max="3" width="6.1640625" bestFit="1" customWidth="1"/>
    <col min="4" max="5" width="8.83203125" bestFit="1" customWidth="1"/>
    <col min="6" max="7" width="8.25" bestFit="1" customWidth="1"/>
  </cols>
  <sheetData>
    <row r="1" spans="1:7" x14ac:dyDescent="0.3">
      <c r="A1" t="s">
        <v>66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</row>
    <row r="2" spans="1:7" x14ac:dyDescent="0.3">
      <c r="A2">
        <v>1</v>
      </c>
      <c r="B2" s="24" t="s">
        <v>3</v>
      </c>
      <c r="C2" s="24" t="s">
        <v>9</v>
      </c>
      <c r="D2">
        <v>5</v>
      </c>
      <c r="E2">
        <v>4</v>
      </c>
      <c r="F2">
        <v>1</v>
      </c>
      <c r="G2">
        <v>0</v>
      </c>
    </row>
    <row r="3" spans="1:7" x14ac:dyDescent="0.3">
      <c r="A3">
        <v>2</v>
      </c>
      <c r="B3" s="24" t="s">
        <v>4</v>
      </c>
      <c r="C3" s="24" t="s">
        <v>10</v>
      </c>
      <c r="D3">
        <v>7</v>
      </c>
      <c r="E3">
        <v>2</v>
      </c>
      <c r="F3">
        <v>1</v>
      </c>
      <c r="G3">
        <v>0</v>
      </c>
    </row>
    <row r="4" spans="1:7" x14ac:dyDescent="0.3">
      <c r="A4">
        <v>3</v>
      </c>
      <c r="B4" s="24" t="s">
        <v>5</v>
      </c>
      <c r="C4" s="24" t="s">
        <v>11</v>
      </c>
      <c r="D4">
        <v>6</v>
      </c>
      <c r="E4">
        <v>3</v>
      </c>
      <c r="F4">
        <v>1</v>
      </c>
      <c r="G4">
        <v>0</v>
      </c>
    </row>
    <row r="5" spans="1:7" x14ac:dyDescent="0.3">
      <c r="A5">
        <v>4</v>
      </c>
      <c r="B5" s="24" t="s">
        <v>6</v>
      </c>
      <c r="C5" s="24" t="s">
        <v>13</v>
      </c>
      <c r="D5">
        <v>2</v>
      </c>
      <c r="E5">
        <v>7</v>
      </c>
      <c r="F5">
        <v>0</v>
      </c>
      <c r="G5">
        <v>1</v>
      </c>
    </row>
    <row r="6" spans="1:7" x14ac:dyDescent="0.3">
      <c r="A6">
        <v>5</v>
      </c>
      <c r="B6" s="24" t="s">
        <v>7</v>
      </c>
      <c r="C6" s="24" t="s">
        <v>12</v>
      </c>
      <c r="D6">
        <v>8</v>
      </c>
      <c r="E6">
        <v>1</v>
      </c>
      <c r="F6">
        <v>1</v>
      </c>
      <c r="G6">
        <v>0</v>
      </c>
    </row>
    <row r="7" spans="1:7" x14ac:dyDescent="0.3">
      <c r="A7">
        <v>6</v>
      </c>
      <c r="B7" s="24" t="s">
        <v>8</v>
      </c>
      <c r="C7" s="24" t="s">
        <v>14</v>
      </c>
      <c r="D7">
        <v>7</v>
      </c>
      <c r="E7">
        <v>2</v>
      </c>
      <c r="F7">
        <v>1</v>
      </c>
      <c r="G7">
        <v>0</v>
      </c>
    </row>
    <row r="8" spans="1:7" x14ac:dyDescent="0.3">
      <c r="A8">
        <v>7</v>
      </c>
      <c r="B8" s="24" t="s">
        <v>55</v>
      </c>
      <c r="C8" s="24" t="s">
        <v>56</v>
      </c>
      <c r="D8">
        <v>6</v>
      </c>
      <c r="E8">
        <v>3</v>
      </c>
      <c r="F8">
        <v>1</v>
      </c>
      <c r="G8">
        <v>0</v>
      </c>
    </row>
    <row r="9" spans="1:7" x14ac:dyDescent="0.3">
      <c r="A9">
        <v>8</v>
      </c>
      <c r="B9" s="24"/>
      <c r="C9" s="24"/>
      <c r="D9">
        <v>0</v>
      </c>
      <c r="E9">
        <v>9</v>
      </c>
      <c r="F9">
        <v>0</v>
      </c>
      <c r="G9">
        <v>1</v>
      </c>
    </row>
    <row r="10" spans="1:7" x14ac:dyDescent="0.3">
      <c r="A10">
        <v>8</v>
      </c>
      <c r="B10" s="24" t="s">
        <v>13</v>
      </c>
      <c r="C10" s="24" t="s">
        <v>3</v>
      </c>
      <c r="D10">
        <v>8</v>
      </c>
      <c r="E10">
        <v>1</v>
      </c>
      <c r="F10">
        <v>1</v>
      </c>
      <c r="G10">
        <v>0</v>
      </c>
    </row>
    <row r="11" spans="1:7" x14ac:dyDescent="0.3">
      <c r="A11">
        <v>7</v>
      </c>
      <c r="B11" s="24" t="s">
        <v>14</v>
      </c>
      <c r="C11" s="24" t="s">
        <v>5</v>
      </c>
      <c r="D11">
        <v>0</v>
      </c>
      <c r="E11">
        <v>9</v>
      </c>
      <c r="F11">
        <v>0</v>
      </c>
      <c r="G11">
        <v>1</v>
      </c>
    </row>
    <row r="12" spans="1:7" x14ac:dyDescent="0.3">
      <c r="A12">
        <v>6</v>
      </c>
      <c r="B12" s="24" t="s">
        <v>12</v>
      </c>
      <c r="C12" s="24" t="s">
        <v>8</v>
      </c>
      <c r="D12">
        <v>5</v>
      </c>
      <c r="E12">
        <v>4</v>
      </c>
      <c r="F12">
        <v>1</v>
      </c>
      <c r="G12">
        <v>0</v>
      </c>
    </row>
    <row r="13" spans="1:7" x14ac:dyDescent="0.3">
      <c r="A13">
        <v>5</v>
      </c>
      <c r="B13" s="24" t="s">
        <v>10</v>
      </c>
      <c r="C13" s="24" t="s">
        <v>7</v>
      </c>
      <c r="D13">
        <v>8</v>
      </c>
      <c r="E13">
        <v>1</v>
      </c>
      <c r="F13">
        <v>1</v>
      </c>
      <c r="G13">
        <v>0</v>
      </c>
    </row>
    <row r="14" spans="1:7" x14ac:dyDescent="0.3">
      <c r="A14">
        <v>4</v>
      </c>
      <c r="B14" s="24" t="s">
        <v>9</v>
      </c>
      <c r="C14" s="24" t="s">
        <v>4</v>
      </c>
      <c r="D14">
        <v>7</v>
      </c>
      <c r="E14">
        <v>2</v>
      </c>
      <c r="F14">
        <v>1</v>
      </c>
      <c r="G14">
        <v>0</v>
      </c>
    </row>
    <row r="15" spans="1:7" x14ac:dyDescent="0.3">
      <c r="A15">
        <v>3</v>
      </c>
      <c r="B15" s="24" t="s">
        <v>11</v>
      </c>
      <c r="C15" s="24" t="s">
        <v>6</v>
      </c>
      <c r="D15">
        <v>8</v>
      </c>
      <c r="E15">
        <v>1</v>
      </c>
      <c r="F15">
        <v>1</v>
      </c>
      <c r="G15">
        <v>0</v>
      </c>
    </row>
    <row r="16" spans="1:7" x14ac:dyDescent="0.3">
      <c r="A16">
        <v>2</v>
      </c>
      <c r="B16" s="24" t="s">
        <v>55</v>
      </c>
      <c r="C16" s="24" t="s">
        <v>57</v>
      </c>
      <c r="D16">
        <v>6</v>
      </c>
      <c r="E16">
        <v>3</v>
      </c>
      <c r="F16">
        <v>1</v>
      </c>
      <c r="G16">
        <v>0</v>
      </c>
    </row>
    <row r="17" spans="1:7" x14ac:dyDescent="0.3">
      <c r="A17">
        <v>1</v>
      </c>
      <c r="B17" s="24" t="s">
        <v>58</v>
      </c>
      <c r="C17" s="24" t="s">
        <v>56</v>
      </c>
      <c r="D17">
        <v>2</v>
      </c>
      <c r="E17">
        <v>7</v>
      </c>
      <c r="F17">
        <v>0</v>
      </c>
      <c r="G17">
        <v>1</v>
      </c>
    </row>
    <row r="18" spans="1:7" x14ac:dyDescent="0.3">
      <c r="A18">
        <v>5</v>
      </c>
      <c r="B18" s="24" t="s">
        <v>4</v>
      </c>
      <c r="C18" s="24" t="s">
        <v>3</v>
      </c>
      <c r="D18">
        <v>2</v>
      </c>
      <c r="E18">
        <v>7</v>
      </c>
      <c r="F18">
        <v>0</v>
      </c>
      <c r="G18">
        <v>1</v>
      </c>
    </row>
    <row r="19" spans="1:7" x14ac:dyDescent="0.3">
      <c r="A19">
        <v>6</v>
      </c>
      <c r="B19" s="24" t="s">
        <v>5</v>
      </c>
      <c r="C19" s="24" t="s">
        <v>12</v>
      </c>
      <c r="D19">
        <v>2</v>
      </c>
      <c r="E19">
        <v>7</v>
      </c>
      <c r="F19">
        <v>0</v>
      </c>
      <c r="G19">
        <v>1</v>
      </c>
    </row>
    <row r="20" spans="1:7" x14ac:dyDescent="0.3">
      <c r="A20">
        <v>7</v>
      </c>
      <c r="B20" s="24" t="s">
        <v>6</v>
      </c>
      <c r="C20" s="24" t="s">
        <v>14</v>
      </c>
      <c r="D20">
        <v>1</v>
      </c>
      <c r="E20">
        <v>8</v>
      </c>
      <c r="F20">
        <v>0</v>
      </c>
      <c r="G20">
        <v>1</v>
      </c>
    </row>
    <row r="21" spans="1:7" x14ac:dyDescent="0.3">
      <c r="A21">
        <v>8</v>
      </c>
      <c r="B21" s="24" t="s">
        <v>7</v>
      </c>
      <c r="C21" s="24" t="s">
        <v>9</v>
      </c>
      <c r="D21">
        <v>2</v>
      </c>
      <c r="E21">
        <v>7</v>
      </c>
      <c r="F21">
        <v>0</v>
      </c>
      <c r="G21">
        <v>1</v>
      </c>
    </row>
    <row r="22" spans="1:7" x14ac:dyDescent="0.3">
      <c r="A22">
        <v>1</v>
      </c>
      <c r="B22" s="24" t="s">
        <v>8</v>
      </c>
      <c r="C22" s="24" t="s">
        <v>10</v>
      </c>
      <c r="D22">
        <v>9</v>
      </c>
      <c r="E22">
        <v>0</v>
      </c>
      <c r="F22">
        <v>1</v>
      </c>
      <c r="G22">
        <v>0</v>
      </c>
    </row>
    <row r="23" spans="1:7" x14ac:dyDescent="0.3">
      <c r="A23">
        <v>2</v>
      </c>
      <c r="B23" s="24" t="s">
        <v>11</v>
      </c>
      <c r="C23" s="24" t="s">
        <v>13</v>
      </c>
      <c r="D23">
        <v>6</v>
      </c>
      <c r="E23">
        <v>3</v>
      </c>
      <c r="F23">
        <v>1</v>
      </c>
      <c r="G23">
        <v>0</v>
      </c>
    </row>
    <row r="24" spans="1:7" x14ac:dyDescent="0.3">
      <c r="A24">
        <v>3</v>
      </c>
      <c r="B24" s="24" t="s">
        <v>55</v>
      </c>
      <c r="C24" s="24" t="s">
        <v>57</v>
      </c>
      <c r="D24">
        <v>5</v>
      </c>
      <c r="E24">
        <v>4</v>
      </c>
      <c r="F24">
        <v>1</v>
      </c>
      <c r="G24">
        <v>0</v>
      </c>
    </row>
    <row r="25" spans="1:7" x14ac:dyDescent="0.3">
      <c r="A25">
        <v>4</v>
      </c>
      <c r="B25" s="24" t="s">
        <v>58</v>
      </c>
      <c r="C25" s="24" t="s">
        <v>56</v>
      </c>
      <c r="D25">
        <v>2</v>
      </c>
      <c r="E25">
        <v>7</v>
      </c>
      <c r="F25">
        <v>0</v>
      </c>
      <c r="G25">
        <v>1</v>
      </c>
    </row>
    <row r="26" spans="1:7" x14ac:dyDescent="0.3">
      <c r="A26">
        <v>1</v>
      </c>
      <c r="B26" s="24" t="s">
        <v>13</v>
      </c>
      <c r="C26" s="24" t="s">
        <v>4</v>
      </c>
      <c r="D26">
        <v>6</v>
      </c>
      <c r="E26">
        <v>3</v>
      </c>
      <c r="F26">
        <v>1</v>
      </c>
      <c r="G26">
        <v>0</v>
      </c>
    </row>
    <row r="27" spans="1:7" x14ac:dyDescent="0.3">
      <c r="A27">
        <v>2</v>
      </c>
      <c r="B27" s="24" t="s">
        <v>3</v>
      </c>
      <c r="C27" s="24" t="s">
        <v>7</v>
      </c>
      <c r="D27">
        <v>8</v>
      </c>
      <c r="E27">
        <v>1</v>
      </c>
      <c r="F27">
        <v>1</v>
      </c>
      <c r="G27">
        <v>0</v>
      </c>
    </row>
    <row r="28" spans="1:7" x14ac:dyDescent="0.3">
      <c r="A28">
        <v>3</v>
      </c>
      <c r="B28" s="24" t="s">
        <v>14</v>
      </c>
      <c r="C28" s="24" t="s">
        <v>11</v>
      </c>
      <c r="D28">
        <v>6</v>
      </c>
      <c r="E28">
        <v>3</v>
      </c>
      <c r="F28">
        <v>1</v>
      </c>
      <c r="G28">
        <v>0</v>
      </c>
    </row>
    <row r="29" spans="1:7" x14ac:dyDescent="0.3">
      <c r="A29">
        <v>4</v>
      </c>
      <c r="B29" s="24" t="s">
        <v>12</v>
      </c>
      <c r="C29" s="24" t="s">
        <v>6</v>
      </c>
      <c r="D29">
        <v>2</v>
      </c>
      <c r="E29">
        <v>7</v>
      </c>
      <c r="F29">
        <v>0</v>
      </c>
      <c r="G29">
        <v>1</v>
      </c>
    </row>
    <row r="30" spans="1:7" x14ac:dyDescent="0.3">
      <c r="A30">
        <v>5</v>
      </c>
      <c r="B30" s="24" t="s">
        <v>10</v>
      </c>
      <c r="C30" s="24" t="s">
        <v>5</v>
      </c>
      <c r="D30">
        <v>9</v>
      </c>
      <c r="E30">
        <v>0</v>
      </c>
      <c r="F30">
        <v>1</v>
      </c>
      <c r="G30">
        <v>0</v>
      </c>
    </row>
    <row r="31" spans="1:7" x14ac:dyDescent="0.3">
      <c r="A31">
        <v>6</v>
      </c>
      <c r="B31" s="24" t="s">
        <v>9</v>
      </c>
      <c r="C31" s="24" t="s">
        <v>8</v>
      </c>
      <c r="D31">
        <v>0</v>
      </c>
      <c r="E31">
        <v>9</v>
      </c>
      <c r="F31">
        <v>0</v>
      </c>
      <c r="G31">
        <v>1</v>
      </c>
    </row>
    <row r="32" spans="1:7" x14ac:dyDescent="0.3">
      <c r="A32">
        <v>7</v>
      </c>
      <c r="B32" s="24" t="s">
        <v>55</v>
      </c>
      <c r="C32" s="24" t="s">
        <v>57</v>
      </c>
      <c r="D32">
        <v>1</v>
      </c>
      <c r="E32">
        <v>8</v>
      </c>
      <c r="F32">
        <v>0</v>
      </c>
      <c r="G32">
        <v>1</v>
      </c>
    </row>
    <row r="33" spans="1:7" x14ac:dyDescent="0.3">
      <c r="A33">
        <v>8</v>
      </c>
      <c r="B33" s="24" t="s">
        <v>58</v>
      </c>
      <c r="C33" s="24" t="s">
        <v>56</v>
      </c>
      <c r="D33">
        <v>0</v>
      </c>
      <c r="E33">
        <v>9</v>
      </c>
      <c r="F33">
        <v>0</v>
      </c>
      <c r="G33">
        <v>1</v>
      </c>
    </row>
    <row r="34" spans="1:7" x14ac:dyDescent="0.3">
      <c r="A34">
        <v>8</v>
      </c>
      <c r="B34" s="24" t="s">
        <v>14</v>
      </c>
      <c r="C34" s="24" t="s">
        <v>13</v>
      </c>
      <c r="D34">
        <v>4</v>
      </c>
      <c r="E34">
        <v>5</v>
      </c>
      <c r="F34">
        <v>0</v>
      </c>
      <c r="G34">
        <v>1</v>
      </c>
    </row>
    <row r="35" spans="1:7" x14ac:dyDescent="0.3">
      <c r="A35">
        <v>7</v>
      </c>
      <c r="B35" s="24" t="s">
        <v>5</v>
      </c>
      <c r="C35" s="24" t="s">
        <v>9</v>
      </c>
      <c r="D35">
        <v>7</v>
      </c>
      <c r="E35">
        <v>2</v>
      </c>
      <c r="F35">
        <v>1</v>
      </c>
      <c r="G35">
        <v>0</v>
      </c>
    </row>
    <row r="36" spans="1:7" x14ac:dyDescent="0.3">
      <c r="A36">
        <v>6</v>
      </c>
      <c r="B36" s="24" t="s">
        <v>6</v>
      </c>
      <c r="C36" s="24" t="s">
        <v>10</v>
      </c>
      <c r="D36">
        <v>2</v>
      </c>
      <c r="E36">
        <v>7</v>
      </c>
      <c r="F36">
        <v>0</v>
      </c>
      <c r="G36">
        <v>1</v>
      </c>
    </row>
    <row r="37" spans="1:7" x14ac:dyDescent="0.3">
      <c r="A37">
        <v>5</v>
      </c>
      <c r="B37" s="24" t="s">
        <v>7</v>
      </c>
      <c r="C37" s="24" t="s">
        <v>4</v>
      </c>
      <c r="D37">
        <v>6</v>
      </c>
      <c r="E37">
        <v>3</v>
      </c>
      <c r="F37">
        <v>1</v>
      </c>
      <c r="G37">
        <v>0</v>
      </c>
    </row>
    <row r="38" spans="1:7" x14ac:dyDescent="0.3">
      <c r="A38">
        <v>4</v>
      </c>
      <c r="B38" s="24" t="s">
        <v>8</v>
      </c>
      <c r="C38" s="24" t="s">
        <v>3</v>
      </c>
      <c r="D38">
        <v>3</v>
      </c>
      <c r="E38">
        <v>6</v>
      </c>
      <c r="F38">
        <v>0</v>
      </c>
      <c r="G38">
        <v>1</v>
      </c>
    </row>
    <row r="39" spans="1:7" x14ac:dyDescent="0.3">
      <c r="A39">
        <v>3</v>
      </c>
      <c r="B39" s="24" t="s">
        <v>11</v>
      </c>
      <c r="C39" s="24" t="s">
        <v>12</v>
      </c>
      <c r="D39">
        <v>6</v>
      </c>
      <c r="E39">
        <v>3</v>
      </c>
      <c r="F39">
        <v>1</v>
      </c>
      <c r="G39">
        <v>0</v>
      </c>
    </row>
    <row r="40" spans="1:7" x14ac:dyDescent="0.3">
      <c r="A40">
        <v>2</v>
      </c>
      <c r="B40" s="24" t="s">
        <v>55</v>
      </c>
      <c r="C40" s="24" t="s">
        <v>57</v>
      </c>
      <c r="D40">
        <v>2</v>
      </c>
      <c r="E40">
        <v>7</v>
      </c>
      <c r="F40">
        <v>0</v>
      </c>
      <c r="G40">
        <v>1</v>
      </c>
    </row>
    <row r="41" spans="1:7" x14ac:dyDescent="0.3">
      <c r="A41">
        <v>1</v>
      </c>
      <c r="B41" s="24" t="s">
        <v>58</v>
      </c>
      <c r="C41" s="24" t="s">
        <v>56</v>
      </c>
      <c r="D41">
        <v>4</v>
      </c>
      <c r="E41">
        <v>5</v>
      </c>
      <c r="F41">
        <v>0</v>
      </c>
      <c r="G41">
        <v>1</v>
      </c>
    </row>
    <row r="42" spans="1:7" x14ac:dyDescent="0.3">
      <c r="A42">
        <v>5</v>
      </c>
      <c r="B42" s="24" t="s">
        <v>13</v>
      </c>
      <c r="C42" s="24" t="s">
        <v>7</v>
      </c>
      <c r="D42">
        <v>5</v>
      </c>
      <c r="E42">
        <v>4</v>
      </c>
      <c r="F42">
        <v>1</v>
      </c>
      <c r="G42">
        <v>0</v>
      </c>
    </row>
    <row r="43" spans="1:7" x14ac:dyDescent="0.3">
      <c r="A43">
        <v>6</v>
      </c>
      <c r="B43" s="24" t="s">
        <v>3</v>
      </c>
      <c r="C43" s="24" t="s">
        <v>5</v>
      </c>
      <c r="D43">
        <v>1</v>
      </c>
      <c r="E43">
        <v>8</v>
      </c>
      <c r="F43">
        <v>0</v>
      </c>
      <c r="G43">
        <v>1</v>
      </c>
    </row>
    <row r="44" spans="1:7" x14ac:dyDescent="0.3">
      <c r="A44">
        <v>7</v>
      </c>
      <c r="B44" s="24" t="s">
        <v>4</v>
      </c>
      <c r="C44" s="24" t="s">
        <v>8</v>
      </c>
      <c r="D44">
        <v>8</v>
      </c>
      <c r="E44">
        <v>1</v>
      </c>
      <c r="F44">
        <v>1</v>
      </c>
      <c r="G44">
        <v>0</v>
      </c>
    </row>
    <row r="45" spans="1:7" x14ac:dyDescent="0.3">
      <c r="A45">
        <v>8</v>
      </c>
      <c r="B45" s="24" t="s">
        <v>12</v>
      </c>
      <c r="C45" s="24" t="s">
        <v>14</v>
      </c>
      <c r="D45">
        <v>2</v>
      </c>
      <c r="E45">
        <v>7</v>
      </c>
      <c r="F45">
        <v>0</v>
      </c>
      <c r="G45">
        <v>1</v>
      </c>
    </row>
    <row r="46" spans="1:7" x14ac:dyDescent="0.3">
      <c r="A46">
        <v>1</v>
      </c>
      <c r="B46" s="24" t="s">
        <v>10</v>
      </c>
      <c r="C46" s="24" t="s">
        <v>11</v>
      </c>
      <c r="D46">
        <v>3</v>
      </c>
      <c r="E46">
        <v>6</v>
      </c>
      <c r="F46">
        <v>0</v>
      </c>
      <c r="G46">
        <v>1</v>
      </c>
    </row>
    <row r="47" spans="1:7" x14ac:dyDescent="0.3">
      <c r="A47">
        <v>2</v>
      </c>
      <c r="B47" s="24" t="s">
        <v>9</v>
      </c>
      <c r="C47" s="24" t="s">
        <v>6</v>
      </c>
      <c r="D47">
        <v>3</v>
      </c>
      <c r="E47">
        <v>6</v>
      </c>
      <c r="F47">
        <v>0</v>
      </c>
      <c r="G47">
        <v>1</v>
      </c>
    </row>
    <row r="48" spans="1:7" x14ac:dyDescent="0.3">
      <c r="A48">
        <v>3</v>
      </c>
      <c r="B48" s="24" t="s">
        <v>55</v>
      </c>
      <c r="C48" s="24" t="s">
        <v>57</v>
      </c>
      <c r="D48">
        <v>3</v>
      </c>
      <c r="E48">
        <v>6</v>
      </c>
      <c r="F48">
        <v>0</v>
      </c>
      <c r="G48">
        <v>1</v>
      </c>
    </row>
    <row r="49" spans="1:7" x14ac:dyDescent="0.3">
      <c r="A49">
        <v>4</v>
      </c>
      <c r="B49" s="24" t="s">
        <v>58</v>
      </c>
      <c r="C49" s="24" t="s">
        <v>56</v>
      </c>
      <c r="D49">
        <v>6</v>
      </c>
      <c r="E49">
        <v>3</v>
      </c>
      <c r="F49">
        <v>1</v>
      </c>
      <c r="G49">
        <v>0</v>
      </c>
    </row>
    <row r="50" spans="1:7" x14ac:dyDescent="0.3">
      <c r="A50">
        <v>1</v>
      </c>
      <c r="B50" s="24" t="s">
        <v>14</v>
      </c>
      <c r="C50" s="24" t="s">
        <v>10</v>
      </c>
      <c r="D50">
        <v>4</v>
      </c>
      <c r="E50">
        <v>5</v>
      </c>
      <c r="F50">
        <v>0</v>
      </c>
      <c r="G50">
        <v>1</v>
      </c>
    </row>
    <row r="51" spans="1:7" x14ac:dyDescent="0.3">
      <c r="A51">
        <v>2</v>
      </c>
      <c r="B51" s="24" t="s">
        <v>5</v>
      </c>
      <c r="C51" s="24" t="s">
        <v>4</v>
      </c>
      <c r="D51">
        <v>6</v>
      </c>
      <c r="E51">
        <v>3</v>
      </c>
      <c r="F51">
        <v>1</v>
      </c>
      <c r="G51">
        <v>0</v>
      </c>
    </row>
    <row r="52" spans="1:7" x14ac:dyDescent="0.3">
      <c r="A52">
        <v>3</v>
      </c>
      <c r="B52" s="24" t="s">
        <v>12</v>
      </c>
      <c r="C52" s="24" t="s">
        <v>13</v>
      </c>
      <c r="D52">
        <v>7</v>
      </c>
      <c r="E52">
        <v>2</v>
      </c>
      <c r="F52">
        <v>1</v>
      </c>
      <c r="G52">
        <v>0</v>
      </c>
    </row>
    <row r="53" spans="1:7" x14ac:dyDescent="0.3">
      <c r="A53">
        <v>4</v>
      </c>
      <c r="B53" s="24" t="s">
        <v>6</v>
      </c>
      <c r="C53" s="24" t="s">
        <v>3</v>
      </c>
      <c r="D53">
        <v>3</v>
      </c>
      <c r="E53">
        <v>6</v>
      </c>
      <c r="F53">
        <v>0</v>
      </c>
      <c r="G53">
        <v>1</v>
      </c>
    </row>
    <row r="54" spans="1:7" x14ac:dyDescent="0.3">
      <c r="A54">
        <v>5</v>
      </c>
      <c r="B54" s="24" t="s">
        <v>8</v>
      </c>
      <c r="C54" s="24" t="s">
        <v>7</v>
      </c>
      <c r="D54">
        <v>7</v>
      </c>
      <c r="E54">
        <v>2</v>
      </c>
      <c r="F54">
        <v>1</v>
      </c>
      <c r="G54">
        <v>0</v>
      </c>
    </row>
    <row r="55" spans="1:7" x14ac:dyDescent="0.3">
      <c r="A55">
        <v>6</v>
      </c>
      <c r="B55" s="24" t="s">
        <v>11</v>
      </c>
      <c r="C55" s="24" t="s">
        <v>9</v>
      </c>
      <c r="D55">
        <v>9</v>
      </c>
      <c r="E55">
        <v>0</v>
      </c>
      <c r="F55">
        <v>1</v>
      </c>
      <c r="G55">
        <v>0</v>
      </c>
    </row>
    <row r="56" spans="1:7" x14ac:dyDescent="0.3">
      <c r="A56">
        <v>7</v>
      </c>
      <c r="B56" s="24" t="s">
        <v>55</v>
      </c>
      <c r="C56" s="24" t="s">
        <v>57</v>
      </c>
      <c r="D56">
        <v>8</v>
      </c>
      <c r="E56">
        <v>1</v>
      </c>
      <c r="F56">
        <v>1</v>
      </c>
      <c r="G56">
        <v>0</v>
      </c>
    </row>
    <row r="57" spans="1:7" x14ac:dyDescent="0.3">
      <c r="A57">
        <v>8</v>
      </c>
      <c r="B57" s="24" t="s">
        <v>58</v>
      </c>
      <c r="C57" s="24" t="s">
        <v>56</v>
      </c>
      <c r="D57">
        <v>7</v>
      </c>
      <c r="E57">
        <v>2</v>
      </c>
      <c r="F57">
        <v>1</v>
      </c>
      <c r="G57">
        <v>0</v>
      </c>
    </row>
    <row r="58" spans="1:7" x14ac:dyDescent="0.3">
      <c r="A58">
        <v>8</v>
      </c>
      <c r="B58" s="24" t="s">
        <v>13</v>
      </c>
      <c r="C58" s="24" t="s">
        <v>8</v>
      </c>
    </row>
    <row r="59" spans="1:7" x14ac:dyDescent="0.3">
      <c r="A59">
        <v>7</v>
      </c>
      <c r="B59" s="24" t="s">
        <v>3</v>
      </c>
      <c r="C59" s="24" t="s">
        <v>11</v>
      </c>
    </row>
    <row r="60" spans="1:7" x14ac:dyDescent="0.3">
      <c r="A60">
        <v>6</v>
      </c>
      <c r="B60" s="24" t="s">
        <v>4</v>
      </c>
      <c r="C60" s="24" t="s">
        <v>6</v>
      </c>
    </row>
    <row r="61" spans="1:7" x14ac:dyDescent="0.3">
      <c r="A61">
        <v>5</v>
      </c>
      <c r="B61" s="24" t="s">
        <v>10</v>
      </c>
      <c r="C61" s="24" t="s">
        <v>12</v>
      </c>
    </row>
    <row r="62" spans="1:7" x14ac:dyDescent="0.3">
      <c r="A62">
        <v>4</v>
      </c>
      <c r="B62" s="24" t="s">
        <v>7</v>
      </c>
      <c r="C62" s="24" t="s">
        <v>5</v>
      </c>
    </row>
    <row r="63" spans="1:7" x14ac:dyDescent="0.3">
      <c r="A63">
        <v>3</v>
      </c>
      <c r="B63" s="24" t="s">
        <v>9</v>
      </c>
      <c r="C63" s="24" t="s">
        <v>14</v>
      </c>
    </row>
    <row r="64" spans="1:7" x14ac:dyDescent="0.3">
      <c r="A64">
        <v>2</v>
      </c>
      <c r="B64" s="24" t="s">
        <v>55</v>
      </c>
      <c r="C64" s="24" t="s">
        <v>57</v>
      </c>
    </row>
    <row r="65" spans="1:3" x14ac:dyDescent="0.3">
      <c r="A65">
        <v>1</v>
      </c>
      <c r="B65" s="24" t="s">
        <v>58</v>
      </c>
      <c r="C65" s="24" t="s">
        <v>56</v>
      </c>
    </row>
    <row r="66" spans="1:3" x14ac:dyDescent="0.3">
      <c r="A66">
        <v>5</v>
      </c>
      <c r="B66" s="24" t="s">
        <v>14</v>
      </c>
      <c r="C66" s="24" t="s">
        <v>3</v>
      </c>
    </row>
    <row r="67" spans="1:3" x14ac:dyDescent="0.3">
      <c r="A67">
        <v>6</v>
      </c>
      <c r="B67" s="24" t="s">
        <v>5</v>
      </c>
      <c r="C67" s="24" t="s">
        <v>8</v>
      </c>
    </row>
    <row r="68" spans="1:3" x14ac:dyDescent="0.3">
      <c r="A68">
        <v>7</v>
      </c>
      <c r="B68" s="24" t="s">
        <v>12</v>
      </c>
      <c r="C68" s="24" t="s">
        <v>9</v>
      </c>
    </row>
    <row r="69" spans="1:3" x14ac:dyDescent="0.3">
      <c r="A69">
        <v>8</v>
      </c>
      <c r="B69" s="24" t="s">
        <v>6</v>
      </c>
      <c r="C69" s="24" t="s">
        <v>7</v>
      </c>
    </row>
    <row r="70" spans="1:3" x14ac:dyDescent="0.3">
      <c r="A70">
        <v>1</v>
      </c>
      <c r="B70" s="24" t="s">
        <v>10</v>
      </c>
      <c r="C70" s="24" t="s">
        <v>13</v>
      </c>
    </row>
    <row r="71" spans="1:3" x14ac:dyDescent="0.3">
      <c r="A71">
        <v>2</v>
      </c>
      <c r="B71" s="24" t="s">
        <v>11</v>
      </c>
      <c r="C71" s="24" t="s">
        <v>4</v>
      </c>
    </row>
    <row r="72" spans="1:3" x14ac:dyDescent="0.3">
      <c r="A72">
        <v>3</v>
      </c>
      <c r="B72" s="24" t="s">
        <v>55</v>
      </c>
      <c r="C72" s="24" t="s">
        <v>57</v>
      </c>
    </row>
    <row r="73" spans="1:3" x14ac:dyDescent="0.3">
      <c r="A73">
        <v>4</v>
      </c>
      <c r="B73" s="24" t="s">
        <v>58</v>
      </c>
      <c r="C73" s="24" t="s">
        <v>56</v>
      </c>
    </row>
    <row r="74" spans="1:3" x14ac:dyDescent="0.3">
      <c r="A74">
        <v>1</v>
      </c>
      <c r="B74" s="24" t="s">
        <v>3</v>
      </c>
      <c r="C74" s="24" t="s">
        <v>12</v>
      </c>
    </row>
    <row r="75" spans="1:3" x14ac:dyDescent="0.3">
      <c r="A75">
        <v>2</v>
      </c>
      <c r="B75" s="24" t="s">
        <v>4</v>
      </c>
      <c r="C75" s="24" t="s">
        <v>14</v>
      </c>
    </row>
    <row r="76" spans="1:3" x14ac:dyDescent="0.3">
      <c r="A76">
        <v>3</v>
      </c>
      <c r="B76" s="24" t="s">
        <v>5</v>
      </c>
      <c r="C76" s="24" t="s">
        <v>13</v>
      </c>
    </row>
    <row r="77" spans="1:3" x14ac:dyDescent="0.3">
      <c r="A77">
        <v>4</v>
      </c>
      <c r="B77" s="24" t="s">
        <v>7</v>
      </c>
      <c r="C77" s="24" t="s">
        <v>11</v>
      </c>
    </row>
    <row r="78" spans="1:3" x14ac:dyDescent="0.3">
      <c r="A78">
        <v>5</v>
      </c>
      <c r="B78" s="24" t="s">
        <v>9</v>
      </c>
      <c r="C78" s="24" t="s">
        <v>10</v>
      </c>
    </row>
    <row r="79" spans="1:3" x14ac:dyDescent="0.3">
      <c r="A79">
        <v>6</v>
      </c>
      <c r="B79" s="24" t="s">
        <v>8</v>
      </c>
      <c r="C79" s="24" t="s">
        <v>6</v>
      </c>
    </row>
    <row r="80" spans="1:3" x14ac:dyDescent="0.3">
      <c r="A80">
        <v>7</v>
      </c>
      <c r="B80" s="24" t="s">
        <v>55</v>
      </c>
      <c r="C80" s="24" t="s">
        <v>57</v>
      </c>
    </row>
    <row r="81" spans="1:3" x14ac:dyDescent="0.3">
      <c r="A81">
        <v>8</v>
      </c>
      <c r="B81" s="24" t="s">
        <v>58</v>
      </c>
      <c r="C81" s="24" t="s">
        <v>56</v>
      </c>
    </row>
    <row r="82" spans="1:3" x14ac:dyDescent="0.3">
      <c r="A82">
        <v>8</v>
      </c>
      <c r="B82" s="24" t="s">
        <v>3</v>
      </c>
      <c r="C82" s="24" t="s">
        <v>13</v>
      </c>
    </row>
    <row r="83" spans="1:3" x14ac:dyDescent="0.3">
      <c r="A83">
        <v>7</v>
      </c>
      <c r="B83" s="24" t="s">
        <v>5</v>
      </c>
      <c r="C83" s="24" t="s">
        <v>14</v>
      </c>
    </row>
    <row r="84" spans="1:3" x14ac:dyDescent="0.3">
      <c r="A84">
        <v>6</v>
      </c>
      <c r="B84" s="24" t="s">
        <v>8</v>
      </c>
      <c r="C84" s="24" t="s">
        <v>12</v>
      </c>
    </row>
    <row r="85" spans="1:3" x14ac:dyDescent="0.3">
      <c r="A85">
        <v>5</v>
      </c>
      <c r="B85" s="24" t="s">
        <v>7</v>
      </c>
      <c r="C85" s="24" t="s">
        <v>10</v>
      </c>
    </row>
    <row r="86" spans="1:3" x14ac:dyDescent="0.3">
      <c r="A86">
        <v>4</v>
      </c>
      <c r="B86" s="24" t="s">
        <v>4</v>
      </c>
      <c r="C86" s="24" t="s">
        <v>9</v>
      </c>
    </row>
    <row r="87" spans="1:3" x14ac:dyDescent="0.3">
      <c r="A87">
        <v>3</v>
      </c>
      <c r="B87" s="24" t="s">
        <v>6</v>
      </c>
      <c r="C87" s="24" t="s">
        <v>11</v>
      </c>
    </row>
    <row r="88" spans="1:3" x14ac:dyDescent="0.3">
      <c r="A88">
        <v>2</v>
      </c>
      <c r="B88" s="24" t="s">
        <v>57</v>
      </c>
      <c r="C88" s="24" t="s">
        <v>55</v>
      </c>
    </row>
    <row r="89" spans="1:3" x14ac:dyDescent="0.3">
      <c r="A89">
        <v>1</v>
      </c>
      <c r="B89" s="24" t="s">
        <v>56</v>
      </c>
      <c r="C89" s="24" t="s">
        <v>58</v>
      </c>
    </row>
    <row r="90" spans="1:3" x14ac:dyDescent="0.3">
      <c r="A90">
        <v>5</v>
      </c>
      <c r="B90" s="24" t="s">
        <v>13</v>
      </c>
      <c r="C90" s="24" t="s">
        <v>9</v>
      </c>
    </row>
    <row r="91" spans="1:3" x14ac:dyDescent="0.3">
      <c r="A91">
        <v>6</v>
      </c>
      <c r="B91" s="24" t="s">
        <v>14</v>
      </c>
      <c r="C91" s="24" t="s">
        <v>7</v>
      </c>
    </row>
    <row r="92" spans="1:3" x14ac:dyDescent="0.3">
      <c r="A92">
        <v>7</v>
      </c>
      <c r="B92" s="24" t="s">
        <v>12</v>
      </c>
      <c r="C92" s="24" t="s">
        <v>4</v>
      </c>
    </row>
    <row r="93" spans="1:3" x14ac:dyDescent="0.3">
      <c r="A93">
        <v>8</v>
      </c>
      <c r="B93" s="24" t="s">
        <v>10</v>
      </c>
      <c r="C93" s="24" t="s">
        <v>13</v>
      </c>
    </row>
    <row r="94" spans="1:3" x14ac:dyDescent="0.3">
      <c r="A94">
        <v>1</v>
      </c>
      <c r="B94" s="24" t="s">
        <v>6</v>
      </c>
      <c r="C94" s="24" t="s">
        <v>5</v>
      </c>
    </row>
    <row r="95" spans="1:3" x14ac:dyDescent="0.3">
      <c r="A95">
        <v>2</v>
      </c>
      <c r="B95" s="24" t="s">
        <v>11</v>
      </c>
      <c r="C95" s="24" t="s">
        <v>8</v>
      </c>
    </row>
    <row r="96" spans="1:3" x14ac:dyDescent="0.3">
      <c r="A96">
        <v>3</v>
      </c>
      <c r="B96" s="24" t="s">
        <v>55</v>
      </c>
      <c r="C96" s="24" t="s">
        <v>57</v>
      </c>
    </row>
    <row r="97" spans="1:3" x14ac:dyDescent="0.3">
      <c r="A97">
        <v>4</v>
      </c>
      <c r="B97" s="24" t="s">
        <v>58</v>
      </c>
      <c r="C97" s="24" t="s">
        <v>56</v>
      </c>
    </row>
    <row r="98" spans="1:3" x14ac:dyDescent="0.3">
      <c r="A98">
        <v>1</v>
      </c>
      <c r="B98" s="24" t="s">
        <v>9</v>
      </c>
      <c r="C98" s="24" t="s">
        <v>3</v>
      </c>
    </row>
    <row r="99" spans="1:3" x14ac:dyDescent="0.3">
      <c r="A99">
        <v>2</v>
      </c>
      <c r="B99" s="24" t="s">
        <v>10</v>
      </c>
      <c r="C99" s="24" t="s">
        <v>4</v>
      </c>
    </row>
    <row r="100" spans="1:3" x14ac:dyDescent="0.3">
      <c r="A100">
        <v>3</v>
      </c>
      <c r="B100" s="24" t="s">
        <v>11</v>
      </c>
      <c r="C100" s="24" t="s">
        <v>5</v>
      </c>
    </row>
    <row r="101" spans="1:3" x14ac:dyDescent="0.3">
      <c r="A101">
        <v>4</v>
      </c>
      <c r="B101" s="24" t="s">
        <v>13</v>
      </c>
      <c r="C101" s="24" t="s">
        <v>6</v>
      </c>
    </row>
    <row r="102" spans="1:3" x14ac:dyDescent="0.3">
      <c r="A102">
        <v>5</v>
      </c>
      <c r="B102" s="24" t="s">
        <v>12</v>
      </c>
      <c r="C102" s="24" t="s">
        <v>7</v>
      </c>
    </row>
    <row r="103" spans="1:3" x14ac:dyDescent="0.3">
      <c r="A103">
        <v>6</v>
      </c>
      <c r="B103" s="24" t="s">
        <v>14</v>
      </c>
      <c r="C103" s="24" t="s">
        <v>8</v>
      </c>
    </row>
    <row r="104" spans="1:3" x14ac:dyDescent="0.3">
      <c r="A104">
        <v>7</v>
      </c>
      <c r="B104" s="24" t="s">
        <v>55</v>
      </c>
      <c r="C104" s="24" t="s">
        <v>57</v>
      </c>
    </row>
    <row r="105" spans="1:3" x14ac:dyDescent="0.3">
      <c r="A105">
        <v>8</v>
      </c>
      <c r="B105" s="24" t="s">
        <v>58</v>
      </c>
      <c r="C105" s="24" t="s">
        <v>56</v>
      </c>
    </row>
    <row r="106" spans="1:3" x14ac:dyDescent="0.3">
      <c r="A106">
        <v>8</v>
      </c>
      <c r="B106" s="24" t="s">
        <v>3</v>
      </c>
      <c r="C106" s="24" t="s">
        <v>13</v>
      </c>
    </row>
    <row r="107" spans="1:3" x14ac:dyDescent="0.3">
      <c r="A107">
        <v>7</v>
      </c>
      <c r="B107" s="24" t="s">
        <v>5</v>
      </c>
      <c r="C107" s="24" t="s">
        <v>14</v>
      </c>
    </row>
    <row r="108" spans="1:3" x14ac:dyDescent="0.3">
      <c r="A108">
        <v>6</v>
      </c>
      <c r="B108" s="24" t="s">
        <v>8</v>
      </c>
      <c r="C108" s="24" t="s">
        <v>12</v>
      </c>
    </row>
    <row r="109" spans="1:3" x14ac:dyDescent="0.3">
      <c r="A109">
        <v>5</v>
      </c>
      <c r="B109" s="24" t="s">
        <v>7</v>
      </c>
      <c r="C109" s="24" t="s">
        <v>10</v>
      </c>
    </row>
    <row r="110" spans="1:3" x14ac:dyDescent="0.3">
      <c r="A110">
        <v>4</v>
      </c>
      <c r="B110" s="24" t="s">
        <v>4</v>
      </c>
      <c r="C110" s="24" t="s">
        <v>9</v>
      </c>
    </row>
    <row r="111" spans="1:3" x14ac:dyDescent="0.3">
      <c r="A111">
        <v>3</v>
      </c>
      <c r="B111" s="24" t="s">
        <v>6</v>
      </c>
      <c r="C111" s="24" t="s">
        <v>11</v>
      </c>
    </row>
    <row r="112" spans="1:3" x14ac:dyDescent="0.3">
      <c r="A112">
        <v>2</v>
      </c>
      <c r="B112" s="24" t="s">
        <v>55</v>
      </c>
      <c r="C112" s="24" t="s">
        <v>57</v>
      </c>
    </row>
    <row r="113" spans="1:3" x14ac:dyDescent="0.3">
      <c r="A113">
        <v>1</v>
      </c>
      <c r="B113" s="24" t="s">
        <v>58</v>
      </c>
      <c r="C113" s="24" t="s">
        <v>56</v>
      </c>
    </row>
    <row r="114" spans="1:3" x14ac:dyDescent="0.3">
      <c r="A114">
        <v>5</v>
      </c>
      <c r="B114" s="24" t="s">
        <v>3</v>
      </c>
      <c r="C114" s="24" t="s">
        <v>4</v>
      </c>
    </row>
    <row r="115" spans="1:3" x14ac:dyDescent="0.3">
      <c r="A115">
        <v>6</v>
      </c>
      <c r="B115" s="24" t="s">
        <v>12</v>
      </c>
      <c r="C115" s="24" t="s">
        <v>5</v>
      </c>
    </row>
    <row r="116" spans="1:3" x14ac:dyDescent="0.3">
      <c r="A116">
        <v>7</v>
      </c>
      <c r="B116" s="24" t="s">
        <v>14</v>
      </c>
      <c r="C116" s="24" t="s">
        <v>6</v>
      </c>
    </row>
    <row r="117" spans="1:3" x14ac:dyDescent="0.3">
      <c r="A117">
        <v>8</v>
      </c>
      <c r="B117" s="24" t="s">
        <v>9</v>
      </c>
      <c r="C117" s="24" t="s">
        <v>7</v>
      </c>
    </row>
    <row r="118" spans="1:3" x14ac:dyDescent="0.3">
      <c r="A118">
        <v>1</v>
      </c>
      <c r="B118" s="24" t="s">
        <v>10</v>
      </c>
      <c r="C118" s="24" t="s">
        <v>8</v>
      </c>
    </row>
    <row r="119" spans="1:3" x14ac:dyDescent="0.3">
      <c r="A119">
        <v>2</v>
      </c>
      <c r="B119" s="24" t="s">
        <v>13</v>
      </c>
      <c r="C119" s="24" t="s">
        <v>11</v>
      </c>
    </row>
    <row r="120" spans="1:3" x14ac:dyDescent="0.3">
      <c r="A120">
        <v>3</v>
      </c>
      <c r="B120" s="24" t="s">
        <v>55</v>
      </c>
      <c r="C120" s="24" t="s">
        <v>57</v>
      </c>
    </row>
    <row r="121" spans="1:3" x14ac:dyDescent="0.3">
      <c r="A121">
        <v>4</v>
      </c>
      <c r="B121" s="24" t="s">
        <v>58</v>
      </c>
      <c r="C121" s="24" t="s">
        <v>56</v>
      </c>
    </row>
    <row r="122" spans="1:3" x14ac:dyDescent="0.3">
      <c r="A122">
        <v>1</v>
      </c>
      <c r="B122" s="24" t="s">
        <v>4</v>
      </c>
      <c r="C122" s="24" t="s">
        <v>13</v>
      </c>
    </row>
    <row r="123" spans="1:3" x14ac:dyDescent="0.3">
      <c r="A123">
        <v>2</v>
      </c>
      <c r="B123" s="24" t="s">
        <v>7</v>
      </c>
      <c r="C123" s="24" t="s">
        <v>3</v>
      </c>
    </row>
    <row r="124" spans="1:3" x14ac:dyDescent="0.3">
      <c r="A124">
        <v>3</v>
      </c>
      <c r="B124" s="24" t="s">
        <v>11</v>
      </c>
      <c r="C124" s="24" t="s">
        <v>14</v>
      </c>
    </row>
    <row r="125" spans="1:3" x14ac:dyDescent="0.3">
      <c r="A125">
        <v>4</v>
      </c>
      <c r="B125" s="24" t="s">
        <v>6</v>
      </c>
      <c r="C125" s="24" t="s">
        <v>12</v>
      </c>
    </row>
    <row r="126" spans="1:3" x14ac:dyDescent="0.3">
      <c r="A126">
        <v>5</v>
      </c>
      <c r="B126" s="24" t="s">
        <v>5</v>
      </c>
      <c r="C126" s="24" t="s">
        <v>10</v>
      </c>
    </row>
    <row r="127" spans="1:3" x14ac:dyDescent="0.3">
      <c r="A127">
        <v>6</v>
      </c>
      <c r="B127" s="24" t="s">
        <v>8</v>
      </c>
      <c r="C127" s="24" t="s">
        <v>9</v>
      </c>
    </row>
    <row r="128" spans="1:3" x14ac:dyDescent="0.3">
      <c r="A128">
        <v>7</v>
      </c>
      <c r="B128" s="24" t="s">
        <v>55</v>
      </c>
      <c r="C128" s="24" t="s">
        <v>57</v>
      </c>
    </row>
    <row r="129" spans="1:3" x14ac:dyDescent="0.3">
      <c r="A129">
        <v>8</v>
      </c>
      <c r="B129" s="24" t="s">
        <v>58</v>
      </c>
      <c r="C129" s="24" t="s">
        <v>56</v>
      </c>
    </row>
    <row r="130" spans="1:3" x14ac:dyDescent="0.3">
      <c r="A130">
        <v>8</v>
      </c>
      <c r="B130" s="24" t="s">
        <v>13</v>
      </c>
      <c r="C130" s="24" t="s">
        <v>14</v>
      </c>
    </row>
    <row r="131" spans="1:3" x14ac:dyDescent="0.3">
      <c r="A131">
        <v>7</v>
      </c>
      <c r="B131" s="24" t="s">
        <v>9</v>
      </c>
      <c r="C131" s="24" t="s">
        <v>5</v>
      </c>
    </row>
    <row r="132" spans="1:3" x14ac:dyDescent="0.3">
      <c r="A132">
        <v>6</v>
      </c>
      <c r="B132" s="24" t="s">
        <v>10</v>
      </c>
      <c r="C132" s="24" t="s">
        <v>6</v>
      </c>
    </row>
    <row r="133" spans="1:3" x14ac:dyDescent="0.3">
      <c r="A133">
        <v>5</v>
      </c>
      <c r="B133" s="24" t="s">
        <v>4</v>
      </c>
      <c r="C133" s="24" t="s">
        <v>7</v>
      </c>
    </row>
    <row r="134" spans="1:3" x14ac:dyDescent="0.3">
      <c r="A134">
        <v>4</v>
      </c>
      <c r="B134" s="24" t="s">
        <v>3</v>
      </c>
      <c r="C134" s="24" t="s">
        <v>8</v>
      </c>
    </row>
    <row r="135" spans="1:3" x14ac:dyDescent="0.3">
      <c r="A135">
        <v>3</v>
      </c>
      <c r="B135" s="24" t="s">
        <v>12</v>
      </c>
      <c r="C135" s="24" t="s">
        <v>11</v>
      </c>
    </row>
    <row r="136" spans="1:3" x14ac:dyDescent="0.3">
      <c r="A136">
        <v>2</v>
      </c>
      <c r="B136" s="24" t="s">
        <v>55</v>
      </c>
      <c r="C136" s="24" t="s">
        <v>57</v>
      </c>
    </row>
    <row r="137" spans="1:3" x14ac:dyDescent="0.3">
      <c r="A137">
        <v>1</v>
      </c>
      <c r="B137" s="24" t="s">
        <v>58</v>
      </c>
      <c r="C137" s="24" t="s">
        <v>56</v>
      </c>
    </row>
    <row r="138" spans="1:3" x14ac:dyDescent="0.3">
      <c r="A138">
        <v>5</v>
      </c>
      <c r="B138" s="24" t="s">
        <v>7</v>
      </c>
      <c r="C138" s="24" t="s">
        <v>13</v>
      </c>
    </row>
    <row r="139" spans="1:3" x14ac:dyDescent="0.3">
      <c r="A139">
        <v>6</v>
      </c>
      <c r="B139" s="24" t="s">
        <v>5</v>
      </c>
      <c r="C139" s="24" t="s">
        <v>3</v>
      </c>
    </row>
    <row r="140" spans="1:3" x14ac:dyDescent="0.3">
      <c r="A140">
        <v>7</v>
      </c>
      <c r="B140" s="24" t="s">
        <v>8</v>
      </c>
      <c r="C140" s="24" t="s">
        <v>4</v>
      </c>
    </row>
    <row r="141" spans="1:3" x14ac:dyDescent="0.3">
      <c r="A141">
        <v>8</v>
      </c>
      <c r="B141" s="24" t="s">
        <v>14</v>
      </c>
      <c r="C141" s="24" t="s">
        <v>12</v>
      </c>
    </row>
    <row r="142" spans="1:3" x14ac:dyDescent="0.3">
      <c r="A142">
        <v>1</v>
      </c>
      <c r="B142" s="24" t="s">
        <v>11</v>
      </c>
      <c r="C142" s="24" t="s">
        <v>10</v>
      </c>
    </row>
    <row r="143" spans="1:3" x14ac:dyDescent="0.3">
      <c r="A143">
        <v>2</v>
      </c>
      <c r="B143" s="24" t="s">
        <v>6</v>
      </c>
      <c r="C143" s="24" t="s">
        <v>9</v>
      </c>
    </row>
    <row r="144" spans="1:3" x14ac:dyDescent="0.3">
      <c r="A144">
        <v>3</v>
      </c>
      <c r="B144" s="24" t="s">
        <v>55</v>
      </c>
      <c r="C144" s="24" t="s">
        <v>57</v>
      </c>
    </row>
    <row r="145" spans="1:3" x14ac:dyDescent="0.3">
      <c r="A145">
        <v>4</v>
      </c>
      <c r="B145" s="24" t="s">
        <v>58</v>
      </c>
      <c r="C145" s="24" t="s">
        <v>56</v>
      </c>
    </row>
    <row r="146" spans="1:3" x14ac:dyDescent="0.3">
      <c r="A146">
        <v>3</v>
      </c>
      <c r="B146" s="24" t="s">
        <v>10</v>
      </c>
      <c r="C146" s="24" t="s">
        <v>14</v>
      </c>
    </row>
    <row r="147" spans="1:3" x14ac:dyDescent="0.3">
      <c r="A147">
        <v>5</v>
      </c>
      <c r="B147" s="24" t="s">
        <v>4</v>
      </c>
      <c r="C147" s="24" t="s">
        <v>5</v>
      </c>
    </row>
    <row r="148" spans="1:3" x14ac:dyDescent="0.3">
      <c r="A148">
        <v>7</v>
      </c>
      <c r="B148" s="24" t="s">
        <v>13</v>
      </c>
      <c r="C148" s="24" t="s">
        <v>12</v>
      </c>
    </row>
    <row r="149" spans="1:3" x14ac:dyDescent="0.3">
      <c r="A149">
        <v>1</v>
      </c>
      <c r="B149" s="24" t="s">
        <v>3</v>
      </c>
      <c r="C149" s="24" t="s">
        <v>6</v>
      </c>
    </row>
    <row r="150" spans="1:3" x14ac:dyDescent="0.3">
      <c r="A150">
        <v>2</v>
      </c>
      <c r="B150" s="24" t="s">
        <v>7</v>
      </c>
      <c r="C150" s="24" t="s">
        <v>8</v>
      </c>
    </row>
    <row r="151" spans="1:3" x14ac:dyDescent="0.3">
      <c r="A151">
        <v>4</v>
      </c>
      <c r="B151" s="24" t="s">
        <v>9</v>
      </c>
      <c r="C151" s="24" t="s">
        <v>11</v>
      </c>
    </row>
    <row r="152" spans="1:3" x14ac:dyDescent="0.3">
      <c r="A152">
        <v>6</v>
      </c>
      <c r="B152" s="24" t="s">
        <v>55</v>
      </c>
      <c r="C152" s="24" t="s">
        <v>57</v>
      </c>
    </row>
    <row r="153" spans="1:3" x14ac:dyDescent="0.3">
      <c r="A153">
        <v>8</v>
      </c>
      <c r="B153" s="24" t="s">
        <v>58</v>
      </c>
      <c r="C153" s="24" t="s">
        <v>56</v>
      </c>
    </row>
    <row r="154" spans="1:3" x14ac:dyDescent="0.3">
      <c r="A154">
        <v>3</v>
      </c>
      <c r="B154" s="24" t="s">
        <v>8</v>
      </c>
      <c r="C154" s="24" t="s">
        <v>13</v>
      </c>
    </row>
    <row r="155" spans="1:3" x14ac:dyDescent="0.3">
      <c r="A155">
        <v>5</v>
      </c>
      <c r="B155" s="24" t="s">
        <v>11</v>
      </c>
      <c r="C155" s="24" t="s">
        <v>3</v>
      </c>
    </row>
    <row r="156" spans="1:3" x14ac:dyDescent="0.3">
      <c r="A156">
        <v>7</v>
      </c>
      <c r="B156" s="24" t="s">
        <v>6</v>
      </c>
      <c r="C156" s="24" t="s">
        <v>4</v>
      </c>
    </row>
    <row r="157" spans="1:3" x14ac:dyDescent="0.3">
      <c r="A157">
        <v>1</v>
      </c>
      <c r="B157" s="24" t="s">
        <v>12</v>
      </c>
      <c r="C157" s="24" t="s">
        <v>10</v>
      </c>
    </row>
    <row r="158" spans="1:3" x14ac:dyDescent="0.3">
      <c r="A158">
        <v>2</v>
      </c>
      <c r="B158" s="24" t="s">
        <v>5</v>
      </c>
      <c r="C158" s="24" t="s">
        <v>7</v>
      </c>
    </row>
    <row r="159" spans="1:3" x14ac:dyDescent="0.3">
      <c r="A159">
        <v>4</v>
      </c>
      <c r="B159" s="24" t="s">
        <v>14</v>
      </c>
      <c r="C159" s="24" t="s">
        <v>9</v>
      </c>
    </row>
    <row r="160" spans="1:3" x14ac:dyDescent="0.3">
      <c r="A160">
        <v>6</v>
      </c>
      <c r="B160" s="24" t="s">
        <v>55</v>
      </c>
      <c r="C160" s="24" t="s">
        <v>57</v>
      </c>
    </row>
    <row r="161" spans="1:3" x14ac:dyDescent="0.3">
      <c r="A161">
        <v>8</v>
      </c>
      <c r="B161" s="24" t="s">
        <v>58</v>
      </c>
      <c r="C161" s="24" t="s">
        <v>56</v>
      </c>
    </row>
    <row r="162" spans="1:3" x14ac:dyDescent="0.3">
      <c r="A162">
        <v>7</v>
      </c>
      <c r="B162" s="24" t="s">
        <v>3</v>
      </c>
      <c r="C162" s="24" t="s">
        <v>14</v>
      </c>
    </row>
    <row r="163" spans="1:3" x14ac:dyDescent="0.3">
      <c r="A163">
        <v>1</v>
      </c>
      <c r="B163" s="24" t="s">
        <v>8</v>
      </c>
      <c r="C163" s="24" t="s">
        <v>5</v>
      </c>
    </row>
    <row r="164" spans="1:3" x14ac:dyDescent="0.3">
      <c r="A164">
        <v>3</v>
      </c>
      <c r="B164" s="24" t="s">
        <v>9</v>
      </c>
      <c r="C164" s="24" t="s">
        <v>12</v>
      </c>
    </row>
    <row r="165" spans="1:3" x14ac:dyDescent="0.3">
      <c r="A165">
        <v>5</v>
      </c>
      <c r="B165" s="24" t="s">
        <v>13</v>
      </c>
      <c r="C165" s="24" t="s">
        <v>10</v>
      </c>
    </row>
    <row r="166" spans="1:3" x14ac:dyDescent="0.3">
      <c r="A166">
        <v>6</v>
      </c>
      <c r="B166" s="24" t="s">
        <v>7</v>
      </c>
      <c r="C166" s="24" t="s">
        <v>6</v>
      </c>
    </row>
    <row r="167" spans="1:3" x14ac:dyDescent="0.3">
      <c r="A167">
        <v>8</v>
      </c>
      <c r="B167" s="24" t="s">
        <v>4</v>
      </c>
      <c r="C167" s="24" t="s">
        <v>11</v>
      </c>
    </row>
    <row r="168" spans="1:3" x14ac:dyDescent="0.3">
      <c r="A168">
        <v>2</v>
      </c>
      <c r="B168" s="24" t="s">
        <v>55</v>
      </c>
      <c r="C168" s="24" t="s">
        <v>57</v>
      </c>
    </row>
    <row r="169" spans="1:3" x14ac:dyDescent="0.3">
      <c r="A169">
        <v>6</v>
      </c>
      <c r="B169" s="24" t="s">
        <v>58</v>
      </c>
      <c r="C169" s="24" t="s">
        <v>56</v>
      </c>
    </row>
    <row r="170" spans="1:3" x14ac:dyDescent="0.3">
      <c r="A170">
        <v>5</v>
      </c>
      <c r="B170" s="24" t="s">
        <v>12</v>
      </c>
      <c r="C170" s="24" t="s">
        <v>3</v>
      </c>
    </row>
    <row r="171" spans="1:3" x14ac:dyDescent="0.3">
      <c r="A171">
        <v>3</v>
      </c>
      <c r="B171" s="24" t="s">
        <v>14</v>
      </c>
      <c r="C171" s="24" t="s">
        <v>4</v>
      </c>
    </row>
    <row r="172" spans="1:3" x14ac:dyDescent="0.3">
      <c r="A172">
        <v>1</v>
      </c>
      <c r="B172" s="24" t="s">
        <v>13</v>
      </c>
      <c r="C172" s="24" t="s">
        <v>5</v>
      </c>
    </row>
    <row r="173" spans="1:3" x14ac:dyDescent="0.3">
      <c r="A173">
        <v>7</v>
      </c>
      <c r="B173" s="24" t="s">
        <v>11</v>
      </c>
      <c r="C173" s="24" t="s">
        <v>7</v>
      </c>
    </row>
    <row r="174" spans="1:3" x14ac:dyDescent="0.3">
      <c r="A174">
        <v>8</v>
      </c>
      <c r="B174" s="24" t="s">
        <v>10</v>
      </c>
      <c r="C174" s="24" t="s">
        <v>9</v>
      </c>
    </row>
    <row r="175" spans="1:3" x14ac:dyDescent="0.3">
      <c r="A175">
        <v>6</v>
      </c>
      <c r="B175" s="24" t="s">
        <v>6</v>
      </c>
      <c r="C175" s="24" t="s">
        <v>8</v>
      </c>
    </row>
    <row r="176" spans="1:3" x14ac:dyDescent="0.3">
      <c r="A176">
        <v>4</v>
      </c>
      <c r="B176" s="24" t="s">
        <v>55</v>
      </c>
      <c r="C176" s="24" t="s">
        <v>57</v>
      </c>
    </row>
    <row r="177" spans="1:3" x14ac:dyDescent="0.3">
      <c r="A177">
        <v>2</v>
      </c>
      <c r="B177" s="24" t="s">
        <v>14</v>
      </c>
      <c r="C177" s="24" t="s">
        <v>56</v>
      </c>
    </row>
    <row r="178" spans="1:3" x14ac:dyDescent="0.3">
      <c r="A178">
        <v>7</v>
      </c>
      <c r="B178" s="24" t="s">
        <v>9</v>
      </c>
      <c r="C178" s="24" t="s">
        <v>13</v>
      </c>
    </row>
    <row r="179" spans="1:3" x14ac:dyDescent="0.3">
      <c r="A179">
        <v>1</v>
      </c>
      <c r="B179" s="24" t="s">
        <v>7</v>
      </c>
      <c r="C179" s="24" t="s">
        <v>14</v>
      </c>
    </row>
    <row r="180" spans="1:3" x14ac:dyDescent="0.3">
      <c r="A180">
        <v>3</v>
      </c>
      <c r="B180" s="24" t="s">
        <v>4</v>
      </c>
      <c r="C180" s="24" t="s">
        <v>12</v>
      </c>
    </row>
    <row r="181" spans="1:3" x14ac:dyDescent="0.3">
      <c r="A181">
        <v>5</v>
      </c>
      <c r="B181" s="24" t="s">
        <v>3</v>
      </c>
      <c r="C181" s="24" t="s">
        <v>10</v>
      </c>
    </row>
    <row r="182" spans="1:3" x14ac:dyDescent="0.3">
      <c r="A182">
        <v>6</v>
      </c>
      <c r="B182" s="24" t="s">
        <v>5</v>
      </c>
      <c r="C182" s="24" t="s">
        <v>6</v>
      </c>
    </row>
    <row r="183" spans="1:3" x14ac:dyDescent="0.3">
      <c r="A183">
        <v>8</v>
      </c>
      <c r="B183" s="24" t="s">
        <v>8</v>
      </c>
      <c r="C183" s="24" t="s">
        <v>11</v>
      </c>
    </row>
    <row r="184" spans="1:3" x14ac:dyDescent="0.3">
      <c r="A184">
        <v>2</v>
      </c>
      <c r="B184" s="24" t="s">
        <v>55</v>
      </c>
      <c r="C184" s="24" t="s">
        <v>57</v>
      </c>
    </row>
    <row r="185" spans="1:3" x14ac:dyDescent="0.3">
      <c r="A185">
        <v>6</v>
      </c>
      <c r="B185" s="24" t="s">
        <v>58</v>
      </c>
      <c r="C185" s="24" t="s">
        <v>56</v>
      </c>
    </row>
    <row r="186" spans="1:3" x14ac:dyDescent="0.3">
      <c r="A186">
        <v>7</v>
      </c>
      <c r="B186" s="24"/>
      <c r="C186" s="24"/>
    </row>
    <row r="187" spans="1:3" x14ac:dyDescent="0.3">
      <c r="A187">
        <v>1</v>
      </c>
      <c r="B187" s="24"/>
      <c r="C187" s="24"/>
    </row>
    <row r="188" spans="1:3" x14ac:dyDescent="0.3">
      <c r="A188">
        <v>3</v>
      </c>
      <c r="B188" s="24"/>
      <c r="C188" s="24"/>
    </row>
    <row r="189" spans="1:3" x14ac:dyDescent="0.3">
      <c r="A189">
        <v>5</v>
      </c>
      <c r="B189" s="24"/>
      <c r="C189" s="24"/>
    </row>
    <row r="190" spans="1:3" x14ac:dyDescent="0.3">
      <c r="A190">
        <v>6</v>
      </c>
      <c r="B190" s="24"/>
      <c r="C190" s="24"/>
    </row>
    <row r="191" spans="1:3" x14ac:dyDescent="0.3">
      <c r="A191">
        <v>8</v>
      </c>
      <c r="B191" s="24"/>
      <c r="C191" s="24"/>
    </row>
    <row r="192" spans="1:3" x14ac:dyDescent="0.3">
      <c r="A192">
        <v>2</v>
      </c>
      <c r="B192" s="24"/>
      <c r="C192" s="24"/>
    </row>
    <row r="193" spans="1:3" x14ac:dyDescent="0.3">
      <c r="A193">
        <v>6</v>
      </c>
      <c r="B193" s="24"/>
      <c r="C193" s="24"/>
    </row>
    <row r="194" spans="1:3" x14ac:dyDescent="0.3">
      <c r="A194">
        <v>7</v>
      </c>
      <c r="B194" s="24"/>
      <c r="C194" s="24"/>
    </row>
    <row r="195" spans="1:3" x14ac:dyDescent="0.3">
      <c r="A195">
        <v>1</v>
      </c>
      <c r="B195" s="24"/>
      <c r="C195" s="24"/>
    </row>
    <row r="196" spans="1:3" x14ac:dyDescent="0.3">
      <c r="A196">
        <v>3</v>
      </c>
      <c r="B196" s="24"/>
      <c r="C196" s="24"/>
    </row>
    <row r="197" spans="1:3" x14ac:dyDescent="0.3">
      <c r="A197">
        <v>5</v>
      </c>
      <c r="B197" s="24"/>
      <c r="C197" s="24"/>
    </row>
    <row r="198" spans="1:3" x14ac:dyDescent="0.3">
      <c r="A198">
        <v>6</v>
      </c>
      <c r="B198" s="24"/>
      <c r="C198" s="24"/>
    </row>
    <row r="199" spans="1:3" x14ac:dyDescent="0.3">
      <c r="A199">
        <v>8</v>
      </c>
      <c r="B199" s="24"/>
      <c r="C199" s="24"/>
    </row>
    <row r="200" spans="1:3" x14ac:dyDescent="0.3">
      <c r="A200">
        <v>2</v>
      </c>
      <c r="B200" s="24"/>
      <c r="C200" s="24"/>
    </row>
    <row r="201" spans="1:3" x14ac:dyDescent="0.3">
      <c r="A201">
        <v>6</v>
      </c>
      <c r="B201" s="24"/>
      <c r="C201" s="24"/>
    </row>
    <row r="202" spans="1:3" x14ac:dyDescent="0.3">
      <c r="A202">
        <v>7</v>
      </c>
      <c r="B202" s="24"/>
      <c r="C202" s="24"/>
    </row>
    <row r="203" spans="1:3" x14ac:dyDescent="0.3">
      <c r="A203">
        <v>1</v>
      </c>
      <c r="B203" s="24"/>
      <c r="C203" s="24"/>
    </row>
    <row r="204" spans="1:3" x14ac:dyDescent="0.3">
      <c r="A204">
        <v>3</v>
      </c>
      <c r="B204" s="24"/>
      <c r="C204" s="24"/>
    </row>
    <row r="205" spans="1:3" x14ac:dyDescent="0.3">
      <c r="A205">
        <v>5</v>
      </c>
      <c r="B205" s="24"/>
      <c r="C205" s="24"/>
    </row>
    <row r="206" spans="1:3" x14ac:dyDescent="0.3">
      <c r="A206">
        <v>6</v>
      </c>
      <c r="B206" s="24"/>
      <c r="C206" s="24"/>
    </row>
    <row r="207" spans="1:3" x14ac:dyDescent="0.3">
      <c r="A207">
        <v>8</v>
      </c>
      <c r="B207" s="24"/>
      <c r="C207" s="24"/>
    </row>
    <row r="208" spans="1:3" x14ac:dyDescent="0.3">
      <c r="A208">
        <v>2</v>
      </c>
      <c r="B208" s="24"/>
      <c r="C208" s="24"/>
    </row>
    <row r="209" spans="1:3" x14ac:dyDescent="0.3">
      <c r="A209">
        <v>6</v>
      </c>
      <c r="B209" s="24"/>
      <c r="C209" s="24"/>
    </row>
    <row r="210" spans="1:3" x14ac:dyDescent="0.3">
      <c r="A210">
        <v>7</v>
      </c>
      <c r="B210" s="24"/>
      <c r="C210" s="24"/>
    </row>
    <row r="211" spans="1:3" x14ac:dyDescent="0.3">
      <c r="A211">
        <v>1</v>
      </c>
      <c r="B211" s="24"/>
      <c r="C211" s="24"/>
    </row>
    <row r="212" spans="1:3" x14ac:dyDescent="0.3">
      <c r="A212">
        <v>3</v>
      </c>
      <c r="B212" s="24"/>
      <c r="C212" s="24"/>
    </row>
    <row r="213" spans="1:3" x14ac:dyDescent="0.3">
      <c r="A213">
        <v>5</v>
      </c>
      <c r="B213" s="24"/>
      <c r="C213" s="24"/>
    </row>
    <row r="214" spans="1:3" x14ac:dyDescent="0.3">
      <c r="A214">
        <v>6</v>
      </c>
      <c r="B214" s="24"/>
      <c r="C214" s="24"/>
    </row>
    <row r="215" spans="1:3" x14ac:dyDescent="0.3">
      <c r="A215">
        <v>8</v>
      </c>
      <c r="B215" s="24"/>
      <c r="C215" s="24"/>
    </row>
    <row r="216" spans="1:3" x14ac:dyDescent="0.3">
      <c r="A216">
        <v>2</v>
      </c>
      <c r="B216" s="24"/>
      <c r="C216" s="24"/>
    </row>
    <row r="217" spans="1:3" x14ac:dyDescent="0.3">
      <c r="A217">
        <v>6</v>
      </c>
      <c r="B217" s="24"/>
      <c r="C217" s="24"/>
    </row>
    <row r="218" spans="1:3" x14ac:dyDescent="0.3">
      <c r="A218">
        <v>7</v>
      </c>
      <c r="B218" s="24"/>
      <c r="C218" s="24"/>
    </row>
    <row r="219" spans="1:3" x14ac:dyDescent="0.3">
      <c r="A219">
        <v>1</v>
      </c>
      <c r="B219" s="24"/>
      <c r="C219" s="24"/>
    </row>
    <row r="220" spans="1:3" x14ac:dyDescent="0.3">
      <c r="A220">
        <v>3</v>
      </c>
      <c r="B220" s="24"/>
      <c r="C220" s="24"/>
    </row>
    <row r="221" spans="1:3" x14ac:dyDescent="0.3">
      <c r="A221">
        <v>5</v>
      </c>
      <c r="B221" s="24"/>
      <c r="C221" s="24"/>
    </row>
    <row r="222" spans="1:3" x14ac:dyDescent="0.3">
      <c r="A222">
        <v>6</v>
      </c>
      <c r="B222" s="24"/>
      <c r="C222" s="24"/>
    </row>
    <row r="223" spans="1:3" x14ac:dyDescent="0.3">
      <c r="A223">
        <v>8</v>
      </c>
      <c r="B223" s="24"/>
      <c r="C223" s="24"/>
    </row>
    <row r="224" spans="1:3" x14ac:dyDescent="0.3">
      <c r="A224">
        <v>2</v>
      </c>
      <c r="B224" s="24"/>
      <c r="C224" s="24"/>
    </row>
    <row r="225" spans="1:3" x14ac:dyDescent="0.3">
      <c r="A225">
        <v>6</v>
      </c>
      <c r="B225" s="24"/>
      <c r="C225" s="24"/>
    </row>
    <row r="226" spans="1:3" x14ac:dyDescent="0.3">
      <c r="A226">
        <v>7</v>
      </c>
      <c r="B226" s="24"/>
      <c r="C226" s="24"/>
    </row>
    <row r="227" spans="1:3" x14ac:dyDescent="0.3">
      <c r="A227">
        <v>1</v>
      </c>
      <c r="B227" s="24"/>
      <c r="C227" s="24"/>
    </row>
    <row r="228" spans="1:3" x14ac:dyDescent="0.3">
      <c r="A228">
        <v>3</v>
      </c>
      <c r="B228" s="24"/>
      <c r="C228" s="24"/>
    </row>
    <row r="229" spans="1:3" x14ac:dyDescent="0.3">
      <c r="A229">
        <v>5</v>
      </c>
      <c r="B229" s="24"/>
      <c r="C229" s="24"/>
    </row>
    <row r="230" spans="1:3" x14ac:dyDescent="0.3">
      <c r="A230">
        <v>6</v>
      </c>
      <c r="B230" s="24"/>
      <c r="C230" s="24"/>
    </row>
    <row r="231" spans="1:3" x14ac:dyDescent="0.3">
      <c r="A231">
        <v>8</v>
      </c>
      <c r="B231" s="24"/>
      <c r="C231" s="24"/>
    </row>
    <row r="232" spans="1:3" x14ac:dyDescent="0.3">
      <c r="A232">
        <v>2</v>
      </c>
      <c r="B232" s="24"/>
      <c r="C232" s="24"/>
    </row>
    <row r="233" spans="1:3" x14ac:dyDescent="0.3">
      <c r="A233">
        <v>6</v>
      </c>
      <c r="B233" s="24"/>
      <c r="C233" s="24"/>
    </row>
    <row r="234" spans="1:3" x14ac:dyDescent="0.3">
      <c r="A234">
        <v>7</v>
      </c>
      <c r="B234" s="24"/>
      <c r="C234" s="24"/>
    </row>
    <row r="235" spans="1:3" x14ac:dyDescent="0.3">
      <c r="A235">
        <v>1</v>
      </c>
      <c r="B235" s="24"/>
      <c r="C235" s="24"/>
    </row>
    <row r="236" spans="1:3" x14ac:dyDescent="0.3">
      <c r="A236">
        <v>3</v>
      </c>
      <c r="B236" s="24"/>
      <c r="C236" s="24"/>
    </row>
    <row r="237" spans="1:3" x14ac:dyDescent="0.3">
      <c r="A237">
        <v>5</v>
      </c>
      <c r="B237" s="24"/>
      <c r="C237" s="24"/>
    </row>
    <row r="238" spans="1:3" x14ac:dyDescent="0.3">
      <c r="A238">
        <v>6</v>
      </c>
      <c r="B238" s="24"/>
      <c r="C238" s="24"/>
    </row>
    <row r="239" spans="1:3" x14ac:dyDescent="0.3">
      <c r="A239">
        <v>8</v>
      </c>
      <c r="B239" s="24"/>
      <c r="C239" s="24"/>
    </row>
    <row r="240" spans="1:3" x14ac:dyDescent="0.3">
      <c r="A240">
        <v>2</v>
      </c>
      <c r="B240" s="24"/>
      <c r="C240" s="24"/>
    </row>
    <row r="241" spans="1:3" x14ac:dyDescent="0.3">
      <c r="A241">
        <v>6</v>
      </c>
      <c r="B241" s="24"/>
      <c r="C241" s="24"/>
    </row>
  </sheetData>
  <phoneticPr fontId="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984F65-DAA1-4B88-A449-E5531CFBE4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CROCHE Christian (SNCF RESEAU / SIEGE SNCF RESEAU / DG</cp:lastModifiedBy>
  <cp:lastPrinted>2024-05-09T08:06:50Z</cp:lastPrinted>
  <dcterms:created xsi:type="dcterms:W3CDTF">2024-04-11T19:12:17Z</dcterms:created>
  <dcterms:modified xsi:type="dcterms:W3CDTF">2024-07-17T17:28:03Z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2024-07-16T05:09:55Z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282a1f88-5573-42f9-b246-a08452264f33</vt:lpwstr>
  </property>
  <property fmtid="{D5CDD505-2E9C-101B-9397-08002B2CF9AE}" pid="8" name="MSIP_Label_67cce88e-ba6c-4072-9a4d-8f9e28d4554f_ContentBits">
    <vt:lpwstr>2</vt:lpwstr>
  </property>
</Properties>
</file>