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Titiexcel/"/>
    </mc:Choice>
  </mc:AlternateContent>
  <xr:revisionPtr revIDLastSave="0" documentId="8_{15B2F5BD-2FF5-43ED-8BAD-DBF08B7866E3}" xr6:coauthVersionLast="47" xr6:coauthVersionMax="47" xr10:uidLastSave="{00000000-0000-0000-0000-000000000000}"/>
  <bookViews>
    <workbookView xWindow="-110" yWindow="-110" windowWidth="38620" windowHeight="21820" activeTab="2" xr2:uid="{4826BE01-BD68-47B6-ABB6-941E55512203}"/>
  </bookViews>
  <sheets>
    <sheet name="out of specifications" sheetId="1" r:id="rId1"/>
    <sheet name="déviations" sheetId="2" r:id="rId2"/>
    <sheet name="Combination" sheetId="3" r:id="rId3"/>
  </sheets>
  <definedNames>
    <definedName name="DonnéesExternes_1" localSheetId="2" hidden="1">'Combination'!$A$1:$K$9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2" l="1" a="1"/>
  <c r="K5" i="2" s="1"/>
  <c r="K4" i="2" a="1"/>
  <c r="K4" i="2" s="1"/>
  <c r="K3" i="2" a="1"/>
  <c r="K3" i="2" s="1"/>
  <c r="K2" i="2" a="1"/>
  <c r="K2" i="2" s="1"/>
  <c r="K5" i="1" a="1"/>
  <c r="K5" i="1" s="1"/>
  <c r="K4" i="1" a="1"/>
  <c r="K4" i="1" s="1"/>
  <c r="K3" i="1" a="1"/>
  <c r="K3" i="1" s="1"/>
  <c r="K2" i="1" a="1"/>
  <c r="K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9EAA39-CEBF-4249-919F-FF085D74562E}" keepAlive="1" name="Requête - Combination" description="Connexion à la requête « Combination » dans le classeur." type="5" refreshedVersion="8" background="1" saveData="1">
    <dbPr connection="Provider=Microsoft.Mashup.OleDb.1;Data Source=$Workbook$;Location=Combination;Extended Properties=&quot;&quot;" command="SELECT * FROM [Combination]"/>
  </connection>
  <connection id="2" xr16:uid="{E8A1DA38-C0DF-4842-938A-11805B4058BA}" keepAlive="1" name="Requête - Deviations" description="Connexion à la requête « Deviations » dans le classeur." type="5" refreshedVersion="0" background="1">
    <dbPr connection="Provider=Microsoft.Mashup.OleDb.1;Data Source=$Workbook$;Location=Deviations;Extended Properties=&quot;&quot;" command="SELECT * FROM [Deviations]"/>
  </connection>
  <connection id="3" xr16:uid="{EBD9962F-3CAD-480A-BA84-481C00F849D0}" keepAlive="1" name="Requête - outOfSpec" description="Connexion à la requête « outOfSpec » dans le classeur." type="5" refreshedVersion="0" background="1">
    <dbPr connection="Provider=Microsoft.Mashup.OleDb.1;Data Source=$Workbook$;Location=outOfSpec;Extended Properties=&quot;&quot;" command="SELECT * FROM [outOfSpec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<sst xmlns="http://schemas.openxmlformats.org/spreadsheetml/2006/main" count="129" uniqueCount="28">
  <si>
    <t>Numéro</t>
  </si>
  <si>
    <t>Date initiation</t>
  </si>
  <si>
    <t>Responsable</t>
  </si>
  <si>
    <t>Intitulé</t>
  </si>
  <si>
    <t>Impact</t>
  </si>
  <si>
    <t>Statut</t>
  </si>
  <si>
    <t>Date de notification</t>
  </si>
  <si>
    <t>Date de la réponse 
reçue</t>
  </si>
  <si>
    <t>Date de fin du 
plan d'action</t>
  </si>
  <si>
    <t>Avancement</t>
  </si>
  <si>
    <t>Key(s) clôture</t>
  </si>
  <si>
    <t xml:space="preserve">Surpression BL2 </t>
  </si>
  <si>
    <t>Mineur</t>
  </si>
  <si>
    <t>Notifié</t>
  </si>
  <si>
    <t>En cours</t>
  </si>
  <si>
    <t>200% Auto/manu</t>
  </si>
  <si>
    <t>Clos</t>
  </si>
  <si>
    <t>Dépassement t° de fonctionnement BL34</t>
  </si>
  <si>
    <t>M.DUPONT</t>
  </si>
  <si>
    <t>M.MEURANT</t>
  </si>
  <si>
    <t>DV-11-001</t>
  </si>
  <si>
    <t>DV-11-002</t>
  </si>
  <si>
    <t>DV-11-003</t>
  </si>
  <si>
    <t>DV-11-004</t>
  </si>
  <si>
    <t>OOS-11-001</t>
  </si>
  <si>
    <t>OOS-11-002</t>
  </si>
  <si>
    <t>OOS-11-003</t>
  </si>
  <si>
    <t>OOS-11-004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</si>
</sst>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d/mm/yy;@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E358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65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 wrapText="1"/>
    </xf>
    <xf numFmtId="165" fontId="3" fillId="3" borderId="8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/>
    </xf>
    <xf numFmtId="165" fontId="3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0" formatCode="General"/>
    </dxf>
    <dxf>
      <numFmt numFmtId="19" formatCode="dd/mm/yyyy"/>
    </dxf>
    <dxf>
      <numFmt numFmtId="0" formatCode="General"/>
    </dxf>
    <dxf>
      <border outline="0">
        <bottom style="thin">
          <color theme="4" tint="0.39997558519241921"/>
        </bottom>
      </border>
    </dxf>
    <dxf>
      <border outline="0">
        <left style="thin">
          <color indexed="64"/>
        </left>
        <top style="thin">
          <color indexed="64"/>
        </top>
        <bottom style="dotted">
          <color indexed="64"/>
        </bottom>
      </border>
    </dxf>
    <dxf>
      <border outline="0">
        <bottom style="thin">
          <color theme="4" tint="0.39997558519241921"/>
        </bottom>
      </border>
    </dxf>
    <dxf>
      <border outline="0">
        <left style="thin">
          <color indexed="64"/>
        </left>
        <top style="thin">
          <color indexed="64"/>
        </top>
        <bottom style="dotted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E6C32B-D4E6-4732-AD0F-7119D1A0044A}" autoFormatId="16" applyNumberFormats="0" applyBorderFormats="0" applyFontFormats="0" applyPatternFormats="0" applyAlignmentFormats="0" applyWidthHeightFormats="0">
  <queryTableRefresh nextId="12">
    <queryTableFields count="11">
      <queryTableField id="1" name="Numéro" tableColumnId="1"/>
      <queryTableField id="2" name="Date initiation" tableColumnId="2"/>
      <queryTableField id="3" name="Responsable" tableColumnId="3"/>
      <queryTableField id="4" name="Intitulé" tableColumnId="4"/>
      <queryTableField id="5" name="Impact" tableColumnId="5"/>
      <queryTableField id="6" name="Statut" tableColumnId="6"/>
      <queryTableField id="7" name="Date de notification" tableColumnId="7"/>
      <queryTableField id="8" name="Date de la réponse _x000a_reçue" tableColumnId="8"/>
      <queryTableField id="9" name="Date de fin du _x000a_plan d'action" tableColumnId="9"/>
      <queryTableField id="10" name="Avancement" tableColumnId="10"/>
      <queryTableField id="11" name="Key(s) clôture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086E25-2873-45DB-981B-A64230220FAF}" name="Tableau2" displayName="Tableau2" ref="A1:K5" totalsRowShown="0" headerRowBorderDxfId="12" tableBorderDxfId="13">
  <autoFilter ref="A1:K5" xr:uid="{10086E25-2873-45DB-981B-A64230220FAF}"/>
  <tableColumns count="11">
    <tableColumn id="1" xr3:uid="{F9C3C727-C873-4F5D-8A36-F8C67E850539}" name="Numéro"/>
    <tableColumn id="2" xr3:uid="{C47EA97B-E52E-4B04-B566-DC34101426B9}" name="Date initiation"/>
    <tableColumn id="3" xr3:uid="{AFED768A-372F-4762-B08B-F6DCEA42B314}" name="Responsable"/>
    <tableColumn id="4" xr3:uid="{3B99D9F6-AEFC-4EE5-BDB8-D989000FD52B}" name="Intitulé"/>
    <tableColumn id="5" xr3:uid="{74FE8DE1-C188-4666-B923-7AD0DCCB66BB}" name="Impact"/>
    <tableColumn id="6" xr3:uid="{6765651F-0BAD-48F7-8913-CFC05B0E0A39}" name="Statut"/>
    <tableColumn id="7" xr3:uid="{0F998968-7B87-43CF-B498-D485D161700E}" name="Date de notification"/>
    <tableColumn id="8" xr3:uid="{B49FAF22-0FF0-49DF-BE9B-EA9094E5F25A}" name="Date de la réponse _x000a_reçue"/>
    <tableColumn id="9" xr3:uid="{D97EA0C0-DD26-49A0-904D-74651C502513}" name="Date de fin du _x000a_plan d'action"/>
    <tableColumn id="10" xr3:uid="{B9A2C403-9132-45B4-9DF2-71344B0C9F21}" name="Avancement"/>
    <tableColumn id="11" xr3:uid="{87532B7C-4ED4-45C3-A69E-026CEAF69251}" name="Key(s) clôture">
      <calculatedColumnFormula array="1">_xlfn.IFS(J2="En cours",1,J2="Clos",2,J2="",0)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251B4-8676-476A-877B-06C818D8CC6D}" name="Tableau1" displayName="Tableau1" ref="A1:K5" totalsRowShown="0" headerRowBorderDxfId="14" tableBorderDxfId="15">
  <autoFilter ref="A1:K5" xr:uid="{A88251B4-8676-476A-877B-06C818D8CC6D}"/>
  <tableColumns count="11">
    <tableColumn id="1" xr3:uid="{FFE13C3B-4173-467F-9CCC-030004DC32F4}" name="Numéro"/>
    <tableColumn id="2" xr3:uid="{4A995469-09CB-414C-97BF-C41821CF650E}" name="Date initiation"/>
    <tableColumn id="3" xr3:uid="{9DA6418A-1219-4929-8956-45C2BB598F28}" name="Responsable"/>
    <tableColumn id="4" xr3:uid="{16C8060D-172F-4DFE-A407-3631D125D881}" name="Intitulé"/>
    <tableColumn id="5" xr3:uid="{841A0C15-6D7E-4513-BF42-2AFB3FB5C054}" name="Impact"/>
    <tableColumn id="6" xr3:uid="{C08888F2-1D69-4E04-BD5C-96AD9117D077}" name="Statut"/>
    <tableColumn id="7" xr3:uid="{A6E4F198-6479-4607-9D53-A946564D4D27}" name="Date de notification"/>
    <tableColumn id="8" xr3:uid="{67216B48-484D-4474-A966-770E92D63980}" name="Date de la réponse _x000a_reçue"/>
    <tableColumn id="9" xr3:uid="{AB6BB927-0784-48F4-832A-7182993E188F}" name="Date de fin du _x000a_plan d'action"/>
    <tableColumn id="10" xr3:uid="{78FDFC87-29C3-4C03-8D9D-28ECF5099C89}" name="Avancement"/>
    <tableColumn id="11" xr3:uid="{3D1DB4EE-105A-4089-81F1-7818776897D6}" name="Key(s) clôture">
      <calculatedColumnFormula array="1">_xlfn.IFS(J2="En cours",1,J2="Clos",2,J2="",0)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29898-2255-4741-9E96-2FCF10DB77B0}" name="Combination" displayName="Combination" ref="A1:K9" tableType="queryTable" totalsRowShown="0" headerRowDxfId="8">
  <autoFilter ref="A1:K9" xr:uid="{3A329898-2255-4741-9E96-2FCF10DB77B0}"/>
  <tableColumns count="11">
    <tableColumn id="1" xr3:uid="{33CB9537-A496-4C13-8146-3BD4C04AF3D4}" uniqueName="1" name="Numéro" queryTableFieldId="1" dataDxfId="11"/>
    <tableColumn id="2" xr3:uid="{0C7C77EB-68E7-4EAC-8652-3062C820F066}" uniqueName="2" name="Date initiation" queryTableFieldId="2" dataDxfId="10"/>
    <tableColumn id="3" xr3:uid="{381F35C0-F444-4514-8AC5-924CBB0D833F}" uniqueName="3" name="Responsable" queryTableFieldId="3" dataDxfId="9"/>
    <tableColumn id="4" xr3:uid="{46272167-DE19-4E6D-8F42-2C9A55230C35}" uniqueName="4" name="Intitulé" queryTableFieldId="4" dataDxfId="7"/>
    <tableColumn id="5" xr3:uid="{E103147B-65A2-41FC-BB8C-2CFC2D2FDF8F}" uniqueName="5" name="Impact" queryTableFieldId="5" dataDxfId="6"/>
    <tableColumn id="6" xr3:uid="{E4AD46A1-1881-422F-8F6D-052079B33AA1}" uniqueName="6" name="Statut" queryTableFieldId="6" dataDxfId="5"/>
    <tableColumn id="7" xr3:uid="{27A668E2-9936-4B51-BE39-B4F995700311}" uniqueName="7" name="Date de notification" queryTableFieldId="7" dataDxfId="4"/>
    <tableColumn id="8" xr3:uid="{67DE2279-D2F8-4DA9-90B8-E1687037E13A}" uniqueName="8" name="Date de la réponse _x000a_reçue" queryTableFieldId="8" dataDxfId="3"/>
    <tableColumn id="9" xr3:uid="{2F3DD026-E458-4FD6-80FC-8995B5A8BA49}" uniqueName="9" name="Date de fin du _x000a_plan d'action" queryTableFieldId="9" dataDxfId="2"/>
    <tableColumn id="10" xr3:uid="{651F6C22-CD28-4CFD-BFAB-5A31F4D49C36}" uniqueName="10" name="Avancement" queryTableFieldId="10" dataDxfId="1"/>
    <tableColumn id="11" xr3:uid="{2C4CCCCF-9847-465E-A60C-D3A37010B4AC}" uniqueName="11" name="Key(s) clôture" queryTableFieldId="1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AC7D-5524-481F-B105-A72CA7DEA848}">
  <dimension ref="A1:K5"/>
  <sheetViews>
    <sheetView showGridLines="0" workbookViewId="0"/>
  </sheetViews>
  <sheetFormatPr baseColWidth="10" defaultRowHeight="14.5" x14ac:dyDescent="0.35"/>
  <cols>
    <col min="2" max="2" width="14.6328125" customWidth="1"/>
    <col min="3" max="3" width="13.90625" customWidth="1"/>
    <col min="7" max="7" width="19.54296875" customWidth="1"/>
    <col min="10" max="10" width="13.36328125" customWidth="1"/>
    <col min="11" max="11" width="14.90625" customWidth="1"/>
  </cols>
  <sheetData>
    <row r="1" spans="1:11" ht="52" x14ac:dyDescent="0.35">
      <c r="A1" s="28" t="s">
        <v>0</v>
      </c>
      <c r="B1" s="29" t="s">
        <v>1</v>
      </c>
      <c r="C1" s="30" t="s">
        <v>2</v>
      </c>
      <c r="D1" s="30" t="s">
        <v>3</v>
      </c>
      <c r="E1" s="30" t="s">
        <v>4</v>
      </c>
      <c r="F1" s="31" t="s">
        <v>5</v>
      </c>
      <c r="G1" s="32" t="s">
        <v>6</v>
      </c>
      <c r="H1" s="33" t="s">
        <v>7</v>
      </c>
      <c r="I1" s="29" t="s">
        <v>8</v>
      </c>
      <c r="J1" s="30" t="s">
        <v>9</v>
      </c>
      <c r="K1" s="30" t="s">
        <v>10</v>
      </c>
    </row>
    <row r="2" spans="1:11" ht="25" x14ac:dyDescent="0.35">
      <c r="A2" s="25" t="s">
        <v>24</v>
      </c>
      <c r="B2" s="1">
        <v>42468</v>
      </c>
      <c r="C2" s="2" t="s">
        <v>18</v>
      </c>
      <c r="D2" s="3" t="s">
        <v>11</v>
      </c>
      <c r="E2" s="4" t="s">
        <v>12</v>
      </c>
      <c r="F2" s="5" t="s">
        <v>13</v>
      </c>
      <c r="G2" s="6">
        <v>42468</v>
      </c>
      <c r="H2" s="7">
        <v>42469</v>
      </c>
      <c r="I2" s="6">
        <v>44896</v>
      </c>
      <c r="J2" s="4" t="s">
        <v>14</v>
      </c>
      <c r="K2" s="8" cm="1">
        <f t="array" ref="K2">_xlfn.IFS(J2="En cours",1,J2="Clos",2,J2="",0)</f>
        <v>1</v>
      </c>
    </row>
    <row r="3" spans="1:11" ht="25" x14ac:dyDescent="0.35">
      <c r="A3" s="26" t="s">
        <v>25</v>
      </c>
      <c r="B3" s="9">
        <v>42979</v>
      </c>
      <c r="C3" s="10" t="s">
        <v>18</v>
      </c>
      <c r="D3" s="11" t="s">
        <v>15</v>
      </c>
      <c r="E3" s="12" t="s">
        <v>12</v>
      </c>
      <c r="F3" s="13" t="s">
        <v>13</v>
      </c>
      <c r="G3" s="14">
        <v>42979</v>
      </c>
      <c r="H3" s="15">
        <v>42979</v>
      </c>
      <c r="I3" s="14">
        <v>43800</v>
      </c>
      <c r="J3" s="12" t="s">
        <v>16</v>
      </c>
      <c r="K3" s="16" cm="1">
        <f t="array" ref="K3">_xlfn.IFS(J3="En cours",1,J3="Clos",2,J3="",0)</f>
        <v>2</v>
      </c>
    </row>
    <row r="4" spans="1:11" ht="50" x14ac:dyDescent="0.35">
      <c r="A4" s="27" t="s">
        <v>26</v>
      </c>
      <c r="B4" s="17">
        <v>43254</v>
      </c>
      <c r="C4" s="18" t="s">
        <v>18</v>
      </c>
      <c r="D4" s="19" t="s">
        <v>17</v>
      </c>
      <c r="E4" s="20" t="s">
        <v>12</v>
      </c>
      <c r="F4" s="21" t="s">
        <v>13</v>
      </c>
      <c r="G4" s="22">
        <v>43254</v>
      </c>
      <c r="H4" s="23">
        <v>43254</v>
      </c>
      <c r="I4" s="22">
        <v>43258</v>
      </c>
      <c r="J4" s="20" t="s">
        <v>16</v>
      </c>
      <c r="K4" s="24" cm="1">
        <f t="array" ref="K4">_xlfn.IFS(J4="En cours",1,J4="Clos",2,J4="",0)</f>
        <v>2</v>
      </c>
    </row>
    <row r="5" spans="1:11" ht="50" x14ac:dyDescent="0.35">
      <c r="A5" s="34" t="s">
        <v>27</v>
      </c>
      <c r="B5" s="35">
        <v>43279</v>
      </c>
      <c r="C5" s="36" t="s">
        <v>19</v>
      </c>
      <c r="D5" s="37" t="s">
        <v>17</v>
      </c>
      <c r="E5" s="38" t="s">
        <v>12</v>
      </c>
      <c r="F5" s="39" t="s">
        <v>13</v>
      </c>
      <c r="G5" s="40">
        <v>43279</v>
      </c>
      <c r="H5" s="41">
        <v>43279</v>
      </c>
      <c r="I5" s="40">
        <v>43281</v>
      </c>
      <c r="J5" s="38" t="s">
        <v>16</v>
      </c>
      <c r="K5" s="42" cm="1">
        <f t="array" ref="K5">_xlfn.IFS(J5="En cours",1,J5="Clos",2,J5="",0)</f>
        <v>2</v>
      </c>
    </row>
  </sheetData>
  <conditionalFormatting sqref="J2:J3">
    <cfRule type="expression" dxfId="23" priority="2" stopIfTrue="1">
      <formula>J2="On time"</formula>
    </cfRule>
    <cfRule type="expression" dxfId="22" priority="3" stopIfTrue="1">
      <formula>J2="Late"</formula>
    </cfRule>
  </conditionalFormatting>
  <conditionalFormatting sqref="J3:J5">
    <cfRule type="expression" dxfId="21" priority="6" stopIfTrue="1">
      <formula>J3="On time"</formula>
    </cfRule>
    <cfRule type="expression" dxfId="20" priority="7" stopIfTrue="1">
      <formula>J3="Late"</formula>
    </cfRule>
  </conditionalFormatting>
  <conditionalFormatting sqref="K2:K5">
    <cfRule type="iconSet" priority="1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EB39-5014-4DE1-A2C1-DCECED1158CB}">
  <dimension ref="A1:K5"/>
  <sheetViews>
    <sheetView showGridLines="0" workbookViewId="0"/>
  </sheetViews>
  <sheetFormatPr baseColWidth="10" defaultRowHeight="14.5" x14ac:dyDescent="0.35"/>
  <cols>
    <col min="2" max="2" width="14.6328125" customWidth="1"/>
    <col min="3" max="3" width="13.90625" customWidth="1"/>
    <col min="4" max="4" width="25.54296875" customWidth="1"/>
    <col min="7" max="7" width="19.54296875" customWidth="1"/>
    <col min="10" max="10" width="13.36328125" customWidth="1"/>
    <col min="11" max="11" width="14.90625" customWidth="1"/>
  </cols>
  <sheetData>
    <row r="1" spans="1:11" ht="52" x14ac:dyDescent="0.35">
      <c r="A1" s="28" t="s">
        <v>0</v>
      </c>
      <c r="B1" s="29" t="s">
        <v>1</v>
      </c>
      <c r="C1" s="30" t="s">
        <v>2</v>
      </c>
      <c r="D1" s="30" t="s">
        <v>3</v>
      </c>
      <c r="E1" s="30" t="s">
        <v>4</v>
      </c>
      <c r="F1" s="31" t="s">
        <v>5</v>
      </c>
      <c r="G1" s="32" t="s">
        <v>6</v>
      </c>
      <c r="H1" s="33" t="s">
        <v>7</v>
      </c>
      <c r="I1" s="29" t="s">
        <v>8</v>
      </c>
      <c r="J1" s="30" t="s">
        <v>9</v>
      </c>
      <c r="K1" s="30" t="s">
        <v>10</v>
      </c>
    </row>
    <row r="2" spans="1:11" ht="17.5" x14ac:dyDescent="0.35">
      <c r="A2" s="25" t="s">
        <v>20</v>
      </c>
      <c r="B2" s="1">
        <v>42468</v>
      </c>
      <c r="C2" s="2" t="s">
        <v>18</v>
      </c>
      <c r="D2" s="3" t="s">
        <v>11</v>
      </c>
      <c r="E2" s="4" t="s">
        <v>12</v>
      </c>
      <c r="F2" s="5" t="s">
        <v>13</v>
      </c>
      <c r="G2" s="6">
        <v>42468</v>
      </c>
      <c r="H2" s="7">
        <v>42469</v>
      </c>
      <c r="I2" s="6">
        <v>44896</v>
      </c>
      <c r="J2" s="4" t="s">
        <v>14</v>
      </c>
      <c r="K2" s="8" cm="1">
        <f t="array" ref="K2">_xlfn.IFS(J2="En cours",1,J2="Clos",2,J2="",0)</f>
        <v>1</v>
      </c>
    </row>
    <row r="3" spans="1:11" ht="17.5" x14ac:dyDescent="0.35">
      <c r="A3" s="26" t="s">
        <v>21</v>
      </c>
      <c r="B3" s="9">
        <v>42979</v>
      </c>
      <c r="C3" s="10" t="s">
        <v>18</v>
      </c>
      <c r="D3" s="11" t="s">
        <v>15</v>
      </c>
      <c r="E3" s="12" t="s">
        <v>12</v>
      </c>
      <c r="F3" s="13" t="s">
        <v>13</v>
      </c>
      <c r="G3" s="14">
        <v>42979</v>
      </c>
      <c r="H3" s="15">
        <v>42979</v>
      </c>
      <c r="I3" s="14">
        <v>43800</v>
      </c>
      <c r="J3" s="12" t="s">
        <v>16</v>
      </c>
      <c r="K3" s="16" cm="1">
        <f t="array" ref="K3">_xlfn.IFS(J3="En cours",1,J3="Clos",2,J3="",0)</f>
        <v>2</v>
      </c>
    </row>
    <row r="4" spans="1:11" ht="25" x14ac:dyDescent="0.35">
      <c r="A4" s="27" t="s">
        <v>22</v>
      </c>
      <c r="B4" s="17">
        <v>43254</v>
      </c>
      <c r="C4" s="18" t="s">
        <v>19</v>
      </c>
      <c r="D4" s="19" t="s">
        <v>17</v>
      </c>
      <c r="E4" s="20" t="s">
        <v>12</v>
      </c>
      <c r="F4" s="21" t="s">
        <v>13</v>
      </c>
      <c r="G4" s="22">
        <v>43254</v>
      </c>
      <c r="H4" s="23">
        <v>43254</v>
      </c>
      <c r="I4" s="22">
        <v>43258</v>
      </c>
      <c r="J4" s="20" t="s">
        <v>16</v>
      </c>
      <c r="K4" s="24" cm="1">
        <f t="array" ref="K4">_xlfn.IFS(J4="En cours",1,J4="Clos",2,J4="",0)</f>
        <v>2</v>
      </c>
    </row>
    <row r="5" spans="1:11" ht="25" x14ac:dyDescent="0.35">
      <c r="A5" s="34" t="s">
        <v>23</v>
      </c>
      <c r="B5" s="35">
        <v>43279</v>
      </c>
      <c r="C5" s="36" t="s">
        <v>19</v>
      </c>
      <c r="D5" s="37" t="s">
        <v>17</v>
      </c>
      <c r="E5" s="38" t="s">
        <v>12</v>
      </c>
      <c r="F5" s="39" t="s">
        <v>13</v>
      </c>
      <c r="G5" s="40">
        <v>43279</v>
      </c>
      <c r="H5" s="41">
        <v>43279</v>
      </c>
      <c r="I5" s="40">
        <v>43281</v>
      </c>
      <c r="J5" s="38" t="s">
        <v>16</v>
      </c>
      <c r="K5" s="42" cm="1">
        <f t="array" ref="K5">_xlfn.IFS(J5="En cours",1,J5="Clos",2,J5="",0)</f>
        <v>2</v>
      </c>
    </row>
  </sheetData>
  <conditionalFormatting sqref="J2:J3">
    <cfRule type="expression" dxfId="19" priority="2" stopIfTrue="1">
      <formula>J2="On time"</formula>
    </cfRule>
    <cfRule type="expression" dxfId="18" priority="3" stopIfTrue="1">
      <formula>J2="Late"</formula>
    </cfRule>
  </conditionalFormatting>
  <conditionalFormatting sqref="J3:J5">
    <cfRule type="expression" dxfId="17" priority="6" stopIfTrue="1">
      <formula>J3="On time"</formula>
    </cfRule>
    <cfRule type="expression" dxfId="16" priority="7" stopIfTrue="1">
      <formula>J3="Late"</formula>
    </cfRule>
  </conditionalFormatting>
  <conditionalFormatting sqref="K2:K5">
    <cfRule type="iconSet" priority="1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81BB3-AD9A-4F58-A622-4F220F3E9B7B}">
  <dimension ref="A1:K9"/>
  <sheetViews>
    <sheetView showGridLines="0" tabSelected="1" workbookViewId="0">
      <selection activeCell="K2" sqref="K2:K9"/>
    </sheetView>
  </sheetViews>
  <sheetFormatPr baseColWidth="10" defaultRowHeight="14.5" x14ac:dyDescent="0.35"/>
  <cols>
    <col min="1" max="1" width="10.7265625" bestFit="1" customWidth="1"/>
    <col min="2" max="2" width="12.81640625" bestFit="1" customWidth="1"/>
    <col min="3" max="3" width="11.6328125" bestFit="1" customWidth="1"/>
    <col min="4" max="4" width="35" bestFit="1" customWidth="1"/>
    <col min="5" max="5" width="6.90625" bestFit="1" customWidth="1"/>
    <col min="6" max="6" width="6.36328125" bestFit="1" customWidth="1"/>
    <col min="7" max="8" width="10.453125" bestFit="1" customWidth="1"/>
    <col min="9" max="9" width="12.1796875" customWidth="1"/>
    <col min="10" max="10" width="11.26953125" bestFit="1" customWidth="1"/>
    <col min="11" max="11" width="12.26953125" bestFit="1" customWidth="1"/>
  </cols>
  <sheetData>
    <row r="1" spans="1:11" ht="43.5" x14ac:dyDescent="0.35">
      <c r="A1" s="45" t="s">
        <v>0</v>
      </c>
      <c r="B1" s="45" t="s">
        <v>1</v>
      </c>
      <c r="C1" s="45" t="s">
        <v>2</v>
      </c>
      <c r="D1" s="45" t="s">
        <v>3</v>
      </c>
      <c r="E1" s="45" t="s">
        <v>4</v>
      </c>
      <c r="F1" s="45" t="s">
        <v>5</v>
      </c>
      <c r="G1" s="45" t="s">
        <v>6</v>
      </c>
      <c r="H1" s="45" t="s">
        <v>7</v>
      </c>
      <c r="I1" s="45" t="s">
        <v>8</v>
      </c>
      <c r="J1" s="45" t="s">
        <v>9</v>
      </c>
      <c r="K1" s="45" t="s">
        <v>10</v>
      </c>
    </row>
    <row r="2" spans="1:11" x14ac:dyDescent="0.35">
      <c r="A2" s="43" t="s">
        <v>24</v>
      </c>
      <c r="B2" s="44">
        <v>42468</v>
      </c>
      <c r="C2" s="43" t="s">
        <v>18</v>
      </c>
      <c r="D2" s="43" t="s">
        <v>11</v>
      </c>
      <c r="E2" s="46" t="s">
        <v>12</v>
      </c>
      <c r="F2" s="46" t="s">
        <v>13</v>
      </c>
      <c r="G2" s="47">
        <v>42468</v>
      </c>
      <c r="H2" s="47">
        <v>42469</v>
      </c>
      <c r="I2" s="47">
        <v>44896</v>
      </c>
      <c r="J2" s="43" t="s">
        <v>14</v>
      </c>
      <c r="K2" s="48">
        <v>1</v>
      </c>
    </row>
    <row r="3" spans="1:11" x14ac:dyDescent="0.35">
      <c r="A3" s="43" t="s">
        <v>25</v>
      </c>
      <c r="B3" s="44">
        <v>42979</v>
      </c>
      <c r="C3" s="43" t="s">
        <v>18</v>
      </c>
      <c r="D3" s="43" t="s">
        <v>15</v>
      </c>
      <c r="E3" s="46" t="s">
        <v>12</v>
      </c>
      <c r="F3" s="46" t="s">
        <v>13</v>
      </c>
      <c r="G3" s="47">
        <v>42979</v>
      </c>
      <c r="H3" s="47">
        <v>42979</v>
      </c>
      <c r="I3" s="47">
        <v>43800</v>
      </c>
      <c r="J3" s="43" t="s">
        <v>16</v>
      </c>
      <c r="K3" s="48">
        <v>2</v>
      </c>
    </row>
    <row r="4" spans="1:11" x14ac:dyDescent="0.35">
      <c r="A4" s="43" t="s">
        <v>26</v>
      </c>
      <c r="B4" s="44">
        <v>43254</v>
      </c>
      <c r="C4" s="43" t="s">
        <v>18</v>
      </c>
      <c r="D4" s="43" t="s">
        <v>17</v>
      </c>
      <c r="E4" s="46" t="s">
        <v>12</v>
      </c>
      <c r="F4" s="46" t="s">
        <v>13</v>
      </c>
      <c r="G4" s="47">
        <v>43254</v>
      </c>
      <c r="H4" s="47">
        <v>43254</v>
      </c>
      <c r="I4" s="47">
        <v>43258</v>
      </c>
      <c r="J4" s="43" t="s">
        <v>16</v>
      </c>
      <c r="K4" s="48">
        <v>2</v>
      </c>
    </row>
    <row r="5" spans="1:11" x14ac:dyDescent="0.35">
      <c r="A5" s="43" t="s">
        <v>27</v>
      </c>
      <c r="B5" s="44">
        <v>43279</v>
      </c>
      <c r="C5" s="43" t="s">
        <v>19</v>
      </c>
      <c r="D5" s="43" t="s">
        <v>17</v>
      </c>
      <c r="E5" s="46" t="s">
        <v>12</v>
      </c>
      <c r="F5" s="46" t="s">
        <v>13</v>
      </c>
      <c r="G5" s="47">
        <v>43279</v>
      </c>
      <c r="H5" s="47">
        <v>43279</v>
      </c>
      <c r="I5" s="47">
        <v>43281</v>
      </c>
      <c r="J5" s="43" t="s">
        <v>16</v>
      </c>
      <c r="K5" s="48">
        <v>2</v>
      </c>
    </row>
    <row r="6" spans="1:11" x14ac:dyDescent="0.35">
      <c r="A6" s="43" t="s">
        <v>20</v>
      </c>
      <c r="B6" s="44">
        <v>42468</v>
      </c>
      <c r="C6" s="43" t="s">
        <v>18</v>
      </c>
      <c r="D6" s="43" t="s">
        <v>11</v>
      </c>
      <c r="E6" s="46" t="s">
        <v>12</v>
      </c>
      <c r="F6" s="46" t="s">
        <v>13</v>
      </c>
      <c r="G6" s="47">
        <v>42468</v>
      </c>
      <c r="H6" s="47">
        <v>42469</v>
      </c>
      <c r="I6" s="47">
        <v>44896</v>
      </c>
      <c r="J6" s="43" t="s">
        <v>14</v>
      </c>
      <c r="K6" s="48">
        <v>1</v>
      </c>
    </row>
    <row r="7" spans="1:11" x14ac:dyDescent="0.35">
      <c r="A7" s="43" t="s">
        <v>21</v>
      </c>
      <c r="B7" s="44">
        <v>42979</v>
      </c>
      <c r="C7" s="43" t="s">
        <v>18</v>
      </c>
      <c r="D7" s="43" t="s">
        <v>15</v>
      </c>
      <c r="E7" s="46" t="s">
        <v>12</v>
      </c>
      <c r="F7" s="46" t="s">
        <v>13</v>
      </c>
      <c r="G7" s="47">
        <v>42979</v>
      </c>
      <c r="H7" s="47">
        <v>42979</v>
      </c>
      <c r="I7" s="47">
        <v>43800</v>
      </c>
      <c r="J7" s="43" t="s">
        <v>16</v>
      </c>
      <c r="K7" s="48">
        <v>2</v>
      </c>
    </row>
    <row r="8" spans="1:11" x14ac:dyDescent="0.35">
      <c r="A8" s="43" t="s">
        <v>22</v>
      </c>
      <c r="B8" s="44">
        <v>43254</v>
      </c>
      <c r="C8" s="43" t="s">
        <v>19</v>
      </c>
      <c r="D8" s="43" t="s">
        <v>17</v>
      </c>
      <c r="E8" s="46" t="s">
        <v>12</v>
      </c>
      <c r="F8" s="46" t="s">
        <v>13</v>
      </c>
      <c r="G8" s="47">
        <v>43254</v>
      </c>
      <c r="H8" s="47">
        <v>43254</v>
      </c>
      <c r="I8" s="47">
        <v>43258</v>
      </c>
      <c r="J8" s="43" t="s">
        <v>16</v>
      </c>
      <c r="K8" s="48">
        <v>2</v>
      </c>
    </row>
    <row r="9" spans="1:11" x14ac:dyDescent="0.35">
      <c r="A9" s="43" t="s">
        <v>23</v>
      </c>
      <c r="B9" s="44">
        <v>43279</v>
      </c>
      <c r="C9" s="43" t="s">
        <v>19</v>
      </c>
      <c r="D9" s="43" t="s">
        <v>17</v>
      </c>
      <c r="E9" s="46" t="s">
        <v>12</v>
      </c>
      <c r="F9" s="46" t="s">
        <v>13</v>
      </c>
      <c r="G9" s="47">
        <v>43279</v>
      </c>
      <c r="H9" s="47">
        <v>43279</v>
      </c>
      <c r="I9" s="47">
        <v>43281</v>
      </c>
      <c r="J9" s="43" t="s">
        <v>16</v>
      </c>
      <c r="K9" s="48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AFBE31-9746-4F69-87F1-715E92D6DB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out of specifications</vt:lpstr>
      <vt:lpstr>déviations</vt:lpstr>
      <vt:lpstr>Combination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Gervoise, Thibaut</dc:creator>
  <cp:lastModifiedBy>Christian CROCHE</cp:lastModifiedBy>
  <dcterms:created xsi:type="dcterms:W3CDTF">2024-06-17T15:27:45Z</dcterms:created>
  <dcterms:modified xsi:type="dcterms:W3CDTF">2024-06-17T22:15:01Z</dcterms:modified>
</cp:coreProperties>
</file>