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1071fb747c002da/Downloads/Aide Excel/Valentoine/"/>
    </mc:Choice>
  </mc:AlternateContent>
  <xr:revisionPtr revIDLastSave="17" documentId="8_{E4DA7268-E3C9-4CDB-A314-85F329772D9D}" xr6:coauthVersionLast="47" xr6:coauthVersionMax="47" xr10:uidLastSave="{1225E595-306B-4161-8224-1F9BA6A9F379}"/>
  <bookViews>
    <workbookView xWindow="-110" yWindow="-110" windowWidth="38620" windowHeight="21820" xr2:uid="{CEE9C45F-AD85-48BF-A30D-1CB940B763BD}"/>
  </bookViews>
  <sheets>
    <sheet name="Feuil1" sheetId="1" r:id="rId1"/>
  </sheets>
  <definedNames>
    <definedName name="couts">Feuil1!$A$6:$A$11</definedName>
    <definedName name="delais">Feuil1!$C$6:$C$11</definedName>
    <definedName name="FromArray_1">_xlfn.ANCHORARRAY(Feuil1!#REF!)</definedName>
    <definedName name="mois">Feuil1!$D$5:$H$5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1" l="1"/>
  <c r="K19" i="1"/>
  <c r="I20" i="1"/>
  <c r="J20" i="1"/>
  <c r="K20" i="1"/>
  <c r="I21" i="1"/>
  <c r="J21" i="1"/>
  <c r="K21" i="1"/>
  <c r="E6" i="1"/>
  <c r="I19" i="1" s="1"/>
</calcChain>
</file>

<file path=xl/sharedStrings.xml><?xml version="1.0" encoding="utf-8"?>
<sst xmlns="http://schemas.openxmlformats.org/spreadsheetml/2006/main" count="19" uniqueCount="10">
  <si>
    <t>JUIN</t>
  </si>
  <si>
    <t>DELAI</t>
  </si>
  <si>
    <t>MAI</t>
  </si>
  <si>
    <t>INTERIM</t>
  </si>
  <si>
    <t>SALAIRE</t>
  </si>
  <si>
    <t>ACHAT MAT PREMIER</t>
  </si>
  <si>
    <t>JUILLET</t>
  </si>
  <si>
    <t>AOUT</t>
  </si>
  <si>
    <t>SEPTEMBRE</t>
  </si>
  <si>
    <t>Suffixe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</si>
</sst>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Aptos Narrow"/>
      <family val="2"/>
      <scheme val="minor"/>
    </font>
    <font>
      <sz val="8.25"/>
      <color rgb="FF000000"/>
      <name val="Arial"/>
      <family val="2"/>
    </font>
    <font>
      <b/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Alignment="0"/>
    <xf numFmtId="43" fontId="3" fillId="0" borderId="0" applyFont="0" applyFill="0" applyBorder="0" applyAlignment="0" applyProtection="0"/>
  </cellStyleXfs>
  <cellXfs count="9">
    <xf numFmtId="0" fontId="0" fillId="0" borderId="0" xfId="0"/>
    <xf numFmtId="1" fontId="0" fillId="0" borderId="0" xfId="0" applyNumberFormat="1"/>
    <xf numFmtId="0" fontId="2" fillId="0" borderId="0" xfId="0" applyFont="1"/>
    <xf numFmtId="0" fontId="0" fillId="2" borderId="1" xfId="0" applyFill="1" applyBorder="1"/>
    <xf numFmtId="0" fontId="0" fillId="0" borderId="1" xfId="0" applyBorder="1"/>
    <xf numFmtId="164" fontId="0" fillId="0" borderId="1" xfId="2" applyNumberFormat="1" applyFont="1" applyBorder="1"/>
    <xf numFmtId="164" fontId="0" fillId="2" borderId="1" xfId="2" applyNumberFormat="1" applyFont="1" applyFill="1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/>
    </xf>
  </cellXfs>
  <cellStyles count="3">
    <cellStyle name="Milliers" xfId="2" builtinId="3"/>
    <cellStyle name="Normal" xfId="0" builtinId="0"/>
    <cellStyle name="Normal 2" xfId="1" xr:uid="{0864BE76-AE52-496A-BB5B-4F9133F108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4FDF8-02AE-4D0E-9FE1-84049B11F8D8}">
  <dimension ref="A2:O21"/>
  <sheetViews>
    <sheetView showGridLines="0" tabSelected="1" topLeftCell="A4" workbookViewId="0">
      <selection activeCell="C18" sqref="C18"/>
    </sheetView>
  </sheetViews>
  <sheetFormatPr baseColWidth="10" defaultRowHeight="14.5" x14ac:dyDescent="0.35"/>
  <cols>
    <col min="1" max="1" width="18.08984375" bestFit="1" customWidth="1"/>
    <col min="2" max="2" width="6.1796875" bestFit="1" customWidth="1"/>
    <col min="8" max="8" width="17.90625" bestFit="1" customWidth="1"/>
  </cols>
  <sheetData>
    <row r="2" spans="1:15" x14ac:dyDescent="0.35">
      <c r="O2" s="1"/>
    </row>
    <row r="3" spans="1:15" x14ac:dyDescent="0.35">
      <c r="O3" s="1"/>
    </row>
    <row r="4" spans="1:15" x14ac:dyDescent="0.35">
      <c r="O4" s="1"/>
    </row>
    <row r="5" spans="1:15" x14ac:dyDescent="0.35">
      <c r="A5" s="4"/>
      <c r="B5" s="4" t="s">
        <v>9</v>
      </c>
      <c r="C5" s="4" t="s">
        <v>1</v>
      </c>
      <c r="D5" s="4" t="s">
        <v>2</v>
      </c>
      <c r="E5" s="4" t="s">
        <v>0</v>
      </c>
      <c r="F5" s="4" t="s">
        <v>6</v>
      </c>
      <c r="G5" s="4" t="s">
        <v>7</v>
      </c>
      <c r="H5" s="4" t="s">
        <v>8</v>
      </c>
    </row>
    <row r="6" spans="1:15" x14ac:dyDescent="0.35">
      <c r="A6" s="7" t="s">
        <v>3</v>
      </c>
      <c r="B6" s="8">
        <v>1</v>
      </c>
      <c r="C6" s="4">
        <v>1</v>
      </c>
      <c r="D6" s="5">
        <v>13000</v>
      </c>
      <c r="E6" s="5">
        <f>SUM(O2:O4)</f>
        <v>0</v>
      </c>
      <c r="F6" s="5">
        <v>13000</v>
      </c>
      <c r="G6" s="5">
        <v>13000</v>
      </c>
      <c r="H6" s="4"/>
    </row>
    <row r="7" spans="1:15" x14ac:dyDescent="0.35">
      <c r="A7" s="7" t="s">
        <v>3</v>
      </c>
      <c r="B7" s="8">
        <v>2</v>
      </c>
      <c r="C7" s="4">
        <v>1</v>
      </c>
      <c r="D7" s="5">
        <v>27000</v>
      </c>
      <c r="E7" s="5">
        <v>250000</v>
      </c>
      <c r="F7" s="5">
        <v>250000</v>
      </c>
      <c r="G7" s="5">
        <v>27000</v>
      </c>
      <c r="H7" s="4"/>
    </row>
    <row r="8" spans="1:15" x14ac:dyDescent="0.35">
      <c r="A8" s="7" t="s">
        <v>4</v>
      </c>
      <c r="B8" s="8">
        <v>1</v>
      </c>
      <c r="C8" s="4">
        <v>0</v>
      </c>
      <c r="D8" s="5">
        <v>30000</v>
      </c>
      <c r="E8" s="5">
        <v>30000</v>
      </c>
      <c r="F8" s="5">
        <v>30000</v>
      </c>
      <c r="G8" s="5">
        <v>30000</v>
      </c>
      <c r="H8" s="4"/>
    </row>
    <row r="9" spans="1:15" x14ac:dyDescent="0.35">
      <c r="A9" s="7" t="s">
        <v>4</v>
      </c>
      <c r="B9" s="8">
        <v>2</v>
      </c>
      <c r="C9" s="4">
        <v>0</v>
      </c>
      <c r="D9" s="5">
        <v>28000</v>
      </c>
      <c r="E9" s="5">
        <v>17000</v>
      </c>
      <c r="F9" s="5">
        <v>17000</v>
      </c>
      <c r="G9" s="5">
        <v>28000</v>
      </c>
      <c r="H9" s="4"/>
    </row>
    <row r="10" spans="1:15" x14ac:dyDescent="0.35">
      <c r="A10" s="7" t="s">
        <v>5</v>
      </c>
      <c r="B10" s="8">
        <v>1</v>
      </c>
      <c r="C10" s="4">
        <v>2</v>
      </c>
      <c r="D10" s="5">
        <v>29000</v>
      </c>
      <c r="E10" s="5">
        <v>25000</v>
      </c>
      <c r="F10" s="5">
        <v>25000</v>
      </c>
      <c r="G10" s="5">
        <v>29000</v>
      </c>
      <c r="H10" s="4"/>
    </row>
    <row r="11" spans="1:15" x14ac:dyDescent="0.35">
      <c r="A11" s="7" t="s">
        <v>5</v>
      </c>
      <c r="B11" s="8">
        <v>2</v>
      </c>
      <c r="C11" s="4">
        <v>2</v>
      </c>
      <c r="D11" s="5">
        <v>29000</v>
      </c>
      <c r="E11" s="5">
        <v>25000</v>
      </c>
      <c r="F11" s="5">
        <v>25000</v>
      </c>
      <c r="G11" s="5">
        <v>29000</v>
      </c>
      <c r="H11" s="4"/>
    </row>
    <row r="15" spans="1:15" x14ac:dyDescent="0.35">
      <c r="A15" s="2"/>
      <c r="B15" s="2"/>
    </row>
    <row r="18" spans="8:11" x14ac:dyDescent="0.35">
      <c r="H18" s="3"/>
      <c r="I18" s="3" t="s">
        <v>6</v>
      </c>
      <c r="J18" s="3" t="s">
        <v>7</v>
      </c>
      <c r="K18" s="3" t="s">
        <v>8</v>
      </c>
    </row>
    <row r="19" spans="8:11" x14ac:dyDescent="0.35">
      <c r="H19" s="3" t="s">
        <v>3</v>
      </c>
      <c r="I19" s="6">
        <f t="shared" ref="I19:K21" ca="1" si="0">SUMIF(couts,$H19,OFFSET(delais,0,MATCH(I$18,mois,0)-_xlfn.XLOOKUP($H19,couts,delais)))</f>
        <v>250000</v>
      </c>
      <c r="J19" s="6">
        <f t="shared" ca="1" si="0"/>
        <v>263000</v>
      </c>
      <c r="K19" s="6">
        <f t="shared" ca="1" si="0"/>
        <v>40000</v>
      </c>
    </row>
    <row r="20" spans="8:11" x14ac:dyDescent="0.35">
      <c r="H20" s="3" t="s">
        <v>4</v>
      </c>
      <c r="I20" s="6">
        <f t="shared" ca="1" si="0"/>
        <v>47000</v>
      </c>
      <c r="J20" s="6">
        <f t="shared" ca="1" si="0"/>
        <v>58000</v>
      </c>
      <c r="K20" s="6">
        <f t="shared" ca="1" si="0"/>
        <v>0</v>
      </c>
    </row>
    <row r="21" spans="8:11" x14ac:dyDescent="0.35">
      <c r="H21" s="3" t="s">
        <v>5</v>
      </c>
      <c r="I21" s="6">
        <f t="shared" ca="1" si="0"/>
        <v>58000</v>
      </c>
      <c r="J21" s="6">
        <f t="shared" ca="1" si="0"/>
        <v>50000</v>
      </c>
      <c r="K21" s="6">
        <f t="shared" ca="1" si="0"/>
        <v>50000</v>
      </c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62136B-F4A4-43AA-93CA-C56C204B37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couts</vt:lpstr>
      <vt:lpstr>delais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Girard</dc:creator>
  <cp:lastModifiedBy>Christian CROCHE</cp:lastModifiedBy>
  <cp:lastPrinted>2024-06-13T14:52:26Z</cp:lastPrinted>
  <dcterms:created xsi:type="dcterms:W3CDTF">2024-06-12T08:22:27Z</dcterms:created>
  <dcterms:modified xsi:type="dcterms:W3CDTF">2024-06-17T18:03:16Z</dcterms:modified>
</cp:coreProperties>
</file>