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TempOneDrive/Aide Internet/"/>
    </mc:Choice>
  </mc:AlternateContent>
  <xr:revisionPtr revIDLastSave="111" documentId="13_ncr:1_{A2F61483-5D36-4C93-A8F5-E92ABCE42BBF}" xr6:coauthVersionLast="47" xr6:coauthVersionMax="47" xr10:uidLastSave="{2BD25C3C-49D2-460F-86C0-E01D5337003A}"/>
  <bookViews>
    <workbookView xWindow="-108" yWindow="-108" windowWidth="23256" windowHeight="13176" tabRatio="269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 a="1"/>
  <c r="M5" i="1" s="1"/>
  <c r="M2" i="1" a="1"/>
  <c r="M2" i="1" s="1"/>
  <c r="M3" i="1" a="1"/>
  <c r="M3" i="1" s="1"/>
  <c r="M4" i="1" a="1"/>
  <c r="M4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L2" i="1" a="1"/>
  <c r="L2" i="1" s="1"/>
  <c r="L3" i="1" a="1"/>
  <c r="L3" i="1" s="1"/>
  <c r="L4" i="1" a="1"/>
  <c r="L4" i="1"/>
  <c r="L5" i="1" a="1"/>
  <c r="L5" i="1"/>
  <c r="L6" i="1" a="1"/>
  <c r="L6" i="1" s="1"/>
  <c r="L7" i="1" a="1"/>
  <c r="L7" i="1" s="1"/>
  <c r="L8" i="1" a="1"/>
  <c r="L8" i="1" s="1"/>
  <c r="L9" i="1" a="1"/>
  <c r="L9" i="1" s="1"/>
  <c r="L10" i="1" a="1"/>
  <c r="L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<sst xmlns="http://schemas.openxmlformats.org/spreadsheetml/2006/main" count="27" uniqueCount="17">
  <si>
    <t>A</t>
  </si>
  <si>
    <t>B</t>
  </si>
  <si>
    <t>C</t>
  </si>
  <si>
    <t>D</t>
  </si>
  <si>
    <t>E</t>
  </si>
  <si>
    <t>F</t>
  </si>
  <si>
    <t>Compteur</t>
  </si>
  <si>
    <t>NB J_1</t>
  </si>
  <si>
    <t>NB J_2</t>
  </si>
  <si>
    <t>NB J_3</t>
  </si>
  <si>
    <t>DIF IND1</t>
  </si>
  <si>
    <t>DIF IND2</t>
  </si>
  <si>
    <t>DIF IND3</t>
  </si>
  <si>
    <t>Date</t>
  </si>
  <si>
    <t>Index</t>
  </si>
  <si>
    <t>Consommation</t>
  </si>
  <si>
    <t>Nb j depuis précédent relevé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</si>
</sst>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3FCAA8-0707-4DAD-BA7C-5BBF1FD5305D}" name="Tableau1" displayName="Tableau1" ref="I1:M10" totalsRowShown="0">
  <autoFilter ref="I1:M10" xr:uid="{8A3FCAA8-0707-4DAD-BA7C-5BBF1FD5305D}"/>
  <sortState xmlns:xlrd2="http://schemas.microsoft.com/office/spreadsheetml/2017/richdata2" ref="I2:M10">
    <sortCondition ref="J2:J10"/>
    <sortCondition ref="I2:I10"/>
  </sortState>
  <tableColumns count="5">
    <tableColumn id="1" xr3:uid="{5B11D1C9-457F-4176-95B3-1D37D44F0500}" name="Compteur" dataDxfId="0"/>
    <tableColumn id="2" xr3:uid="{A5572FE1-BF57-4E38-AAF9-EE3A32C2DD23}" name="Date" dataDxfId="1"/>
    <tableColumn id="3" xr3:uid="{61ED7CA4-1304-41A6-BB91-1E65C17C612F}" name="Index"/>
    <tableColumn id="4" xr3:uid="{10C7D27C-1FC9-4986-84BC-714896A3F2D8}" name="Consommation" dataDxfId="3">
      <calculatedColumnFormula array="1">IFERROR(Tableau1[[#This Row],[Index]]-_xlfn._xlws.FILTER($K1:$K$2,($I1:$I$2=$I2)*($J1:$J$2=MAX(_xlfn._xlws.FILTER($J1:$J$2,($I1:$I$2=$I2),""))),""),"")</calculatedColumnFormula>
    </tableColumn>
    <tableColumn id="5" xr3:uid="{96B25CFD-2F2C-4110-B84E-7D28E4EB28DD}" name="Nb j depuis précédent relevé" dataDxfId="2">
      <calculatedColumnFormula array="1">IFERROR(Tableau1[[#This Row],[Date]]-_xlfn._xlws.FILTER($J$2:$J1,($I$2:$I1=Tableau1[[#This Row],[Compteur]])*($J$2:$J1=MAX(_xlfn._xlws.FILTER($J$2:$J1,($I$2:$I1=Tableau1[[#This Row],[Compteur]]),""))),""),"")</calculatedColumnFormula>
    </tableColumn>
  </tableColumns>
  <tableStyleInfo name="TableStyleMedium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showGridLines="0" tabSelected="1" workbookViewId="0">
      <selection activeCell="J14" sqref="J14"/>
    </sheetView>
  </sheetViews>
  <sheetFormatPr baseColWidth="10" defaultRowHeight="14.4" x14ac:dyDescent="0.3"/>
  <cols>
    <col min="2" max="3" width="5" bestFit="1" customWidth="1"/>
    <col min="4" max="4" width="6" bestFit="1" customWidth="1"/>
    <col min="5" max="5" width="2.21875" bestFit="1" customWidth="1"/>
    <col min="6" max="7" width="5" bestFit="1" customWidth="1"/>
    <col min="9" max="9" width="11.6640625" bestFit="1" customWidth="1"/>
    <col min="10" max="10" width="10.5546875" bestFit="1" customWidth="1"/>
    <col min="11" max="11" width="7.88671875" bestFit="1" customWidth="1"/>
    <col min="12" max="12" width="16.109375" bestFit="1" customWidth="1"/>
    <col min="13" max="13" width="27.44140625" bestFit="1" customWidth="1"/>
  </cols>
  <sheetData>
    <row r="1" spans="1:13" x14ac:dyDescent="0.3">
      <c r="A1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I1" t="s">
        <v>6</v>
      </c>
      <c r="J1" t="s">
        <v>13</v>
      </c>
      <c r="K1" t="s">
        <v>14</v>
      </c>
      <c r="L1" t="s">
        <v>15</v>
      </c>
      <c r="M1" t="s">
        <v>16</v>
      </c>
    </row>
    <row r="2" spans="1:13" x14ac:dyDescent="0.3">
      <c r="A2" s="1">
        <v>44562</v>
      </c>
      <c r="B2" s="3"/>
      <c r="C2" s="3"/>
      <c r="D2" s="3"/>
      <c r="E2" s="3"/>
      <c r="F2" s="3">
        <v>6000</v>
      </c>
      <c r="G2" s="3"/>
      <c r="I2" s="3" t="s">
        <v>4</v>
      </c>
      <c r="J2" s="1">
        <v>44562</v>
      </c>
      <c r="K2">
        <v>6000</v>
      </c>
      <c r="L2" cm="1">
        <f t="array" ref="L2">IFERROR(Tableau1[[#This Row],[Index]]-_xlfn._xlws.FILTER($K1:$K$2,($I1:$I$2=$I2)*($J1:$J$2=MAX(_xlfn._xlws.FILTER($J1:$J$2,($I1:$I$2=$I2),""))),""),"")</f>
        <v>0</v>
      </c>
      <c r="M2" cm="1">
        <f t="array" ref="M2">IFERROR(Tableau1[[#This Row],[Date]]-_xlfn._xlws.FILTER($J1:$J$2,($I1:$I$2=Tableau1[[#This Row],[Compteur]])*($J1:$J$2=MAX(_xlfn._xlws.FILTER($J1:$J$2,($I1:$I$2=Tableau1[[#This Row],[Compteur]]),""))),""),"")</f>
        <v>0</v>
      </c>
    </row>
    <row r="3" spans="1:13" x14ac:dyDescent="0.3">
      <c r="A3" s="1">
        <v>44563</v>
      </c>
      <c r="B3" s="3">
        <v>200</v>
      </c>
      <c r="C3" s="3"/>
      <c r="D3" s="3"/>
      <c r="E3" s="3"/>
      <c r="F3" s="3"/>
      <c r="G3" s="3"/>
      <c r="I3" s="3" t="s">
        <v>0</v>
      </c>
      <c r="J3" s="1">
        <v>44563</v>
      </c>
      <c r="K3">
        <v>200</v>
      </c>
      <c r="L3" t="str" cm="1">
        <f t="array" ref="L3">IFERROR(Tableau1[[#This Row],[Index]]-_xlfn._xlws.FILTER($K2:$K$2,($I2:$I$2=$I3)*($J2:$J$2=MAX(_xlfn._xlws.FILTER($J2:$J$2,($I2:$I$2=$I3),""))),""),"")</f>
        <v/>
      </c>
      <c r="M3" t="str" cm="1">
        <f t="array" ref="M3">IFERROR(Tableau1[[#This Row],[Date]]-_xlfn._xlws.FILTER($J$2:$J2,($I$2:$I2=Tableau1[[#This Row],[Compteur]])*($J$2:$J2=MAX(_xlfn._xlws.FILTER($J$2:$J2,($I$2:$I2=Tableau1[[#This Row],[Compteur]]),""))),""),"")</f>
        <v/>
      </c>
    </row>
    <row r="4" spans="1:13" x14ac:dyDescent="0.3">
      <c r="A4" s="1">
        <v>44564</v>
      </c>
      <c r="B4" s="3"/>
      <c r="C4" s="3">
        <v>3500</v>
      </c>
      <c r="D4" s="3"/>
      <c r="E4" s="3"/>
      <c r="F4" s="3"/>
      <c r="G4" s="3"/>
      <c r="I4" s="3" t="s">
        <v>1</v>
      </c>
      <c r="J4" s="1">
        <v>44564</v>
      </c>
      <c r="K4">
        <v>3500</v>
      </c>
      <c r="L4" t="str" cm="1">
        <f t="array" ref="L4">IFERROR(Tableau1[[#This Row],[Index]]-_xlfn._xlws.FILTER($K$2:$K3,($I$2:$I3=$I4)*($J$2:$J3=MAX(_xlfn._xlws.FILTER($J$2:$J3,($I$2:$I3=$I4),""))),""),"")</f>
        <v/>
      </c>
      <c r="M4" t="str" cm="1">
        <f t="array" ref="M4">IFERROR(Tableau1[[#This Row],[Date]]-_xlfn._xlws.FILTER($J$2:$J3,($I$2:$I3=Tableau1[[#This Row],[Compteur]])*($J$2:$J3=MAX(_xlfn._xlws.FILTER($J$2:$J3,($I$2:$I3=Tableau1[[#This Row],[Compteur]]),""))),""),"")</f>
        <v/>
      </c>
    </row>
    <row r="5" spans="1:13" x14ac:dyDescent="0.3">
      <c r="A5" s="1">
        <v>44565</v>
      </c>
      <c r="B5" s="3"/>
      <c r="C5" s="3"/>
      <c r="D5" s="3"/>
      <c r="E5" s="3"/>
      <c r="F5" s="3"/>
      <c r="G5" s="3"/>
      <c r="I5" s="3" t="s">
        <v>0</v>
      </c>
      <c r="J5" s="1">
        <v>44567</v>
      </c>
      <c r="K5">
        <v>600</v>
      </c>
      <c r="L5" cm="1">
        <f t="array" ref="L5">IFERROR(Tableau1[[#This Row],[Index]]-_xlfn._xlws.FILTER($K$2:$K4,($I$2:$I4=$I5)*($J$2:$J4=MAX(_xlfn._xlws.FILTER($J$2:$J4,($I$2:$I4=$I5),""))),""),"")</f>
        <v>400</v>
      </c>
      <c r="M5" cm="1">
        <f t="array" ref="M5">IFERROR(Tableau1[[#This Row],[Date]]-_xlfn._xlws.FILTER($J$2:$J4,($I$2:$I4=Tableau1[[#This Row],[Compteur]])*($J$2:$J4=MAX(_xlfn._xlws.FILTER($J$2:$J4,($I$2:$I4=Tableau1[[#This Row],[Compteur]]),""))),""),"")</f>
        <v>4</v>
      </c>
    </row>
    <row r="6" spans="1:13" x14ac:dyDescent="0.3">
      <c r="A6" s="1">
        <v>44566</v>
      </c>
      <c r="B6" s="3"/>
      <c r="C6" s="3"/>
      <c r="D6" s="3"/>
      <c r="E6" s="3"/>
      <c r="F6" s="3"/>
      <c r="G6" s="3"/>
      <c r="I6" s="3" t="s">
        <v>2</v>
      </c>
      <c r="J6" s="1">
        <v>44567</v>
      </c>
      <c r="K6">
        <v>25000</v>
      </c>
      <c r="L6" t="str" cm="1">
        <f t="array" ref="L6">IFERROR(Tableau1[[#This Row],[Index]]-_xlfn._xlws.FILTER($K$2:$K5,($I$2:$I5=$I6)*($J$2:$J5=MAX(_xlfn._xlws.FILTER($J$2:$J5,($I$2:$I5=$I6),""))),""),"")</f>
        <v/>
      </c>
      <c r="M6" t="str" cm="1">
        <f t="array" ref="M6">IFERROR(Tableau1[[#This Row],[Date]]-_xlfn._xlws.FILTER($J$2:$J5,($I$2:$I5=Tableau1[[#This Row],[Compteur]])*($J$2:$J5=MAX(_xlfn._xlws.FILTER($J$2:$J5,($I$2:$I5=Tableau1[[#This Row],[Compteur]]),""))),""),"")</f>
        <v/>
      </c>
    </row>
    <row r="7" spans="1:13" x14ac:dyDescent="0.3">
      <c r="A7" s="1">
        <v>44567</v>
      </c>
      <c r="B7" s="3">
        <v>600</v>
      </c>
      <c r="C7" s="3"/>
      <c r="D7" s="3">
        <v>25000</v>
      </c>
      <c r="E7" s="3"/>
      <c r="F7" s="3"/>
      <c r="G7" s="3"/>
      <c r="I7" s="3" t="s">
        <v>2</v>
      </c>
      <c r="J7" s="1">
        <v>44570</v>
      </c>
      <c r="K7">
        <v>27000</v>
      </c>
      <c r="L7" cm="1">
        <f t="array" ref="L7">IFERROR(Tableau1[[#This Row],[Index]]-_xlfn._xlws.FILTER($K$2:$K6,($I$2:$I6=$I7)*($J$2:$J6=MAX(_xlfn._xlws.FILTER($J$2:$J6,($I$2:$I6=$I7),""))),""),"")</f>
        <v>2000</v>
      </c>
      <c r="M7" cm="1">
        <f t="array" ref="M7">IFERROR(Tableau1[[#This Row],[Date]]-_xlfn._xlws.FILTER($J$2:$J6,($I$2:$I6=Tableau1[[#This Row],[Compteur]])*($J$2:$J6=MAX(_xlfn._xlws.FILTER($J$2:$J6,($I$2:$I6=Tableau1[[#This Row],[Compteur]]),""))),""),"")</f>
        <v>3</v>
      </c>
    </row>
    <row r="8" spans="1:13" x14ac:dyDescent="0.3">
      <c r="A8" s="1">
        <v>44568</v>
      </c>
      <c r="B8" s="3"/>
      <c r="C8" s="3"/>
      <c r="D8" s="3"/>
      <c r="E8" s="3"/>
      <c r="F8" s="3"/>
      <c r="G8" s="3"/>
      <c r="I8" s="3" t="s">
        <v>0</v>
      </c>
      <c r="J8" s="1">
        <v>44572</v>
      </c>
      <c r="K8">
        <v>1200</v>
      </c>
      <c r="L8" cm="1">
        <f t="array" ref="L8">IFERROR(Tableau1[[#This Row],[Index]]-_xlfn._xlws.FILTER($K$2:$K7,($I$2:$I7=$I8)*($J$2:$J7=MAX(_xlfn._xlws.FILTER($J$2:$J7,($I$2:$I7=$I8),""))),""),"")</f>
        <v>600</v>
      </c>
      <c r="M8" cm="1">
        <f t="array" ref="M8">IFERROR(Tableau1[[#This Row],[Date]]-_xlfn._xlws.FILTER($J$2:$J7,($I$2:$I7=Tableau1[[#This Row],[Compteur]])*($J$2:$J7=MAX(_xlfn._xlws.FILTER($J$2:$J7,($I$2:$I7=Tableau1[[#This Row],[Compteur]]),""))),""),"")</f>
        <v>5</v>
      </c>
    </row>
    <row r="9" spans="1:13" x14ac:dyDescent="0.3">
      <c r="A9" s="1">
        <v>44569</v>
      </c>
      <c r="B9" s="3"/>
      <c r="C9" s="3"/>
      <c r="D9" s="3"/>
      <c r="E9" s="3"/>
      <c r="F9" s="3"/>
      <c r="G9" s="3"/>
      <c r="I9" s="3" t="s">
        <v>5</v>
      </c>
      <c r="J9" s="1">
        <v>44573</v>
      </c>
      <c r="K9">
        <v>8599</v>
      </c>
      <c r="L9" t="str" cm="1">
        <f t="array" ref="L9">IFERROR(Tableau1[[#This Row],[Index]]-_xlfn._xlws.FILTER($K$2:$K8,($I$2:$I8=$I9)*($J$2:$J8=MAX(_xlfn._xlws.FILTER($J$2:$J8,($I$2:$I8=$I9),""))),""),"")</f>
        <v/>
      </c>
      <c r="M9" t="str" cm="1">
        <f t="array" ref="M9">IFERROR(Tableau1[[#This Row],[Date]]-_xlfn._xlws.FILTER($J$2:$J8,($I$2:$I8=Tableau1[[#This Row],[Compteur]])*($J$2:$J8=MAX(_xlfn._xlws.FILTER($J$2:$J8,($I$2:$I8=Tableau1[[#This Row],[Compteur]]),""))),""),"")</f>
        <v/>
      </c>
    </row>
    <row r="10" spans="1:13" x14ac:dyDescent="0.3">
      <c r="A10" s="1">
        <v>44570</v>
      </c>
      <c r="B10" s="3"/>
      <c r="C10" s="3"/>
      <c r="D10" s="3">
        <v>27000</v>
      </c>
      <c r="E10" s="3"/>
      <c r="F10" s="3"/>
      <c r="G10" s="3"/>
      <c r="I10" s="3" t="s">
        <v>2</v>
      </c>
      <c r="J10" s="1">
        <v>44574</v>
      </c>
      <c r="K10">
        <v>32000</v>
      </c>
      <c r="L10" cm="1">
        <f t="array" ref="L10">IFERROR(Tableau1[[#This Row],[Index]]-_xlfn._xlws.FILTER($K$2:$K9,($I$2:$I9=$I10)*($J$2:$J9=MAX(_xlfn._xlws.FILTER($J$2:$J9,($I$2:$I9=$I10),""))),""),"")</f>
        <v>5000</v>
      </c>
      <c r="M10" cm="1">
        <f t="array" ref="M10">IFERROR(Tableau1[[#This Row],[Date]]-_xlfn._xlws.FILTER($J$2:$J9,($I$2:$I9=Tableau1[[#This Row],[Compteur]])*($J$2:$J9=MAX(_xlfn._xlws.FILTER($J$2:$J9,($I$2:$I9=Tableau1[[#This Row],[Compteur]]),""))),""),"")</f>
        <v>4</v>
      </c>
    </row>
    <row r="11" spans="1:13" x14ac:dyDescent="0.3">
      <c r="A11" s="1">
        <v>44571</v>
      </c>
      <c r="B11" s="3"/>
      <c r="C11" s="3"/>
      <c r="D11" s="3"/>
      <c r="E11" s="3"/>
      <c r="F11" s="3"/>
      <c r="G11" s="3"/>
    </row>
    <row r="12" spans="1:13" x14ac:dyDescent="0.3">
      <c r="A12" s="1">
        <v>44572</v>
      </c>
      <c r="B12" s="3">
        <v>1200</v>
      </c>
      <c r="C12" s="3"/>
      <c r="D12" s="3"/>
      <c r="E12" s="3"/>
      <c r="F12" s="3"/>
      <c r="G12" s="3"/>
    </row>
    <row r="13" spans="1:13" x14ac:dyDescent="0.3">
      <c r="A13" s="1">
        <v>44573</v>
      </c>
      <c r="B13" s="3"/>
      <c r="C13" s="3"/>
      <c r="D13" s="3"/>
      <c r="E13" s="3"/>
      <c r="F13" s="3"/>
      <c r="G13" s="3">
        <v>8599</v>
      </c>
      <c r="I13" s="1"/>
      <c r="J13" s="1"/>
    </row>
    <row r="14" spans="1:13" x14ac:dyDescent="0.3">
      <c r="A14" s="1">
        <v>44574</v>
      </c>
      <c r="B14" s="3"/>
      <c r="C14" s="3"/>
      <c r="D14" s="3">
        <v>32000</v>
      </c>
      <c r="E14" s="3"/>
      <c r="F14" s="3"/>
      <c r="G14" s="3"/>
      <c r="I14" s="1"/>
    </row>
    <row r="15" spans="1:13" x14ac:dyDescent="0.3">
      <c r="A15" s="1">
        <v>44575</v>
      </c>
      <c r="B15" s="3"/>
      <c r="C15" s="3"/>
      <c r="D15" s="3"/>
      <c r="E15" s="3"/>
      <c r="F15" s="3"/>
      <c r="G15" s="3"/>
    </row>
    <row r="16" spans="1:13" x14ac:dyDescent="0.3">
      <c r="A16" s="2" t="s">
        <v>10</v>
      </c>
      <c r="B16" s="4">
        <v>400</v>
      </c>
      <c r="C16" s="3"/>
      <c r="D16" s="3"/>
      <c r="E16" s="3"/>
      <c r="F16" s="3"/>
      <c r="G16" s="3"/>
    </row>
    <row r="17" spans="1:7" x14ac:dyDescent="0.3">
      <c r="A17" s="2" t="s">
        <v>7</v>
      </c>
      <c r="B17" s="4">
        <v>5</v>
      </c>
      <c r="C17" s="3"/>
      <c r="D17" s="3"/>
      <c r="E17" s="3"/>
      <c r="F17" s="3"/>
      <c r="G17" s="3"/>
    </row>
    <row r="18" spans="1:7" x14ac:dyDescent="0.3">
      <c r="A18" s="2" t="s">
        <v>11</v>
      </c>
      <c r="B18" s="4">
        <v>600</v>
      </c>
      <c r="C18" s="3"/>
      <c r="D18" s="3"/>
      <c r="E18" s="3"/>
      <c r="F18" s="3"/>
      <c r="G18" s="3"/>
    </row>
    <row r="19" spans="1:7" x14ac:dyDescent="0.3">
      <c r="A19" s="2" t="s">
        <v>8</v>
      </c>
      <c r="B19" s="4">
        <v>6</v>
      </c>
      <c r="C19" s="3"/>
      <c r="D19" s="3"/>
      <c r="E19" s="3"/>
      <c r="F19" s="3"/>
      <c r="G19" s="3"/>
    </row>
    <row r="20" spans="1:7" x14ac:dyDescent="0.3">
      <c r="A20" s="2" t="s">
        <v>12</v>
      </c>
      <c r="B20" s="3"/>
      <c r="C20" s="3"/>
      <c r="D20" s="3"/>
      <c r="E20" s="3"/>
      <c r="F20" s="3"/>
      <c r="G20" s="3"/>
    </row>
    <row r="21" spans="1:7" x14ac:dyDescent="0.3">
      <c r="A21" s="2" t="s">
        <v>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MERCIER</dc:creator>
  <cp:lastModifiedBy>Christian CROCHE</cp:lastModifiedBy>
  <dcterms:created xsi:type="dcterms:W3CDTF">2022-09-01T20:38:39Z</dcterms:created>
  <dcterms:modified xsi:type="dcterms:W3CDTF">2022-09-02T17:28:11Z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2022-09-02T16:42:36Z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486c2280-4d8d-4a32-adcf-d1eff6810e5e</vt:lpwstr>
  </property>
  <property fmtid="{D5CDD505-2E9C-101B-9397-08002B2CF9AE}" pid="8" name="MSIP_Label_67cce88e-ba6c-4072-9a4d-8f9e28d4554f_ContentBits">
    <vt:lpwstr>2</vt:lpwstr>
  </property>
</Properties>
</file>