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TempOneDrive/Aide Internet/"/>
    </mc:Choice>
  </mc:AlternateContent>
  <xr:revisionPtr revIDLastSave="23" documentId="8_{E1401DB3-23A1-4D3D-A72B-2F110ADB557E}" xr6:coauthVersionLast="47" xr6:coauthVersionMax="47" xr10:uidLastSave="{535EF70A-AB24-463E-9113-15A75E53379A}"/>
  <bookViews>
    <workbookView xWindow="-108" yWindow="-108" windowWidth="23256" windowHeight="13176" xr2:uid="{AE28264E-265C-4C90-B1BD-2E77158E1430}"/>
  </bookViews>
  <sheets>
    <sheet name="Feuil1" sheetId="1" r:id="rId1"/>
  </sheets>
  <calcPr calcId="191029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I28" i="1" a="1"/>
  <c r="I28" i="1" s="1"/>
  <c r="I27" i="1" a="1"/>
  <c r="I27" i="1" s="1"/>
  <c r="I26" i="1"/>
  <c r="H26" i="1"/>
  <c r="G2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<sst xmlns="http://schemas.openxmlformats.org/spreadsheetml/2006/main" count="93" uniqueCount="32">
  <si>
    <t>L</t>
  </si>
  <si>
    <t>PRODUCTS</t>
  </si>
  <si>
    <t>QUANTITY</t>
  </si>
  <si>
    <t>BATCH</t>
  </si>
  <si>
    <t>apples</t>
  </si>
  <si>
    <t>oranges</t>
  </si>
  <si>
    <t>cars</t>
  </si>
  <si>
    <t>pears</t>
  </si>
  <si>
    <t>coffee</t>
  </si>
  <si>
    <t>computers</t>
  </si>
  <si>
    <t xml:space="preserve">computers </t>
  </si>
  <si>
    <t xml:space="preserve">cars </t>
  </si>
  <si>
    <t>Fruits</t>
  </si>
  <si>
    <t xml:space="preserve">Fruits </t>
  </si>
  <si>
    <t>Colonne1</t>
  </si>
  <si>
    <t xml:space="preserve">BATCH </t>
  </si>
  <si>
    <t>E</t>
  </si>
  <si>
    <t>Tropical</t>
  </si>
  <si>
    <t>mangos</t>
  </si>
  <si>
    <t>Regular table</t>
  </si>
  <si>
    <t>With the exception about tropical fruits</t>
  </si>
  <si>
    <t>With the exceptions about  tropical fruits and reduced price fruits</t>
  </si>
  <si>
    <t>oranges reduced</t>
  </si>
  <si>
    <t xml:space="preserve">apples reduced </t>
  </si>
  <si>
    <t>CATEGORY</t>
  </si>
  <si>
    <t>Tropical fruits</t>
  </si>
  <si>
    <t>Reduced</t>
  </si>
  <si>
    <t>FAUX</t>
  </si>
  <si>
    <t>VRAI</t>
  </si>
  <si>
    <t>Somme de QUANTITY</t>
  </si>
  <si>
    <t>Somme de L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</si>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</sst>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CROCHE" refreshedDate="44806.768221064813" createdVersion="7" refreshedVersion="7" minRefreshableVersion="3" recordCount="22" xr:uid="{18F91524-0C68-4957-93BC-03811AAD9F6A}">
  <cacheSource type="worksheet">
    <worksheetSource name="Tableau1"/>
  </cacheSource>
  <cacheFields count="6">
    <cacheField name="PRODUCTS" numFmtId="0">
      <sharedItems/>
    </cacheField>
    <cacheField name="CATEGORY" numFmtId="0">
      <sharedItems count="2">
        <s v="Fruits"/>
        <s v="Tropical fruits"/>
      </sharedItems>
    </cacheField>
    <cacheField name="Reduced" numFmtId="0">
      <sharedItems count="2">
        <b v="0"/>
        <b v="1"/>
      </sharedItems>
    </cacheField>
    <cacheField name="QUANTITY" numFmtId="0">
      <sharedItems containsSemiMixedTypes="0" containsString="0" containsNumber="1" containsInteger="1" minValue="2" maxValue="10"/>
    </cacheField>
    <cacheField name="BATCH" numFmtId="0">
      <sharedItems containsSemiMixedTypes="0" containsString="0" containsNumber="1" containsInteger="1" minValue="1" maxValue="3" count="3">
        <n v="1"/>
        <n v="2"/>
        <n v="3"/>
      </sharedItems>
    </cacheField>
    <cacheField name="L" numFmtId="0">
      <sharedItems containsSemiMixedTypes="0" containsString="0" containsNumber="1" containsInteger="1" minValue="0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s v="apples"/>
    <x v="0"/>
    <x v="0"/>
    <n v="5"/>
    <x v="0"/>
    <n v="2"/>
  </r>
  <r>
    <s v="oranges"/>
    <x v="0"/>
    <x v="0"/>
    <n v="7"/>
    <x v="0"/>
    <n v="2"/>
  </r>
  <r>
    <s v="oranges reduced"/>
    <x v="0"/>
    <x v="1"/>
    <n v="2"/>
    <x v="0"/>
    <n v="2"/>
  </r>
  <r>
    <s v="apples reduced "/>
    <x v="0"/>
    <x v="1"/>
    <n v="2"/>
    <x v="0"/>
    <n v="2"/>
  </r>
  <r>
    <s v="mangos"/>
    <x v="1"/>
    <x v="0"/>
    <n v="5"/>
    <x v="0"/>
    <n v="2"/>
  </r>
  <r>
    <s v="cars"/>
    <x v="0"/>
    <x v="0"/>
    <n v="8"/>
    <x v="0"/>
    <n v="2"/>
  </r>
  <r>
    <s v="apples"/>
    <x v="0"/>
    <x v="0"/>
    <n v="5"/>
    <x v="0"/>
    <n v="2"/>
  </r>
  <r>
    <s v="pears"/>
    <x v="0"/>
    <x v="0"/>
    <n v="4"/>
    <x v="0"/>
    <n v="2"/>
  </r>
  <r>
    <s v="coffee"/>
    <x v="0"/>
    <x v="0"/>
    <n v="6"/>
    <x v="0"/>
    <n v="2"/>
  </r>
  <r>
    <s v="computers"/>
    <x v="0"/>
    <x v="0"/>
    <n v="8"/>
    <x v="0"/>
    <n v="2"/>
  </r>
  <r>
    <s v="oranges"/>
    <x v="0"/>
    <x v="0"/>
    <n v="10"/>
    <x v="1"/>
    <n v="4"/>
  </r>
  <r>
    <s v="pears"/>
    <x v="0"/>
    <x v="0"/>
    <n v="9"/>
    <x v="1"/>
    <n v="4"/>
  </r>
  <r>
    <s v="oranges"/>
    <x v="0"/>
    <x v="0"/>
    <n v="5"/>
    <x v="1"/>
    <n v="4"/>
  </r>
  <r>
    <s v="computers "/>
    <x v="0"/>
    <x v="0"/>
    <n v="7"/>
    <x v="1"/>
    <n v="4"/>
  </r>
  <r>
    <s v="coffee"/>
    <x v="0"/>
    <x v="0"/>
    <n v="2"/>
    <x v="1"/>
    <n v="4"/>
  </r>
  <r>
    <s v="cars"/>
    <x v="0"/>
    <x v="0"/>
    <n v="6"/>
    <x v="1"/>
    <n v="4"/>
  </r>
  <r>
    <s v="cars "/>
    <x v="0"/>
    <x v="0"/>
    <n v="8"/>
    <x v="2"/>
    <n v="0"/>
  </r>
  <r>
    <s v="computers"/>
    <x v="0"/>
    <x v="0"/>
    <n v="4"/>
    <x v="2"/>
    <n v="0"/>
  </r>
  <r>
    <s v="pears"/>
    <x v="0"/>
    <x v="0"/>
    <n v="6"/>
    <x v="2"/>
    <n v="0"/>
  </r>
  <r>
    <s v="pears"/>
    <x v="0"/>
    <x v="0"/>
    <n v="9"/>
    <x v="2"/>
    <n v="0"/>
  </r>
  <r>
    <s v="computers"/>
    <x v="0"/>
    <x v="0"/>
    <n v="8"/>
    <x v="2"/>
    <n v="0"/>
  </r>
  <r>
    <s v="apples"/>
    <x v="0"/>
    <x v="0"/>
    <n v="8"/>
    <x v="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A6D10A-9D30-4FEF-81C1-A3ABA9B277E1}" name="Tableau croisé dynamique1" cacheId="4" applyNumberFormats="0" applyBorderFormats="0" applyFontFormats="0" applyPatternFormats="0" applyAlignmentFormats="0" applyWidthHeightFormats="1" dataCaption="Valeurs" updatedVersion="7" minRefreshableVersion="3" itemPrintTitles="1" createdVersion="7" indent="0" compact="0" compactData="0" multipleFieldFilters="0">
  <location ref="J26:N32" firstHeaderRow="0" firstDataRow="1" firstDataCol="3"/>
  <pivotFields count="6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4"/>
    <field x="1"/>
    <field x="2"/>
  </rowFields>
  <rowItems count="6">
    <i>
      <x/>
      <x/>
      <x/>
    </i>
    <i r="2">
      <x v="1"/>
    </i>
    <i r="1">
      <x v="1"/>
      <x/>
    </i>
    <i>
      <x v="1"/>
      <x/>
      <x/>
    </i>
    <i>
      <x v="2"/>
      <x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UANTITY" fld="3" baseField="0" baseItem="0"/>
    <dataField name="Somme de 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795D67-20FA-42D5-A759-EE087BD0D22E}" name="Tableau1" displayName="Tableau1" ref="A1:F23" totalsRowShown="0">
  <autoFilter ref="A1:F23" xr:uid="{C7795D67-20FA-42D5-A759-EE087BD0D22E}"/>
  <tableColumns count="6">
    <tableColumn id="1" xr3:uid="{B08FA7ED-D30E-435F-A2A0-8BE32A848859}" name="PRODUCTS"/>
    <tableColumn id="5" xr3:uid="{7BE3B973-A925-47F5-9FD9-D7922A775A5B}" name="CATEGORY"/>
    <tableColumn id="6" xr3:uid="{2DC788EE-F5C3-41EE-B832-79EEE71F1A09}" name="Reduced" dataDxfId="0">
      <calculatedColumnFormula>IFERROR(FIND("reduced",Tableau1[[#This Row],[PRODUCTS]])/FIND("reduced",Tableau1[[#This Row],[PRODUCTS]])=1,FALSE)</calculatedColumnFormula>
    </tableColumn>
    <tableColumn id="2" xr3:uid="{DC741FF3-AF40-4D72-B7B8-492FFC89E5F8}" name="QUANTITY"/>
    <tableColumn id="3" xr3:uid="{B0CD5F0F-2715-498A-B552-FE3556ACF0A6}" name="BATCH"/>
    <tableColumn id="4" xr3:uid="{BB23965E-211B-4025-88AC-06DA0D80CB9C}" name="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6991186-567F-4F1C-BE01-6353F406505C}" name="Tableau2" displayName="Tableau2" ref="J6:M9" totalsRowShown="0">
  <autoFilter ref="J6:M9" xr:uid="{96991186-567F-4F1C-BE01-6353F406505C}"/>
  <tableColumns count="4">
    <tableColumn id="5" xr3:uid="{125B7CC5-DA81-47F0-B466-B84D9C4941FF}" name="BATCH"/>
    <tableColumn id="1" xr3:uid="{6B23672A-1899-49CA-A06A-1B84CB6001D0}" name="Colonne1"/>
    <tableColumn id="2" xr3:uid="{9D4BDEF8-6B4E-4635-80C1-59C572BCDAE3}" name="QUANTITY"/>
    <tableColumn id="4" xr3:uid="{D5564F53-EDA4-44C0-9514-5B7AAC67EAEA}" name="L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9000D9-D24B-4474-A427-408688EFBF83}" name="Tableau3" displayName="Tableau3" ref="J12:M16" totalsRowShown="0">
  <autoFilter ref="J12:M16" xr:uid="{219000D9-D24B-4474-A427-408688EFBF83}"/>
  <tableColumns count="4">
    <tableColumn id="1" xr3:uid="{5A210679-F98F-4727-8ABA-96E6AB510940}" name="BATCH "/>
    <tableColumn id="2" xr3:uid="{AC09ACE0-D6F4-4CBB-8FE1-65ABF41B2268}" name="E"/>
    <tableColumn id="3" xr3:uid="{9883E09E-6AAC-4638-B005-F795E7F466FB}" name="QUANTITY"/>
    <tableColumn id="4" xr3:uid="{70D4F5AA-81AD-4FCC-A400-DFA3B0FD0337}" name="L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3166F80-9D11-46E1-A614-C61D28245B00}" name="Tableau35" displayName="Tableau35" ref="J18:M23" totalsRowShown="0">
  <autoFilter ref="J18:M23" xr:uid="{D3166F80-9D11-46E1-A614-C61D28245B00}"/>
  <tableColumns count="4">
    <tableColumn id="1" xr3:uid="{A6329FC6-B162-40D6-85C4-FD41CE8D4E12}" name="BATCH "/>
    <tableColumn id="2" xr3:uid="{8FD8E73A-5EBD-4004-9417-F4EEF590A671}" name="E"/>
    <tableColumn id="3" xr3:uid="{F1C935A3-D0FC-48AE-9675-0856FD8E15F2}" name="QUANTITY"/>
    <tableColumn id="4" xr3:uid="{9BA75C35-217B-4E46-9C25-2FAEA7DE66DC}" name="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F55AB-D7B5-438C-B5B3-FA40CF4B9600}">
  <sheetPr codeName="Feuil1"/>
  <dimension ref="A1:N32"/>
  <sheetViews>
    <sheetView tabSelected="1" topLeftCell="B11" workbookViewId="0">
      <selection activeCell="L19" sqref="L19:L23"/>
    </sheetView>
  </sheetViews>
  <sheetFormatPr baseColWidth="10" defaultRowHeight="14.4" x14ac:dyDescent="0.3"/>
  <cols>
    <col min="1" max="1" width="14.44140625" bestFit="1" customWidth="1"/>
    <col min="9" max="9" width="53.88671875" bestFit="1" customWidth="1"/>
  </cols>
  <sheetData>
    <row r="1" spans="1:13" x14ac:dyDescent="0.3">
      <c r="A1" t="s">
        <v>1</v>
      </c>
      <c r="B1" t="s">
        <v>24</v>
      </c>
      <c r="C1" t="s">
        <v>26</v>
      </c>
      <c r="D1" t="s">
        <v>2</v>
      </c>
      <c r="E1" t="s">
        <v>3</v>
      </c>
      <c r="F1" t="s">
        <v>0</v>
      </c>
    </row>
    <row r="2" spans="1:13" x14ac:dyDescent="0.3">
      <c r="A2" t="s">
        <v>4</v>
      </c>
      <c r="B2" t="s">
        <v>12</v>
      </c>
      <c r="C2" t="b">
        <f>IFERROR(FIND("reduced",Tableau1[[#This Row],[PRODUCTS]])/FIND("reduced",Tableau1[[#This Row],[PRODUCTS]])=1,FALSE)</f>
        <v>0</v>
      </c>
      <c r="D2">
        <v>5</v>
      </c>
      <c r="E2">
        <v>1</v>
      </c>
      <c r="F2">
        <v>2</v>
      </c>
    </row>
    <row r="3" spans="1:13" x14ac:dyDescent="0.3">
      <c r="A3" t="s">
        <v>5</v>
      </c>
      <c r="B3" t="s">
        <v>12</v>
      </c>
      <c r="C3" t="b">
        <f>IFERROR(FIND("reduced",Tableau1[[#This Row],[PRODUCTS]])/FIND("reduced",Tableau1[[#This Row],[PRODUCTS]])=1,FALSE)</f>
        <v>0</v>
      </c>
      <c r="D3">
        <v>7</v>
      </c>
      <c r="E3">
        <v>1</v>
      </c>
      <c r="F3">
        <v>2</v>
      </c>
      <c r="I3" s="1"/>
    </row>
    <row r="4" spans="1:13" x14ac:dyDescent="0.3">
      <c r="A4" t="s">
        <v>22</v>
      </c>
      <c r="B4" t="s">
        <v>12</v>
      </c>
      <c r="C4" t="b">
        <f>IFERROR(FIND("reduced",Tableau1[[#This Row],[PRODUCTS]])/FIND("reduced",Tableau1[[#This Row],[PRODUCTS]])=1,FALSE)</f>
        <v>1</v>
      </c>
      <c r="D4">
        <v>2</v>
      </c>
      <c r="E4">
        <v>1</v>
      </c>
      <c r="F4">
        <v>2</v>
      </c>
    </row>
    <row r="5" spans="1:13" x14ac:dyDescent="0.3">
      <c r="A5" t="s">
        <v>23</v>
      </c>
      <c r="B5" t="s">
        <v>12</v>
      </c>
      <c r="C5" t="b">
        <f>IFERROR(FIND("reduced",Tableau1[[#This Row],[PRODUCTS]])/FIND("reduced",Tableau1[[#This Row],[PRODUCTS]])=1,FALSE)</f>
        <v>1</v>
      </c>
      <c r="D5">
        <v>2</v>
      </c>
      <c r="E5">
        <v>1</v>
      </c>
      <c r="F5">
        <v>2</v>
      </c>
    </row>
    <row r="6" spans="1:13" x14ac:dyDescent="0.3">
      <c r="A6" t="s">
        <v>18</v>
      </c>
      <c r="B6" t="s">
        <v>25</v>
      </c>
      <c r="C6" t="b">
        <f>IFERROR(FIND("reduced",Tableau1[[#This Row],[PRODUCTS]])/FIND("reduced",Tableau1[[#This Row],[PRODUCTS]])=1,FALSE)</f>
        <v>0</v>
      </c>
      <c r="D6">
        <v>5</v>
      </c>
      <c r="E6">
        <v>1</v>
      </c>
      <c r="F6">
        <v>2</v>
      </c>
      <c r="I6" t="s">
        <v>19</v>
      </c>
      <c r="J6" t="s">
        <v>3</v>
      </c>
      <c r="K6" t="s">
        <v>14</v>
      </c>
      <c r="L6" t="s">
        <v>2</v>
      </c>
      <c r="M6" t="s">
        <v>0</v>
      </c>
    </row>
    <row r="7" spans="1:13" x14ac:dyDescent="0.3">
      <c r="A7" t="s">
        <v>6</v>
      </c>
      <c r="B7" t="s">
        <v>12</v>
      </c>
      <c r="C7" t="b">
        <f>IFERROR(FIND("reduced",Tableau1[[#This Row],[PRODUCTS]])/FIND("reduced",Tableau1[[#This Row],[PRODUCTS]])=1,FALSE)</f>
        <v>0</v>
      </c>
      <c r="D7">
        <v>8</v>
      </c>
      <c r="E7">
        <v>1</v>
      </c>
      <c r="F7">
        <v>2</v>
      </c>
      <c r="J7">
        <v>1</v>
      </c>
      <c r="K7" t="s">
        <v>12</v>
      </c>
      <c r="L7">
        <v>21</v>
      </c>
      <c r="M7">
        <v>2</v>
      </c>
    </row>
    <row r="8" spans="1:13" x14ac:dyDescent="0.3">
      <c r="A8" t="s">
        <v>4</v>
      </c>
      <c r="B8" t="s">
        <v>12</v>
      </c>
      <c r="C8" t="b">
        <f>IFERROR(FIND("reduced",Tableau1[[#This Row],[PRODUCTS]])/FIND("reduced",Tableau1[[#This Row],[PRODUCTS]])=1,FALSE)</f>
        <v>0</v>
      </c>
      <c r="D8">
        <v>5</v>
      </c>
      <c r="E8">
        <v>1</v>
      </c>
      <c r="F8">
        <v>2</v>
      </c>
      <c r="J8">
        <v>2</v>
      </c>
      <c r="K8" t="s">
        <v>12</v>
      </c>
      <c r="L8">
        <v>24</v>
      </c>
      <c r="M8">
        <v>4</v>
      </c>
    </row>
    <row r="9" spans="1:13" x14ac:dyDescent="0.3">
      <c r="A9" t="s">
        <v>7</v>
      </c>
      <c r="B9" t="s">
        <v>12</v>
      </c>
      <c r="C9" t="b">
        <f>IFERROR(FIND("reduced",Tableau1[[#This Row],[PRODUCTS]])/FIND("reduced",Tableau1[[#This Row],[PRODUCTS]])=1,FALSE)</f>
        <v>0</v>
      </c>
      <c r="D9">
        <v>4</v>
      </c>
      <c r="E9">
        <v>1</v>
      </c>
      <c r="F9">
        <v>2</v>
      </c>
      <c r="J9">
        <v>3</v>
      </c>
      <c r="K9" t="s">
        <v>13</v>
      </c>
      <c r="L9">
        <v>9</v>
      </c>
      <c r="M9">
        <v>0</v>
      </c>
    </row>
    <row r="10" spans="1:13" x14ac:dyDescent="0.3">
      <c r="A10" t="s">
        <v>8</v>
      </c>
      <c r="B10" t="s">
        <v>12</v>
      </c>
      <c r="C10" t="b">
        <f>IFERROR(FIND("reduced",Tableau1[[#This Row],[PRODUCTS]])/FIND("reduced",Tableau1[[#This Row],[PRODUCTS]])=1,FALSE)</f>
        <v>0</v>
      </c>
      <c r="D10">
        <v>6</v>
      </c>
      <c r="E10">
        <v>1</v>
      </c>
      <c r="F10">
        <v>2</v>
      </c>
    </row>
    <row r="11" spans="1:13" x14ac:dyDescent="0.3">
      <c r="A11" t="s">
        <v>9</v>
      </c>
      <c r="B11" t="s">
        <v>12</v>
      </c>
      <c r="C11" t="b">
        <f>IFERROR(FIND("reduced",Tableau1[[#This Row],[PRODUCTS]])/FIND("reduced",Tableau1[[#This Row],[PRODUCTS]])=1,FALSE)</f>
        <v>0</v>
      </c>
      <c r="D11">
        <v>8</v>
      </c>
      <c r="E11">
        <v>1</v>
      </c>
      <c r="F11">
        <v>2</v>
      </c>
    </row>
    <row r="12" spans="1:13" x14ac:dyDescent="0.3">
      <c r="A12" t="s">
        <v>5</v>
      </c>
      <c r="B12" t="s">
        <v>12</v>
      </c>
      <c r="C12" t="b">
        <f>IFERROR(FIND("reduced",Tableau1[[#This Row],[PRODUCTS]])/FIND("reduced",Tableau1[[#This Row],[PRODUCTS]])=1,FALSE)</f>
        <v>0</v>
      </c>
      <c r="D12">
        <v>10</v>
      </c>
      <c r="E12">
        <v>2</v>
      </c>
      <c r="F12">
        <v>4</v>
      </c>
      <c r="I12" t="s">
        <v>20</v>
      </c>
      <c r="J12" t="s">
        <v>15</v>
      </c>
      <c r="K12" t="s">
        <v>16</v>
      </c>
      <c r="L12" t="s">
        <v>2</v>
      </c>
      <c r="M12" t="s">
        <v>0</v>
      </c>
    </row>
    <row r="13" spans="1:13" x14ac:dyDescent="0.3">
      <c r="A13" t="s">
        <v>7</v>
      </c>
      <c r="B13" t="s">
        <v>12</v>
      </c>
      <c r="C13" t="b">
        <f>IFERROR(FIND("reduced",Tableau1[[#This Row],[PRODUCTS]])/FIND("reduced",Tableau1[[#This Row],[PRODUCTS]])=1,FALSE)</f>
        <v>0</v>
      </c>
      <c r="D13">
        <v>9</v>
      </c>
      <c r="E13">
        <v>2</v>
      </c>
      <c r="F13">
        <v>4</v>
      </c>
      <c r="J13">
        <v>1</v>
      </c>
      <c r="K13" t="s">
        <v>12</v>
      </c>
      <c r="L13">
        <v>21</v>
      </c>
      <c r="M13">
        <v>2</v>
      </c>
    </row>
    <row r="14" spans="1:13" x14ac:dyDescent="0.3">
      <c r="A14" t="s">
        <v>5</v>
      </c>
      <c r="B14" t="s">
        <v>12</v>
      </c>
      <c r="C14" t="b">
        <f>IFERROR(FIND("reduced",Tableau1[[#This Row],[PRODUCTS]])/FIND("reduced",Tableau1[[#This Row],[PRODUCTS]])=1,FALSE)</f>
        <v>0</v>
      </c>
      <c r="D14">
        <v>5</v>
      </c>
      <c r="E14">
        <v>2</v>
      </c>
      <c r="F14">
        <v>4</v>
      </c>
      <c r="J14">
        <v>1</v>
      </c>
      <c r="K14" t="s">
        <v>17</v>
      </c>
      <c r="L14">
        <v>5</v>
      </c>
      <c r="M14">
        <v>2</v>
      </c>
    </row>
    <row r="15" spans="1:13" x14ac:dyDescent="0.3">
      <c r="A15" t="s">
        <v>10</v>
      </c>
      <c r="B15" t="s">
        <v>12</v>
      </c>
      <c r="C15" t="b">
        <f>IFERROR(FIND("reduced",Tableau1[[#This Row],[PRODUCTS]])/FIND("reduced",Tableau1[[#This Row],[PRODUCTS]])=1,FALSE)</f>
        <v>0</v>
      </c>
      <c r="D15">
        <v>7</v>
      </c>
      <c r="E15">
        <v>2</v>
      </c>
      <c r="F15">
        <v>4</v>
      </c>
      <c r="J15">
        <v>2</v>
      </c>
      <c r="K15" t="s">
        <v>12</v>
      </c>
      <c r="L15">
        <v>24</v>
      </c>
      <c r="M15">
        <v>4</v>
      </c>
    </row>
    <row r="16" spans="1:13" x14ac:dyDescent="0.3">
      <c r="A16" t="s">
        <v>8</v>
      </c>
      <c r="B16" t="s">
        <v>12</v>
      </c>
      <c r="C16" t="b">
        <f>IFERROR(FIND("reduced",Tableau1[[#This Row],[PRODUCTS]])/FIND("reduced",Tableau1[[#This Row],[PRODUCTS]])=1,FALSE)</f>
        <v>0</v>
      </c>
      <c r="D16">
        <v>2</v>
      </c>
      <c r="E16">
        <v>2</v>
      </c>
      <c r="F16">
        <v>4</v>
      </c>
      <c r="J16">
        <v>3</v>
      </c>
      <c r="K16" t="s">
        <v>12</v>
      </c>
      <c r="L16">
        <v>9</v>
      </c>
      <c r="M16">
        <v>0</v>
      </c>
    </row>
    <row r="17" spans="1:14" x14ac:dyDescent="0.3">
      <c r="A17" t="s">
        <v>6</v>
      </c>
      <c r="B17" t="s">
        <v>12</v>
      </c>
      <c r="C17" t="b">
        <f>IFERROR(FIND("reduced",Tableau1[[#This Row],[PRODUCTS]])/FIND("reduced",Tableau1[[#This Row],[PRODUCTS]])=1,FALSE)</f>
        <v>0</v>
      </c>
      <c r="D17">
        <v>6</v>
      </c>
      <c r="E17">
        <v>2</v>
      </c>
      <c r="F17">
        <v>4</v>
      </c>
    </row>
    <row r="18" spans="1:14" x14ac:dyDescent="0.3">
      <c r="A18" t="s">
        <v>11</v>
      </c>
      <c r="B18" t="s">
        <v>12</v>
      </c>
      <c r="C18" t="b">
        <f>IFERROR(FIND("reduced",Tableau1[[#This Row],[PRODUCTS]])/FIND("reduced",Tableau1[[#This Row],[PRODUCTS]])=1,FALSE)</f>
        <v>0</v>
      </c>
      <c r="D18">
        <v>8</v>
      </c>
      <c r="E18">
        <v>3</v>
      </c>
      <c r="F18">
        <v>0</v>
      </c>
      <c r="I18" t="s">
        <v>21</v>
      </c>
      <c r="J18" t="s">
        <v>15</v>
      </c>
      <c r="K18" t="s">
        <v>16</v>
      </c>
      <c r="L18" t="s">
        <v>2</v>
      </c>
      <c r="M18" t="s">
        <v>0</v>
      </c>
    </row>
    <row r="19" spans="1:14" x14ac:dyDescent="0.3">
      <c r="A19" t="s">
        <v>9</v>
      </c>
      <c r="B19" t="s">
        <v>12</v>
      </c>
      <c r="C19" t="b">
        <f>IFERROR(FIND("reduced",Tableau1[[#This Row],[PRODUCTS]])/FIND("reduced",Tableau1[[#This Row],[PRODUCTS]])=1,FALSE)</f>
        <v>0</v>
      </c>
      <c r="D19">
        <v>4</v>
      </c>
      <c r="E19">
        <v>3</v>
      </c>
      <c r="F19">
        <v>0</v>
      </c>
      <c r="J19">
        <v>1</v>
      </c>
      <c r="K19" t="s">
        <v>12</v>
      </c>
      <c r="L19">
        <v>21</v>
      </c>
      <c r="M19">
        <v>2</v>
      </c>
    </row>
    <row r="20" spans="1:14" x14ac:dyDescent="0.3">
      <c r="A20" t="s">
        <v>7</v>
      </c>
      <c r="B20" t="s">
        <v>12</v>
      </c>
      <c r="C20" t="b">
        <f>IFERROR(FIND("reduced",Tableau1[[#This Row],[PRODUCTS]])/FIND("reduced",Tableau1[[#This Row],[PRODUCTS]])=1,FALSE)</f>
        <v>0</v>
      </c>
      <c r="D20">
        <v>6</v>
      </c>
      <c r="E20">
        <v>3</v>
      </c>
      <c r="F20">
        <v>0</v>
      </c>
      <c r="J20">
        <v>1</v>
      </c>
      <c r="K20" t="s">
        <v>12</v>
      </c>
      <c r="L20">
        <v>4</v>
      </c>
      <c r="M20">
        <v>2</v>
      </c>
    </row>
    <row r="21" spans="1:14" x14ac:dyDescent="0.3">
      <c r="A21" t="s">
        <v>7</v>
      </c>
      <c r="B21" t="s">
        <v>12</v>
      </c>
      <c r="C21" t="b">
        <f>IFERROR(FIND("reduced",Tableau1[[#This Row],[PRODUCTS]])/FIND("reduced",Tableau1[[#This Row],[PRODUCTS]])=1,FALSE)</f>
        <v>0</v>
      </c>
      <c r="D21">
        <v>9</v>
      </c>
      <c r="E21">
        <v>3</v>
      </c>
      <c r="F21">
        <v>0</v>
      </c>
      <c r="J21">
        <v>1</v>
      </c>
      <c r="K21" t="s">
        <v>17</v>
      </c>
      <c r="L21">
        <v>5</v>
      </c>
      <c r="M21">
        <v>2</v>
      </c>
    </row>
    <row r="22" spans="1:14" x14ac:dyDescent="0.3">
      <c r="A22" t="s">
        <v>9</v>
      </c>
      <c r="B22" t="s">
        <v>12</v>
      </c>
      <c r="C22" t="b">
        <f>IFERROR(FIND("reduced",Tableau1[[#This Row],[PRODUCTS]])/FIND("reduced",Tableau1[[#This Row],[PRODUCTS]])=1,FALSE)</f>
        <v>0</v>
      </c>
      <c r="D22">
        <v>8</v>
      </c>
      <c r="E22">
        <v>3</v>
      </c>
      <c r="F22">
        <v>0</v>
      </c>
      <c r="J22">
        <v>2</v>
      </c>
      <c r="K22" t="s">
        <v>12</v>
      </c>
      <c r="L22">
        <v>24</v>
      </c>
      <c r="M22">
        <v>4</v>
      </c>
    </row>
    <row r="23" spans="1:14" x14ac:dyDescent="0.3">
      <c r="A23" t="s">
        <v>4</v>
      </c>
      <c r="B23" t="s">
        <v>12</v>
      </c>
      <c r="C23" t="b">
        <f>IFERROR(FIND("reduced",Tableau1[[#This Row],[PRODUCTS]])/FIND("reduced",Tableau1[[#This Row],[PRODUCTS]])=1,FALSE)</f>
        <v>0</v>
      </c>
      <c r="D23">
        <v>8</v>
      </c>
      <c r="E23">
        <v>3</v>
      </c>
      <c r="F23">
        <v>0</v>
      </c>
      <c r="J23">
        <v>3</v>
      </c>
      <c r="K23" t="s">
        <v>12</v>
      </c>
      <c r="L23">
        <v>9</v>
      </c>
      <c r="M23">
        <v>0</v>
      </c>
    </row>
    <row r="26" spans="1:14" x14ac:dyDescent="0.3">
      <c r="G26" s="1">
        <f>SUMIF(A2:A23, "apples", D2:D23)</f>
        <v>18</v>
      </c>
      <c r="H26">
        <f>SUMIFS(D2:D23, A2:A23,"apples", A2:A23, "oranges", A2:A23, "pears")</f>
        <v>0</v>
      </c>
      <c r="I26">
        <f>SUMIFS(D:D, A:A, "apples", E:E, "1")</f>
        <v>10</v>
      </c>
      <c r="J26" s="3" t="s">
        <v>3</v>
      </c>
      <c r="K26" s="3" t="s">
        <v>24</v>
      </c>
      <c r="L26" s="3" t="s">
        <v>26</v>
      </c>
      <c r="M26" t="s">
        <v>29</v>
      </c>
      <c r="N26" t="s">
        <v>30</v>
      </c>
    </row>
    <row r="27" spans="1:14" x14ac:dyDescent="0.3">
      <c r="I27" cm="1">
        <f t="array" ref="I27">SUM(SUMIFS(D:D, A:A, {"apples";"oranges";"pears"}))</f>
        <v>68</v>
      </c>
      <c r="J27">
        <v>1</v>
      </c>
      <c r="K27" t="s">
        <v>12</v>
      </c>
      <c r="L27" t="s">
        <v>27</v>
      </c>
      <c r="M27" s="2">
        <v>43</v>
      </c>
      <c r="N27" s="2">
        <v>14</v>
      </c>
    </row>
    <row r="28" spans="1:14" x14ac:dyDescent="0.3">
      <c r="I28" cm="1">
        <f t="array" ref="I28">SUM(SUMIFS(D:D,A:A,{"apples";"oranges";"pears"},E:E,E2))</f>
        <v>21</v>
      </c>
      <c r="J28">
        <v>1</v>
      </c>
      <c r="K28" t="s">
        <v>12</v>
      </c>
      <c r="L28" t="s">
        <v>28</v>
      </c>
      <c r="M28" s="2">
        <v>4</v>
      </c>
      <c r="N28" s="2">
        <v>4</v>
      </c>
    </row>
    <row r="29" spans="1:14" x14ac:dyDescent="0.3">
      <c r="I29" s="2"/>
      <c r="J29">
        <v>1</v>
      </c>
      <c r="K29" t="s">
        <v>25</v>
      </c>
      <c r="L29" t="s">
        <v>27</v>
      </c>
      <c r="M29" s="2">
        <v>5</v>
      </c>
      <c r="N29" s="2">
        <v>2</v>
      </c>
    </row>
    <row r="30" spans="1:14" x14ac:dyDescent="0.3">
      <c r="J30">
        <v>2</v>
      </c>
      <c r="K30" t="s">
        <v>12</v>
      </c>
      <c r="L30" t="s">
        <v>27</v>
      </c>
      <c r="M30" s="2">
        <v>39</v>
      </c>
      <c r="N30" s="2">
        <v>24</v>
      </c>
    </row>
    <row r="31" spans="1:14" x14ac:dyDescent="0.3">
      <c r="J31">
        <v>3</v>
      </c>
      <c r="K31" t="s">
        <v>12</v>
      </c>
      <c r="L31" t="s">
        <v>27</v>
      </c>
      <c r="M31" s="2">
        <v>43</v>
      </c>
      <c r="N31" s="2">
        <v>0</v>
      </c>
    </row>
    <row r="32" spans="1:14" x14ac:dyDescent="0.3">
      <c r="J32" t="s">
        <v>31</v>
      </c>
      <c r="M32" s="2">
        <v>134</v>
      </c>
      <c r="N32" s="2">
        <v>44</v>
      </c>
    </row>
  </sheetData>
  <phoneticPr fontId="1" type="noConversion"/>
  <pageMargins left="0.7" right="0.7" top="0.75" bottom="0.75" header="0.3" footer="0.3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 SIHADDOU</dc:creator>
  <cp:lastModifiedBy>Christian CROCHE</cp:lastModifiedBy>
  <dcterms:created xsi:type="dcterms:W3CDTF">2022-08-30T08:32:16Z</dcterms:created>
  <dcterms:modified xsi:type="dcterms:W3CDTF">2022-09-02T16:28:16Z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2022-09-02T16:21:47Z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bdce9383-f181-4ea4-bf46-9943feadd86b</vt:lpwstr>
  </property>
  <property fmtid="{D5CDD505-2E9C-101B-9397-08002B2CF9AE}" pid="8" name="MSIP_Label_67cce88e-ba6c-4072-9a4d-8f9e28d4554f_ContentBits">
    <vt:lpwstr>2</vt:lpwstr>
  </property>
</Properties>
</file>