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/>
  <mc:AlternateContent xmlns:mc="http://schemas.openxmlformats.org/markup-compatibility/2006">
    <mc:Choice Requires="x15">
      <x15ac:absPath xmlns:x15ac="http://schemas.microsoft.com/office/spreadsheetml/2010/11/ac" url="https://sncf-my.sharepoint.com/personal/6712127r_commun_ad_sncf_fr/Documents/TempOneDrive/Aide Internet/"/>
    </mc:Choice>
  </mc:AlternateContent>
  <xr:revisionPtr revIDLastSave="0" documentId="8_{4E4FC5FA-D20F-4183-981F-253E3D612197}" xr6:coauthVersionLast="47" xr6:coauthVersionMax="47" xr10:uidLastSave="{00000000-0000-0000-0000-000000000000}"/>
  <bookViews>
    <workbookView xWindow="-108" yWindow="-108" windowWidth="23256" windowHeight="13176" tabRatio="203" xr2:uid="{6D216F73-404B-47D3-8350-64BE421E77F2}"/>
  </bookViews>
  <sheets>
    <sheet name="Feuil1" sheetId="1" r:id="rId1"/>
  </sheets>
  <definedNames>
    <definedName name="débutTrim" localSheetId="0">Feuil1!#REF!+1</definedName>
    <definedName name="finTrim" localSheetId="0">Feuil1!#REF!</definedName>
    <definedName name="monAnnée" localSheetId="0">VALUE(LEFT(Feuil1!A$1,4))</definedName>
    <definedName name="trim" localSheetId="0">VALUE(RIGHT(Feuil1!A$1,1))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1" l="1" a="1"/>
  <c r="E2" i="1" s="1"/>
  <c r="F2" i="1" a="1"/>
  <c r="F2" i="1" s="1"/>
  <c r="G2" i="1" a="1"/>
  <c r="G2" i="1"/>
  <c r="H2" i="1" a="1"/>
  <c r="H2" i="1"/>
  <c r="I2" i="1" a="1"/>
  <c r="I2" i="1" s="1"/>
  <c r="J2" i="1" a="1"/>
  <c r="J2" i="1" s="1"/>
  <c r="K2" i="1" a="1"/>
  <c r="K2" i="1" s="1"/>
  <c r="L2" i="1" a="1"/>
  <c r="L2" i="1"/>
  <c r="E3" i="1" a="1"/>
  <c r="E3" i="1" s="1"/>
  <c r="F3" i="1" a="1"/>
  <c r="F3" i="1" s="1"/>
  <c r="G3" i="1" a="1"/>
  <c r="G3" i="1"/>
  <c r="H3" i="1" a="1"/>
  <c r="H3" i="1" s="1"/>
  <c r="I3" i="1" a="1"/>
  <c r="I3" i="1" s="1"/>
  <c r="J3" i="1" a="1"/>
  <c r="J3" i="1" s="1"/>
  <c r="K3" i="1" a="1"/>
  <c r="K3" i="1"/>
  <c r="L3" i="1" a="1"/>
  <c r="L3" i="1"/>
  <c r="E4" i="1" a="1"/>
  <c r="E4" i="1" s="1"/>
  <c r="F4" i="1" a="1"/>
  <c r="F4" i="1" s="1"/>
  <c r="G4" i="1" a="1"/>
  <c r="G4" i="1"/>
  <c r="H4" i="1" a="1"/>
  <c r="H4" i="1"/>
  <c r="I4" i="1" a="1"/>
  <c r="I4" i="1" s="1"/>
  <c r="J4" i="1" a="1"/>
  <c r="J4" i="1" s="1"/>
  <c r="K4" i="1" a="1"/>
  <c r="K4" i="1" s="1"/>
  <c r="L4" i="1" a="1"/>
  <c r="L4" i="1"/>
  <c r="E5" i="1" a="1"/>
  <c r="E5" i="1" s="1"/>
  <c r="F5" i="1" a="1"/>
  <c r="F5" i="1" s="1"/>
  <c r="G5" i="1" a="1"/>
  <c r="G5" i="1"/>
  <c r="H5" i="1" a="1"/>
  <c r="H5" i="1" s="1"/>
  <c r="I5" i="1" a="1"/>
  <c r="I5" i="1" s="1"/>
  <c r="J5" i="1" a="1"/>
  <c r="J5" i="1" s="1"/>
  <c r="K5" i="1" a="1"/>
  <c r="K5" i="1"/>
  <c r="L5" i="1" a="1"/>
  <c r="L5" i="1"/>
  <c r="E6" i="1" a="1"/>
  <c r="E6" i="1" s="1"/>
  <c r="F6" i="1" a="1"/>
  <c r="F6" i="1" s="1"/>
  <c r="G6" i="1" a="1"/>
  <c r="G6" i="1"/>
  <c r="H6" i="1" a="1"/>
  <c r="H6" i="1" s="1"/>
  <c r="I6" i="1" a="1"/>
  <c r="I6" i="1" s="1"/>
  <c r="J6" i="1" a="1"/>
  <c r="J6" i="1" s="1"/>
  <c r="K6" i="1" a="1"/>
  <c r="K6" i="1" s="1"/>
  <c r="L6" i="1" a="1"/>
  <c r="L6" i="1"/>
  <c r="E7" i="1" a="1"/>
  <c r="E7" i="1" s="1"/>
  <c r="F7" i="1" a="1"/>
  <c r="F7" i="1" s="1"/>
  <c r="G7" i="1" a="1"/>
  <c r="G7" i="1"/>
  <c r="H7" i="1" a="1"/>
  <c r="H7" i="1" s="1"/>
  <c r="I7" i="1" a="1"/>
  <c r="I7" i="1" s="1"/>
  <c r="J7" i="1" a="1"/>
  <c r="J7" i="1" s="1"/>
  <c r="K7" i="1" a="1"/>
  <c r="K7" i="1"/>
  <c r="L7" i="1" a="1"/>
  <c r="L7" i="1"/>
  <c r="D2" i="1"/>
  <c r="D3" i="1"/>
  <c r="D4" i="1"/>
  <c r="D5" i="1"/>
  <c r="D6" i="1"/>
  <c r="D7" i="1"/>
  <c r="D8" i="1" l="1"/>
  <c r="G8" i="1"/>
  <c r="J8" i="1"/>
  <c r="I8" i="1"/>
  <c r="F8" i="1" l="1"/>
  <c r="H8" i="1"/>
  <c r="K8" i="1"/>
  <c r="M2" i="1"/>
  <c r="E8" i="1"/>
  <c r="L8" i="1"/>
  <c r="M5" i="1"/>
  <c r="M7" i="1"/>
  <c r="M4" i="1"/>
  <c r="M6" i="1"/>
  <c r="M3" i="1"/>
  <c r="M8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<sst xmlns="http://schemas.openxmlformats.org/spreadsheetml/2006/main" count="20" uniqueCount="19">
  <si>
    <t>Date arrivée du ménage</t>
  </si>
  <si>
    <t>Date de sortie du ménage</t>
  </si>
  <si>
    <t>Nom</t>
  </si>
  <si>
    <t>scénario 1</t>
  </si>
  <si>
    <t>scénario 2</t>
  </si>
  <si>
    <t>scénario 3</t>
  </si>
  <si>
    <t>scénario 4</t>
  </si>
  <si>
    <t>scénario 5</t>
  </si>
  <si>
    <t>scénario 6</t>
  </si>
  <si>
    <t>2022-T1</t>
  </si>
  <si>
    <t>2022-T2</t>
  </si>
  <si>
    <t>2022-T3</t>
  </si>
  <si>
    <t>2022-T4</t>
  </si>
  <si>
    <t>2023-T1</t>
  </si>
  <si>
    <t>2023-T2</t>
  </si>
  <si>
    <t>2023-T3</t>
  </si>
  <si>
    <t>2023-T4</t>
  </si>
  <si>
    <t>Diff. sortie - arrivée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</si>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</sst>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&quot; j&quot;"/>
  </numFmts>
  <fonts count="3" x14ac:knownFonts="1">
    <font>
      <sz val="11"/>
      <color theme="1"/>
      <name val="Arial"/>
      <family val="2"/>
    </font>
    <font>
      <sz val="8"/>
      <name val="Arial"/>
      <family val="2"/>
      <scheme val="minor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0" xfId="0" applyFont="1" applyAlignment="1">
      <alignment vertical="top" wrapText="1"/>
    </xf>
    <xf numFmtId="0" fontId="2" fillId="0" borderId="0" xfId="0" applyFont="1" applyAlignment="1">
      <alignment horizontal="center" vertical="top" wrapText="1"/>
    </xf>
    <xf numFmtId="0" fontId="2" fillId="0" borderId="0" xfId="0" applyFont="1"/>
    <xf numFmtId="14" fontId="2" fillId="0" borderId="0" xfId="0" applyNumberFormat="1" applyFont="1"/>
    <xf numFmtId="164" fontId="2" fillId="0" borderId="0" xfId="0" applyNumberFormat="1" applyFont="1"/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horizontal="right"/>
    </xf>
  </cellXfs>
  <cellStyles count="1">
    <cellStyle name="Normal" xfId="0" builtinId="0" customBuiltin="1"/>
  </cellStyles>
  <dxfs count="2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General&quot; j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General&quot; j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General&quot; j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General&quot; j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General&quot; j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General&quot; j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General&quot; j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General&quot; j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General&quot; j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General&quot; j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General&quot; j&quot;"/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General&quot; j&quot;"/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General&quot; j&quot;"/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General&quot; j&quot;"/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General&quot; j&quot;"/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General&quot; j&quot;"/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General&quot; j&quot;"/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General&quot; j&quot;"/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General&quot; j&quot;"/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General&quot; j&quot;"/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2F08051-E9B3-4DFF-978D-A3F2EFE571BD}" name="Tableau1" displayName="Tableau1" ref="A1:M8" totalsRowCount="1" headerRowDxfId="28" dataDxfId="27" totalsRowDxfId="26">
  <tableColumns count="13">
    <tableColumn id="1" xr3:uid="{7A498651-26C7-49C4-86E4-BF4797425157}" name="Nom" totalsRowLabel="Total" dataDxfId="25" totalsRowDxfId="12"/>
    <tableColumn id="2" xr3:uid="{95C3F0B7-948D-4C44-9547-562920D6C7B2}" name="Date arrivée du ménage" dataDxfId="24" totalsRowDxfId="11"/>
    <tableColumn id="3" xr3:uid="{B2D0E773-36E2-48DA-BB9B-A1271DBD82A6}" name="Date de sortie du ménage" dataDxfId="23" totalsRowDxfId="10"/>
    <tableColumn id="4" xr3:uid="{131371AC-7724-45CA-9EE6-D5FE93E8668F}" name="Diff. sortie - arrivée" totalsRowFunction="sum" dataDxfId="22" totalsRowDxfId="9">
      <calculatedColumnFormula>C2-B2+1</calculatedColumnFormula>
    </tableColumn>
    <tableColumn id="5" xr3:uid="{80FAD4F8-BE13-47AD-92BF-C230AD6E4732}" name="2022-T1" totalsRowFunction="sum" dataDxfId="13" totalsRowDxfId="8">
      <calculatedColumnFormula array="1">MAX(MIN(DATE(monAnnée,3*trim+1,0),Tableau1[[#This Row],[Date de sortie du ménage]])-MAX(Tableau1[[#This Row],[Date arrivée du ménage]],DATE(monAnnée,3*(trim-1)+1,1))+1,0)</calculatedColumnFormula>
    </tableColumn>
    <tableColumn id="6" xr3:uid="{5CC1F8AB-7629-4F22-BF3D-3130AEA40DA9}" name="2022-T2" totalsRowFunction="sum" dataDxfId="21" totalsRowDxfId="7">
      <calculatedColumnFormula array="1">MAX(MIN(DATE(monAnnée,3*trim+1,0),Tableau1[[#This Row],[Date de sortie du ménage]])-MAX(Tableau1[[#This Row],[Date arrivée du ménage]],DATE(monAnnée,3*(trim-1)+1,1))+1,0)</calculatedColumnFormula>
    </tableColumn>
    <tableColumn id="7" xr3:uid="{B96EAAA0-E578-48C6-BB30-C09233E1C51D}" name="2022-T3" totalsRowFunction="sum" dataDxfId="20" totalsRowDxfId="6">
      <calculatedColumnFormula array="1">MAX(MIN(DATE(monAnnée,3*trim+1,0),Tableau1[[#This Row],[Date de sortie du ménage]])-MAX(Tableau1[[#This Row],[Date arrivée du ménage]],DATE(monAnnée,3*(trim-1)+1,1))+1,0)</calculatedColumnFormula>
    </tableColumn>
    <tableColumn id="8" xr3:uid="{301EE799-5234-48D9-AA14-7CA2A0F49955}" name="2022-T4" totalsRowFunction="sum" dataDxfId="19" totalsRowDxfId="5">
      <calculatedColumnFormula array="1">MAX(MIN(DATE(monAnnée,3*trim+1,0),Tableau1[[#This Row],[Date de sortie du ménage]])-MAX(Tableau1[[#This Row],[Date arrivée du ménage]],DATE(monAnnée,3*(trim-1)+1,1))+1,0)</calculatedColumnFormula>
    </tableColumn>
    <tableColumn id="9" xr3:uid="{7CFDE2A9-682D-483C-82A4-0586B08FFB20}" name="2023-T1" totalsRowFunction="sum" dataDxfId="18" totalsRowDxfId="4">
      <calculatedColumnFormula array="1">MAX(MIN(DATE(monAnnée,3*trim+1,0),Tableau1[[#This Row],[Date de sortie du ménage]])-MAX(Tableau1[[#This Row],[Date arrivée du ménage]],DATE(monAnnée,3*(trim-1)+1,1))+1,0)</calculatedColumnFormula>
    </tableColumn>
    <tableColumn id="10" xr3:uid="{12241629-21C9-4957-8837-92403C94CDA7}" name="2023-T2" totalsRowFunction="sum" dataDxfId="17" totalsRowDxfId="3">
      <calculatedColumnFormula array="1">MAX(MIN(DATE(monAnnée,3*trim+1,0),Tableau1[[#This Row],[Date de sortie du ménage]])-MAX(Tableau1[[#This Row],[Date arrivée du ménage]],DATE(monAnnée,3*(trim-1)+1,1))+1,0)</calculatedColumnFormula>
    </tableColumn>
    <tableColumn id="14" xr3:uid="{D45ABEFC-0097-408F-AE2C-4199E2697EDB}" name="2023-T3" totalsRowFunction="sum" dataDxfId="16" totalsRowDxfId="2">
      <calculatedColumnFormula array="1">MAX(MIN(DATE(monAnnée,3*trim+1,0),Tableau1[[#This Row],[Date de sortie du ménage]])-MAX(Tableau1[[#This Row],[Date arrivée du ménage]],DATE(monAnnée,3*(trim-1)+1,1))+1,0)</calculatedColumnFormula>
    </tableColumn>
    <tableColumn id="15" xr3:uid="{9D113D3A-F5D5-46E6-BBC1-281BA52AC4B5}" name="2023-T4" totalsRowFunction="sum" dataDxfId="15" totalsRowDxfId="1">
      <calculatedColumnFormula array="1">MAX(MIN(DATE(monAnnée,3*trim+1,0),Tableau1[[#This Row],[Date de sortie du ménage]])-MAX(Tableau1[[#This Row],[Date arrivée du ménage]],DATE(monAnnée,3*(trim-1)+1,1))+1,0)</calculatedColumnFormula>
    </tableColumn>
    <tableColumn id="21" xr3:uid="{E544C4A5-233A-48C2-8CC7-DDA8067EED5E}" name="Total" totalsRowFunction="sum" dataDxfId="14" totalsRowDxfId="0">
      <calculatedColumnFormula>SUM(Tableau1[[#This Row],[2022-T1]:[2023-T4]])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Arial">
      <a:maj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C3B1F4-83DC-4308-8BCD-1319C1498BC7}">
  <dimension ref="A1:M22"/>
  <sheetViews>
    <sheetView showGridLines="0" tabSelected="1" zoomScale="130" zoomScaleNormal="130" workbookViewId="0">
      <selection activeCell="D2" sqref="D2"/>
    </sheetView>
  </sheetViews>
  <sheetFormatPr baseColWidth="10" defaultRowHeight="13.8" x14ac:dyDescent="0.25"/>
  <cols>
    <col min="1" max="1" width="8.59765625" bestFit="1" customWidth="1"/>
    <col min="2" max="2" width="10.3984375" customWidth="1"/>
    <col min="3" max="3" width="11.3984375" customWidth="1"/>
    <col min="4" max="4" width="8.59765625" customWidth="1"/>
    <col min="5" max="12" width="5.19921875" customWidth="1"/>
    <col min="13" max="13" width="4.796875" bestFit="1" customWidth="1"/>
    <col min="14" max="14" width="2.796875" customWidth="1"/>
    <col min="15" max="15" width="7.59765625" customWidth="1"/>
    <col min="16" max="16" width="10.5" customWidth="1"/>
  </cols>
  <sheetData>
    <row r="1" spans="1:13" ht="26.4" x14ac:dyDescent="0.25">
      <c r="A1" s="1" t="s">
        <v>2</v>
      </c>
      <c r="B1" s="1" t="s">
        <v>0</v>
      </c>
      <c r="C1" s="1" t="s">
        <v>1</v>
      </c>
      <c r="D1" s="1" t="s">
        <v>17</v>
      </c>
      <c r="E1" s="2" t="s">
        <v>9</v>
      </c>
      <c r="F1" s="2" t="s">
        <v>10</v>
      </c>
      <c r="G1" s="2" t="s">
        <v>11</v>
      </c>
      <c r="H1" s="2" t="s">
        <v>12</v>
      </c>
      <c r="I1" s="2" t="s">
        <v>13</v>
      </c>
      <c r="J1" s="2" t="s">
        <v>14</v>
      </c>
      <c r="K1" s="2" t="s">
        <v>15</v>
      </c>
      <c r="L1" s="2" t="s">
        <v>16</v>
      </c>
      <c r="M1" s="1" t="s">
        <v>18</v>
      </c>
    </row>
    <row r="2" spans="1:13" x14ac:dyDescent="0.25">
      <c r="A2" s="3" t="s">
        <v>3</v>
      </c>
      <c r="B2" s="4">
        <v>44604</v>
      </c>
      <c r="C2" s="4">
        <v>44620</v>
      </c>
      <c r="D2" s="5">
        <f t="shared" ref="D2:D7" si="0">C2-B2+1</f>
        <v>17</v>
      </c>
      <c r="E2" s="5" cm="1">
        <f t="array" ref="E2">MAX(MIN(DATE(monAnnée,3*trim+1,0),Tableau1[[#This Row],[Date de sortie du ménage]])-MAX(Tableau1[[#This Row],[Date arrivée du ménage]],DATE(monAnnée,3*(trim-1)+1,1))+1,0)</f>
        <v>17</v>
      </c>
      <c r="F2" s="5" cm="1">
        <f t="array" ref="F2">MAX(MIN(DATE(monAnnée,3*trim+1,0),Tableau1[[#This Row],[Date de sortie du ménage]])-MAX(Tableau1[[#This Row],[Date arrivée du ménage]],DATE(monAnnée,3*(trim-1)+1,1))+1,0)</f>
        <v>0</v>
      </c>
      <c r="G2" s="5" cm="1">
        <f t="array" ref="G2">MAX(MIN(DATE(monAnnée,3*trim+1,0),Tableau1[[#This Row],[Date de sortie du ménage]])-MAX(Tableau1[[#This Row],[Date arrivée du ménage]],DATE(monAnnée,3*(trim-1)+1,1))+1,0)</f>
        <v>0</v>
      </c>
      <c r="H2" s="5" cm="1">
        <f t="array" ref="H2">MAX(MIN(DATE(monAnnée,3*trim+1,0),Tableau1[[#This Row],[Date de sortie du ménage]])-MAX(Tableau1[[#This Row],[Date arrivée du ménage]],DATE(monAnnée,3*(trim-1)+1,1))+1,0)</f>
        <v>0</v>
      </c>
      <c r="I2" s="5" cm="1">
        <f t="array" ref="I2">MAX(MIN(DATE(monAnnée,3*trim+1,0),Tableau1[[#This Row],[Date de sortie du ménage]])-MAX(Tableau1[[#This Row],[Date arrivée du ménage]],DATE(monAnnée,3*(trim-1)+1,1))+1,0)</f>
        <v>0</v>
      </c>
      <c r="J2" s="5" cm="1">
        <f t="array" ref="J2">MAX(MIN(DATE(monAnnée,3*trim+1,0),Tableau1[[#This Row],[Date de sortie du ménage]])-MAX(Tableau1[[#This Row],[Date arrivée du ménage]],DATE(monAnnée,3*(trim-1)+1,1))+1,0)</f>
        <v>0</v>
      </c>
      <c r="K2" s="5" cm="1">
        <f t="array" ref="K2">MAX(MIN(DATE(monAnnée,3*trim+1,0),Tableau1[[#This Row],[Date de sortie du ménage]])-MAX(Tableau1[[#This Row],[Date arrivée du ménage]],DATE(monAnnée,3*(trim-1)+1,1))+1,0)</f>
        <v>0</v>
      </c>
      <c r="L2" s="5" cm="1">
        <f t="array" ref="L2">MAX(MIN(DATE(monAnnée,3*trim+1,0),Tableau1[[#This Row],[Date de sortie du ménage]])-MAX(Tableau1[[#This Row],[Date arrivée du ménage]],DATE(monAnnée,3*(trim-1)+1,1))+1,0)</f>
        <v>0</v>
      </c>
      <c r="M2" s="5">
        <f>SUM(Tableau1[[#This Row],[2022-T1]:[2023-T4]])</f>
        <v>17</v>
      </c>
    </row>
    <row r="3" spans="1:13" x14ac:dyDescent="0.25">
      <c r="A3" s="3" t="s">
        <v>4</v>
      </c>
      <c r="B3" s="4">
        <v>44663</v>
      </c>
      <c r="C3" s="4">
        <v>44757</v>
      </c>
      <c r="D3" s="5">
        <f t="shared" si="0"/>
        <v>95</v>
      </c>
      <c r="E3" s="5" cm="1">
        <f t="array" ref="E3">MAX(MIN(DATE(monAnnée,3*trim+1,0),Tableau1[[#This Row],[Date de sortie du ménage]])-MAX(Tableau1[[#This Row],[Date arrivée du ménage]],DATE(monAnnée,3*(trim-1)+1,1))+1,0)</f>
        <v>0</v>
      </c>
      <c r="F3" s="5" cm="1">
        <f t="array" ref="F3">MAX(MIN(DATE(monAnnée,3*trim+1,0),Tableau1[[#This Row],[Date de sortie du ménage]])-MAX(Tableau1[[#This Row],[Date arrivée du ménage]],DATE(monAnnée,3*(trim-1)+1,1))+1,0)</f>
        <v>80</v>
      </c>
      <c r="G3" s="5" cm="1">
        <f t="array" ref="G3">MAX(MIN(DATE(monAnnée,3*trim+1,0),Tableau1[[#This Row],[Date de sortie du ménage]])-MAX(Tableau1[[#This Row],[Date arrivée du ménage]],DATE(monAnnée,3*(trim-1)+1,1))+1,0)</f>
        <v>15</v>
      </c>
      <c r="H3" s="5" cm="1">
        <f t="array" ref="H3">MAX(MIN(DATE(monAnnée,3*trim+1,0),Tableau1[[#This Row],[Date de sortie du ménage]])-MAX(Tableau1[[#This Row],[Date arrivée du ménage]],DATE(monAnnée,3*(trim-1)+1,1))+1,0)</f>
        <v>0</v>
      </c>
      <c r="I3" s="5" cm="1">
        <f t="array" ref="I3">MAX(MIN(DATE(monAnnée,3*trim+1,0),Tableau1[[#This Row],[Date de sortie du ménage]])-MAX(Tableau1[[#This Row],[Date arrivée du ménage]],DATE(monAnnée,3*(trim-1)+1,1))+1,0)</f>
        <v>0</v>
      </c>
      <c r="J3" s="5" cm="1">
        <f t="array" ref="J3">MAX(MIN(DATE(monAnnée,3*trim+1,0),Tableau1[[#This Row],[Date de sortie du ménage]])-MAX(Tableau1[[#This Row],[Date arrivée du ménage]],DATE(monAnnée,3*(trim-1)+1,1))+1,0)</f>
        <v>0</v>
      </c>
      <c r="K3" s="5" cm="1">
        <f t="array" ref="K3">MAX(MIN(DATE(monAnnée,3*trim+1,0),Tableau1[[#This Row],[Date de sortie du ménage]])-MAX(Tableau1[[#This Row],[Date arrivée du ménage]],DATE(monAnnée,3*(trim-1)+1,1))+1,0)</f>
        <v>0</v>
      </c>
      <c r="L3" s="5" cm="1">
        <f t="array" ref="L3">MAX(MIN(DATE(monAnnée,3*trim+1,0),Tableau1[[#This Row],[Date de sortie du ménage]])-MAX(Tableau1[[#This Row],[Date arrivée du ménage]],DATE(monAnnée,3*(trim-1)+1,1))+1,0)</f>
        <v>0</v>
      </c>
      <c r="M3" s="5">
        <f>SUM(Tableau1[[#This Row],[2022-T1]:[2023-T4]])</f>
        <v>95</v>
      </c>
    </row>
    <row r="4" spans="1:13" x14ac:dyDescent="0.25">
      <c r="A4" s="3" t="s">
        <v>5</v>
      </c>
      <c r="B4" s="4">
        <v>44693</v>
      </c>
      <c r="C4" s="4">
        <v>44880</v>
      </c>
      <c r="D4" s="5">
        <f t="shared" si="0"/>
        <v>188</v>
      </c>
      <c r="E4" s="5" cm="1">
        <f t="array" ref="E4">MAX(MIN(DATE(monAnnée,3*trim+1,0),Tableau1[[#This Row],[Date de sortie du ménage]])-MAX(Tableau1[[#This Row],[Date arrivée du ménage]],DATE(monAnnée,3*(trim-1)+1,1))+1,0)</f>
        <v>0</v>
      </c>
      <c r="F4" s="5" cm="1">
        <f t="array" ref="F4">MAX(MIN(DATE(monAnnée,3*trim+1,0),Tableau1[[#This Row],[Date de sortie du ménage]])-MAX(Tableau1[[#This Row],[Date arrivée du ménage]],DATE(monAnnée,3*(trim-1)+1,1))+1,0)</f>
        <v>50</v>
      </c>
      <c r="G4" s="5" cm="1">
        <f t="array" ref="G4">MAX(MIN(DATE(monAnnée,3*trim+1,0),Tableau1[[#This Row],[Date de sortie du ménage]])-MAX(Tableau1[[#This Row],[Date arrivée du ménage]],DATE(monAnnée,3*(trim-1)+1,1))+1,0)</f>
        <v>92</v>
      </c>
      <c r="H4" s="5" cm="1">
        <f t="array" ref="H4">MAX(MIN(DATE(monAnnée,3*trim+1,0),Tableau1[[#This Row],[Date de sortie du ménage]])-MAX(Tableau1[[#This Row],[Date arrivée du ménage]],DATE(monAnnée,3*(trim-1)+1,1))+1,0)</f>
        <v>46</v>
      </c>
      <c r="I4" s="5" cm="1">
        <f t="array" ref="I4">MAX(MIN(DATE(monAnnée,3*trim+1,0),Tableau1[[#This Row],[Date de sortie du ménage]])-MAX(Tableau1[[#This Row],[Date arrivée du ménage]],DATE(monAnnée,3*(trim-1)+1,1))+1,0)</f>
        <v>0</v>
      </c>
      <c r="J4" s="5" cm="1">
        <f t="array" ref="J4">MAX(MIN(DATE(monAnnée,3*trim+1,0),Tableau1[[#This Row],[Date de sortie du ménage]])-MAX(Tableau1[[#This Row],[Date arrivée du ménage]],DATE(monAnnée,3*(trim-1)+1,1))+1,0)</f>
        <v>0</v>
      </c>
      <c r="K4" s="5" cm="1">
        <f t="array" ref="K4">MAX(MIN(DATE(monAnnée,3*trim+1,0),Tableau1[[#This Row],[Date de sortie du ménage]])-MAX(Tableau1[[#This Row],[Date arrivée du ménage]],DATE(monAnnée,3*(trim-1)+1,1))+1,0)</f>
        <v>0</v>
      </c>
      <c r="L4" s="5" cm="1">
        <f t="array" ref="L4">MAX(MIN(DATE(monAnnée,3*trim+1,0),Tableau1[[#This Row],[Date de sortie du ménage]])-MAX(Tableau1[[#This Row],[Date arrivée du ménage]],DATE(monAnnée,3*(trim-1)+1,1))+1,0)</f>
        <v>0</v>
      </c>
      <c r="M4" s="5">
        <f>SUM(Tableau1[[#This Row],[2022-T1]:[2023-T4]])</f>
        <v>188</v>
      </c>
    </row>
    <row r="5" spans="1:13" x14ac:dyDescent="0.25">
      <c r="A5" s="3" t="s">
        <v>6</v>
      </c>
      <c r="B5" s="4">
        <v>44604</v>
      </c>
      <c r="C5" s="4">
        <v>44958</v>
      </c>
      <c r="D5" s="5">
        <f t="shared" si="0"/>
        <v>355</v>
      </c>
      <c r="E5" s="5" cm="1">
        <f t="array" ref="E5">MAX(MIN(DATE(monAnnée,3*trim+1,0),Tableau1[[#This Row],[Date de sortie du ménage]])-MAX(Tableau1[[#This Row],[Date arrivée du ménage]],DATE(monAnnée,3*(trim-1)+1,1))+1,0)</f>
        <v>48</v>
      </c>
      <c r="F5" s="5" cm="1">
        <f t="array" ref="F5">MAX(MIN(DATE(monAnnée,3*trim+1,0),Tableau1[[#This Row],[Date de sortie du ménage]])-MAX(Tableau1[[#This Row],[Date arrivée du ménage]],DATE(monAnnée,3*(trim-1)+1,1))+1,0)</f>
        <v>91</v>
      </c>
      <c r="G5" s="5" cm="1">
        <f t="array" ref="G5">MAX(MIN(DATE(monAnnée,3*trim+1,0),Tableau1[[#This Row],[Date de sortie du ménage]])-MAX(Tableau1[[#This Row],[Date arrivée du ménage]],DATE(monAnnée,3*(trim-1)+1,1))+1,0)</f>
        <v>92</v>
      </c>
      <c r="H5" s="5" cm="1">
        <f t="array" ref="H5">MAX(MIN(DATE(monAnnée,3*trim+1,0),Tableau1[[#This Row],[Date de sortie du ménage]])-MAX(Tableau1[[#This Row],[Date arrivée du ménage]],DATE(monAnnée,3*(trim-1)+1,1))+1,0)</f>
        <v>92</v>
      </c>
      <c r="I5" s="5" cm="1">
        <f t="array" ref="I5">MAX(MIN(DATE(monAnnée,3*trim+1,0),Tableau1[[#This Row],[Date de sortie du ménage]])-MAX(Tableau1[[#This Row],[Date arrivée du ménage]],DATE(monAnnée,3*(trim-1)+1,1))+1,0)</f>
        <v>32</v>
      </c>
      <c r="J5" s="5" cm="1">
        <f t="array" ref="J5">MAX(MIN(DATE(monAnnée,3*trim+1,0),Tableau1[[#This Row],[Date de sortie du ménage]])-MAX(Tableau1[[#This Row],[Date arrivée du ménage]],DATE(monAnnée,3*(trim-1)+1,1))+1,0)</f>
        <v>0</v>
      </c>
      <c r="K5" s="5" cm="1">
        <f t="array" ref="K5">MAX(MIN(DATE(monAnnée,3*trim+1,0),Tableau1[[#This Row],[Date de sortie du ménage]])-MAX(Tableau1[[#This Row],[Date arrivée du ménage]],DATE(monAnnée,3*(trim-1)+1,1))+1,0)</f>
        <v>0</v>
      </c>
      <c r="L5" s="5" cm="1">
        <f t="array" ref="L5">MAX(MIN(DATE(monAnnée,3*trim+1,0),Tableau1[[#This Row],[Date de sortie du ménage]])-MAX(Tableau1[[#This Row],[Date arrivée du ménage]],DATE(monAnnée,3*(trim-1)+1,1))+1,0)</f>
        <v>0</v>
      </c>
      <c r="M5" s="5">
        <f>SUM(Tableau1[[#This Row],[2022-T1]:[2023-T4]])</f>
        <v>355</v>
      </c>
    </row>
    <row r="6" spans="1:13" x14ac:dyDescent="0.25">
      <c r="A6" s="3" t="s">
        <v>7</v>
      </c>
      <c r="B6" s="4">
        <v>44898</v>
      </c>
      <c r="C6" s="4">
        <v>44923</v>
      </c>
      <c r="D6" s="5">
        <f t="shared" si="0"/>
        <v>26</v>
      </c>
      <c r="E6" s="5" cm="1">
        <f t="array" ref="E6">MAX(MIN(DATE(monAnnée,3*trim+1,0),Tableau1[[#This Row],[Date de sortie du ménage]])-MAX(Tableau1[[#This Row],[Date arrivée du ménage]],DATE(monAnnée,3*(trim-1)+1,1))+1,0)</f>
        <v>0</v>
      </c>
      <c r="F6" s="5" cm="1">
        <f t="array" ref="F6">MAX(MIN(DATE(monAnnée,3*trim+1,0),Tableau1[[#This Row],[Date de sortie du ménage]])-MAX(Tableau1[[#This Row],[Date arrivée du ménage]],DATE(monAnnée,3*(trim-1)+1,1))+1,0)</f>
        <v>0</v>
      </c>
      <c r="G6" s="5" cm="1">
        <f t="array" ref="G6">MAX(MIN(DATE(monAnnée,3*trim+1,0),Tableau1[[#This Row],[Date de sortie du ménage]])-MAX(Tableau1[[#This Row],[Date arrivée du ménage]],DATE(monAnnée,3*(trim-1)+1,1))+1,0)</f>
        <v>0</v>
      </c>
      <c r="H6" s="5" cm="1">
        <f t="array" ref="H6">MAX(MIN(DATE(monAnnée,3*trim+1,0),Tableau1[[#This Row],[Date de sortie du ménage]])-MAX(Tableau1[[#This Row],[Date arrivée du ménage]],DATE(monAnnée,3*(trim-1)+1,1))+1,0)</f>
        <v>26</v>
      </c>
      <c r="I6" s="5" cm="1">
        <f t="array" ref="I6">MAX(MIN(DATE(monAnnée,3*trim+1,0),Tableau1[[#This Row],[Date de sortie du ménage]])-MAX(Tableau1[[#This Row],[Date arrivée du ménage]],DATE(monAnnée,3*(trim-1)+1,1))+1,0)</f>
        <v>0</v>
      </c>
      <c r="J6" s="5" cm="1">
        <f t="array" ref="J6">MAX(MIN(DATE(monAnnée,3*trim+1,0),Tableau1[[#This Row],[Date de sortie du ménage]])-MAX(Tableau1[[#This Row],[Date arrivée du ménage]],DATE(monAnnée,3*(trim-1)+1,1))+1,0)</f>
        <v>0</v>
      </c>
      <c r="K6" s="5" cm="1">
        <f t="array" ref="K6">MAX(MIN(DATE(monAnnée,3*trim+1,0),Tableau1[[#This Row],[Date de sortie du ménage]])-MAX(Tableau1[[#This Row],[Date arrivée du ménage]],DATE(monAnnée,3*(trim-1)+1,1))+1,0)</f>
        <v>0</v>
      </c>
      <c r="L6" s="5" cm="1">
        <f t="array" ref="L6">MAX(MIN(DATE(monAnnée,3*trim+1,0),Tableau1[[#This Row],[Date de sortie du ménage]])-MAX(Tableau1[[#This Row],[Date arrivée du ménage]],DATE(monAnnée,3*(trim-1)+1,1))+1,0)</f>
        <v>0</v>
      </c>
      <c r="M6" s="5">
        <f>SUM(Tableau1[[#This Row],[2022-T1]:[2023-T4]])</f>
        <v>26</v>
      </c>
    </row>
    <row r="7" spans="1:13" x14ac:dyDescent="0.25">
      <c r="A7" s="3" t="s">
        <v>8</v>
      </c>
      <c r="B7" s="4">
        <v>44910</v>
      </c>
      <c r="C7" s="4">
        <v>44941</v>
      </c>
      <c r="D7" s="5">
        <f t="shared" si="0"/>
        <v>32</v>
      </c>
      <c r="E7" s="5" cm="1">
        <f t="array" ref="E7">MAX(MIN(DATE(monAnnée,3*trim+1,0),Tableau1[[#This Row],[Date de sortie du ménage]])-MAX(Tableau1[[#This Row],[Date arrivée du ménage]],DATE(monAnnée,3*(trim-1)+1,1))+1,0)</f>
        <v>0</v>
      </c>
      <c r="F7" s="5" cm="1">
        <f t="array" ref="F7">MAX(MIN(DATE(monAnnée,3*trim+1,0),Tableau1[[#This Row],[Date de sortie du ménage]])-MAX(Tableau1[[#This Row],[Date arrivée du ménage]],DATE(monAnnée,3*(trim-1)+1,1))+1,0)</f>
        <v>0</v>
      </c>
      <c r="G7" s="5" cm="1">
        <f t="array" ref="G7">MAX(MIN(DATE(monAnnée,3*trim+1,0),Tableau1[[#This Row],[Date de sortie du ménage]])-MAX(Tableau1[[#This Row],[Date arrivée du ménage]],DATE(monAnnée,3*(trim-1)+1,1))+1,0)</f>
        <v>0</v>
      </c>
      <c r="H7" s="5" cm="1">
        <f t="array" ref="H7">MAX(MIN(DATE(monAnnée,3*trim+1,0),Tableau1[[#This Row],[Date de sortie du ménage]])-MAX(Tableau1[[#This Row],[Date arrivée du ménage]],DATE(monAnnée,3*(trim-1)+1,1))+1,0)</f>
        <v>17</v>
      </c>
      <c r="I7" s="5" cm="1">
        <f t="array" ref="I7">MAX(MIN(DATE(monAnnée,3*trim+1,0),Tableau1[[#This Row],[Date de sortie du ménage]])-MAX(Tableau1[[#This Row],[Date arrivée du ménage]],DATE(monAnnée,3*(trim-1)+1,1))+1,0)</f>
        <v>15</v>
      </c>
      <c r="J7" s="5" cm="1">
        <f t="array" ref="J7">MAX(MIN(DATE(monAnnée,3*trim+1,0),Tableau1[[#This Row],[Date de sortie du ménage]])-MAX(Tableau1[[#This Row],[Date arrivée du ménage]],DATE(monAnnée,3*(trim-1)+1,1))+1,0)</f>
        <v>0</v>
      </c>
      <c r="K7" s="5" cm="1">
        <f t="array" ref="K7">MAX(MIN(DATE(monAnnée,3*trim+1,0),Tableau1[[#This Row],[Date de sortie du ménage]])-MAX(Tableau1[[#This Row],[Date arrivée du ménage]],DATE(monAnnée,3*(trim-1)+1,1))+1,0)</f>
        <v>0</v>
      </c>
      <c r="L7" s="5" cm="1">
        <f t="array" ref="L7">MAX(MIN(DATE(monAnnée,3*trim+1,0),Tableau1[[#This Row],[Date de sortie du ménage]])-MAX(Tableau1[[#This Row],[Date arrivée du ménage]],DATE(monAnnée,3*(trim-1)+1,1))+1,0)</f>
        <v>0</v>
      </c>
      <c r="M7" s="5">
        <f>SUM(Tableau1[[#This Row],[2022-T1]:[2023-T4]])</f>
        <v>32</v>
      </c>
    </row>
    <row r="8" spans="1:13" x14ac:dyDescent="0.25">
      <c r="A8" s="3" t="s">
        <v>18</v>
      </c>
      <c r="B8" s="3"/>
      <c r="C8" s="3"/>
      <c r="D8" s="5">
        <f>SUBTOTAL(109,Tableau1[Diff. sortie - arrivée])</f>
        <v>713</v>
      </c>
      <c r="E8" s="5">
        <f>SUBTOTAL(109,Tableau1[2022-T1])</f>
        <v>65</v>
      </c>
      <c r="F8" s="5">
        <f>SUBTOTAL(109,Tableau1[2022-T2])</f>
        <v>221</v>
      </c>
      <c r="G8" s="5">
        <f>SUBTOTAL(109,Tableau1[2022-T3])</f>
        <v>199</v>
      </c>
      <c r="H8" s="5">
        <f>SUBTOTAL(109,Tableau1[2022-T4])</f>
        <v>181</v>
      </c>
      <c r="I8" s="5">
        <f>SUBTOTAL(109,Tableau1[2023-T1])</f>
        <v>47</v>
      </c>
      <c r="J8" s="5">
        <f>SUBTOTAL(109,Tableau1[2023-T2])</f>
        <v>0</v>
      </c>
      <c r="K8" s="5">
        <f>SUBTOTAL(109,Tableau1[2023-T3])</f>
        <v>0</v>
      </c>
      <c r="L8" s="5">
        <f>SUBTOTAL(109,Tableau1[2023-T4])</f>
        <v>0</v>
      </c>
      <c r="M8" s="5">
        <f>SUBTOTAL(109,Tableau1[Total])</f>
        <v>713</v>
      </c>
    </row>
    <row r="10" spans="1:13" x14ac:dyDescent="0.25">
      <c r="E10" s="7"/>
      <c r="F10" s="7"/>
      <c r="G10" s="7"/>
      <c r="H10" s="7"/>
      <c r="I10" s="7"/>
      <c r="J10" s="7"/>
      <c r="K10" s="7"/>
      <c r="L10" s="7"/>
      <c r="M10" s="7"/>
    </row>
    <row r="11" spans="1:13" x14ac:dyDescent="0.25">
      <c r="E11" s="7"/>
      <c r="F11" s="7"/>
      <c r="G11" s="7"/>
      <c r="H11" s="7"/>
      <c r="I11" s="7"/>
      <c r="J11" s="7"/>
      <c r="K11" s="7"/>
      <c r="L11" s="7"/>
      <c r="M11" s="7"/>
    </row>
    <row r="12" spans="1:13" x14ac:dyDescent="0.25">
      <c r="E12" s="7"/>
      <c r="F12" s="7"/>
      <c r="G12" s="7"/>
      <c r="H12" s="7"/>
      <c r="I12" s="7"/>
      <c r="J12" s="7"/>
      <c r="K12" s="7"/>
      <c r="L12" s="7"/>
      <c r="M12" s="7"/>
    </row>
    <row r="13" spans="1:13" x14ac:dyDescent="0.25">
      <c r="E13" s="7"/>
      <c r="F13" s="7"/>
      <c r="G13" s="7"/>
      <c r="H13" s="7"/>
      <c r="I13" s="7"/>
      <c r="J13" s="7"/>
      <c r="K13" s="7"/>
      <c r="L13" s="7"/>
      <c r="M13" s="7"/>
    </row>
    <row r="14" spans="1:13" x14ac:dyDescent="0.25">
      <c r="E14" s="7"/>
      <c r="F14" s="7"/>
      <c r="G14" s="7"/>
      <c r="H14" s="7"/>
      <c r="I14" s="7"/>
      <c r="J14" s="7"/>
      <c r="K14" s="7"/>
      <c r="L14" s="7"/>
      <c r="M14" s="7"/>
    </row>
    <row r="15" spans="1:13" x14ac:dyDescent="0.25">
      <c r="E15" s="7"/>
      <c r="F15" s="7"/>
      <c r="G15" s="7"/>
      <c r="H15" s="7"/>
      <c r="I15" s="7"/>
      <c r="J15" s="7"/>
      <c r="K15" s="7"/>
      <c r="L15" s="7"/>
      <c r="M15" s="7"/>
    </row>
    <row r="16" spans="1:13" x14ac:dyDescent="0.25">
      <c r="D16" s="8"/>
      <c r="E16" s="6"/>
      <c r="F16" s="6"/>
      <c r="G16" s="6"/>
      <c r="H16" s="6"/>
      <c r="I16" s="6"/>
      <c r="J16" s="6"/>
      <c r="K16" s="6"/>
      <c r="L16" s="6"/>
    </row>
    <row r="17" spans="4:12" x14ac:dyDescent="0.25">
      <c r="D17" s="8"/>
      <c r="E17" s="6"/>
      <c r="F17" s="6"/>
      <c r="G17" s="6"/>
      <c r="H17" s="6"/>
      <c r="I17" s="6"/>
      <c r="J17" s="6"/>
      <c r="K17" s="6"/>
      <c r="L17" s="6"/>
    </row>
    <row r="18" spans="4:12" x14ac:dyDescent="0.25">
      <c r="D18" s="8"/>
      <c r="E18" s="6"/>
      <c r="F18" s="6"/>
      <c r="G18" s="6"/>
      <c r="H18" s="6"/>
      <c r="I18" s="6"/>
      <c r="J18" s="6"/>
      <c r="K18" s="6"/>
      <c r="L18" s="6"/>
    </row>
    <row r="19" spans="4:12" x14ac:dyDescent="0.25">
      <c r="D19" s="8"/>
      <c r="E19" s="6"/>
      <c r="F19" s="6"/>
      <c r="G19" s="6"/>
      <c r="H19" s="6"/>
      <c r="I19" s="6"/>
      <c r="J19" s="6"/>
      <c r="K19" s="6"/>
      <c r="L19" s="6"/>
    </row>
    <row r="20" spans="4:12" x14ac:dyDescent="0.25">
      <c r="D20" s="8"/>
      <c r="E20" s="6"/>
      <c r="F20" s="6"/>
      <c r="G20" s="6"/>
      <c r="H20" s="6"/>
      <c r="I20" s="6"/>
      <c r="J20" s="6"/>
      <c r="K20" s="6"/>
      <c r="L20" s="6"/>
    </row>
    <row r="21" spans="4:12" x14ac:dyDescent="0.25">
      <c r="D21" s="8"/>
      <c r="E21" s="6"/>
      <c r="F21" s="6"/>
      <c r="G21" s="6"/>
      <c r="H21" s="6"/>
      <c r="I21" s="6"/>
      <c r="J21" s="6"/>
      <c r="K21" s="6"/>
      <c r="L21" s="6"/>
    </row>
    <row r="22" spans="4:12" x14ac:dyDescent="0.25">
      <c r="D22" s="8"/>
    </row>
  </sheetData>
  <phoneticPr fontId="1" type="noConversion"/>
  <pageMargins left="0.7" right="0.7" top="0.75" bottom="0.75" header="0.3" footer="0.3"/>
  <pageSetup paperSize="9" orientation="portrait" r:id="rId1"/>
  <headerFooter>
    <oddFooter>&amp;L&amp;1#&amp;"Calibri"&amp;10&amp;K008000Interne SNCF Réseau</oddFoot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F6B0D7E6-C3B7-49FA-8B47-CA8AC8CA1E5C}">
  <ds:schemaRefs/>
</ds:datastoreItem>
</file>

<file path=customXml/itemProps2.xml><?xml version="1.0" encoding="utf-8"?>
<ds:datastoreItem xmlns:ds="http://schemas.openxmlformats.org/officeDocument/2006/customXml" ds:itemID="{A39B02FB-3E1B-4748-B572-92756BC78AB2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Jordan DUPRE</dc:creator>
  <cp:lastModifiedBy>Christian CROCHE</cp:lastModifiedBy>
  <dcterms:created xsi:type="dcterms:W3CDTF">2022-08-30T11:45:46Z</dcterms:created>
  <dcterms:modified xsi:type="dcterms:W3CDTF">2022-09-01T04:20:03Z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7cce88e-ba6c-4072-9a4d-8f9e28d4554f_Enabled">
    <vt:lpwstr>true</vt:lpwstr>
  </property>
  <property fmtid="{D5CDD505-2E9C-101B-9397-08002B2CF9AE}" pid="3" name="MSIP_Label_67cce88e-ba6c-4072-9a4d-8f9e28d4554f_SetDate">
    <vt:lpwstr>2022-09-01T04:20:02Z</vt:lpwstr>
  </property>
  <property fmtid="{D5CDD505-2E9C-101B-9397-08002B2CF9AE}" pid="4" name="MSIP_Label_67cce88e-ba6c-4072-9a4d-8f9e28d4554f_Method">
    <vt:lpwstr>Standard</vt:lpwstr>
  </property>
  <property fmtid="{D5CDD505-2E9C-101B-9397-08002B2CF9AE}" pid="5" name="MSIP_Label_67cce88e-ba6c-4072-9a4d-8f9e28d4554f_Name">
    <vt:lpwstr>Interne - SNCF Réseau</vt:lpwstr>
  </property>
  <property fmtid="{D5CDD505-2E9C-101B-9397-08002B2CF9AE}" pid="6" name="MSIP_Label_67cce88e-ba6c-4072-9a4d-8f9e28d4554f_SiteId">
    <vt:lpwstr>4a7c8238-5799-4b16-9fc6-9ad8fce5a7d9</vt:lpwstr>
  </property>
  <property fmtid="{D5CDD505-2E9C-101B-9397-08002B2CF9AE}" pid="7" name="MSIP_Label_67cce88e-ba6c-4072-9a4d-8f9e28d4554f_ActionId">
    <vt:lpwstr>2a44939b-c074-41da-b4e5-499cb3a39619</vt:lpwstr>
  </property>
  <property fmtid="{D5CDD505-2E9C-101B-9397-08002B2CF9AE}" pid="8" name="MSIP_Label_67cce88e-ba6c-4072-9a4d-8f9e28d4554f_ContentBits">
    <vt:lpwstr>2</vt:lpwstr>
  </property>
</Properties>
</file>