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 CIE CAFE THEATRE\Desktop\"/>
    </mc:Choice>
  </mc:AlternateContent>
  <bookViews>
    <workbookView xWindow="0" yWindow="0" windowWidth="20490" windowHeight="7155" activeTab="1"/>
  </bookViews>
  <sheets>
    <sheet name="Liste Produit" sheetId="1" r:id="rId1"/>
    <sheet name="Suivi de stock" sheetId="2" r:id="rId2"/>
    <sheet name="Historique des mouvements" sheetId="3" r:id="rId3"/>
  </sheets>
  <definedNames>
    <definedName name="F_Produit">OFFSET(P_Produit,0,0,COUNTA(L_Produit),1)</definedName>
    <definedName name="L_Produit">'Liste Produit'!$A$2:$A$12</definedName>
    <definedName name="Mouvement">TMouvements[Mouvement]</definedName>
    <definedName name="P_Produit">'Liste Produit'!$A$2</definedName>
    <definedName name="Produit">TProduits[Produit]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2" i="2"/>
  <c r="C3" i="2"/>
  <c r="C4" i="2"/>
  <c r="C5" i="2"/>
  <c r="C6" i="2"/>
  <c r="C2" i="2" l="1"/>
</calcChain>
</file>

<file path=xl/sharedStrings.xml><?xml version="1.0" encoding="utf-8"?>
<sst xmlns="http://schemas.openxmlformats.org/spreadsheetml/2006/main" count="56" uniqueCount="31">
  <si>
    <t>BIERE ''DESPARADOS'' 33 CL</t>
  </si>
  <si>
    <t>BIERE ''DESPARADOS TEQUILA'' 33 CL</t>
  </si>
  <si>
    <t>BIERE HEINEKEN 33CL</t>
  </si>
  <si>
    <t>BIERE HOEGAARDEN 25 CL</t>
  </si>
  <si>
    <t xml:space="preserve">BIERE ''LEFFE'' 25 CL </t>
  </si>
  <si>
    <t>BIERE ''MLLE LADUBAY'' 75CL</t>
  </si>
  <si>
    <t>BOUGIE</t>
  </si>
  <si>
    <t>BOUTEILLE 33CL ROCHAMBEAU</t>
  </si>
  <si>
    <t>BOUTEILLE 50CL ROCHAMBEAU</t>
  </si>
  <si>
    <t>APERGIO</t>
  </si>
  <si>
    <t>APERGIO DECAFEINE</t>
  </si>
  <si>
    <t>Produit</t>
  </si>
  <si>
    <t>Mouvement</t>
  </si>
  <si>
    <t>Entrée</t>
  </si>
  <si>
    <t>Sortie</t>
  </si>
  <si>
    <t>Type</t>
  </si>
  <si>
    <t xml:space="preserve">Entretien </t>
  </si>
  <si>
    <t>BAR</t>
  </si>
  <si>
    <t>ALIMENTAIRE/DP</t>
  </si>
  <si>
    <t>SOFT</t>
  </si>
  <si>
    <t>ALCOOL</t>
  </si>
  <si>
    <t>BIERE</t>
  </si>
  <si>
    <t>LUMINAIRE</t>
  </si>
  <si>
    <t>Réference</t>
  </si>
  <si>
    <t>CAFE - THE</t>
  </si>
  <si>
    <t>Stock Initial</t>
  </si>
  <si>
    <t>Stock minimum</t>
  </si>
  <si>
    <t>Date</t>
  </si>
  <si>
    <t>Référence</t>
  </si>
  <si>
    <t>Quantité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</si>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</sst>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/>
      <top style="hair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Font="1" applyBorder="1"/>
    <xf numFmtId="0" fontId="0" fillId="0" borderId="1" xfId="0" applyFont="1" applyBorder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2" borderId="0" xfId="0" applyFont="1" applyFill="1" applyBorder="1"/>
    <xf numFmtId="0" fontId="0" fillId="2" borderId="1" xfId="0" applyFill="1" applyBorder="1" applyAlignment="1">
      <alignment horizontal="right"/>
    </xf>
    <xf numFmtId="0" fontId="0" fillId="2" borderId="1" xfId="0" applyFont="1" applyFill="1" applyBorder="1"/>
  </cellXfs>
  <cellStyles count="1">
    <cellStyle name="Normal" xfId="0" builtinId="0"/>
  </cellStyles>
  <dxfs count="3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Produits" displayName="TProduits" ref="A1:E12" totalsRowShown="0">
  <autoFilter ref="A1:E12"/>
  <tableColumns count="5">
    <tableColumn id="1" name="Produit"/>
    <tableColumn id="2" name="Réference" dataDxfId="2"/>
    <tableColumn id="3" name="Type"/>
    <tableColumn id="4" name="Stock Initial" dataDxfId="1"/>
    <tableColumn id="6" name="Stock minim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Mouvements" displayName="TMouvements" ref="G1:G3" totalsRowShown="0">
  <autoFilter ref="G1:G3"/>
  <tableColumns count="1">
    <tableColumn id="1" name="Mouvemen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4" name="TType" displayName="TType" ref="I1:I8" totalsRowShown="0">
  <autoFilter ref="I1:I8"/>
  <tableColumns count="1">
    <tableColumn id="1" name="Typ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1" name="TSuivistock" displayName="TSuivistock" ref="A1:H6" totalsRowShown="0">
  <autoFilter ref="A1:H6"/>
  <tableColumns count="8">
    <tableColumn id="2" name="Date"/>
    <tableColumn id="3" name="Référence"/>
    <tableColumn id="4" name="Type">
      <calculatedColumnFormula>IFERROR(VLOOKUP(TSuivistock[[#This Row],[Produit]],TProduits[],3,0),"")</calculatedColumnFormula>
    </tableColumn>
    <tableColumn id="1" name="Produit"/>
    <tableColumn id="5" name="Mouvement"/>
    <tableColumn id="6" name="Quantité"/>
    <tableColumn id="7" name="Stock Final" dataDxfId="0">
      <calculatedColumnFormula>IFERROR(VLOOKUP(TSuivistock[Produit],TProduits[],4,0)+SUMIFS(F$2:F2,D$2:D2,TSuivistock[Produit],E$2:E2,"Entrée")-SUMIFS(F$2:F2,D$2:D2,TSuivistock[Produit],E$2:E2,"Sortie"),"")</calculatedColumnFormula>
    </tableColumn>
    <tableColumn id="8" name="Stock minim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4"/>
  <sheetViews>
    <sheetView workbookViewId="0">
      <selection activeCell="C7" sqref="C7"/>
    </sheetView>
  </sheetViews>
  <sheetFormatPr baseColWidth="10" defaultRowHeight="15" x14ac:dyDescent="0.25"/>
  <cols>
    <col min="1" max="1" width="62.7109375" customWidth="1"/>
    <col min="2" max="2" width="19.7109375" customWidth="1"/>
    <col min="3" max="3" width="20.28515625" customWidth="1"/>
    <col min="4" max="4" width="14.140625" customWidth="1"/>
    <col min="5" max="5" width="18" customWidth="1"/>
    <col min="6" max="6" width="2.85546875" customWidth="1"/>
    <col min="8" max="8" width="3" customWidth="1"/>
  </cols>
  <sheetData>
    <row r="1" spans="1:9" x14ac:dyDescent="0.25">
      <c r="A1" t="s">
        <v>11</v>
      </c>
      <c r="B1" t="s">
        <v>23</v>
      </c>
      <c r="C1" t="s">
        <v>15</v>
      </c>
      <c r="D1" t="s">
        <v>25</v>
      </c>
      <c r="E1" t="s">
        <v>26</v>
      </c>
      <c r="G1" t="s">
        <v>12</v>
      </c>
      <c r="I1" t="s">
        <v>15</v>
      </c>
    </row>
    <row r="2" spans="1:9" x14ac:dyDescent="0.25">
      <c r="A2" t="s">
        <v>9</v>
      </c>
      <c r="B2" s="4"/>
      <c r="C2" s="4" t="s">
        <v>24</v>
      </c>
      <c r="D2" s="22">
        <v>30</v>
      </c>
      <c r="G2" t="s">
        <v>13</v>
      </c>
      <c r="I2" t="s">
        <v>16</v>
      </c>
    </row>
    <row r="3" spans="1:9" x14ac:dyDescent="0.25">
      <c r="A3" t="s">
        <v>10</v>
      </c>
      <c r="B3" s="4"/>
      <c r="C3" s="4" t="s">
        <v>24</v>
      </c>
      <c r="D3" s="22">
        <v>110</v>
      </c>
      <c r="G3" t="s">
        <v>14</v>
      </c>
      <c r="I3" t="s">
        <v>17</v>
      </c>
    </row>
    <row r="4" spans="1:9" x14ac:dyDescent="0.25">
      <c r="A4" t="s">
        <v>0</v>
      </c>
      <c r="B4" s="3"/>
      <c r="C4" s="4" t="s">
        <v>21</v>
      </c>
      <c r="D4" s="23">
        <v>168</v>
      </c>
      <c r="I4" t="s">
        <v>18</v>
      </c>
    </row>
    <row r="5" spans="1:9" x14ac:dyDescent="0.25">
      <c r="A5" t="s">
        <v>1</v>
      </c>
      <c r="B5" s="4"/>
      <c r="C5" s="4" t="s">
        <v>21</v>
      </c>
      <c r="D5" s="23">
        <v>15</v>
      </c>
      <c r="I5" t="s">
        <v>19</v>
      </c>
    </row>
    <row r="6" spans="1:9" x14ac:dyDescent="0.25">
      <c r="A6" t="s">
        <v>2</v>
      </c>
      <c r="B6" s="3"/>
      <c r="C6" s="4" t="s">
        <v>21</v>
      </c>
      <c r="D6" s="21">
        <v>8</v>
      </c>
      <c r="I6" t="s">
        <v>20</v>
      </c>
    </row>
    <row r="7" spans="1:9" x14ac:dyDescent="0.25">
      <c r="A7" t="s">
        <v>3</v>
      </c>
      <c r="B7" s="3"/>
      <c r="C7" s="4" t="s">
        <v>21</v>
      </c>
      <c r="D7" s="23">
        <v>48</v>
      </c>
      <c r="I7" t="s">
        <v>21</v>
      </c>
    </row>
    <row r="8" spans="1:9" x14ac:dyDescent="0.25">
      <c r="A8" t="s">
        <v>4</v>
      </c>
      <c r="B8" s="3"/>
      <c r="C8" s="4" t="s">
        <v>21</v>
      </c>
      <c r="D8" s="23">
        <v>240</v>
      </c>
      <c r="I8" t="s">
        <v>22</v>
      </c>
    </row>
    <row r="9" spans="1:9" x14ac:dyDescent="0.25">
      <c r="A9" t="s">
        <v>5</v>
      </c>
      <c r="B9" s="3"/>
      <c r="C9" s="4" t="s">
        <v>21</v>
      </c>
      <c r="D9" s="23">
        <v>59</v>
      </c>
    </row>
    <row r="10" spans="1:9" x14ac:dyDescent="0.25">
      <c r="A10" t="s">
        <v>6</v>
      </c>
      <c r="B10" s="3"/>
      <c r="C10" s="4" t="s">
        <v>22</v>
      </c>
      <c r="D10" s="24">
        <v>435</v>
      </c>
    </row>
    <row r="11" spans="1:9" x14ac:dyDescent="0.25">
      <c r="A11" t="s">
        <v>7</v>
      </c>
      <c r="B11" s="5"/>
      <c r="C11" s="12" t="s">
        <v>19</v>
      </c>
      <c r="D11" s="23">
        <v>183</v>
      </c>
    </row>
    <row r="12" spans="1:9" x14ac:dyDescent="0.25">
      <c r="A12" t="s">
        <v>8</v>
      </c>
      <c r="B12" s="5"/>
      <c r="C12" s="12" t="s">
        <v>19</v>
      </c>
      <c r="D12" s="23">
        <v>179</v>
      </c>
    </row>
    <row r="13" spans="1:9" x14ac:dyDescent="0.25">
      <c r="B13" s="5"/>
      <c r="C13" s="12"/>
    </row>
    <row r="14" spans="1:9" x14ac:dyDescent="0.25">
      <c r="B14" s="5"/>
      <c r="C14" s="12"/>
    </row>
    <row r="15" spans="1:9" x14ac:dyDescent="0.25">
      <c r="B15" s="5"/>
      <c r="C15" s="12"/>
    </row>
    <row r="16" spans="1:9" x14ac:dyDescent="0.25">
      <c r="B16" s="6"/>
      <c r="C16" s="12"/>
    </row>
    <row r="17" spans="2:3" x14ac:dyDescent="0.25">
      <c r="B17" s="3"/>
      <c r="C17" s="16"/>
    </row>
    <row r="18" spans="2:3" x14ac:dyDescent="0.25">
      <c r="B18" s="3"/>
      <c r="C18" s="16"/>
    </row>
    <row r="19" spans="2:3" x14ac:dyDescent="0.25">
      <c r="B19" s="3"/>
      <c r="C19" s="4"/>
    </row>
    <row r="20" spans="2:3" x14ac:dyDescent="0.25">
      <c r="B20" s="3"/>
      <c r="C20" s="4"/>
    </row>
    <row r="21" spans="2:3" x14ac:dyDescent="0.25">
      <c r="B21" s="3"/>
      <c r="C21" s="4"/>
    </row>
    <row r="22" spans="2:3" x14ac:dyDescent="0.25">
      <c r="B22" s="5"/>
      <c r="C22" s="12"/>
    </row>
    <row r="23" spans="2:3" x14ac:dyDescent="0.25">
      <c r="B23" s="5"/>
      <c r="C23" s="12"/>
    </row>
    <row r="24" spans="2:3" x14ac:dyDescent="0.25">
      <c r="B24" s="5"/>
      <c r="C24" s="12"/>
    </row>
    <row r="25" spans="2:3" x14ac:dyDescent="0.25">
      <c r="B25" s="1"/>
      <c r="C25" s="17"/>
    </row>
    <row r="26" spans="2:3" x14ac:dyDescent="0.25">
      <c r="B26" s="1"/>
      <c r="C26" s="5"/>
    </row>
    <row r="27" spans="2:3" x14ac:dyDescent="0.25">
      <c r="B27" s="3"/>
      <c r="C27" s="3"/>
    </row>
    <row r="28" spans="2:3" x14ac:dyDescent="0.25">
      <c r="B28" s="3"/>
      <c r="C28" s="3"/>
    </row>
    <row r="29" spans="2:3" x14ac:dyDescent="0.25">
      <c r="B29" s="3"/>
      <c r="C29" s="3"/>
    </row>
    <row r="30" spans="2:3" x14ac:dyDescent="0.25">
      <c r="B30" s="3"/>
      <c r="C30" s="3"/>
    </row>
    <row r="31" spans="2:3" x14ac:dyDescent="0.25">
      <c r="B31" s="3"/>
      <c r="C31" s="3"/>
    </row>
    <row r="32" spans="2:3" x14ac:dyDescent="0.25">
      <c r="B32" s="5"/>
      <c r="C32" s="1"/>
    </row>
    <row r="33" spans="2:3" x14ac:dyDescent="0.25">
      <c r="B33" s="5"/>
      <c r="C33" s="1"/>
    </row>
    <row r="34" spans="2:3" x14ac:dyDescent="0.25">
      <c r="B34" s="5"/>
      <c r="C34" s="1"/>
    </row>
    <row r="35" spans="2:3" x14ac:dyDescent="0.25">
      <c r="B35" s="3"/>
      <c r="C35" s="15"/>
    </row>
    <row r="36" spans="2:3" x14ac:dyDescent="0.25">
      <c r="B36" s="3"/>
      <c r="C36" s="3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3"/>
      <c r="C40" s="3"/>
    </row>
    <row r="41" spans="2:3" x14ac:dyDescent="0.25">
      <c r="B41" s="1"/>
      <c r="C41" s="4"/>
    </row>
    <row r="42" spans="2:3" x14ac:dyDescent="0.25">
      <c r="B42" s="2"/>
      <c r="C42" s="18"/>
    </row>
    <row r="43" spans="2:3" x14ac:dyDescent="0.25">
      <c r="B43" s="2"/>
      <c r="C43" s="18"/>
    </row>
    <row r="44" spans="2:3" x14ac:dyDescent="0.25">
      <c r="B44" s="2"/>
      <c r="C44" s="18"/>
    </row>
    <row r="45" spans="2:3" x14ac:dyDescent="0.25">
      <c r="B45" s="2"/>
      <c r="C45" s="18"/>
    </row>
    <row r="46" spans="2:3" x14ac:dyDescent="0.25">
      <c r="B46" s="7"/>
      <c r="C46" s="19"/>
    </row>
    <row r="47" spans="2:3" x14ac:dyDescent="0.25">
      <c r="B47" s="2"/>
      <c r="C47" s="4"/>
    </row>
    <row r="48" spans="2:3" x14ac:dyDescent="0.25">
      <c r="B48" s="2"/>
      <c r="C48" s="18"/>
    </row>
    <row r="49" spans="2:3" x14ac:dyDescent="0.25">
      <c r="B49" s="2"/>
      <c r="C49" s="18"/>
    </row>
    <row r="50" spans="2:3" x14ac:dyDescent="0.25">
      <c r="B50" s="2"/>
      <c r="C50" s="18"/>
    </row>
    <row r="51" spans="2:3" x14ac:dyDescent="0.25">
      <c r="B51" s="7"/>
      <c r="C51" s="19"/>
    </row>
    <row r="52" spans="2:3" x14ac:dyDescent="0.25">
      <c r="B52" s="7"/>
      <c r="C52" s="19"/>
    </row>
    <row r="53" spans="2:3" x14ac:dyDescent="0.25">
      <c r="B53" s="2"/>
      <c r="C53" s="4"/>
    </row>
    <row r="54" spans="2:3" x14ac:dyDescent="0.25">
      <c r="B54" s="2"/>
      <c r="C54" s="4"/>
    </row>
    <row r="55" spans="2:3" x14ac:dyDescent="0.25">
      <c r="B55" s="2"/>
      <c r="C55" s="4"/>
    </row>
    <row r="56" spans="2:3" x14ac:dyDescent="0.25">
      <c r="B56" s="8"/>
      <c r="C56" s="12"/>
    </row>
    <row r="57" spans="2:3" x14ac:dyDescent="0.25">
      <c r="B57" s="8"/>
      <c r="C57" s="12"/>
    </row>
    <row r="58" spans="2:3" x14ac:dyDescent="0.25">
      <c r="B58" s="9"/>
      <c r="C58" s="12"/>
    </row>
    <row r="59" spans="2:3" x14ac:dyDescent="0.25">
      <c r="B59" s="8"/>
      <c r="C59" s="12"/>
    </row>
    <row r="60" spans="2:3" x14ac:dyDescent="0.25">
      <c r="B60" s="8"/>
      <c r="C60" s="12"/>
    </row>
    <row r="61" spans="2:3" x14ac:dyDescent="0.25">
      <c r="B61" s="2"/>
      <c r="C61" s="4"/>
    </row>
    <row r="62" spans="2:3" x14ac:dyDescent="0.25">
      <c r="B62" s="10"/>
      <c r="C62" s="12"/>
    </row>
    <row r="63" spans="2:3" x14ac:dyDescent="0.25">
      <c r="B63" s="3"/>
      <c r="C63" s="3"/>
    </row>
    <row r="64" spans="2:3" x14ac:dyDescent="0.25">
      <c r="B64" s="5"/>
      <c r="C64" s="1"/>
    </row>
    <row r="65" spans="2:3" x14ac:dyDescent="0.25">
      <c r="B65" s="3"/>
      <c r="C65" s="3"/>
    </row>
    <row r="66" spans="2:3" x14ac:dyDescent="0.25">
      <c r="B66" s="1"/>
      <c r="C66" s="3"/>
    </row>
    <row r="67" spans="2:3" x14ac:dyDescent="0.25">
      <c r="B67" s="1"/>
      <c r="C67" s="3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15"/>
    </row>
    <row r="76" spans="2:3" x14ac:dyDescent="0.25">
      <c r="B76" s="3"/>
      <c r="C76" s="15"/>
    </row>
    <row r="77" spans="2:3" x14ac:dyDescent="0.25">
      <c r="B77" s="3"/>
      <c r="C77" s="15"/>
    </row>
    <row r="78" spans="2:3" x14ac:dyDescent="0.25">
      <c r="B78" s="5"/>
      <c r="C78" s="1"/>
    </row>
    <row r="79" spans="2:3" x14ac:dyDescent="0.25">
      <c r="B79" s="1"/>
      <c r="C79" s="5"/>
    </row>
    <row r="80" spans="2:3" x14ac:dyDescent="0.25">
      <c r="B80" s="3"/>
      <c r="C80" s="15"/>
    </row>
    <row r="81" spans="2:3" x14ac:dyDescent="0.25">
      <c r="B81" s="3"/>
      <c r="C81" s="15"/>
    </row>
    <row r="82" spans="2:3" x14ac:dyDescent="0.25">
      <c r="B82" s="5"/>
      <c r="C82" s="1"/>
    </row>
    <row r="83" spans="2:3" x14ac:dyDescent="0.25">
      <c r="B83" s="3"/>
      <c r="C83" s="3"/>
    </row>
    <row r="84" spans="2:3" x14ac:dyDescent="0.25">
      <c r="B84" s="3"/>
      <c r="C84" s="15"/>
    </row>
    <row r="85" spans="2:3" x14ac:dyDescent="0.25">
      <c r="B85" s="3"/>
      <c r="C85" s="15"/>
    </row>
    <row r="86" spans="2:3" x14ac:dyDescent="0.25">
      <c r="B86" s="3"/>
      <c r="C86" s="15"/>
    </row>
    <row r="87" spans="2:3" x14ac:dyDescent="0.25">
      <c r="B87" s="3"/>
      <c r="C87" s="15"/>
    </row>
    <row r="88" spans="2:3" x14ac:dyDescent="0.25">
      <c r="B88" s="3"/>
      <c r="C88" s="15"/>
    </row>
    <row r="89" spans="2:3" x14ac:dyDescent="0.25">
      <c r="B89" s="3"/>
      <c r="C89" s="15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11"/>
      <c r="C92" s="1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1"/>
      <c r="C98" s="1"/>
    </row>
    <row r="99" spans="2:3" x14ac:dyDescent="0.25">
      <c r="B99" s="1"/>
      <c r="C99" s="1"/>
    </row>
    <row r="100" spans="2:3" x14ac:dyDescent="0.25">
      <c r="B100" s="1"/>
      <c r="C100" s="1"/>
    </row>
    <row r="101" spans="2:3" x14ac:dyDescent="0.25">
      <c r="B101" s="1"/>
      <c r="C101" s="1"/>
    </row>
    <row r="102" spans="2:3" x14ac:dyDescent="0.25">
      <c r="B102" s="1"/>
      <c r="C102" s="1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15"/>
    </row>
    <row r="112" spans="2:3" x14ac:dyDescent="0.25">
      <c r="B112" s="3"/>
      <c r="C112" s="15"/>
    </row>
    <row r="113" spans="2:3" x14ac:dyDescent="0.25">
      <c r="B113" s="3"/>
      <c r="C113" s="15"/>
    </row>
    <row r="114" spans="2:3" x14ac:dyDescent="0.25">
      <c r="B114" s="3"/>
      <c r="C114" s="15"/>
    </row>
    <row r="115" spans="2:3" x14ac:dyDescent="0.25">
      <c r="B115" s="3"/>
      <c r="C115" s="15"/>
    </row>
    <row r="116" spans="2:3" x14ac:dyDescent="0.25">
      <c r="B116" s="1"/>
      <c r="C116" s="1"/>
    </row>
    <row r="117" spans="2:3" x14ac:dyDescent="0.25">
      <c r="B117" s="1"/>
      <c r="C117" s="1"/>
    </row>
    <row r="118" spans="2:3" x14ac:dyDescent="0.25">
      <c r="C118" s="1"/>
    </row>
    <row r="119" spans="2:3" x14ac:dyDescent="0.25">
      <c r="C119" s="1"/>
    </row>
    <row r="120" spans="2:3" x14ac:dyDescent="0.25">
      <c r="B120" s="4"/>
      <c r="C120" s="3"/>
    </row>
    <row r="121" spans="2:3" x14ac:dyDescent="0.25">
      <c r="B121" s="4"/>
      <c r="C121" s="15"/>
    </row>
    <row r="122" spans="2:3" x14ac:dyDescent="0.25">
      <c r="B122" s="4"/>
      <c r="C122" s="3"/>
    </row>
    <row r="123" spans="2:3" x14ac:dyDescent="0.25">
      <c r="B123" s="4"/>
      <c r="C123" s="3"/>
    </row>
    <row r="124" spans="2:3" x14ac:dyDescent="0.25">
      <c r="B124" s="4"/>
      <c r="C124" s="3"/>
    </row>
    <row r="125" spans="2:3" x14ac:dyDescent="0.25">
      <c r="B125" s="4"/>
      <c r="C125" s="15"/>
    </row>
    <row r="126" spans="2:3" x14ac:dyDescent="0.25">
      <c r="B126" s="12"/>
      <c r="C126" s="5"/>
    </row>
    <row r="127" spans="2:3" x14ac:dyDescent="0.25">
      <c r="B127" s="12"/>
      <c r="C127" s="5"/>
    </row>
    <row r="128" spans="2:3" x14ac:dyDescent="0.25">
      <c r="C128" s="1"/>
    </row>
    <row r="129" spans="2:3" x14ac:dyDescent="0.25">
      <c r="C129" s="1"/>
    </row>
    <row r="130" spans="2:3" x14ac:dyDescent="0.25">
      <c r="C130" s="1"/>
    </row>
    <row r="131" spans="2:3" x14ac:dyDescent="0.25">
      <c r="C131" s="1"/>
    </row>
    <row r="132" spans="2:3" x14ac:dyDescent="0.25">
      <c r="B132" s="1"/>
      <c r="C132" s="1"/>
    </row>
    <row r="133" spans="2:3" x14ac:dyDescent="0.25">
      <c r="B133" s="1"/>
      <c r="C133" s="1"/>
    </row>
    <row r="134" spans="2:3" x14ac:dyDescent="0.25">
      <c r="B134" s="1"/>
      <c r="C134" s="1"/>
    </row>
    <row r="135" spans="2:3" x14ac:dyDescent="0.25">
      <c r="B135" s="1"/>
      <c r="C135" s="1"/>
    </row>
    <row r="136" spans="2:3" x14ac:dyDescent="0.25">
      <c r="B136" s="1"/>
      <c r="C136" s="1"/>
    </row>
    <row r="137" spans="2:3" x14ac:dyDescent="0.25">
      <c r="B137" s="1"/>
      <c r="C137" s="1"/>
    </row>
    <row r="138" spans="2:3" x14ac:dyDescent="0.25">
      <c r="B138" s="1"/>
      <c r="C138" s="1"/>
    </row>
    <row r="139" spans="2:3" x14ac:dyDescent="0.25">
      <c r="B139" s="1"/>
      <c r="C139" s="1"/>
    </row>
    <row r="140" spans="2:3" x14ac:dyDescent="0.25">
      <c r="B140" s="3"/>
      <c r="C140" s="3"/>
    </row>
    <row r="141" spans="2:3" x14ac:dyDescent="0.25">
      <c r="B141" s="3"/>
      <c r="C141" s="15"/>
    </row>
    <row r="142" spans="2:3" x14ac:dyDescent="0.25">
      <c r="B142" s="3"/>
      <c r="C142" s="15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1"/>
      <c r="C147" s="5"/>
    </row>
    <row r="148" spans="2:3" x14ac:dyDescent="0.25">
      <c r="B148" s="1"/>
      <c r="C148" s="5"/>
    </row>
    <row r="149" spans="2:3" x14ac:dyDescent="0.25">
      <c r="B149" s="1"/>
      <c r="C149" s="5"/>
    </row>
    <row r="150" spans="2:3" x14ac:dyDescent="0.25">
      <c r="B150" s="13"/>
      <c r="C150" s="5"/>
    </row>
    <row r="151" spans="2:3" x14ac:dyDescent="0.25">
      <c r="B151" s="12"/>
      <c r="C151" s="5"/>
    </row>
    <row r="152" spans="2:3" x14ac:dyDescent="0.25">
      <c r="B152" s="4"/>
      <c r="C152" s="3"/>
    </row>
    <row r="153" spans="2:3" x14ac:dyDescent="0.25">
      <c r="B153" s="4"/>
      <c r="C153" s="3"/>
    </row>
    <row r="154" spans="2:3" x14ac:dyDescent="0.25">
      <c r="B154" s="4"/>
      <c r="C154" s="3"/>
    </row>
    <row r="155" spans="2:3" x14ac:dyDescent="0.25">
      <c r="B155" s="4"/>
      <c r="C155" s="3"/>
    </row>
    <row r="156" spans="2:3" x14ac:dyDescent="0.25">
      <c r="B156" s="4"/>
      <c r="C156" s="3"/>
    </row>
    <row r="157" spans="2:3" x14ac:dyDescent="0.25">
      <c r="B157" s="4"/>
      <c r="C157" s="3"/>
    </row>
    <row r="158" spans="2:3" x14ac:dyDescent="0.25">
      <c r="B158" s="4"/>
      <c r="C158" s="3"/>
    </row>
    <row r="159" spans="2:3" x14ac:dyDescent="0.25">
      <c r="B159" s="4"/>
      <c r="C159" s="3"/>
    </row>
    <row r="160" spans="2:3" x14ac:dyDescent="0.25">
      <c r="B160" s="4"/>
      <c r="C160" s="3"/>
    </row>
    <row r="161" spans="2:3" x14ac:dyDescent="0.25">
      <c r="B161" s="4"/>
      <c r="C161" s="3"/>
    </row>
    <row r="162" spans="2:3" x14ac:dyDescent="0.25">
      <c r="B162" s="4"/>
      <c r="C162" s="4"/>
    </row>
    <row r="163" spans="2:3" x14ac:dyDescent="0.25">
      <c r="B163" s="4"/>
      <c r="C163" s="4"/>
    </row>
    <row r="164" spans="2:3" x14ac:dyDescent="0.25">
      <c r="B164" s="4"/>
      <c r="C164" s="4"/>
    </row>
    <row r="165" spans="2:3" x14ac:dyDescent="0.25">
      <c r="B165" s="4"/>
      <c r="C165" s="4"/>
    </row>
    <row r="166" spans="2:3" x14ac:dyDescent="0.25">
      <c r="B166" s="4"/>
      <c r="C166" s="4"/>
    </row>
    <row r="167" spans="2:3" x14ac:dyDescent="0.25">
      <c r="B167" s="4"/>
      <c r="C167" s="4"/>
    </row>
    <row r="168" spans="2:3" x14ac:dyDescent="0.25">
      <c r="B168" s="4"/>
      <c r="C168" s="4"/>
    </row>
    <row r="169" spans="2:3" x14ac:dyDescent="0.25">
      <c r="B169" s="4"/>
      <c r="C169" s="4"/>
    </row>
    <row r="170" spans="2:3" x14ac:dyDescent="0.25">
      <c r="B170" s="4"/>
      <c r="C170" s="18"/>
    </row>
    <row r="171" spans="2:3" x14ac:dyDescent="0.25">
      <c r="B171" s="4"/>
      <c r="C171" s="4"/>
    </row>
    <row r="172" spans="2:3" x14ac:dyDescent="0.25">
      <c r="B172" s="4"/>
      <c r="C172" s="4"/>
    </row>
    <row r="173" spans="2:3" x14ac:dyDescent="0.25">
      <c r="B173" s="4"/>
      <c r="C173" s="4"/>
    </row>
    <row r="174" spans="2:3" x14ac:dyDescent="0.25">
      <c r="B174" s="14"/>
    </row>
  </sheetData>
  <sortState ref="A2:A200">
    <sortCondition ref="A1:A199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tabSelected="1" workbookViewId="0">
      <selection activeCell="D11" sqref="D11"/>
    </sheetView>
  </sheetViews>
  <sheetFormatPr baseColWidth="10" defaultRowHeight="15" x14ac:dyDescent="0.25"/>
  <cols>
    <col min="1" max="1" width="13.28515625" customWidth="1"/>
    <col min="2" max="3" width="18" customWidth="1"/>
    <col min="4" max="4" width="25" customWidth="1"/>
    <col min="5" max="5" width="13.85546875" customWidth="1"/>
    <col min="6" max="7" width="15.7109375" customWidth="1"/>
    <col min="8" max="8" width="17.5703125" customWidth="1"/>
  </cols>
  <sheetData>
    <row r="1" spans="1:8" x14ac:dyDescent="0.25">
      <c r="A1" t="s">
        <v>27</v>
      </c>
      <c r="B1" t="s">
        <v>28</v>
      </c>
      <c r="C1" t="s">
        <v>15</v>
      </c>
      <c r="D1" t="s">
        <v>11</v>
      </c>
      <c r="E1" t="s">
        <v>12</v>
      </c>
      <c r="F1" t="s">
        <v>29</v>
      </c>
      <c r="G1" t="s">
        <v>30</v>
      </c>
      <c r="H1" t="s">
        <v>26</v>
      </c>
    </row>
    <row r="2" spans="1:8" x14ac:dyDescent="0.25">
      <c r="A2" s="20">
        <v>42843</v>
      </c>
      <c r="C2" t="str">
        <f>IFERROR(VLOOKUP(TSuivistock[[#This Row],[Produit]],TProduits[],3,0),"")</f>
        <v>CAFE - THE</v>
      </c>
      <c r="D2" t="s">
        <v>10</v>
      </c>
      <c r="E2" t="s">
        <v>13</v>
      </c>
      <c r="F2">
        <v>100</v>
      </c>
      <c r="G2" s="21">
        <f>IFERROR(VLOOKUP(TSuivistock[Produit],TProduits[],4,0)+SUMIFS(F$2:F2,D$2:D2,TSuivistock[Produit],E$2:E2,"Entrée")-SUMIFS(F$2:F2,D$2:D2,TSuivistock[Produit],E$2:E2,"Sortie"),"")</f>
        <v>210</v>
      </c>
    </row>
    <row r="3" spans="1:8" x14ac:dyDescent="0.25">
      <c r="A3" s="20">
        <v>42844</v>
      </c>
      <c r="C3" t="str">
        <f>IFERROR(VLOOKUP(TSuivistock[[#This Row],[Produit]],TProduits[],3,0),"")</f>
        <v>LUMINAIRE</v>
      </c>
      <c r="D3" t="s">
        <v>6</v>
      </c>
      <c r="E3" t="s">
        <v>14</v>
      </c>
      <c r="F3">
        <v>10</v>
      </c>
      <c r="G3" s="21">
        <f>IFERROR(VLOOKUP(TSuivistock[Produit],TProduits[],4,0)+SUMIFS(F$2:F3,D$2:D3,TSuivistock[Produit],E$2:E3,"Entrée")-SUMIFS(F$2:F3,D$2:D3,TSuivistock[Produit],E$2:E3,"Sortie"),"")</f>
        <v>425</v>
      </c>
    </row>
    <row r="4" spans="1:8" x14ac:dyDescent="0.25">
      <c r="A4" s="20">
        <v>42845</v>
      </c>
      <c r="C4" t="str">
        <f>IFERROR(VLOOKUP(TSuivistock[[#This Row],[Produit]],TProduits[],3,0),"")</f>
        <v>CAFE - THE</v>
      </c>
      <c r="D4" t="s">
        <v>10</v>
      </c>
      <c r="E4" t="s">
        <v>14</v>
      </c>
      <c r="F4">
        <v>60</v>
      </c>
      <c r="G4" s="21">
        <f>IFERROR(VLOOKUP(TSuivistock[Produit],TProduits[],4,0)+SUMIFS(F$2:F4,D$2:D4,TSuivistock[Produit],E$2:E4,"Entrée")-SUMIFS(F$2:F4,D$2:D4,TSuivistock[Produit],E$2:E4,"Sortie"),"")</f>
        <v>150</v>
      </c>
    </row>
    <row r="5" spans="1:8" x14ac:dyDescent="0.25">
      <c r="A5" s="20">
        <v>42846</v>
      </c>
      <c r="C5" t="str">
        <f>IFERROR(VLOOKUP(TSuivistock[[#This Row],[Produit]],TProduits[],3,0),"")</f>
        <v>CAFE - THE</v>
      </c>
      <c r="D5" t="s">
        <v>10</v>
      </c>
      <c r="E5" t="s">
        <v>13</v>
      </c>
      <c r="F5">
        <v>50</v>
      </c>
      <c r="G5" s="21">
        <f>IFERROR(VLOOKUP(TSuivistock[Produit],TProduits[],4,0)+SUMIFS(F$2:F5,D$2:D5,TSuivistock[Produit],E$2:E5,"Entrée")-SUMIFS(F$2:F5,D$2:D5,TSuivistock[Produit],E$2:E5,"Sortie"),"")</f>
        <v>200</v>
      </c>
    </row>
    <row r="6" spans="1:8" x14ac:dyDescent="0.25">
      <c r="A6" s="20">
        <v>42847</v>
      </c>
      <c r="C6" t="str">
        <f>IFERROR(VLOOKUP(TSuivistock[[#This Row],[Produit]],TProduits[],3,0),"")</f>
        <v>CAFE - THE</v>
      </c>
      <c r="D6" t="s">
        <v>10</v>
      </c>
      <c r="E6" t="s">
        <v>14</v>
      </c>
      <c r="F6">
        <v>200</v>
      </c>
      <c r="G6" s="21">
        <f>IFERROR(VLOOKUP(TSuivistock[Produit],TProduits[],4,0)+SUMIFS(F$2:F6,D$2:D6,TSuivistock[Produit],E$2:E6,"Entrée")-SUMIFS(F$2:F6,D$2:D6,TSuivistock[Produit],E$2:E6,"Sortie"),"")</f>
        <v>0</v>
      </c>
    </row>
    <row r="7" spans="1:8" x14ac:dyDescent="0.25">
      <c r="A7" s="20"/>
    </row>
    <row r="8" spans="1:8" x14ac:dyDescent="0.25">
      <c r="A8" s="20"/>
    </row>
    <row r="9" spans="1:8" x14ac:dyDescent="0.25">
      <c r="A9" s="20"/>
    </row>
    <row r="10" spans="1:8" x14ac:dyDescent="0.25">
      <c r="A10" s="20"/>
    </row>
  </sheetData>
  <dataValidations count="1">
    <dataValidation type="list" allowBlank="1" showInputMessage="1" sqref="D2:D6">
      <formula1>IF(D2&lt;&gt;"",OFFSET(F_Produit,MATCH(D2&amp;"*",F_Produit,0)-1,,COUNTIF(F_Produit,D2&amp;"*"),1),F_Produit)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Produit'!$G$2:$G$3</xm:f>
          </x14:formula1>
          <xm:sqref>E2:E6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Produit</vt:lpstr>
      <vt:lpstr>Suivi de stock</vt:lpstr>
      <vt:lpstr>Historique des mouvements</vt:lpstr>
      <vt:lpstr>L_Produit</vt:lpstr>
      <vt:lpstr>Mouvement</vt:lpstr>
      <vt:lpstr>P_Produit</vt:lpstr>
      <vt:lpstr>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CIE CAFE THEATRE</dc:creator>
  <cp:lastModifiedBy>LA CIE CAFE THEATRE</cp:lastModifiedBy>
  <dcterms:created xsi:type="dcterms:W3CDTF">2017-04-07T14:26:59Z</dcterms:created>
  <dcterms:modified xsi:type="dcterms:W3CDTF">2017-04-18T13:00:36Z</dcterms:modified>
</cp:coreProperties>
</file>