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15" windowWidth="19875" windowHeight="7725"/>
  </bookViews>
  <sheets>
    <sheet name="Adultes" sheetId="3" r:id="rId1"/>
    <sheet name="cptge" sheetId="1" r:id="rId2"/>
    <sheet name="tours" sheetId="4" r:id="rId3"/>
  </sheets>
  <externalReferences>
    <externalReference r:id="rId4"/>
  </externalReferences>
  <definedNames>
    <definedName name="Les_Roues_Feuguerollaises_v3_Adultes" localSheetId="1" hidden="1">cptge!$A$1:$B$232</definedName>
    <definedName name="plaque">cptge!$A$2:$A$500</definedName>
  </definedNames>
  <calcPr calcId="125725"/>
</workbook>
</file>

<file path=xl/calcChain.xml><?xml version="1.0" encoding="utf-8"?>
<calcChain xmlns="http://schemas.openxmlformats.org/spreadsheetml/2006/main">
  <c r="A1" i="4"/>
  <c r="B1"/>
  <c r="C1"/>
  <c r="D1"/>
  <c r="E1"/>
  <c r="F1"/>
  <c r="G1"/>
  <c r="H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B4" i="3" s="1"/>
  <c r="E9" i="4"/>
  <c r="F9"/>
  <c r="G9"/>
  <c r="H9"/>
  <c r="A10"/>
  <c r="B10"/>
  <c r="C10"/>
  <c r="D10"/>
  <c r="G4" i="3" s="1"/>
  <c r="E10" i="4"/>
  <c r="F10"/>
  <c r="G10"/>
  <c r="H10"/>
  <c r="A11"/>
  <c r="B11"/>
  <c r="C11"/>
  <c r="D11"/>
  <c r="K4" i="3" s="1"/>
  <c r="E11" i="4"/>
  <c r="F11"/>
  <c r="G11"/>
  <c r="H11"/>
  <c r="A12"/>
  <c r="B12"/>
  <c r="C12"/>
  <c r="D12"/>
  <c r="O4" i="3" s="1"/>
  <c r="E12" i="4"/>
  <c r="F12"/>
  <c r="G12"/>
  <c r="H12"/>
  <c r="A13"/>
  <c r="B13"/>
  <c r="C13"/>
  <c r="D13"/>
  <c r="S4" i="3" s="1"/>
  <c r="E13" i="4"/>
  <c r="F13"/>
  <c r="G13"/>
  <c r="H13"/>
  <c r="A14"/>
  <c r="B14"/>
  <c r="C14"/>
  <c r="D14"/>
  <c r="W4" i="3" s="1"/>
  <c r="E14" i="4"/>
  <c r="F14"/>
  <c r="G14"/>
  <c r="H14"/>
  <c r="A15"/>
  <c r="B15"/>
  <c r="C15"/>
  <c r="D15"/>
  <c r="AA4" i="3" s="1"/>
  <c r="E15" i="4"/>
  <c r="F15"/>
  <c r="G15"/>
  <c r="H15"/>
  <c r="A16"/>
  <c r="B16"/>
  <c r="C16"/>
  <c r="D16"/>
  <c r="AE4" i="3" s="1"/>
  <c r="E16" i="4"/>
  <c r="F16"/>
  <c r="G16"/>
  <c r="H16"/>
  <c r="A17"/>
  <c r="B17"/>
  <c r="C17"/>
  <c r="D17"/>
  <c r="AI4" i="3" s="1"/>
  <c r="E17" i="4"/>
  <c r="F17"/>
  <c r="G17"/>
  <c r="H17"/>
  <c r="A18"/>
  <c r="B18"/>
  <c r="C18"/>
  <c r="D18"/>
  <c r="AM4" i="3" s="1"/>
  <c r="E18" i="4"/>
  <c r="F18"/>
  <c r="G18"/>
  <c r="H18"/>
  <c r="A19"/>
  <c r="B19"/>
  <c r="C19"/>
  <c r="D19"/>
  <c r="AQ4" i="3" s="1"/>
  <c r="E19" i="4"/>
  <c r="F19"/>
  <c r="G19"/>
  <c r="H19"/>
  <c r="A20"/>
  <c r="B20"/>
  <c r="C20"/>
  <c r="D20"/>
  <c r="E20"/>
  <c r="F20"/>
  <c r="G20"/>
  <c r="H20"/>
  <c r="A21"/>
  <c r="B21"/>
  <c r="C21"/>
  <c r="D21"/>
  <c r="AU4" i="3" s="1"/>
  <c r="E21" i="4"/>
  <c r="F21"/>
  <c r="G21"/>
  <c r="H21"/>
  <c r="AU6" i="3" l="1"/>
  <c r="AU15"/>
  <c r="AV15" s="1"/>
  <c r="AU14"/>
  <c r="AV14" s="1"/>
  <c r="AU13"/>
  <c r="AV13" s="1"/>
  <c r="AU12"/>
  <c r="AV12" s="1"/>
  <c r="AU11"/>
  <c r="AV11" s="1"/>
  <c r="AU10"/>
  <c r="AV10" s="1"/>
  <c r="AU9"/>
  <c r="AV9" s="1"/>
  <c r="AU8"/>
  <c r="AV8" s="1"/>
  <c r="AU7"/>
  <c r="AV7" s="1"/>
  <c r="AT2"/>
  <c r="AQ15"/>
  <c r="AR15" s="1"/>
  <c r="AQ14"/>
  <c r="AR14" s="1"/>
  <c r="AQ13"/>
  <c r="AR13" s="1"/>
  <c r="AQ12"/>
  <c r="AR12" s="1"/>
  <c r="AQ11"/>
  <c r="AR11" s="1"/>
  <c r="AQ10"/>
  <c r="AR10" s="1"/>
  <c r="AQ9"/>
  <c r="AR9" s="1"/>
  <c r="AQ8"/>
  <c r="AR8" s="1"/>
  <c r="AQ7"/>
  <c r="AR7" s="1"/>
  <c r="AQ6"/>
  <c r="AP2"/>
  <c r="AM25"/>
  <c r="AN25" s="1"/>
  <c r="AM24"/>
  <c r="AN24" s="1"/>
  <c r="AM23"/>
  <c r="AN23" s="1"/>
  <c r="AM22"/>
  <c r="AN22" s="1"/>
  <c r="AM21"/>
  <c r="AN21" s="1"/>
  <c r="AM20"/>
  <c r="AN20" s="1"/>
  <c r="AM19"/>
  <c r="AN19" s="1"/>
  <c r="AM18"/>
  <c r="AN18" s="1"/>
  <c r="AM17"/>
  <c r="AN17" s="1"/>
  <c r="AM16"/>
  <c r="AN16" s="1"/>
  <c r="AM15"/>
  <c r="AN15" s="1"/>
  <c r="AM14"/>
  <c r="AN14" s="1"/>
  <c r="AM13"/>
  <c r="AN13" s="1"/>
  <c r="AM12"/>
  <c r="AN12" s="1"/>
  <c r="AM11"/>
  <c r="AN11" s="1"/>
  <c r="AM10"/>
  <c r="AN10" s="1"/>
  <c r="AM9"/>
  <c r="AN9" s="1"/>
  <c r="AM8"/>
  <c r="AN8" s="1"/>
  <c r="AM7"/>
  <c r="AN7" s="1"/>
  <c r="AM6"/>
  <c r="AL2"/>
  <c r="AI35"/>
  <c r="AJ35" s="1"/>
  <c r="AI34"/>
  <c r="AJ34" s="1"/>
  <c r="AI33"/>
  <c r="AJ33" s="1"/>
  <c r="AI32"/>
  <c r="AJ32" s="1"/>
  <c r="AI31"/>
  <c r="AJ31" s="1"/>
  <c r="AI30"/>
  <c r="AJ30" s="1"/>
  <c r="AI29"/>
  <c r="AJ29" s="1"/>
  <c r="AI28"/>
  <c r="AJ28" s="1"/>
  <c r="AI27"/>
  <c r="AJ27" s="1"/>
  <c r="AI26"/>
  <c r="AJ26" s="1"/>
  <c r="AI25"/>
  <c r="AJ25" s="1"/>
  <c r="AI24"/>
  <c r="AJ24" s="1"/>
  <c r="AI23"/>
  <c r="AJ23" s="1"/>
  <c r="AI22"/>
  <c r="AJ22" s="1"/>
  <c r="AI21"/>
  <c r="AJ21" s="1"/>
  <c r="AI20"/>
  <c r="AJ20" s="1"/>
  <c r="AI19"/>
  <c r="AJ19" s="1"/>
  <c r="AI18"/>
  <c r="AJ18" s="1"/>
  <c r="AI17"/>
  <c r="AJ17" s="1"/>
  <c r="AI16"/>
  <c r="AJ16" s="1"/>
  <c r="AI15"/>
  <c r="AJ15" s="1"/>
  <c r="AI14"/>
  <c r="AJ14" s="1"/>
  <c r="AI13"/>
  <c r="AJ13" s="1"/>
  <c r="AI12"/>
  <c r="AJ12" s="1"/>
  <c r="AI11"/>
  <c r="AJ11" s="1"/>
  <c r="AI10"/>
  <c r="AJ10" s="1"/>
  <c r="AI9"/>
  <c r="AJ9" s="1"/>
  <c r="AI8"/>
  <c r="AJ8" s="1"/>
  <c r="AI7"/>
  <c r="AJ7" s="1"/>
  <c r="AI6"/>
  <c r="AH2"/>
  <c r="AE35"/>
  <c r="AF35" s="1"/>
  <c r="AE34"/>
  <c r="AF34" s="1"/>
  <c r="AE33"/>
  <c r="AF33" s="1"/>
  <c r="AE32"/>
  <c r="AF32" s="1"/>
  <c r="AE31"/>
  <c r="AF31" s="1"/>
  <c r="AE30"/>
  <c r="AF30" s="1"/>
  <c r="AE29"/>
  <c r="AF29" s="1"/>
  <c r="AE28"/>
  <c r="AF28" s="1"/>
  <c r="AE27"/>
  <c r="AF27" s="1"/>
  <c r="AE26"/>
  <c r="AF26" s="1"/>
  <c r="AE25"/>
  <c r="AF25" s="1"/>
  <c r="AE24"/>
  <c r="AF24" s="1"/>
  <c r="AE23"/>
  <c r="AF23" s="1"/>
  <c r="AE22"/>
  <c r="AF22" s="1"/>
  <c r="AE21"/>
  <c r="AF21" s="1"/>
  <c r="AE20"/>
  <c r="AF20" s="1"/>
  <c r="AE19"/>
  <c r="AF19" s="1"/>
  <c r="AE18"/>
  <c r="AF18" s="1"/>
  <c r="AE17"/>
  <c r="AF17" s="1"/>
  <c r="AE16"/>
  <c r="AF16" s="1"/>
  <c r="AE15"/>
  <c r="AF15" s="1"/>
  <c r="AE14"/>
  <c r="AF14" s="1"/>
  <c r="AE13"/>
  <c r="AF13" s="1"/>
  <c r="AE12"/>
  <c r="AF12" s="1"/>
  <c r="AE11"/>
  <c r="AF11" s="1"/>
  <c r="AE10"/>
  <c r="AF10" s="1"/>
  <c r="AE9"/>
  <c r="AF9" s="1"/>
  <c r="AE8"/>
  <c r="AF8" s="1"/>
  <c r="AE7"/>
  <c r="AF7" s="1"/>
  <c r="AE6"/>
  <c r="AD2"/>
  <c r="AA35"/>
  <c r="AB35" s="1"/>
  <c r="AA34"/>
  <c r="AB34" s="1"/>
  <c r="AA33"/>
  <c r="AB33" s="1"/>
  <c r="AA32"/>
  <c r="AB32" s="1"/>
  <c r="AA31"/>
  <c r="AB31" s="1"/>
  <c r="AA30"/>
  <c r="AB30" s="1"/>
  <c r="AA29"/>
  <c r="AB29" s="1"/>
  <c r="AA28"/>
  <c r="AB28" s="1"/>
  <c r="AA27"/>
  <c r="AB27" s="1"/>
  <c r="AA26"/>
  <c r="AB26" s="1"/>
  <c r="AA25"/>
  <c r="AB25" s="1"/>
  <c r="AA24"/>
  <c r="AB24" s="1"/>
  <c r="AA23"/>
  <c r="AB23" s="1"/>
  <c r="AA22"/>
  <c r="AB22" s="1"/>
  <c r="AA21"/>
  <c r="AB21" s="1"/>
  <c r="AA20"/>
  <c r="AB20" s="1"/>
  <c r="AA19"/>
  <c r="AB19" s="1"/>
  <c r="AA18"/>
  <c r="AB18" s="1"/>
  <c r="AA17"/>
  <c r="AB17" s="1"/>
  <c r="AA16"/>
  <c r="AB16" s="1"/>
  <c r="AA15"/>
  <c r="AB15" s="1"/>
  <c r="AA14"/>
  <c r="AB14" s="1"/>
  <c r="AA13"/>
  <c r="AB13" s="1"/>
  <c r="AA12"/>
  <c r="AB12" s="1"/>
  <c r="AA11"/>
  <c r="AB11" s="1"/>
  <c r="AA10"/>
  <c r="AB10" s="1"/>
  <c r="AA9"/>
  <c r="AB9" s="1"/>
  <c r="AA8"/>
  <c r="AB8" s="1"/>
  <c r="AA7"/>
  <c r="AB7" s="1"/>
  <c r="AA6"/>
  <c r="Z2"/>
  <c r="W7"/>
  <c r="X7" s="1"/>
  <c r="W8"/>
  <c r="X8" s="1"/>
  <c r="W9"/>
  <c r="X9" s="1"/>
  <c r="W10"/>
  <c r="X10" s="1"/>
  <c r="W11"/>
  <c r="X11" s="1"/>
  <c r="W12"/>
  <c r="X12" s="1"/>
  <c r="W13"/>
  <c r="X13" s="1"/>
  <c r="W14"/>
  <c r="X14" s="1"/>
  <c r="W15"/>
  <c r="X15" s="1"/>
  <c r="W16"/>
  <c r="X16" s="1"/>
  <c r="W17"/>
  <c r="X17" s="1"/>
  <c r="W18"/>
  <c r="X18" s="1"/>
  <c r="W19"/>
  <c r="X19" s="1"/>
  <c r="W20"/>
  <c r="X20" s="1"/>
  <c r="W21"/>
  <c r="X21" s="1"/>
  <c r="W22"/>
  <c r="X22" s="1"/>
  <c r="W23"/>
  <c r="X23" s="1"/>
  <c r="W24"/>
  <c r="X24" s="1"/>
  <c r="W25"/>
  <c r="X25" s="1"/>
  <c r="W26"/>
  <c r="X26" s="1"/>
  <c r="W27"/>
  <c r="X27" s="1"/>
  <c r="W28"/>
  <c r="X28" s="1"/>
  <c r="W29"/>
  <c r="X29" s="1"/>
  <c r="W30"/>
  <c r="X30" s="1"/>
  <c r="W31"/>
  <c r="X31" s="1"/>
  <c r="W32"/>
  <c r="X32" s="1"/>
  <c r="W33"/>
  <c r="X33" s="1"/>
  <c r="W34"/>
  <c r="X34" s="1"/>
  <c r="W6"/>
  <c r="V2"/>
  <c r="S7"/>
  <c r="T7" s="1"/>
  <c r="S8"/>
  <c r="T8" s="1"/>
  <c r="S9"/>
  <c r="T9" s="1"/>
  <c r="S10"/>
  <c r="S11"/>
  <c r="T11" s="1"/>
  <c r="S12"/>
  <c r="T12" s="1"/>
  <c r="S13"/>
  <c r="T13" s="1"/>
  <c r="S14"/>
  <c r="T14" s="1"/>
  <c r="S15"/>
  <c r="T15" s="1"/>
  <c r="S16"/>
  <c r="T16" s="1"/>
  <c r="S17"/>
  <c r="T17" s="1"/>
  <c r="S18"/>
  <c r="T18" s="1"/>
  <c r="S19"/>
  <c r="T19" s="1"/>
  <c r="S20"/>
  <c r="T20" s="1"/>
  <c r="S21"/>
  <c r="T21" s="1"/>
  <c r="S22"/>
  <c r="T22" s="1"/>
  <c r="S23"/>
  <c r="T23" s="1"/>
  <c r="S24"/>
  <c r="T24" s="1"/>
  <c r="S25"/>
  <c r="T25" s="1"/>
  <c r="T10"/>
  <c r="S6"/>
  <c r="R2"/>
  <c r="O10"/>
  <c r="P10" s="1"/>
  <c r="O9"/>
  <c r="P9" s="1"/>
  <c r="O8"/>
  <c r="P8" s="1"/>
  <c r="O7"/>
  <c r="P7" s="1"/>
  <c r="O6"/>
  <c r="N2"/>
  <c r="K26"/>
  <c r="L26" s="1"/>
  <c r="K27"/>
  <c r="L27" s="1"/>
  <c r="K28"/>
  <c r="L28" s="1"/>
  <c r="K29"/>
  <c r="L29" s="1"/>
  <c r="K30"/>
  <c r="L30" s="1"/>
  <c r="K31"/>
  <c r="L31" s="1"/>
  <c r="K32"/>
  <c r="L32" s="1"/>
  <c r="K33"/>
  <c r="L33" s="1"/>
  <c r="K34"/>
  <c r="L34" s="1"/>
  <c r="K35"/>
  <c r="L35" s="1"/>
  <c r="K25"/>
  <c r="L25" s="1"/>
  <c r="K24"/>
  <c r="L24" s="1"/>
  <c r="K23"/>
  <c r="L23" s="1"/>
  <c r="K22"/>
  <c r="L22" s="1"/>
  <c r="K21"/>
  <c r="L21" s="1"/>
  <c r="K20"/>
  <c r="L20" s="1"/>
  <c r="K19"/>
  <c r="L19" s="1"/>
  <c r="K18"/>
  <c r="L18" s="1"/>
  <c r="K17"/>
  <c r="L17" s="1"/>
  <c r="K16"/>
  <c r="L16" s="1"/>
  <c r="K15"/>
  <c r="L15" s="1"/>
  <c r="K14"/>
  <c r="L14" s="1"/>
  <c r="K13"/>
  <c r="L13" s="1"/>
  <c r="K12"/>
  <c r="L12" s="1"/>
  <c r="K11"/>
  <c r="L11" s="1"/>
  <c r="K10"/>
  <c r="L10" s="1"/>
  <c r="K9"/>
  <c r="L9" s="1"/>
  <c r="K8"/>
  <c r="L8" s="1"/>
  <c r="K7"/>
  <c r="L7" s="1"/>
  <c r="K6"/>
  <c r="J2"/>
  <c r="G10"/>
  <c r="H10" s="1"/>
  <c r="G9"/>
  <c r="H9" s="1"/>
  <c r="G8"/>
  <c r="H8" s="1"/>
  <c r="G7"/>
  <c r="H7" s="1"/>
  <c r="G6"/>
  <c r="F2"/>
  <c r="A2"/>
  <c r="B17"/>
  <c r="C17" s="1"/>
  <c r="B18"/>
  <c r="C18" s="1"/>
  <c r="B19"/>
  <c r="C19" s="1"/>
  <c r="B20"/>
  <c r="C20" s="1"/>
  <c r="B21"/>
  <c r="C21" s="1"/>
  <c r="B22"/>
  <c r="C22" s="1"/>
  <c r="B23"/>
  <c r="C23" s="1"/>
  <c r="B24"/>
  <c r="C24" s="1"/>
  <c r="B25"/>
  <c r="C25" s="1"/>
  <c r="B7"/>
  <c r="C7" s="1"/>
  <c r="B8"/>
  <c r="C8" s="1"/>
  <c r="B9"/>
  <c r="C9" s="1"/>
  <c r="B10"/>
  <c r="C10" s="1"/>
  <c r="B11"/>
  <c r="C11" s="1"/>
  <c r="B12"/>
  <c r="C12" s="1"/>
  <c r="B13"/>
  <c r="C13" s="1"/>
  <c r="B14"/>
  <c r="C14" s="1"/>
  <c r="B15"/>
  <c r="C15" s="1"/>
  <c r="B16"/>
  <c r="C16" s="1"/>
  <c r="B6"/>
  <c r="P6" l="1"/>
  <c r="N1"/>
  <c r="X6"/>
  <c r="V1"/>
  <c r="AJ6"/>
  <c r="AH1"/>
  <c r="AR6"/>
  <c r="AP1"/>
  <c r="AV6"/>
  <c r="AT1"/>
  <c r="L6"/>
  <c r="J1"/>
  <c r="H6"/>
  <c r="F1"/>
  <c r="AN6"/>
  <c r="AL1"/>
  <c r="C6"/>
  <c r="A1"/>
  <c r="T6"/>
  <c r="R1"/>
  <c r="AB6"/>
  <c r="Z1"/>
  <c r="AF6"/>
  <c r="AD1"/>
</calcChain>
</file>

<file path=xl/connections.xml><?xml version="1.0" encoding="utf-8"?>
<connections xmlns="http://schemas.openxmlformats.org/spreadsheetml/2006/main">
  <connection id="1" sourceFile="D:\Pascal_PC\Documents\VJA\Les roues 2018\chrono\Les_Roues_Feuguerollaises_v3-Adultes.mdb" keepAlive="1" name="Les_Roues_Feuguerollaises_v3-Adultes" type="5" refreshedVersion="3" background="1" saveData="1">
    <dbPr connection="Provider=Microsoft.ACE.OLEDB.12.0;User ID=Admin;Data Source=D:\Pascal_PC\Documents\VJA\Les roues 2018\chrono\Les_Roues_Feuguerollaises_v3-Adultes.mdb;Mode=ReadWrite;Extended Properties=&quot;&quot;;Jet OLEDB:System database=&quot;&quot;;Jet OLEDB:Registry Path=&quot;&quot;;Jet OLEDB:Engine Type=5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assage" commandType="3"/>
  </connection>
  <connection id="2" sourceFile="D:\Pascal_PC\Documents\VJA\Les roues 2018\Liste des inscrits_tarifs_plaques.xlsx" keepAlive="1" name="Liste des inscrits_tarifs_plaques" type="5" refreshedVersion="0" new="1" background="1" saveData="1">
    <dbPr connection="Provider=Microsoft.ACE.OLEDB.12.0;Password=&quot;&quot;;User ID=Admin;Data Source=D:\Pascal_PC\Documents\VJA\Les roues 2018\Liste des inscrits_tarifs_plaques.xlsx;Mode=Share Deny Write;Extended Properties=&quot;HDR=NO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' Fiche tarif &amp; plaque$'" commandType="3"/>
  </connection>
</connections>
</file>

<file path=xl/sharedStrings.xml><?xml version="1.0" encoding="utf-8"?>
<sst xmlns="http://schemas.openxmlformats.org/spreadsheetml/2006/main" count="63" uniqueCount="19">
  <si>
    <t>N°</t>
  </si>
  <si>
    <t>Heure passage</t>
  </si>
  <si>
    <t>MINIMES</t>
  </si>
  <si>
    <t>Nb tour</t>
  </si>
  <si>
    <t>DOS.</t>
  </si>
  <si>
    <t>FAIT</t>
  </si>
  <si>
    <t>REST.</t>
  </si>
  <si>
    <t>MINIMES F</t>
  </si>
  <si>
    <t>CADETS</t>
  </si>
  <si>
    <t>CADETTES</t>
  </si>
  <si>
    <t>JUNIORS</t>
  </si>
  <si>
    <t>SENIORS A</t>
  </si>
  <si>
    <t>SENIORS B</t>
  </si>
  <si>
    <t>VETERANS A</t>
  </si>
  <si>
    <t>VETERANS B</t>
  </si>
  <si>
    <t>VETERANS C</t>
  </si>
  <si>
    <t>TANDEM</t>
  </si>
  <si>
    <t>FEMININES</t>
  </si>
  <si>
    <t>Clas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</si>
</sst>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8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10"/>
      <name val="Calibri"/>
      <family val="2"/>
    </font>
    <font>
      <sz val="10"/>
      <color indexed="63"/>
      <name val="Courier New"/>
      <family val="3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Protection="1"/>
    <xf numFmtId="0" fontId="1" fillId="0" borderId="0" xfId="0" applyFont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</xf>
    <xf numFmtId="0" fontId="5" fillId="0" borderId="1" xfId="0" applyFont="1" applyFill="1" applyBorder="1" applyAlignment="1" applyProtection="1"/>
    <xf numFmtId="49" fontId="2" fillId="0" borderId="0" xfId="0" applyNumberFormat="1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3" fillId="2" borderId="0" xfId="0" applyFont="1" applyFill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2" fillId="0" borderId="0" xfId="0" applyNumberFormat="1" applyFont="1" applyFill="1" applyAlignment="1" applyProtection="1">
      <alignment horizontal="center"/>
    </xf>
    <xf numFmtId="0" fontId="7" fillId="0" borderId="1" xfId="0" applyFont="1" applyFill="1" applyBorder="1" applyAlignment="1" applyProtection="1"/>
  </cellXfs>
  <cellStyles count="1">
    <cellStyle name="Normal" xfId="0" builtinId="0"/>
  </cellStyles>
  <dxfs count="14">
    <dxf>
      <numFmt numFmtId="164" formatCode="[$-F400]h:mm:ss\ AM/PM"/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s%20roues%202018/Liste%20des%20inscrits_tarifs_plaqu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crits"/>
      <sheetName val=" Fiche tarif &amp; plaque"/>
      <sheetName val="Infos"/>
      <sheetName val="signature"/>
      <sheetName val="Bénévoles"/>
    </sheetNames>
    <sheetDataSet>
      <sheetData sheetId="0"/>
      <sheetData sheetId="1">
        <row r="3">
          <cell r="A3"/>
          <cell r="B3"/>
          <cell r="C3"/>
          <cell r="D3"/>
          <cell r="G3" t="str">
            <v>Tarifs</v>
          </cell>
          <cell r="H3"/>
        </row>
        <row r="4">
          <cell r="A4"/>
          <cell r="B4" t="str">
            <v>Plaques</v>
          </cell>
          <cell r="C4" t="str">
            <v>tour (1,9 km)</v>
          </cell>
          <cell r="D4" t="str">
            <v>tour (5 km)</v>
          </cell>
          <cell r="E4" t="str">
            <v>Année de naissance</v>
          </cell>
          <cell r="F4"/>
          <cell r="G4" t="str">
            <v>UFOLEP</v>
          </cell>
          <cell r="H4" t="str">
            <v>AUTRES</v>
          </cell>
        </row>
        <row r="5">
          <cell r="A5" t="str">
            <v>Pupille</v>
          </cell>
          <cell r="B5" t="str">
            <v>51 à 65</v>
          </cell>
          <cell r="C5">
            <v>1</v>
          </cell>
          <cell r="D5"/>
          <cell r="E5">
            <v>2010</v>
          </cell>
          <cell r="F5">
            <v>2018</v>
          </cell>
          <cell r="G5">
            <v>5</v>
          </cell>
          <cell r="H5">
            <v>6</v>
          </cell>
        </row>
        <row r="6">
          <cell r="A6" t="str">
            <v>Poussin</v>
          </cell>
          <cell r="B6" t="str">
            <v>30 à 44</v>
          </cell>
          <cell r="C6">
            <v>2</v>
          </cell>
          <cell r="D6"/>
          <cell r="E6">
            <v>2008</v>
          </cell>
          <cell r="F6">
            <v>2009</v>
          </cell>
          <cell r="G6">
            <v>5</v>
          </cell>
          <cell r="H6">
            <v>6</v>
          </cell>
        </row>
        <row r="7">
          <cell r="A7" t="str">
            <v>Poussine</v>
          </cell>
          <cell r="B7" t="str">
            <v>45 à 50</v>
          </cell>
          <cell r="C7">
            <v>2</v>
          </cell>
          <cell r="D7"/>
          <cell r="E7">
            <v>2008</v>
          </cell>
          <cell r="F7">
            <v>2009</v>
          </cell>
          <cell r="G7">
            <v>5</v>
          </cell>
          <cell r="H7">
            <v>6</v>
          </cell>
        </row>
        <row r="8">
          <cell r="A8" t="str">
            <v>Benjamin</v>
          </cell>
          <cell r="B8" t="str">
            <v>1 à 20</v>
          </cell>
          <cell r="C8">
            <v>3</v>
          </cell>
          <cell r="D8"/>
          <cell r="E8">
            <v>2006</v>
          </cell>
          <cell r="F8">
            <v>2007</v>
          </cell>
          <cell r="G8">
            <v>5</v>
          </cell>
          <cell r="H8">
            <v>6</v>
          </cell>
        </row>
        <row r="9">
          <cell r="A9" t="str">
            <v>Benjamine</v>
          </cell>
          <cell r="B9" t="str">
            <v>21 à 29</v>
          </cell>
          <cell r="C9">
            <v>3</v>
          </cell>
          <cell r="D9"/>
          <cell r="E9">
            <v>2006</v>
          </cell>
          <cell r="F9">
            <v>2007</v>
          </cell>
          <cell r="G9">
            <v>5</v>
          </cell>
          <cell r="H9">
            <v>6</v>
          </cell>
        </row>
        <row r="10">
          <cell r="A10"/>
          <cell r="B10"/>
          <cell r="C10"/>
          <cell r="D10"/>
          <cell r="E10"/>
          <cell r="F10"/>
          <cell r="G10"/>
          <cell r="H10"/>
        </row>
        <row r="11">
          <cell r="A11" t="str">
            <v>Minime G</v>
          </cell>
          <cell r="B11" t="str">
            <v>180 à 199</v>
          </cell>
          <cell r="C11"/>
          <cell r="D11">
            <v>2</v>
          </cell>
          <cell r="E11">
            <v>2004</v>
          </cell>
          <cell r="F11">
            <v>2005</v>
          </cell>
          <cell r="G11">
            <v>5</v>
          </cell>
          <cell r="H11">
            <v>6</v>
          </cell>
        </row>
        <row r="12">
          <cell r="A12" t="str">
            <v>Minime F</v>
          </cell>
          <cell r="B12" t="str">
            <v>235 à 239</v>
          </cell>
          <cell r="C12"/>
          <cell r="D12">
            <v>2</v>
          </cell>
          <cell r="E12">
            <v>2004</v>
          </cell>
          <cell r="F12">
            <v>2005</v>
          </cell>
          <cell r="G12">
            <v>5</v>
          </cell>
          <cell r="H12">
            <v>6</v>
          </cell>
        </row>
        <row r="13">
          <cell r="A13" t="str">
            <v>Cadet</v>
          </cell>
          <cell r="B13" t="str">
            <v>200 à 229</v>
          </cell>
          <cell r="C13"/>
          <cell r="D13">
            <v>4</v>
          </cell>
          <cell r="E13">
            <v>2002</v>
          </cell>
          <cell r="F13">
            <v>2003</v>
          </cell>
          <cell r="G13">
            <v>5</v>
          </cell>
          <cell r="H13">
            <v>6</v>
          </cell>
        </row>
        <row r="14">
          <cell r="A14" t="str">
            <v>Cadette</v>
          </cell>
          <cell r="B14" t="str">
            <v>230 à 234</v>
          </cell>
          <cell r="C14"/>
          <cell r="D14">
            <v>3</v>
          </cell>
          <cell r="E14">
            <v>2002</v>
          </cell>
          <cell r="F14">
            <v>2003</v>
          </cell>
          <cell r="G14">
            <v>5</v>
          </cell>
          <cell r="H14">
            <v>6</v>
          </cell>
        </row>
        <row r="15">
          <cell r="A15" t="str">
            <v>Junior</v>
          </cell>
          <cell r="B15" t="str">
            <v>60 à 79</v>
          </cell>
          <cell r="C15"/>
          <cell r="D15">
            <v>5</v>
          </cell>
          <cell r="E15">
            <v>1999</v>
          </cell>
          <cell r="F15">
            <v>2001</v>
          </cell>
          <cell r="G15">
            <v>8</v>
          </cell>
          <cell r="H15">
            <v>9.5</v>
          </cell>
        </row>
        <row r="16">
          <cell r="A16" t="str">
            <v>Sénior A</v>
          </cell>
          <cell r="B16" t="str">
            <v>1 à 29</v>
          </cell>
          <cell r="C16"/>
          <cell r="D16">
            <v>6</v>
          </cell>
          <cell r="E16">
            <v>1989</v>
          </cell>
          <cell r="F16">
            <v>1998</v>
          </cell>
          <cell r="G16">
            <v>8</v>
          </cell>
          <cell r="H16">
            <v>9.5</v>
          </cell>
        </row>
        <row r="17">
          <cell r="A17" t="str">
            <v>Sénior B</v>
          </cell>
          <cell r="B17" t="str">
            <v>30 à 59</v>
          </cell>
          <cell r="C17"/>
          <cell r="D17">
            <v>6</v>
          </cell>
          <cell r="E17">
            <v>1979</v>
          </cell>
          <cell r="F17">
            <v>1988</v>
          </cell>
          <cell r="G17">
            <v>8</v>
          </cell>
          <cell r="H17">
            <v>9.5</v>
          </cell>
        </row>
        <row r="18">
          <cell r="A18" t="str">
            <v>Vétéran A</v>
          </cell>
          <cell r="B18" t="str">
            <v>80 à 109</v>
          </cell>
          <cell r="C18"/>
          <cell r="D18">
            <v>6</v>
          </cell>
          <cell r="E18">
            <v>1969</v>
          </cell>
          <cell r="F18">
            <v>1978</v>
          </cell>
          <cell r="G18">
            <v>8</v>
          </cell>
          <cell r="H18">
            <v>9.5</v>
          </cell>
        </row>
        <row r="19">
          <cell r="A19" t="str">
            <v>Vétéran B</v>
          </cell>
          <cell r="B19" t="str">
            <v>110 à 139</v>
          </cell>
          <cell r="C19"/>
          <cell r="D19">
            <v>5</v>
          </cell>
          <cell r="E19">
            <v>1959</v>
          </cell>
          <cell r="F19">
            <v>1968</v>
          </cell>
          <cell r="G19">
            <v>8</v>
          </cell>
          <cell r="H19">
            <v>9.5</v>
          </cell>
        </row>
        <row r="20">
          <cell r="A20" t="str">
            <v>Vétéran C</v>
          </cell>
          <cell r="B20" t="str">
            <v>140 à 159</v>
          </cell>
          <cell r="C20"/>
          <cell r="D20">
            <v>5</v>
          </cell>
          <cell r="E20" t="str">
            <v>avant --&gt;</v>
          </cell>
          <cell r="F20">
            <v>1958</v>
          </cell>
          <cell r="G20">
            <v>8</v>
          </cell>
          <cell r="H20">
            <v>9.5</v>
          </cell>
        </row>
        <row r="21">
          <cell r="A21" t="str">
            <v>Tandem</v>
          </cell>
          <cell r="B21" t="str">
            <v>160 à 169</v>
          </cell>
          <cell r="C21"/>
          <cell r="D21">
            <v>5</v>
          </cell>
          <cell r="E21">
            <v>2001</v>
          </cell>
          <cell r="F21" t="str">
            <v>et +</v>
          </cell>
          <cell r="G21">
            <v>12</v>
          </cell>
          <cell r="H21">
            <v>14</v>
          </cell>
        </row>
        <row r="22">
          <cell r="A22"/>
          <cell r="B22"/>
          <cell r="C22"/>
          <cell r="D22"/>
          <cell r="E22"/>
          <cell r="F22"/>
          <cell r="G22"/>
          <cell r="H22"/>
        </row>
        <row r="23">
          <cell r="A23" t="str">
            <v>Féminine</v>
          </cell>
          <cell r="B23" t="str">
            <v>170 à 179</v>
          </cell>
          <cell r="C23"/>
          <cell r="D23">
            <v>4</v>
          </cell>
          <cell r="E23" t="str">
            <v>avant --&gt;</v>
          </cell>
          <cell r="F23">
            <v>2001</v>
          </cell>
          <cell r="G23">
            <v>8</v>
          </cell>
          <cell r="H23">
            <v>9.5</v>
          </cell>
        </row>
      </sheetData>
      <sheetData sheetId="2"/>
      <sheetData sheetId="3"/>
      <sheetData sheetId="4"/>
    </sheetDataSet>
  </externalBook>
</externalLink>
</file>

<file path=xl/queryTables/queryTable1.xml><?xml version="1.0" encoding="utf-8"?>
<queryTable xmlns="http://schemas.openxmlformats.org/spreadsheetml/2006/main" name="Les_Roues_Feuguerollaises_v3-Adultes" connectionId="1" autoFormatId="16" applyNumberFormats="0" applyBorderFormats="0" applyFontFormats="0" applyPatternFormats="0" applyAlignmentFormats="0" applyWidthHeightFormats="0">
  <queryTableRefresh nextId="3">
    <queryTableFields count="2">
      <queryTableField id="1" name="N°" tableColumnId="1"/>
      <queryTableField id="2" name="Heure passag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es_Roues_Feuguerollaises_v3_Adultes" displayName="Tableau_Les_Roues_Feuguerollaises_v3_Adultes" ref="A1:B232" tableType="queryTable" totalsRowShown="0">
  <autoFilter ref="A1:B232"/>
  <tableColumns count="2">
    <tableColumn id="1" uniqueName="1" name="N°" queryTableFieldId="1"/>
    <tableColumn id="2" uniqueName="2" name="Heure passage" queryTableFieldId="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35"/>
  <sheetViews>
    <sheetView tabSelected="1" zoomScale="75" zoomScaleNormal="75" workbookViewId="0">
      <selection activeCell="F34" sqref="F34"/>
    </sheetView>
  </sheetViews>
  <sheetFormatPr baseColWidth="10" defaultRowHeight="12.75"/>
  <cols>
    <col min="1" max="1" width="7.7109375" style="4" bestFit="1" customWidth="1"/>
    <col min="2" max="3" width="5.5703125" style="4" customWidth="1"/>
    <col min="4" max="4" width="6" style="4" bestFit="1" customWidth="1"/>
    <col min="5" max="5" width="1.5703125" style="4" customWidth="1"/>
    <col min="6" max="6" width="7.7109375" style="4" bestFit="1" customWidth="1"/>
    <col min="7" max="8" width="5.5703125" style="4" customWidth="1"/>
    <col min="9" max="9" width="1.5703125" style="4" customWidth="1"/>
    <col min="10" max="10" width="7.7109375" style="4" bestFit="1" customWidth="1"/>
    <col min="11" max="12" width="5.5703125" style="4" customWidth="1"/>
    <col min="13" max="13" width="1.5703125" style="4" customWidth="1"/>
    <col min="14" max="14" width="7.7109375" style="4" bestFit="1" customWidth="1"/>
    <col min="15" max="16" width="5.5703125" style="4" customWidth="1"/>
    <col min="17" max="17" width="1.5703125" style="4" customWidth="1"/>
    <col min="18" max="18" width="7.7109375" style="4" bestFit="1" customWidth="1"/>
    <col min="19" max="20" width="5.5703125" style="4" customWidth="1"/>
    <col min="21" max="21" width="1.5703125" style="4" customWidth="1"/>
    <col min="22" max="22" width="7.7109375" style="4" bestFit="1" customWidth="1"/>
    <col min="23" max="24" width="5.5703125" style="4" customWidth="1"/>
    <col min="25" max="25" width="1.5703125" style="4" customWidth="1"/>
    <col min="26" max="26" width="7.7109375" style="4" bestFit="1" customWidth="1"/>
    <col min="27" max="28" width="5.5703125" style="4" customWidth="1"/>
    <col min="29" max="29" width="1.5703125" style="4" customWidth="1"/>
    <col min="30" max="30" width="7.7109375" style="4" bestFit="1" customWidth="1"/>
    <col min="31" max="32" width="5.5703125" style="4" customWidth="1"/>
    <col min="33" max="33" width="1.5703125" style="4" customWidth="1"/>
    <col min="34" max="34" width="7.7109375" style="4" bestFit="1" customWidth="1"/>
    <col min="35" max="36" width="5.5703125" style="4" customWidth="1"/>
    <col min="37" max="37" width="1.5703125" style="4" customWidth="1"/>
    <col min="38" max="38" width="7.7109375" style="4" bestFit="1" customWidth="1"/>
    <col min="39" max="40" width="5.5703125" style="4" customWidth="1"/>
    <col min="41" max="41" width="1.5703125" style="4" customWidth="1"/>
    <col min="42" max="42" width="7.7109375" style="4" bestFit="1" customWidth="1"/>
    <col min="43" max="44" width="5.5703125" style="4" customWidth="1"/>
    <col min="45" max="45" width="1.5703125" style="4" customWidth="1"/>
    <col min="46" max="46" width="7.7109375" style="4" bestFit="1" customWidth="1"/>
    <col min="47" max="48" width="5.5703125" style="4" customWidth="1"/>
    <col min="49" max="49" width="1.5703125" style="4" customWidth="1"/>
    <col min="50" max="16384" width="11.42578125" style="4"/>
  </cols>
  <sheetData>
    <row r="1" spans="1:48">
      <c r="A1" s="13">
        <f>+COUNTIF(B6:B25,"&lt;&gt;0")</f>
        <v>9</v>
      </c>
      <c r="F1" s="13">
        <f>+COUNTIF(G6:G10,"&lt;&gt;0")</f>
        <v>0</v>
      </c>
      <c r="J1" s="13">
        <f>+COUNTIF(K6:K35,"&lt;&gt;0")</f>
        <v>9</v>
      </c>
      <c r="N1" s="13">
        <f>+COUNTIF(O6:O6:O10,"&lt;&gt;0")</f>
        <v>1</v>
      </c>
      <c r="R1" s="13">
        <f>+COUNTIF(S6:S25,"&lt;&gt;0")</f>
        <v>4</v>
      </c>
      <c r="V1" s="13">
        <f>+COUNTIF(W6:W34,"&lt;&gt;0")</f>
        <v>4</v>
      </c>
      <c r="Z1" s="13">
        <f>+COUNTIF(AA6:AA35,"&lt;&gt;0")</f>
        <v>7</v>
      </c>
      <c r="AD1" s="13">
        <f>+COUNTIF(AE6:AE35,"&lt;&gt;0")</f>
        <v>7</v>
      </c>
      <c r="AH1" s="13">
        <f>+COUNTIF(AI6:AI35,"&lt;&gt;0")</f>
        <v>7</v>
      </c>
      <c r="AL1" s="13">
        <f>+COUNTIF(AM6:AM35,"&lt;&gt;0")</f>
        <v>13</v>
      </c>
      <c r="AP1" s="13">
        <f>+COUNTIF(AQ6:AQ15,"&lt;&gt;0")</f>
        <v>2</v>
      </c>
      <c r="AT1" s="13">
        <f>+COUNTIF(AU6:AU15,"&lt;&gt;0")</f>
        <v>3</v>
      </c>
    </row>
    <row r="2" spans="1:48">
      <c r="A2" s="2">
        <f>COUNTA(A6:A101)</f>
        <v>20</v>
      </c>
      <c r="B2" s="3"/>
      <c r="C2" s="3"/>
      <c r="D2" s="3"/>
      <c r="F2" s="2">
        <f>COUNTA(F6:F101)</f>
        <v>5</v>
      </c>
      <c r="G2" s="3"/>
      <c r="H2" s="3"/>
      <c r="J2" s="2">
        <f>COUNTA(J6:J101)</f>
        <v>30</v>
      </c>
      <c r="K2" s="3"/>
      <c r="L2" s="3"/>
      <c r="N2" s="2">
        <f>COUNTA(N6:N101)</f>
        <v>5</v>
      </c>
      <c r="O2" s="3"/>
      <c r="P2" s="3"/>
      <c r="R2" s="2">
        <f>COUNTA(R6:R101)</f>
        <v>20</v>
      </c>
      <c r="S2" s="3"/>
      <c r="T2" s="3"/>
      <c r="V2" s="2">
        <f>COUNTA(V6:V101)</f>
        <v>29</v>
      </c>
      <c r="W2" s="3"/>
      <c r="X2" s="3"/>
      <c r="Z2" s="2">
        <f>COUNTA(Z6:Z101)</f>
        <v>30</v>
      </c>
      <c r="AA2" s="3"/>
      <c r="AB2" s="3"/>
      <c r="AD2" s="2">
        <f>COUNTA(AD6:AD101)</f>
        <v>30</v>
      </c>
      <c r="AE2" s="3"/>
      <c r="AF2" s="3"/>
      <c r="AH2" s="2">
        <f>COUNTA(AH6:AH101)</f>
        <v>30</v>
      </c>
      <c r="AI2" s="3"/>
      <c r="AJ2" s="3"/>
      <c r="AL2" s="2">
        <f>COUNTA(AL6:AL101)</f>
        <v>20</v>
      </c>
      <c r="AM2" s="3"/>
      <c r="AN2" s="3"/>
      <c r="AP2" s="2">
        <f>COUNTA(AP6:AP101)</f>
        <v>10</v>
      </c>
      <c r="AQ2" s="3"/>
      <c r="AR2" s="3"/>
      <c r="AT2" s="2">
        <f>COUNTA(AT6:AT101)</f>
        <v>10</v>
      </c>
      <c r="AU2" s="3"/>
      <c r="AV2" s="3"/>
    </row>
    <row r="3" spans="1:48">
      <c r="A3" s="14" t="s">
        <v>2</v>
      </c>
      <c r="B3" s="14"/>
      <c r="C3" s="5"/>
      <c r="D3" s="5"/>
      <c r="F3" s="14" t="s">
        <v>7</v>
      </c>
      <c r="G3" s="14"/>
      <c r="H3" s="5"/>
      <c r="J3" s="14" t="s">
        <v>8</v>
      </c>
      <c r="K3" s="14"/>
      <c r="L3" s="5"/>
      <c r="N3" s="14" t="s">
        <v>9</v>
      </c>
      <c r="O3" s="14"/>
      <c r="P3" s="5"/>
      <c r="R3" s="14" t="s">
        <v>10</v>
      </c>
      <c r="S3" s="14"/>
      <c r="T3" s="5"/>
      <c r="V3" s="14" t="s">
        <v>11</v>
      </c>
      <c r="W3" s="14"/>
      <c r="X3" s="5"/>
      <c r="Z3" s="14" t="s">
        <v>12</v>
      </c>
      <c r="AA3" s="14"/>
      <c r="AB3" s="5"/>
      <c r="AD3" s="10" t="s">
        <v>13</v>
      </c>
      <c r="AE3" s="10"/>
      <c r="AF3" s="11"/>
      <c r="AH3" s="10" t="s">
        <v>14</v>
      </c>
      <c r="AI3" s="10"/>
      <c r="AJ3" s="11"/>
      <c r="AL3" s="10" t="s">
        <v>15</v>
      </c>
      <c r="AM3" s="10"/>
      <c r="AN3" s="11"/>
      <c r="AP3" s="10" t="s">
        <v>16</v>
      </c>
      <c r="AQ3" s="10"/>
      <c r="AR3" s="11"/>
      <c r="AT3" s="10" t="s">
        <v>17</v>
      </c>
      <c r="AU3" s="10"/>
      <c r="AV3" s="11"/>
    </row>
    <row r="4" spans="1:48">
      <c r="A4" s="2" t="s">
        <v>3</v>
      </c>
      <c r="B4" s="12">
        <f>+tours!D9</f>
        <v>2</v>
      </c>
      <c r="C4" s="6"/>
      <c r="D4" s="6"/>
      <c r="F4" s="2" t="s">
        <v>3</v>
      </c>
      <c r="G4" s="12">
        <f>+tours!D10</f>
        <v>2</v>
      </c>
      <c r="H4" s="6"/>
      <c r="J4" s="2" t="s">
        <v>3</v>
      </c>
      <c r="K4" s="12">
        <f>+tours!D11</f>
        <v>4</v>
      </c>
      <c r="L4" s="6"/>
      <c r="N4" s="2" t="s">
        <v>3</v>
      </c>
      <c r="O4" s="12">
        <f>+tours!D12</f>
        <v>3</v>
      </c>
      <c r="P4" s="6"/>
      <c r="R4" s="2" t="s">
        <v>3</v>
      </c>
      <c r="S4" s="12">
        <f>+tours!D13</f>
        <v>5</v>
      </c>
      <c r="T4" s="6"/>
      <c r="V4" s="2" t="s">
        <v>3</v>
      </c>
      <c r="W4" s="12">
        <f>+tours!D14</f>
        <v>6</v>
      </c>
      <c r="X4" s="6"/>
      <c r="Z4" s="2" t="s">
        <v>3</v>
      </c>
      <c r="AA4" s="12">
        <f>+tours!D15</f>
        <v>6</v>
      </c>
      <c r="AB4" s="6"/>
      <c r="AD4" s="2" t="s">
        <v>3</v>
      </c>
      <c r="AE4" s="12">
        <f>+tours!D16</f>
        <v>6</v>
      </c>
      <c r="AF4" s="6"/>
      <c r="AH4" s="2" t="s">
        <v>3</v>
      </c>
      <c r="AI4" s="12">
        <f>+tours!D17</f>
        <v>5</v>
      </c>
      <c r="AJ4" s="6"/>
      <c r="AL4" s="2" t="s">
        <v>3</v>
      </c>
      <c r="AM4" s="12">
        <f>+tours!D18</f>
        <v>5</v>
      </c>
      <c r="AN4" s="6"/>
      <c r="AP4" s="2" t="s">
        <v>3</v>
      </c>
      <c r="AQ4" s="12">
        <f>+tours!D19</f>
        <v>5</v>
      </c>
      <c r="AR4" s="6"/>
      <c r="AT4" s="2" t="s">
        <v>3</v>
      </c>
      <c r="AU4" s="12">
        <f>+tours!D21</f>
        <v>4</v>
      </c>
      <c r="AV4" s="6"/>
    </row>
    <row r="5" spans="1:48">
      <c r="A5" s="7" t="s">
        <v>4</v>
      </c>
      <c r="B5" s="9" t="s">
        <v>5</v>
      </c>
      <c r="C5" s="9" t="s">
        <v>6</v>
      </c>
      <c r="D5" s="15" t="s">
        <v>18</v>
      </c>
      <c r="F5" s="7" t="s">
        <v>4</v>
      </c>
      <c r="G5" s="9" t="s">
        <v>5</v>
      </c>
      <c r="H5" s="9" t="s">
        <v>6</v>
      </c>
      <c r="J5" s="7" t="s">
        <v>4</v>
      </c>
      <c r="K5" s="9" t="s">
        <v>5</v>
      </c>
      <c r="L5" s="9" t="s">
        <v>6</v>
      </c>
      <c r="N5" s="7" t="s">
        <v>4</v>
      </c>
      <c r="O5" s="9" t="s">
        <v>5</v>
      </c>
      <c r="P5" s="9" t="s">
        <v>6</v>
      </c>
      <c r="R5" s="7" t="s">
        <v>4</v>
      </c>
      <c r="S5" s="9" t="s">
        <v>5</v>
      </c>
      <c r="T5" s="9" t="s">
        <v>6</v>
      </c>
      <c r="V5" s="7" t="s">
        <v>4</v>
      </c>
      <c r="W5" s="9" t="s">
        <v>5</v>
      </c>
      <c r="X5" s="9" t="s">
        <v>6</v>
      </c>
      <c r="Z5" s="7" t="s">
        <v>4</v>
      </c>
      <c r="AA5" s="9" t="s">
        <v>5</v>
      </c>
      <c r="AB5" s="9" t="s">
        <v>6</v>
      </c>
      <c r="AD5" s="7" t="s">
        <v>4</v>
      </c>
      <c r="AE5" s="9" t="s">
        <v>5</v>
      </c>
      <c r="AF5" s="9" t="s">
        <v>6</v>
      </c>
      <c r="AH5" s="7" t="s">
        <v>4</v>
      </c>
      <c r="AI5" s="9" t="s">
        <v>5</v>
      </c>
      <c r="AJ5" s="9" t="s">
        <v>6</v>
      </c>
      <c r="AL5" s="7" t="s">
        <v>4</v>
      </c>
      <c r="AM5" s="9" t="s">
        <v>5</v>
      </c>
      <c r="AN5" s="9" t="s">
        <v>6</v>
      </c>
      <c r="AP5" s="7" t="s">
        <v>4</v>
      </c>
      <c r="AQ5" s="9" t="s">
        <v>5</v>
      </c>
      <c r="AR5" s="9" t="s">
        <v>6</v>
      </c>
      <c r="AT5" s="7" t="s">
        <v>4</v>
      </c>
      <c r="AU5" s="9" t="s">
        <v>5</v>
      </c>
      <c r="AV5" s="9" t="s">
        <v>6</v>
      </c>
    </row>
    <row r="6" spans="1:48" ht="13.5">
      <c r="A6" s="7">
        <v>180</v>
      </c>
      <c r="B6" s="8">
        <f t="shared" ref="B6:B25" si="0">SUMPRODUCT((plaque=A6)*1)</f>
        <v>0</v>
      </c>
      <c r="C6" s="8">
        <f>$B$4-B6</f>
        <v>2</v>
      </c>
      <c r="D6" s="8"/>
      <c r="F6" s="7">
        <v>235</v>
      </c>
      <c r="G6" s="8">
        <f>SUMPRODUCT((plaque=F6)*1)</f>
        <v>0</v>
      </c>
      <c r="H6" s="8">
        <f>$G$4-G6</f>
        <v>2</v>
      </c>
      <c r="J6" s="7">
        <v>200</v>
      </c>
      <c r="K6" s="8">
        <f t="shared" ref="K6:K35" si="1">SUMPRODUCT((plaque=J6)*1)</f>
        <v>2</v>
      </c>
      <c r="L6" s="8">
        <f>$K$4-K6</f>
        <v>2</v>
      </c>
      <c r="N6" s="7">
        <v>230</v>
      </c>
      <c r="O6" s="8">
        <f>SUMPRODUCT((plaque=N6)*1)</f>
        <v>3</v>
      </c>
      <c r="P6" s="8">
        <f>$O$4-O6</f>
        <v>0</v>
      </c>
      <c r="R6" s="7">
        <v>60</v>
      </c>
      <c r="S6" s="8">
        <f t="shared" ref="S6:S25" si="2">SUMPRODUCT((plaque=R6)*1)</f>
        <v>5</v>
      </c>
      <c r="T6" s="8">
        <f>$S$4-S6</f>
        <v>0</v>
      </c>
      <c r="V6" s="7">
        <v>1</v>
      </c>
      <c r="W6" s="8">
        <f t="shared" ref="W6:W34" si="3">SUMPRODUCT((plaque=V6)*1)</f>
        <v>5</v>
      </c>
      <c r="X6" s="8">
        <f>$W$4-W6</f>
        <v>1</v>
      </c>
      <c r="Z6" s="7">
        <v>30</v>
      </c>
      <c r="AA6" s="8">
        <f t="shared" ref="AA6:AA35" si="4">SUMPRODUCT((plaque=Z6)*1)</f>
        <v>6</v>
      </c>
      <c r="AB6" s="8">
        <f>$AA$4-AA6</f>
        <v>0</v>
      </c>
      <c r="AD6" s="7">
        <v>80</v>
      </c>
      <c r="AE6" s="8">
        <f t="shared" ref="AE6:AE35" si="5">SUMPRODUCT((plaque=AD6)*1)</f>
        <v>5</v>
      </c>
      <c r="AF6" s="8">
        <f>$AE$4-AE6</f>
        <v>1</v>
      </c>
      <c r="AH6" s="7">
        <v>110</v>
      </c>
      <c r="AI6" s="8">
        <f t="shared" ref="AI6:AI35" si="6">SUMPRODUCT((plaque=AH6)*1)</f>
        <v>4</v>
      </c>
      <c r="AJ6" s="8">
        <f>$AI$4-AI6</f>
        <v>1</v>
      </c>
      <c r="AL6" s="7">
        <v>140</v>
      </c>
      <c r="AM6" s="8">
        <f t="shared" ref="AM6:AM25" si="7">SUMPRODUCT((plaque=AL6)*1)</f>
        <v>4</v>
      </c>
      <c r="AN6" s="8">
        <f>$AM$4-AM6</f>
        <v>1</v>
      </c>
      <c r="AP6" s="7">
        <v>160</v>
      </c>
      <c r="AQ6" s="8">
        <f t="shared" ref="AQ6:AQ15" si="8">SUMPRODUCT((plaque=AP6)*1)</f>
        <v>5</v>
      </c>
      <c r="AR6" s="8">
        <f>$AQ$4-AQ6</f>
        <v>0</v>
      </c>
      <c r="AT6" s="7">
        <v>170</v>
      </c>
      <c r="AU6" s="8">
        <f t="shared" ref="AU6:AU15" si="9">SUMPRODUCT((plaque=AT6)*1)</f>
        <v>4</v>
      </c>
      <c r="AV6" s="8">
        <f>$AQ$4-AU6</f>
        <v>1</v>
      </c>
    </row>
    <row r="7" spans="1:48" ht="13.5">
      <c r="A7" s="7">
        <v>181</v>
      </c>
      <c r="B7" s="8">
        <f t="shared" si="0"/>
        <v>2</v>
      </c>
      <c r="C7" s="8">
        <f t="shared" ref="C7:C25" si="10">$B$4-B7</f>
        <v>0</v>
      </c>
      <c r="D7" s="8">
        <v>1</v>
      </c>
      <c r="F7" s="7">
        <v>236</v>
      </c>
      <c r="G7" s="8">
        <f>SUMPRODUCT((plaque=F7)*1)</f>
        <v>0</v>
      </c>
      <c r="H7" s="8">
        <f t="shared" ref="H7:H10" si="11">$G$4-G7</f>
        <v>2</v>
      </c>
      <c r="J7" s="7">
        <v>201</v>
      </c>
      <c r="K7" s="8">
        <f t="shared" si="1"/>
        <v>4</v>
      </c>
      <c r="L7" s="8">
        <f t="shared" ref="L7:L35" si="12">$K$4-K7</f>
        <v>0</v>
      </c>
      <c r="N7" s="7">
        <v>231</v>
      </c>
      <c r="O7" s="8">
        <f>SUMPRODUCT((plaque=N7)*1)</f>
        <v>0</v>
      </c>
      <c r="P7" s="8">
        <f t="shared" ref="P7:P10" si="13">$O$4-O7</f>
        <v>3</v>
      </c>
      <c r="R7" s="7">
        <v>61</v>
      </c>
      <c r="S7" s="8">
        <f t="shared" si="2"/>
        <v>0</v>
      </c>
      <c r="T7" s="8">
        <f t="shared" ref="T7:T25" si="14">$S$4-S7</f>
        <v>5</v>
      </c>
      <c r="V7" s="7">
        <v>2</v>
      </c>
      <c r="W7" s="8">
        <f t="shared" si="3"/>
        <v>6</v>
      </c>
      <c r="X7" s="8">
        <f t="shared" ref="X7:X34" si="15">$W$4-W7</f>
        <v>0</v>
      </c>
      <c r="Z7" s="7">
        <v>31</v>
      </c>
      <c r="AA7" s="8">
        <f t="shared" si="4"/>
        <v>5</v>
      </c>
      <c r="AB7" s="8">
        <f t="shared" ref="AB7:AB35" si="16">$AA$4-AA7</f>
        <v>1</v>
      </c>
      <c r="AD7" s="7">
        <v>81</v>
      </c>
      <c r="AE7" s="8">
        <f t="shared" si="5"/>
        <v>5</v>
      </c>
      <c r="AF7" s="8">
        <f t="shared" ref="AF7:AF35" si="17">$AE$4-AE7</f>
        <v>1</v>
      </c>
      <c r="AH7" s="7">
        <v>111</v>
      </c>
      <c r="AI7" s="8">
        <f t="shared" si="6"/>
        <v>5</v>
      </c>
      <c r="AJ7" s="8">
        <f t="shared" ref="AJ7:AJ35" si="18">$AI$4-AI7</f>
        <v>0</v>
      </c>
      <c r="AL7" s="7">
        <v>141</v>
      </c>
      <c r="AM7" s="8">
        <f t="shared" si="7"/>
        <v>4</v>
      </c>
      <c r="AN7" s="8">
        <f t="shared" ref="AN7:AN25" si="19">$AM$4-AM7</f>
        <v>1</v>
      </c>
      <c r="AP7" s="7">
        <v>161</v>
      </c>
      <c r="AQ7" s="8">
        <f t="shared" si="8"/>
        <v>0</v>
      </c>
      <c r="AR7" s="8">
        <f t="shared" ref="AR7:AR15" si="20">$AQ$4-AQ7</f>
        <v>5</v>
      </c>
      <c r="AT7" s="7">
        <v>171</v>
      </c>
      <c r="AU7" s="8">
        <f t="shared" si="9"/>
        <v>3</v>
      </c>
      <c r="AV7" s="8">
        <f t="shared" ref="AV7:AV15" si="21">$AQ$4-AU7</f>
        <v>2</v>
      </c>
    </row>
    <row r="8" spans="1:48" ht="13.5">
      <c r="A8" s="7">
        <v>182</v>
      </c>
      <c r="B8" s="8">
        <f t="shared" si="0"/>
        <v>2</v>
      </c>
      <c r="C8" s="8">
        <f t="shared" si="10"/>
        <v>0</v>
      </c>
      <c r="D8" s="8">
        <v>7</v>
      </c>
      <c r="F8" s="7">
        <v>237</v>
      </c>
      <c r="G8" s="8">
        <f>SUMPRODUCT((plaque=F8)*1)</f>
        <v>0</v>
      </c>
      <c r="H8" s="8">
        <f t="shared" si="11"/>
        <v>2</v>
      </c>
      <c r="J8" s="7">
        <v>202</v>
      </c>
      <c r="K8" s="8">
        <f t="shared" si="1"/>
        <v>0</v>
      </c>
      <c r="L8" s="8">
        <f t="shared" si="12"/>
        <v>4</v>
      </c>
      <c r="N8" s="7">
        <v>232</v>
      </c>
      <c r="O8" s="8">
        <f>SUMPRODUCT((plaque=N8)*1)</f>
        <v>0</v>
      </c>
      <c r="P8" s="8">
        <f t="shared" si="13"/>
        <v>3</v>
      </c>
      <c r="R8" s="7">
        <v>62</v>
      </c>
      <c r="S8" s="8">
        <f t="shared" si="2"/>
        <v>6</v>
      </c>
      <c r="T8" s="8">
        <f t="shared" si="14"/>
        <v>-1</v>
      </c>
      <c r="V8" s="7">
        <v>3</v>
      </c>
      <c r="W8" s="8">
        <f t="shared" si="3"/>
        <v>5</v>
      </c>
      <c r="X8" s="8">
        <f t="shared" si="15"/>
        <v>1</v>
      </c>
      <c r="Z8" s="7">
        <v>32</v>
      </c>
      <c r="AA8" s="8">
        <f t="shared" si="4"/>
        <v>5</v>
      </c>
      <c r="AB8" s="8">
        <f t="shared" si="16"/>
        <v>1</v>
      </c>
      <c r="AD8" s="7">
        <v>82</v>
      </c>
      <c r="AE8" s="8">
        <f t="shared" si="5"/>
        <v>6</v>
      </c>
      <c r="AF8" s="8">
        <f t="shared" si="17"/>
        <v>0</v>
      </c>
      <c r="AH8" s="7">
        <v>112</v>
      </c>
      <c r="AI8" s="8">
        <f t="shared" si="6"/>
        <v>5</v>
      </c>
      <c r="AJ8" s="8">
        <f t="shared" si="18"/>
        <v>0</v>
      </c>
      <c r="AL8" s="7">
        <v>142</v>
      </c>
      <c r="AM8" s="8">
        <f t="shared" si="7"/>
        <v>5</v>
      </c>
      <c r="AN8" s="8">
        <f t="shared" si="19"/>
        <v>0</v>
      </c>
      <c r="AP8" s="7">
        <v>162</v>
      </c>
      <c r="AQ8" s="8">
        <f t="shared" si="8"/>
        <v>4</v>
      </c>
      <c r="AR8" s="8">
        <f t="shared" si="20"/>
        <v>1</v>
      </c>
      <c r="AT8" s="7">
        <v>172</v>
      </c>
      <c r="AU8" s="8">
        <f t="shared" si="9"/>
        <v>0</v>
      </c>
      <c r="AV8" s="8">
        <f t="shared" si="21"/>
        <v>5</v>
      </c>
    </row>
    <row r="9" spans="1:48" ht="13.5">
      <c r="A9" s="7">
        <v>183</v>
      </c>
      <c r="B9" s="8">
        <f t="shared" si="0"/>
        <v>0</v>
      </c>
      <c r="C9" s="8">
        <f t="shared" si="10"/>
        <v>2</v>
      </c>
      <c r="D9" s="8"/>
      <c r="F9" s="7">
        <v>238</v>
      </c>
      <c r="G9" s="8">
        <f>SUMPRODUCT((plaque=F9)*1)</f>
        <v>0</v>
      </c>
      <c r="H9" s="8">
        <f t="shared" si="11"/>
        <v>2</v>
      </c>
      <c r="J9" s="7">
        <v>203</v>
      </c>
      <c r="K9" s="8">
        <f t="shared" si="1"/>
        <v>4</v>
      </c>
      <c r="L9" s="8">
        <f t="shared" si="12"/>
        <v>0</v>
      </c>
      <c r="N9" s="7">
        <v>233</v>
      </c>
      <c r="O9" s="8">
        <f>SUMPRODUCT((plaque=N9)*1)</f>
        <v>0</v>
      </c>
      <c r="P9" s="8">
        <f t="shared" si="13"/>
        <v>3</v>
      </c>
      <c r="R9" s="7">
        <v>63</v>
      </c>
      <c r="S9" s="8">
        <f t="shared" si="2"/>
        <v>5</v>
      </c>
      <c r="T9" s="8">
        <f t="shared" si="14"/>
        <v>0</v>
      </c>
      <c r="V9" s="7">
        <v>4</v>
      </c>
      <c r="W9" s="8">
        <f t="shared" si="3"/>
        <v>6</v>
      </c>
      <c r="X9" s="8">
        <f t="shared" si="15"/>
        <v>0</v>
      </c>
      <c r="Z9" s="7">
        <v>33</v>
      </c>
      <c r="AA9" s="8">
        <f t="shared" si="4"/>
        <v>4</v>
      </c>
      <c r="AB9" s="8">
        <f t="shared" si="16"/>
        <v>2</v>
      </c>
      <c r="AD9" s="7">
        <v>83</v>
      </c>
      <c r="AE9" s="8">
        <f t="shared" si="5"/>
        <v>6</v>
      </c>
      <c r="AF9" s="8">
        <f t="shared" si="17"/>
        <v>0</v>
      </c>
      <c r="AH9" s="7">
        <v>113</v>
      </c>
      <c r="AI9" s="8">
        <f t="shared" si="6"/>
        <v>5</v>
      </c>
      <c r="AJ9" s="8">
        <f t="shared" si="18"/>
        <v>0</v>
      </c>
      <c r="AL9" s="7">
        <v>143</v>
      </c>
      <c r="AM9" s="8">
        <f t="shared" si="7"/>
        <v>0</v>
      </c>
      <c r="AN9" s="8">
        <f t="shared" si="19"/>
        <v>5</v>
      </c>
      <c r="AP9" s="7">
        <v>163</v>
      </c>
      <c r="AQ9" s="8">
        <f t="shared" si="8"/>
        <v>0</v>
      </c>
      <c r="AR9" s="8">
        <f t="shared" si="20"/>
        <v>5</v>
      </c>
      <c r="AT9" s="7">
        <v>173</v>
      </c>
      <c r="AU9" s="8">
        <f t="shared" si="9"/>
        <v>0</v>
      </c>
      <c r="AV9" s="8">
        <f t="shared" si="21"/>
        <v>5</v>
      </c>
    </row>
    <row r="10" spans="1:48" ht="13.5">
      <c r="A10" s="7">
        <v>184</v>
      </c>
      <c r="B10" s="8">
        <f t="shared" si="0"/>
        <v>2</v>
      </c>
      <c r="C10" s="8">
        <f t="shared" si="10"/>
        <v>0</v>
      </c>
      <c r="D10" s="8">
        <v>2</v>
      </c>
      <c r="F10" s="7">
        <v>239</v>
      </c>
      <c r="G10" s="8">
        <f>SUMPRODUCT((plaque=F10)*1)</f>
        <v>0</v>
      </c>
      <c r="H10" s="8">
        <f t="shared" si="11"/>
        <v>2</v>
      </c>
      <c r="J10" s="7">
        <v>204</v>
      </c>
      <c r="K10" s="8">
        <f t="shared" si="1"/>
        <v>3</v>
      </c>
      <c r="L10" s="8">
        <f t="shared" si="12"/>
        <v>1</v>
      </c>
      <c r="N10" s="7">
        <v>234</v>
      </c>
      <c r="O10" s="8">
        <f>SUMPRODUCT((plaque=N10)*1)</f>
        <v>0</v>
      </c>
      <c r="P10" s="8">
        <f t="shared" si="13"/>
        <v>3</v>
      </c>
      <c r="R10" s="7">
        <v>64</v>
      </c>
      <c r="S10" s="8">
        <f t="shared" si="2"/>
        <v>4</v>
      </c>
      <c r="T10" s="8">
        <f t="shared" si="14"/>
        <v>1</v>
      </c>
      <c r="V10" s="7">
        <v>5</v>
      </c>
      <c r="W10" s="8">
        <f t="shared" si="3"/>
        <v>0</v>
      </c>
      <c r="X10" s="8">
        <f t="shared" si="15"/>
        <v>6</v>
      </c>
      <c r="Z10" s="7">
        <v>34</v>
      </c>
      <c r="AA10" s="8">
        <f t="shared" si="4"/>
        <v>4</v>
      </c>
      <c r="AB10" s="8">
        <f t="shared" si="16"/>
        <v>2</v>
      </c>
      <c r="AD10" s="7">
        <v>84</v>
      </c>
      <c r="AE10" s="8">
        <f t="shared" si="5"/>
        <v>5</v>
      </c>
      <c r="AF10" s="8">
        <f t="shared" si="17"/>
        <v>1</v>
      </c>
      <c r="AH10" s="7">
        <v>114</v>
      </c>
      <c r="AI10" s="8">
        <f t="shared" si="6"/>
        <v>5</v>
      </c>
      <c r="AJ10" s="8">
        <f t="shared" si="18"/>
        <v>0</v>
      </c>
      <c r="AL10" s="7">
        <v>144</v>
      </c>
      <c r="AM10" s="8">
        <f t="shared" si="7"/>
        <v>0</v>
      </c>
      <c r="AN10" s="8">
        <f t="shared" si="19"/>
        <v>5</v>
      </c>
      <c r="AP10" s="7">
        <v>164</v>
      </c>
      <c r="AQ10" s="8">
        <f t="shared" si="8"/>
        <v>0</v>
      </c>
      <c r="AR10" s="8">
        <f t="shared" si="20"/>
        <v>5</v>
      </c>
      <c r="AT10" s="7">
        <v>174</v>
      </c>
      <c r="AU10" s="8">
        <f t="shared" si="9"/>
        <v>3</v>
      </c>
      <c r="AV10" s="8">
        <f t="shared" si="21"/>
        <v>2</v>
      </c>
    </row>
    <row r="11" spans="1:48" ht="13.5">
      <c r="A11" s="7">
        <v>185</v>
      </c>
      <c r="B11" s="8">
        <f t="shared" si="0"/>
        <v>2</v>
      </c>
      <c r="C11" s="8">
        <f t="shared" si="10"/>
        <v>0</v>
      </c>
      <c r="D11" s="8">
        <v>4</v>
      </c>
      <c r="F11" s="7"/>
      <c r="G11" s="8"/>
      <c r="H11" s="8"/>
      <c r="J11" s="7">
        <v>205</v>
      </c>
      <c r="K11" s="8">
        <f t="shared" si="1"/>
        <v>0</v>
      </c>
      <c r="L11" s="8">
        <f t="shared" si="12"/>
        <v>4</v>
      </c>
      <c r="N11" s="7"/>
      <c r="O11" s="8"/>
      <c r="P11" s="8"/>
      <c r="R11" s="7">
        <v>65</v>
      </c>
      <c r="S11" s="8">
        <f t="shared" si="2"/>
        <v>0</v>
      </c>
      <c r="T11" s="8">
        <f t="shared" si="14"/>
        <v>5</v>
      </c>
      <c r="V11" s="7">
        <v>6</v>
      </c>
      <c r="W11" s="8">
        <f t="shared" si="3"/>
        <v>0</v>
      </c>
      <c r="X11" s="8">
        <f t="shared" si="15"/>
        <v>6</v>
      </c>
      <c r="Z11" s="7">
        <v>35</v>
      </c>
      <c r="AA11" s="8">
        <f t="shared" si="4"/>
        <v>6</v>
      </c>
      <c r="AB11" s="8">
        <f t="shared" si="16"/>
        <v>0</v>
      </c>
      <c r="AD11" s="7">
        <v>85</v>
      </c>
      <c r="AE11" s="8">
        <f t="shared" si="5"/>
        <v>6</v>
      </c>
      <c r="AF11" s="8">
        <f t="shared" si="17"/>
        <v>0</v>
      </c>
      <c r="AH11" s="7">
        <v>115</v>
      </c>
      <c r="AI11" s="8">
        <f t="shared" si="6"/>
        <v>4</v>
      </c>
      <c r="AJ11" s="8">
        <f t="shared" si="18"/>
        <v>1</v>
      </c>
      <c r="AL11" s="7">
        <v>145</v>
      </c>
      <c r="AM11" s="8">
        <f t="shared" si="7"/>
        <v>0</v>
      </c>
      <c r="AN11" s="8">
        <f t="shared" si="19"/>
        <v>5</v>
      </c>
      <c r="AP11" s="7">
        <v>165</v>
      </c>
      <c r="AQ11" s="8">
        <f t="shared" si="8"/>
        <v>0</v>
      </c>
      <c r="AR11" s="8">
        <f t="shared" si="20"/>
        <v>5</v>
      </c>
      <c r="AT11" s="7">
        <v>175</v>
      </c>
      <c r="AU11" s="8">
        <f t="shared" si="9"/>
        <v>0</v>
      </c>
      <c r="AV11" s="8">
        <f t="shared" si="21"/>
        <v>5</v>
      </c>
    </row>
    <row r="12" spans="1:48" ht="13.5">
      <c r="A12" s="7">
        <v>186</v>
      </c>
      <c r="B12" s="8">
        <f t="shared" si="0"/>
        <v>2</v>
      </c>
      <c r="C12" s="8">
        <f t="shared" si="10"/>
        <v>0</v>
      </c>
      <c r="D12" s="8">
        <v>5</v>
      </c>
      <c r="F12" s="7"/>
      <c r="G12" s="8"/>
      <c r="H12" s="8"/>
      <c r="J12" s="7">
        <v>206</v>
      </c>
      <c r="K12" s="8">
        <f t="shared" si="1"/>
        <v>3</v>
      </c>
      <c r="L12" s="8">
        <f t="shared" si="12"/>
        <v>1</v>
      </c>
      <c r="N12" s="7"/>
      <c r="O12" s="8"/>
      <c r="P12" s="8"/>
      <c r="R12" s="7">
        <v>66</v>
      </c>
      <c r="S12" s="8">
        <f t="shared" si="2"/>
        <v>0</v>
      </c>
      <c r="T12" s="8">
        <f t="shared" si="14"/>
        <v>5</v>
      </c>
      <c r="V12" s="7">
        <v>7</v>
      </c>
      <c r="W12" s="8">
        <f t="shared" si="3"/>
        <v>0</v>
      </c>
      <c r="X12" s="8">
        <f t="shared" si="15"/>
        <v>6</v>
      </c>
      <c r="Z12" s="7">
        <v>36</v>
      </c>
      <c r="AA12" s="8">
        <f t="shared" si="4"/>
        <v>5</v>
      </c>
      <c r="AB12" s="8">
        <f t="shared" si="16"/>
        <v>1</v>
      </c>
      <c r="AD12" s="7">
        <v>86</v>
      </c>
      <c r="AE12" s="8">
        <f t="shared" si="5"/>
        <v>5</v>
      </c>
      <c r="AF12" s="8">
        <f t="shared" si="17"/>
        <v>1</v>
      </c>
      <c r="AH12" s="7">
        <v>116</v>
      </c>
      <c r="AI12" s="8">
        <f t="shared" si="6"/>
        <v>0</v>
      </c>
      <c r="AJ12" s="8">
        <f t="shared" si="18"/>
        <v>5</v>
      </c>
      <c r="AL12" s="7">
        <v>146</v>
      </c>
      <c r="AM12" s="8">
        <f t="shared" si="7"/>
        <v>0</v>
      </c>
      <c r="AN12" s="8">
        <f t="shared" si="19"/>
        <v>5</v>
      </c>
      <c r="AP12" s="7">
        <v>166</v>
      </c>
      <c r="AQ12" s="8">
        <f t="shared" si="8"/>
        <v>0</v>
      </c>
      <c r="AR12" s="8">
        <f t="shared" si="20"/>
        <v>5</v>
      </c>
      <c r="AT12" s="7">
        <v>176</v>
      </c>
      <c r="AU12" s="8">
        <f t="shared" si="9"/>
        <v>0</v>
      </c>
      <c r="AV12" s="8">
        <f t="shared" si="21"/>
        <v>5</v>
      </c>
    </row>
    <row r="13" spans="1:48" ht="13.5">
      <c r="A13" s="7">
        <v>187</v>
      </c>
      <c r="B13" s="8">
        <f t="shared" si="0"/>
        <v>2</v>
      </c>
      <c r="C13" s="8">
        <f>$B$4-B13</f>
        <v>0</v>
      </c>
      <c r="D13" s="8">
        <v>3</v>
      </c>
      <c r="F13" s="7"/>
      <c r="G13" s="8"/>
      <c r="H13" s="8"/>
      <c r="J13" s="7">
        <v>207</v>
      </c>
      <c r="K13" s="8">
        <f t="shared" si="1"/>
        <v>0</v>
      </c>
      <c r="L13" s="8">
        <f t="shared" si="12"/>
        <v>4</v>
      </c>
      <c r="N13" s="7"/>
      <c r="O13" s="8"/>
      <c r="P13" s="8"/>
      <c r="R13" s="7">
        <v>67</v>
      </c>
      <c r="S13" s="8">
        <f t="shared" si="2"/>
        <v>0</v>
      </c>
      <c r="T13" s="8">
        <f t="shared" si="14"/>
        <v>5</v>
      </c>
      <c r="V13" s="7">
        <v>8</v>
      </c>
      <c r="W13" s="8">
        <f t="shared" si="3"/>
        <v>0</v>
      </c>
      <c r="X13" s="8">
        <f t="shared" si="15"/>
        <v>6</v>
      </c>
      <c r="Z13" s="7">
        <v>37</v>
      </c>
      <c r="AA13" s="8">
        <f t="shared" si="4"/>
        <v>0</v>
      </c>
      <c r="AB13" s="8">
        <f t="shared" si="16"/>
        <v>6</v>
      </c>
      <c r="AD13" s="7">
        <v>87</v>
      </c>
      <c r="AE13" s="8">
        <f t="shared" si="5"/>
        <v>0</v>
      </c>
      <c r="AF13" s="8">
        <f t="shared" si="17"/>
        <v>6</v>
      </c>
      <c r="AH13" s="7">
        <v>117</v>
      </c>
      <c r="AI13" s="8">
        <f t="shared" si="6"/>
        <v>0</v>
      </c>
      <c r="AJ13" s="8">
        <f t="shared" si="18"/>
        <v>5</v>
      </c>
      <c r="AL13" s="7">
        <v>147</v>
      </c>
      <c r="AM13" s="8">
        <f t="shared" si="7"/>
        <v>0</v>
      </c>
      <c r="AN13" s="8">
        <f t="shared" si="19"/>
        <v>5</v>
      </c>
      <c r="AP13" s="7">
        <v>167</v>
      </c>
      <c r="AQ13" s="8">
        <f t="shared" si="8"/>
        <v>0</v>
      </c>
      <c r="AR13" s="8">
        <f t="shared" si="20"/>
        <v>5</v>
      </c>
      <c r="AT13" s="7">
        <v>177</v>
      </c>
      <c r="AU13" s="8">
        <f t="shared" si="9"/>
        <v>0</v>
      </c>
      <c r="AV13" s="8">
        <f t="shared" si="21"/>
        <v>5</v>
      </c>
    </row>
    <row r="14" spans="1:48" ht="13.5">
      <c r="A14" s="7">
        <v>188</v>
      </c>
      <c r="B14" s="8">
        <f t="shared" si="0"/>
        <v>2</v>
      </c>
      <c r="C14" s="8">
        <f t="shared" si="10"/>
        <v>0</v>
      </c>
      <c r="D14" s="8">
        <v>6</v>
      </c>
      <c r="F14" s="7"/>
      <c r="G14" s="8"/>
      <c r="H14" s="8"/>
      <c r="J14" s="7">
        <v>208</v>
      </c>
      <c r="K14" s="8">
        <f t="shared" si="1"/>
        <v>4</v>
      </c>
      <c r="L14" s="8">
        <f t="shared" si="12"/>
        <v>0</v>
      </c>
      <c r="N14" s="7"/>
      <c r="O14" s="8"/>
      <c r="P14" s="8"/>
      <c r="R14" s="7">
        <v>68</v>
      </c>
      <c r="S14" s="8">
        <f t="shared" si="2"/>
        <v>0</v>
      </c>
      <c r="T14" s="8">
        <f t="shared" si="14"/>
        <v>5</v>
      </c>
      <c r="V14" s="7">
        <v>9</v>
      </c>
      <c r="W14" s="8">
        <f t="shared" si="3"/>
        <v>0</v>
      </c>
      <c r="X14" s="8">
        <f t="shared" si="15"/>
        <v>6</v>
      </c>
      <c r="Z14" s="7">
        <v>38</v>
      </c>
      <c r="AA14" s="8">
        <f t="shared" si="4"/>
        <v>0</v>
      </c>
      <c r="AB14" s="8">
        <f t="shared" si="16"/>
        <v>6</v>
      </c>
      <c r="AD14" s="7">
        <v>88</v>
      </c>
      <c r="AE14" s="8">
        <f t="shared" si="5"/>
        <v>0</v>
      </c>
      <c r="AF14" s="8">
        <f t="shared" si="17"/>
        <v>6</v>
      </c>
      <c r="AH14" s="7">
        <v>118</v>
      </c>
      <c r="AI14" s="8">
        <f t="shared" si="6"/>
        <v>5</v>
      </c>
      <c r="AJ14" s="8">
        <f t="shared" si="18"/>
        <v>0</v>
      </c>
      <c r="AL14" s="7">
        <v>148</v>
      </c>
      <c r="AM14" s="8">
        <f t="shared" si="7"/>
        <v>0</v>
      </c>
      <c r="AN14" s="8">
        <f t="shared" si="19"/>
        <v>5</v>
      </c>
      <c r="AP14" s="7">
        <v>168</v>
      </c>
      <c r="AQ14" s="8">
        <f t="shared" si="8"/>
        <v>0</v>
      </c>
      <c r="AR14" s="8">
        <f t="shared" si="20"/>
        <v>5</v>
      </c>
      <c r="AT14" s="7">
        <v>178</v>
      </c>
      <c r="AU14" s="8">
        <f t="shared" si="9"/>
        <v>0</v>
      </c>
      <c r="AV14" s="8">
        <f t="shared" si="21"/>
        <v>5</v>
      </c>
    </row>
    <row r="15" spans="1:48" ht="13.5">
      <c r="A15" s="7">
        <v>189</v>
      </c>
      <c r="B15" s="8">
        <f t="shared" si="0"/>
        <v>1</v>
      </c>
      <c r="C15" s="8">
        <f t="shared" si="10"/>
        <v>1</v>
      </c>
      <c r="D15" s="8">
        <v>9</v>
      </c>
      <c r="F15" s="7"/>
      <c r="G15" s="8"/>
      <c r="H15" s="8"/>
      <c r="J15" s="7">
        <v>209</v>
      </c>
      <c r="K15" s="8">
        <f t="shared" si="1"/>
        <v>4</v>
      </c>
      <c r="L15" s="8">
        <f t="shared" si="12"/>
        <v>0</v>
      </c>
      <c r="N15" s="7"/>
      <c r="O15" s="8"/>
      <c r="P15" s="8"/>
      <c r="R15" s="7">
        <v>69</v>
      </c>
      <c r="S15" s="8">
        <f t="shared" si="2"/>
        <v>0</v>
      </c>
      <c r="T15" s="8">
        <f t="shared" si="14"/>
        <v>5</v>
      </c>
      <c r="V15" s="7">
        <v>10</v>
      </c>
      <c r="W15" s="8">
        <f t="shared" si="3"/>
        <v>0</v>
      </c>
      <c r="X15" s="8">
        <f t="shared" si="15"/>
        <v>6</v>
      </c>
      <c r="Z15" s="7">
        <v>39</v>
      </c>
      <c r="AA15" s="8">
        <f t="shared" si="4"/>
        <v>0</v>
      </c>
      <c r="AB15" s="8">
        <f t="shared" si="16"/>
        <v>6</v>
      </c>
      <c r="AD15" s="7">
        <v>89</v>
      </c>
      <c r="AE15" s="8">
        <f t="shared" si="5"/>
        <v>0</v>
      </c>
      <c r="AF15" s="8">
        <f t="shared" si="17"/>
        <v>6</v>
      </c>
      <c r="AH15" s="7">
        <v>119</v>
      </c>
      <c r="AI15" s="8">
        <f t="shared" si="6"/>
        <v>0</v>
      </c>
      <c r="AJ15" s="8">
        <f t="shared" si="18"/>
        <v>5</v>
      </c>
      <c r="AL15" s="7">
        <v>149</v>
      </c>
      <c r="AM15" s="8">
        <f t="shared" si="7"/>
        <v>0</v>
      </c>
      <c r="AN15" s="8">
        <f t="shared" si="19"/>
        <v>5</v>
      </c>
      <c r="AP15" s="7">
        <v>169</v>
      </c>
      <c r="AQ15" s="8">
        <f t="shared" si="8"/>
        <v>0</v>
      </c>
      <c r="AR15" s="8">
        <f t="shared" si="20"/>
        <v>5</v>
      </c>
      <c r="AT15" s="7">
        <v>179</v>
      </c>
      <c r="AU15" s="8">
        <f t="shared" si="9"/>
        <v>0</v>
      </c>
      <c r="AV15" s="8">
        <f t="shared" si="21"/>
        <v>5</v>
      </c>
    </row>
    <row r="16" spans="1:48" ht="13.5">
      <c r="A16" s="7">
        <v>190</v>
      </c>
      <c r="B16" s="8">
        <f t="shared" si="0"/>
        <v>2</v>
      </c>
      <c r="C16" s="8">
        <f t="shared" si="10"/>
        <v>0</v>
      </c>
      <c r="D16" s="8">
        <v>8</v>
      </c>
      <c r="F16" s="7"/>
      <c r="G16" s="8"/>
      <c r="H16" s="8"/>
      <c r="J16" s="7">
        <v>210</v>
      </c>
      <c r="K16" s="8">
        <f t="shared" si="1"/>
        <v>3</v>
      </c>
      <c r="L16" s="8">
        <f t="shared" si="12"/>
        <v>1</v>
      </c>
      <c r="N16" s="7"/>
      <c r="O16" s="8"/>
      <c r="P16" s="8"/>
      <c r="R16" s="7">
        <v>70</v>
      </c>
      <c r="S16" s="8">
        <f t="shared" si="2"/>
        <v>0</v>
      </c>
      <c r="T16" s="8">
        <f t="shared" si="14"/>
        <v>5</v>
      </c>
      <c r="V16" s="7">
        <v>11</v>
      </c>
      <c r="W16" s="8">
        <f t="shared" si="3"/>
        <v>0</v>
      </c>
      <c r="X16" s="8">
        <f t="shared" si="15"/>
        <v>6</v>
      </c>
      <c r="Z16" s="7">
        <v>40</v>
      </c>
      <c r="AA16" s="8">
        <f t="shared" si="4"/>
        <v>0</v>
      </c>
      <c r="AB16" s="8">
        <f t="shared" si="16"/>
        <v>6</v>
      </c>
      <c r="AD16" s="7">
        <v>90</v>
      </c>
      <c r="AE16" s="8">
        <f t="shared" si="5"/>
        <v>0</v>
      </c>
      <c r="AF16" s="8">
        <f t="shared" si="17"/>
        <v>6</v>
      </c>
      <c r="AH16" s="7">
        <v>120</v>
      </c>
      <c r="AI16" s="8">
        <f t="shared" si="6"/>
        <v>0</v>
      </c>
      <c r="AJ16" s="8">
        <f t="shared" si="18"/>
        <v>5</v>
      </c>
      <c r="AL16" s="7">
        <v>150</v>
      </c>
      <c r="AM16" s="8">
        <f t="shared" si="7"/>
        <v>0</v>
      </c>
      <c r="AN16" s="8">
        <f t="shared" si="19"/>
        <v>5</v>
      </c>
      <c r="AP16" s="7"/>
      <c r="AQ16" s="8"/>
      <c r="AR16" s="8"/>
      <c r="AT16" s="7"/>
      <c r="AU16" s="8"/>
      <c r="AV16" s="8"/>
    </row>
    <row r="17" spans="1:48" ht="13.5">
      <c r="A17" s="7">
        <v>191</v>
      </c>
      <c r="B17" s="8">
        <f t="shared" si="0"/>
        <v>0</v>
      </c>
      <c r="C17" s="8">
        <f t="shared" si="10"/>
        <v>2</v>
      </c>
      <c r="D17" s="8"/>
      <c r="F17" s="7"/>
      <c r="G17" s="8"/>
      <c r="H17" s="8"/>
      <c r="J17" s="7">
        <v>211</v>
      </c>
      <c r="K17" s="8">
        <f t="shared" si="1"/>
        <v>4</v>
      </c>
      <c r="L17" s="8">
        <f t="shared" si="12"/>
        <v>0</v>
      </c>
      <c r="N17" s="7"/>
      <c r="O17" s="8"/>
      <c r="P17" s="8"/>
      <c r="R17" s="7">
        <v>71</v>
      </c>
      <c r="S17" s="8">
        <f t="shared" si="2"/>
        <v>0</v>
      </c>
      <c r="T17" s="8">
        <f t="shared" si="14"/>
        <v>5</v>
      </c>
      <c r="V17" s="7">
        <v>12</v>
      </c>
      <c r="W17" s="8">
        <f t="shared" si="3"/>
        <v>0</v>
      </c>
      <c r="X17" s="8">
        <f t="shared" si="15"/>
        <v>6</v>
      </c>
      <c r="Z17" s="7">
        <v>41</v>
      </c>
      <c r="AA17" s="8">
        <f t="shared" si="4"/>
        <v>0</v>
      </c>
      <c r="AB17" s="8">
        <f t="shared" si="16"/>
        <v>6</v>
      </c>
      <c r="AD17" s="7">
        <v>91</v>
      </c>
      <c r="AE17" s="8">
        <f t="shared" si="5"/>
        <v>0</v>
      </c>
      <c r="AF17" s="8">
        <f t="shared" si="17"/>
        <v>6</v>
      </c>
      <c r="AH17" s="7">
        <v>121</v>
      </c>
      <c r="AI17" s="8">
        <f t="shared" si="6"/>
        <v>0</v>
      </c>
      <c r="AJ17" s="8">
        <f t="shared" si="18"/>
        <v>5</v>
      </c>
      <c r="AL17" s="7">
        <v>151</v>
      </c>
      <c r="AM17" s="8">
        <f t="shared" si="7"/>
        <v>0</v>
      </c>
      <c r="AN17" s="8">
        <f t="shared" si="19"/>
        <v>5</v>
      </c>
      <c r="AP17" s="7"/>
      <c r="AQ17" s="8"/>
      <c r="AR17" s="8"/>
      <c r="AT17" s="7"/>
      <c r="AU17" s="8"/>
      <c r="AV17" s="8"/>
    </row>
    <row r="18" spans="1:48" ht="13.5">
      <c r="A18" s="7">
        <v>192</v>
      </c>
      <c r="B18" s="8">
        <f t="shared" si="0"/>
        <v>0</v>
      </c>
      <c r="C18" s="8">
        <f t="shared" si="10"/>
        <v>2</v>
      </c>
      <c r="D18" s="8"/>
      <c r="F18" s="7"/>
      <c r="G18" s="8"/>
      <c r="H18" s="8"/>
      <c r="J18" s="7">
        <v>212</v>
      </c>
      <c r="K18" s="8">
        <f t="shared" si="1"/>
        <v>0</v>
      </c>
      <c r="L18" s="8">
        <f t="shared" si="12"/>
        <v>4</v>
      </c>
      <c r="N18" s="7"/>
      <c r="O18" s="8"/>
      <c r="P18" s="8"/>
      <c r="R18" s="7">
        <v>72</v>
      </c>
      <c r="S18" s="8">
        <f t="shared" si="2"/>
        <v>0</v>
      </c>
      <c r="T18" s="8">
        <f t="shared" si="14"/>
        <v>5</v>
      </c>
      <c r="V18" s="7">
        <v>13</v>
      </c>
      <c r="W18" s="8">
        <f t="shared" si="3"/>
        <v>0</v>
      </c>
      <c r="X18" s="8">
        <f t="shared" si="15"/>
        <v>6</v>
      </c>
      <c r="Z18" s="7">
        <v>42</v>
      </c>
      <c r="AA18" s="8">
        <f t="shared" si="4"/>
        <v>0</v>
      </c>
      <c r="AB18" s="8">
        <f t="shared" si="16"/>
        <v>6</v>
      </c>
      <c r="AD18" s="7">
        <v>92</v>
      </c>
      <c r="AE18" s="8">
        <f t="shared" si="5"/>
        <v>0</v>
      </c>
      <c r="AF18" s="8">
        <f t="shared" si="17"/>
        <v>6</v>
      </c>
      <c r="AH18" s="7">
        <v>122</v>
      </c>
      <c r="AI18" s="8">
        <f t="shared" si="6"/>
        <v>0</v>
      </c>
      <c r="AJ18" s="8">
        <f t="shared" si="18"/>
        <v>5</v>
      </c>
      <c r="AL18" s="7">
        <v>152</v>
      </c>
      <c r="AM18" s="8">
        <f t="shared" si="7"/>
        <v>0</v>
      </c>
      <c r="AN18" s="8">
        <f t="shared" si="19"/>
        <v>5</v>
      </c>
      <c r="AP18" s="7"/>
      <c r="AQ18" s="8"/>
      <c r="AR18" s="8"/>
      <c r="AT18" s="7"/>
      <c r="AU18" s="8"/>
      <c r="AV18" s="8"/>
    </row>
    <row r="19" spans="1:48" ht="13.5">
      <c r="A19" s="7">
        <v>193</v>
      </c>
      <c r="B19" s="8">
        <f t="shared" si="0"/>
        <v>0</v>
      </c>
      <c r="C19" s="8">
        <f t="shared" si="10"/>
        <v>2</v>
      </c>
      <c r="D19" s="8"/>
      <c r="F19" s="7"/>
      <c r="G19" s="8"/>
      <c r="H19" s="8"/>
      <c r="J19" s="7">
        <v>213</v>
      </c>
      <c r="K19" s="8">
        <f t="shared" si="1"/>
        <v>0</v>
      </c>
      <c r="L19" s="8">
        <f t="shared" si="12"/>
        <v>4</v>
      </c>
      <c r="N19" s="7"/>
      <c r="O19" s="8"/>
      <c r="P19" s="8"/>
      <c r="R19" s="7">
        <v>73</v>
      </c>
      <c r="S19" s="8">
        <f t="shared" si="2"/>
        <v>0</v>
      </c>
      <c r="T19" s="8">
        <f t="shared" si="14"/>
        <v>5</v>
      </c>
      <c r="V19" s="7">
        <v>14</v>
      </c>
      <c r="W19" s="8">
        <f t="shared" si="3"/>
        <v>0</v>
      </c>
      <c r="X19" s="8">
        <f t="shared" si="15"/>
        <v>6</v>
      </c>
      <c r="Z19" s="7">
        <v>43</v>
      </c>
      <c r="AA19" s="8">
        <f t="shared" si="4"/>
        <v>0</v>
      </c>
      <c r="AB19" s="8">
        <f t="shared" si="16"/>
        <v>6</v>
      </c>
      <c r="AD19" s="7">
        <v>93</v>
      </c>
      <c r="AE19" s="8">
        <f t="shared" si="5"/>
        <v>0</v>
      </c>
      <c r="AF19" s="8">
        <f t="shared" si="17"/>
        <v>6</v>
      </c>
      <c r="AH19" s="7">
        <v>123</v>
      </c>
      <c r="AI19" s="8">
        <f t="shared" si="6"/>
        <v>0</v>
      </c>
      <c r="AJ19" s="8">
        <f t="shared" si="18"/>
        <v>5</v>
      </c>
      <c r="AL19" s="7">
        <v>153</v>
      </c>
      <c r="AM19" s="8">
        <f t="shared" si="7"/>
        <v>0</v>
      </c>
      <c r="AN19" s="8">
        <f t="shared" si="19"/>
        <v>5</v>
      </c>
      <c r="AP19" s="7"/>
      <c r="AQ19" s="8"/>
      <c r="AR19" s="8"/>
      <c r="AT19" s="7"/>
      <c r="AU19" s="8"/>
      <c r="AV19" s="8"/>
    </row>
    <row r="20" spans="1:48" ht="13.5">
      <c r="A20" s="7">
        <v>194</v>
      </c>
      <c r="B20" s="8">
        <f t="shared" si="0"/>
        <v>0</v>
      </c>
      <c r="C20" s="8">
        <f t="shared" si="10"/>
        <v>2</v>
      </c>
      <c r="D20" s="8"/>
      <c r="F20" s="7"/>
      <c r="G20" s="8"/>
      <c r="H20" s="8"/>
      <c r="J20" s="7">
        <v>214</v>
      </c>
      <c r="K20" s="8">
        <f t="shared" si="1"/>
        <v>0</v>
      </c>
      <c r="L20" s="8">
        <f t="shared" si="12"/>
        <v>4</v>
      </c>
      <c r="N20" s="7"/>
      <c r="O20" s="8"/>
      <c r="P20" s="8"/>
      <c r="R20" s="7">
        <v>74</v>
      </c>
      <c r="S20" s="8">
        <f t="shared" si="2"/>
        <v>0</v>
      </c>
      <c r="T20" s="8">
        <f t="shared" si="14"/>
        <v>5</v>
      </c>
      <c r="V20" s="7">
        <v>15</v>
      </c>
      <c r="W20" s="8">
        <f t="shared" si="3"/>
        <v>0</v>
      </c>
      <c r="X20" s="8">
        <f t="shared" si="15"/>
        <v>6</v>
      </c>
      <c r="Z20" s="7">
        <v>44</v>
      </c>
      <c r="AA20" s="8">
        <f t="shared" si="4"/>
        <v>0</v>
      </c>
      <c r="AB20" s="8">
        <f t="shared" si="16"/>
        <v>6</v>
      </c>
      <c r="AD20" s="7">
        <v>94</v>
      </c>
      <c r="AE20" s="8">
        <f t="shared" si="5"/>
        <v>0</v>
      </c>
      <c r="AF20" s="8">
        <f t="shared" si="17"/>
        <v>6</v>
      </c>
      <c r="AH20" s="7">
        <v>124</v>
      </c>
      <c r="AI20" s="8">
        <f t="shared" si="6"/>
        <v>0</v>
      </c>
      <c r="AJ20" s="8">
        <f t="shared" si="18"/>
        <v>5</v>
      </c>
      <c r="AL20" s="7">
        <v>154</v>
      </c>
      <c r="AM20" s="8">
        <f t="shared" si="7"/>
        <v>0</v>
      </c>
      <c r="AN20" s="8">
        <f t="shared" si="19"/>
        <v>5</v>
      </c>
      <c r="AP20" s="7"/>
      <c r="AQ20" s="8"/>
      <c r="AR20" s="8"/>
      <c r="AT20" s="7"/>
      <c r="AU20" s="8"/>
      <c r="AV20" s="8"/>
    </row>
    <row r="21" spans="1:48" ht="13.5">
      <c r="A21" s="7">
        <v>195</v>
      </c>
      <c r="B21" s="8">
        <f t="shared" si="0"/>
        <v>0</v>
      </c>
      <c r="C21" s="8">
        <f t="shared" si="10"/>
        <v>2</v>
      </c>
      <c r="D21" s="8"/>
      <c r="F21" s="7"/>
      <c r="G21" s="8"/>
      <c r="H21" s="8"/>
      <c r="J21" s="7">
        <v>215</v>
      </c>
      <c r="K21" s="8">
        <f t="shared" si="1"/>
        <v>0</v>
      </c>
      <c r="L21" s="8">
        <f t="shared" si="12"/>
        <v>4</v>
      </c>
      <c r="N21" s="7"/>
      <c r="O21" s="8"/>
      <c r="P21" s="8"/>
      <c r="R21" s="7">
        <v>75</v>
      </c>
      <c r="S21" s="8">
        <f t="shared" si="2"/>
        <v>0</v>
      </c>
      <c r="T21" s="8">
        <f t="shared" si="14"/>
        <v>5</v>
      </c>
      <c r="V21" s="7">
        <v>16</v>
      </c>
      <c r="W21" s="8">
        <f t="shared" si="3"/>
        <v>0</v>
      </c>
      <c r="X21" s="8">
        <f t="shared" si="15"/>
        <v>6</v>
      </c>
      <c r="Z21" s="7">
        <v>45</v>
      </c>
      <c r="AA21" s="8">
        <f t="shared" si="4"/>
        <v>0</v>
      </c>
      <c r="AB21" s="8">
        <f t="shared" si="16"/>
        <v>6</v>
      </c>
      <c r="AD21" s="7">
        <v>95</v>
      </c>
      <c r="AE21" s="8">
        <f t="shared" si="5"/>
        <v>0</v>
      </c>
      <c r="AF21" s="8">
        <f t="shared" si="17"/>
        <v>6</v>
      </c>
      <c r="AH21" s="7">
        <v>125</v>
      </c>
      <c r="AI21" s="8">
        <f t="shared" si="6"/>
        <v>0</v>
      </c>
      <c r="AJ21" s="8">
        <f t="shared" si="18"/>
        <v>5</v>
      </c>
      <c r="AL21" s="7">
        <v>155</v>
      </c>
      <c r="AM21" s="8">
        <f t="shared" si="7"/>
        <v>0</v>
      </c>
      <c r="AN21" s="8">
        <f t="shared" si="19"/>
        <v>5</v>
      </c>
      <c r="AP21" s="7"/>
      <c r="AQ21" s="8"/>
      <c r="AR21" s="8"/>
      <c r="AT21" s="7"/>
      <c r="AU21" s="8"/>
      <c r="AV21" s="8"/>
    </row>
    <row r="22" spans="1:48" ht="13.5">
      <c r="A22" s="7">
        <v>196</v>
      </c>
      <c r="B22" s="8">
        <f t="shared" si="0"/>
        <v>0</v>
      </c>
      <c r="C22" s="8">
        <f t="shared" si="10"/>
        <v>2</v>
      </c>
      <c r="D22" s="8"/>
      <c r="F22" s="7"/>
      <c r="G22" s="8"/>
      <c r="H22" s="8"/>
      <c r="J22" s="7">
        <v>216</v>
      </c>
      <c r="K22" s="8">
        <f t="shared" si="1"/>
        <v>0</v>
      </c>
      <c r="L22" s="8">
        <f t="shared" si="12"/>
        <v>4</v>
      </c>
      <c r="N22" s="7"/>
      <c r="O22" s="8"/>
      <c r="P22" s="8"/>
      <c r="R22" s="7">
        <v>76</v>
      </c>
      <c r="S22" s="8">
        <f t="shared" si="2"/>
        <v>0</v>
      </c>
      <c r="T22" s="8">
        <f t="shared" si="14"/>
        <v>5</v>
      </c>
      <c r="V22" s="7">
        <v>17</v>
      </c>
      <c r="W22" s="8">
        <f t="shared" si="3"/>
        <v>0</v>
      </c>
      <c r="X22" s="8">
        <f t="shared" si="15"/>
        <v>6</v>
      </c>
      <c r="Z22" s="7">
        <v>46</v>
      </c>
      <c r="AA22" s="8">
        <f t="shared" si="4"/>
        <v>0</v>
      </c>
      <c r="AB22" s="8">
        <f t="shared" si="16"/>
        <v>6</v>
      </c>
      <c r="AD22" s="7">
        <v>96</v>
      </c>
      <c r="AE22" s="8">
        <f t="shared" si="5"/>
        <v>0</v>
      </c>
      <c r="AF22" s="8">
        <f t="shared" si="17"/>
        <v>6</v>
      </c>
      <c r="AH22" s="7">
        <v>126</v>
      </c>
      <c r="AI22" s="8">
        <f t="shared" si="6"/>
        <v>0</v>
      </c>
      <c r="AJ22" s="8">
        <f t="shared" si="18"/>
        <v>5</v>
      </c>
      <c r="AL22" s="7">
        <v>156</v>
      </c>
      <c r="AM22" s="8">
        <f t="shared" si="7"/>
        <v>0</v>
      </c>
      <c r="AN22" s="8">
        <f t="shared" si="19"/>
        <v>5</v>
      </c>
      <c r="AP22" s="7"/>
      <c r="AQ22" s="8"/>
      <c r="AR22" s="8"/>
      <c r="AT22" s="7"/>
      <c r="AU22" s="8"/>
      <c r="AV22" s="8"/>
    </row>
    <row r="23" spans="1:48" ht="13.5">
      <c r="A23" s="7">
        <v>197</v>
      </c>
      <c r="B23" s="8">
        <f t="shared" si="0"/>
        <v>0</v>
      </c>
      <c r="C23" s="8">
        <f t="shared" si="10"/>
        <v>2</v>
      </c>
      <c r="D23" s="8"/>
      <c r="F23" s="7"/>
      <c r="G23" s="8"/>
      <c r="H23" s="8"/>
      <c r="J23" s="7">
        <v>217</v>
      </c>
      <c r="K23" s="8">
        <f t="shared" si="1"/>
        <v>0</v>
      </c>
      <c r="L23" s="8">
        <f t="shared" si="12"/>
        <v>4</v>
      </c>
      <c r="N23" s="7"/>
      <c r="O23" s="8"/>
      <c r="P23" s="8"/>
      <c r="R23" s="7">
        <v>77</v>
      </c>
      <c r="S23" s="8">
        <f t="shared" si="2"/>
        <v>0</v>
      </c>
      <c r="T23" s="8">
        <f t="shared" si="14"/>
        <v>5</v>
      </c>
      <c r="V23" s="7">
        <v>18</v>
      </c>
      <c r="W23" s="8">
        <f t="shared" si="3"/>
        <v>0</v>
      </c>
      <c r="X23" s="8">
        <f t="shared" si="15"/>
        <v>6</v>
      </c>
      <c r="Z23" s="7">
        <v>47</v>
      </c>
      <c r="AA23" s="8">
        <f t="shared" si="4"/>
        <v>0</v>
      </c>
      <c r="AB23" s="8">
        <f t="shared" si="16"/>
        <v>6</v>
      </c>
      <c r="AD23" s="7">
        <v>97</v>
      </c>
      <c r="AE23" s="8">
        <f t="shared" si="5"/>
        <v>0</v>
      </c>
      <c r="AF23" s="8">
        <f t="shared" si="17"/>
        <v>6</v>
      </c>
      <c r="AH23" s="7">
        <v>127</v>
      </c>
      <c r="AI23" s="8">
        <f t="shared" si="6"/>
        <v>0</v>
      </c>
      <c r="AJ23" s="8">
        <f t="shared" si="18"/>
        <v>5</v>
      </c>
      <c r="AL23" s="7">
        <v>157</v>
      </c>
      <c r="AM23" s="8">
        <f t="shared" si="7"/>
        <v>0</v>
      </c>
      <c r="AN23" s="8">
        <f t="shared" si="19"/>
        <v>5</v>
      </c>
      <c r="AP23" s="7"/>
      <c r="AQ23" s="8"/>
      <c r="AR23" s="8"/>
      <c r="AT23" s="7"/>
      <c r="AU23" s="8"/>
      <c r="AV23" s="8"/>
    </row>
    <row r="24" spans="1:48" ht="13.5">
      <c r="A24" s="7">
        <v>198</v>
      </c>
      <c r="B24" s="8">
        <f t="shared" si="0"/>
        <v>0</v>
      </c>
      <c r="C24" s="8">
        <f t="shared" si="10"/>
        <v>2</v>
      </c>
      <c r="D24" s="8"/>
      <c r="F24" s="7"/>
      <c r="G24" s="8"/>
      <c r="H24" s="8"/>
      <c r="J24" s="7">
        <v>218</v>
      </c>
      <c r="K24" s="8">
        <f t="shared" si="1"/>
        <v>0</v>
      </c>
      <c r="L24" s="8">
        <f t="shared" si="12"/>
        <v>4</v>
      </c>
      <c r="N24" s="7"/>
      <c r="O24" s="8"/>
      <c r="P24" s="8"/>
      <c r="R24" s="7">
        <v>78</v>
      </c>
      <c r="S24" s="8">
        <f t="shared" si="2"/>
        <v>0</v>
      </c>
      <c r="T24" s="8">
        <f t="shared" si="14"/>
        <v>5</v>
      </c>
      <c r="V24" s="7">
        <v>19</v>
      </c>
      <c r="W24" s="8">
        <f t="shared" si="3"/>
        <v>0</v>
      </c>
      <c r="X24" s="8">
        <f t="shared" si="15"/>
        <v>6</v>
      </c>
      <c r="Z24" s="7">
        <v>48</v>
      </c>
      <c r="AA24" s="8">
        <f t="shared" si="4"/>
        <v>0</v>
      </c>
      <c r="AB24" s="8">
        <f t="shared" si="16"/>
        <v>6</v>
      </c>
      <c r="AD24" s="7">
        <v>98</v>
      </c>
      <c r="AE24" s="8">
        <f t="shared" si="5"/>
        <v>0</v>
      </c>
      <c r="AF24" s="8">
        <f t="shared" si="17"/>
        <v>6</v>
      </c>
      <c r="AH24" s="7">
        <v>128</v>
      </c>
      <c r="AI24" s="8">
        <f t="shared" si="6"/>
        <v>0</v>
      </c>
      <c r="AJ24" s="8">
        <f t="shared" si="18"/>
        <v>5</v>
      </c>
      <c r="AL24" s="7">
        <v>158</v>
      </c>
      <c r="AM24" s="8">
        <f t="shared" si="7"/>
        <v>0</v>
      </c>
      <c r="AN24" s="8">
        <f t="shared" si="19"/>
        <v>5</v>
      </c>
      <c r="AP24" s="7"/>
      <c r="AQ24" s="8"/>
      <c r="AR24" s="8"/>
      <c r="AT24" s="7"/>
      <c r="AU24" s="8"/>
      <c r="AV24" s="8"/>
    </row>
    <row r="25" spans="1:48" ht="13.5">
      <c r="A25" s="7">
        <v>199</v>
      </c>
      <c r="B25" s="8">
        <f t="shared" si="0"/>
        <v>0</v>
      </c>
      <c r="C25" s="8">
        <f t="shared" si="10"/>
        <v>2</v>
      </c>
      <c r="D25" s="8"/>
      <c r="F25" s="7"/>
      <c r="G25" s="8"/>
      <c r="H25" s="8"/>
      <c r="J25" s="7">
        <v>219</v>
      </c>
      <c r="K25" s="8">
        <f t="shared" si="1"/>
        <v>0</v>
      </c>
      <c r="L25" s="8">
        <f t="shared" si="12"/>
        <v>4</v>
      </c>
      <c r="N25" s="7"/>
      <c r="O25" s="8"/>
      <c r="P25" s="8"/>
      <c r="R25" s="7">
        <v>79</v>
      </c>
      <c r="S25" s="8">
        <f t="shared" si="2"/>
        <v>0</v>
      </c>
      <c r="T25" s="8">
        <f t="shared" si="14"/>
        <v>5</v>
      </c>
      <c r="V25" s="7">
        <v>20</v>
      </c>
      <c r="W25" s="8">
        <f t="shared" si="3"/>
        <v>0</v>
      </c>
      <c r="X25" s="8">
        <f t="shared" si="15"/>
        <v>6</v>
      </c>
      <c r="Z25" s="7">
        <v>49</v>
      </c>
      <c r="AA25" s="8">
        <f t="shared" si="4"/>
        <v>0</v>
      </c>
      <c r="AB25" s="8">
        <f t="shared" si="16"/>
        <v>6</v>
      </c>
      <c r="AD25" s="7">
        <v>99</v>
      </c>
      <c r="AE25" s="8">
        <f t="shared" si="5"/>
        <v>0</v>
      </c>
      <c r="AF25" s="8">
        <f t="shared" si="17"/>
        <v>6</v>
      </c>
      <c r="AH25" s="7">
        <v>129</v>
      </c>
      <c r="AI25" s="8">
        <f t="shared" si="6"/>
        <v>0</v>
      </c>
      <c r="AJ25" s="8">
        <f t="shared" si="18"/>
        <v>5</v>
      </c>
      <c r="AL25" s="7">
        <v>159</v>
      </c>
      <c r="AM25" s="8">
        <f t="shared" si="7"/>
        <v>0</v>
      </c>
      <c r="AN25" s="8">
        <f t="shared" si="19"/>
        <v>5</v>
      </c>
      <c r="AP25" s="7"/>
      <c r="AQ25" s="8"/>
      <c r="AR25" s="8"/>
      <c r="AT25" s="7"/>
      <c r="AU25" s="8"/>
      <c r="AV25" s="8"/>
    </row>
    <row r="26" spans="1:48" ht="13.5">
      <c r="J26" s="7">
        <v>220</v>
      </c>
      <c r="K26" s="8">
        <f t="shared" si="1"/>
        <v>0</v>
      </c>
      <c r="L26" s="8">
        <f t="shared" si="12"/>
        <v>4</v>
      </c>
      <c r="N26" s="7"/>
      <c r="O26" s="8"/>
      <c r="P26" s="8"/>
      <c r="R26" s="7"/>
      <c r="S26" s="8"/>
      <c r="T26" s="8"/>
      <c r="V26" s="7">
        <v>21</v>
      </c>
      <c r="W26" s="8">
        <f t="shared" si="3"/>
        <v>0</v>
      </c>
      <c r="X26" s="8">
        <f t="shared" si="15"/>
        <v>6</v>
      </c>
      <c r="Z26" s="7">
        <v>50</v>
      </c>
      <c r="AA26" s="8">
        <f t="shared" si="4"/>
        <v>0</v>
      </c>
      <c r="AB26" s="8">
        <f t="shared" si="16"/>
        <v>6</v>
      </c>
      <c r="AD26" s="7">
        <v>100</v>
      </c>
      <c r="AE26" s="8">
        <f t="shared" si="5"/>
        <v>0</v>
      </c>
      <c r="AF26" s="8">
        <f t="shared" si="17"/>
        <v>6</v>
      </c>
      <c r="AH26" s="7">
        <v>130</v>
      </c>
      <c r="AI26" s="8">
        <f t="shared" si="6"/>
        <v>0</v>
      </c>
      <c r="AJ26" s="8">
        <f t="shared" si="18"/>
        <v>5</v>
      </c>
      <c r="AL26" s="7"/>
      <c r="AM26" s="8"/>
      <c r="AN26" s="8"/>
      <c r="AP26" s="7"/>
      <c r="AQ26" s="8"/>
      <c r="AR26" s="8"/>
      <c r="AT26" s="7"/>
      <c r="AU26" s="8"/>
      <c r="AV26" s="8"/>
    </row>
    <row r="27" spans="1:48" ht="13.5">
      <c r="J27" s="7">
        <v>221</v>
      </c>
      <c r="K27" s="8">
        <f t="shared" si="1"/>
        <v>0</v>
      </c>
      <c r="L27" s="8">
        <f t="shared" si="12"/>
        <v>4</v>
      </c>
      <c r="N27" s="7"/>
      <c r="O27" s="8"/>
      <c r="P27" s="8"/>
      <c r="R27" s="7"/>
      <c r="S27" s="8"/>
      <c r="T27" s="8"/>
      <c r="V27" s="7">
        <v>22</v>
      </c>
      <c r="W27" s="8">
        <f t="shared" si="3"/>
        <v>0</v>
      </c>
      <c r="X27" s="8">
        <f t="shared" si="15"/>
        <v>6</v>
      </c>
      <c r="Z27" s="7">
        <v>51</v>
      </c>
      <c r="AA27" s="8">
        <f t="shared" si="4"/>
        <v>0</v>
      </c>
      <c r="AB27" s="8">
        <f t="shared" si="16"/>
        <v>6</v>
      </c>
      <c r="AD27" s="7">
        <v>101</v>
      </c>
      <c r="AE27" s="8">
        <f t="shared" si="5"/>
        <v>0</v>
      </c>
      <c r="AF27" s="8">
        <f t="shared" si="17"/>
        <v>6</v>
      </c>
      <c r="AH27" s="7">
        <v>131</v>
      </c>
      <c r="AI27" s="8">
        <f t="shared" si="6"/>
        <v>0</v>
      </c>
      <c r="AJ27" s="8">
        <f t="shared" si="18"/>
        <v>5</v>
      </c>
      <c r="AL27" s="7"/>
      <c r="AM27" s="8"/>
      <c r="AN27" s="8"/>
      <c r="AP27" s="7"/>
      <c r="AQ27" s="8"/>
      <c r="AR27" s="8"/>
      <c r="AT27" s="7"/>
      <c r="AU27" s="8"/>
      <c r="AV27" s="8"/>
    </row>
    <row r="28" spans="1:48" ht="13.5">
      <c r="J28" s="7">
        <v>222</v>
      </c>
      <c r="K28" s="8">
        <f t="shared" si="1"/>
        <v>0</v>
      </c>
      <c r="L28" s="8">
        <f t="shared" si="12"/>
        <v>4</v>
      </c>
      <c r="N28" s="7"/>
      <c r="O28" s="8"/>
      <c r="P28" s="8"/>
      <c r="R28" s="7"/>
      <c r="S28" s="8"/>
      <c r="T28" s="8"/>
      <c r="V28" s="7">
        <v>23</v>
      </c>
      <c r="W28" s="8">
        <f t="shared" si="3"/>
        <v>0</v>
      </c>
      <c r="X28" s="8">
        <f t="shared" si="15"/>
        <v>6</v>
      </c>
      <c r="Z28" s="7">
        <v>52</v>
      </c>
      <c r="AA28" s="8">
        <f t="shared" si="4"/>
        <v>0</v>
      </c>
      <c r="AB28" s="8">
        <f t="shared" si="16"/>
        <v>6</v>
      </c>
      <c r="AD28" s="7">
        <v>102</v>
      </c>
      <c r="AE28" s="8">
        <f t="shared" si="5"/>
        <v>0</v>
      </c>
      <c r="AF28" s="8">
        <f t="shared" si="17"/>
        <v>6</v>
      </c>
      <c r="AH28" s="7">
        <v>132</v>
      </c>
      <c r="AI28" s="8">
        <f t="shared" si="6"/>
        <v>0</v>
      </c>
      <c r="AJ28" s="8">
        <f t="shared" si="18"/>
        <v>5</v>
      </c>
      <c r="AL28" s="7"/>
      <c r="AM28" s="8"/>
      <c r="AN28" s="8"/>
      <c r="AP28" s="7"/>
      <c r="AQ28" s="8"/>
      <c r="AR28" s="8"/>
      <c r="AT28" s="7"/>
      <c r="AU28" s="8"/>
      <c r="AV28" s="8"/>
    </row>
    <row r="29" spans="1:48" ht="13.5">
      <c r="J29" s="7">
        <v>223</v>
      </c>
      <c r="K29" s="8">
        <f t="shared" si="1"/>
        <v>0</v>
      </c>
      <c r="L29" s="8">
        <f t="shared" si="12"/>
        <v>4</v>
      </c>
      <c r="N29" s="7"/>
      <c r="O29" s="8"/>
      <c r="P29" s="8"/>
      <c r="R29" s="7"/>
      <c r="S29" s="8"/>
      <c r="T29" s="8"/>
      <c r="V29" s="7">
        <v>24</v>
      </c>
      <c r="W29" s="8">
        <f t="shared" si="3"/>
        <v>0</v>
      </c>
      <c r="X29" s="8">
        <f t="shared" si="15"/>
        <v>6</v>
      </c>
      <c r="Z29" s="7">
        <v>53</v>
      </c>
      <c r="AA29" s="8">
        <f t="shared" si="4"/>
        <v>0</v>
      </c>
      <c r="AB29" s="8">
        <f t="shared" si="16"/>
        <v>6</v>
      </c>
      <c r="AD29" s="7">
        <v>103</v>
      </c>
      <c r="AE29" s="8">
        <f t="shared" si="5"/>
        <v>0</v>
      </c>
      <c r="AF29" s="8">
        <f t="shared" si="17"/>
        <v>6</v>
      </c>
      <c r="AH29" s="7">
        <v>133</v>
      </c>
      <c r="AI29" s="8">
        <f t="shared" si="6"/>
        <v>0</v>
      </c>
      <c r="AJ29" s="8">
        <f t="shared" si="18"/>
        <v>5</v>
      </c>
      <c r="AL29" s="7"/>
      <c r="AM29" s="8"/>
      <c r="AN29" s="8"/>
      <c r="AP29" s="7"/>
      <c r="AQ29" s="8"/>
      <c r="AR29" s="8"/>
      <c r="AT29" s="7"/>
      <c r="AU29" s="8"/>
      <c r="AV29" s="8"/>
    </row>
    <row r="30" spans="1:48" ht="13.5">
      <c r="J30" s="7">
        <v>224</v>
      </c>
      <c r="K30" s="8">
        <f t="shared" si="1"/>
        <v>0</v>
      </c>
      <c r="L30" s="8">
        <f t="shared" si="12"/>
        <v>4</v>
      </c>
      <c r="N30" s="7"/>
      <c r="O30" s="8"/>
      <c r="P30" s="8"/>
      <c r="R30" s="7"/>
      <c r="S30" s="8"/>
      <c r="T30" s="8"/>
      <c r="V30" s="7">
        <v>25</v>
      </c>
      <c r="W30" s="8">
        <f t="shared" si="3"/>
        <v>0</v>
      </c>
      <c r="X30" s="8">
        <f t="shared" si="15"/>
        <v>6</v>
      </c>
      <c r="Z30" s="7">
        <v>54</v>
      </c>
      <c r="AA30" s="8">
        <f t="shared" si="4"/>
        <v>0</v>
      </c>
      <c r="AB30" s="8">
        <f t="shared" si="16"/>
        <v>6</v>
      </c>
      <c r="AD30" s="7">
        <v>104</v>
      </c>
      <c r="AE30" s="8">
        <f t="shared" si="5"/>
        <v>0</v>
      </c>
      <c r="AF30" s="8">
        <f t="shared" si="17"/>
        <v>6</v>
      </c>
      <c r="AH30" s="7">
        <v>134</v>
      </c>
      <c r="AI30" s="8">
        <f t="shared" si="6"/>
        <v>0</v>
      </c>
      <c r="AJ30" s="8">
        <f t="shared" si="18"/>
        <v>5</v>
      </c>
      <c r="AL30" s="7"/>
      <c r="AM30" s="8"/>
      <c r="AN30" s="8"/>
      <c r="AP30" s="7"/>
      <c r="AQ30" s="8"/>
      <c r="AR30" s="8"/>
      <c r="AT30" s="7"/>
      <c r="AU30" s="8"/>
      <c r="AV30" s="8"/>
    </row>
    <row r="31" spans="1:48" ht="13.5">
      <c r="J31" s="7">
        <v>225</v>
      </c>
      <c r="K31" s="8">
        <f t="shared" si="1"/>
        <v>0</v>
      </c>
      <c r="L31" s="8">
        <f t="shared" si="12"/>
        <v>4</v>
      </c>
      <c r="N31" s="7"/>
      <c r="O31" s="8"/>
      <c r="P31" s="8"/>
      <c r="R31" s="7"/>
      <c r="S31" s="8"/>
      <c r="T31" s="8"/>
      <c r="V31" s="7">
        <v>26</v>
      </c>
      <c r="W31" s="8">
        <f t="shared" si="3"/>
        <v>0</v>
      </c>
      <c r="X31" s="8">
        <f t="shared" si="15"/>
        <v>6</v>
      </c>
      <c r="Z31" s="7">
        <v>55</v>
      </c>
      <c r="AA31" s="8">
        <f t="shared" si="4"/>
        <v>0</v>
      </c>
      <c r="AB31" s="8">
        <f t="shared" si="16"/>
        <v>6</v>
      </c>
      <c r="AD31" s="7">
        <v>105</v>
      </c>
      <c r="AE31" s="8">
        <f t="shared" si="5"/>
        <v>0</v>
      </c>
      <c r="AF31" s="8">
        <f t="shared" si="17"/>
        <v>6</v>
      </c>
      <c r="AH31" s="7">
        <v>135</v>
      </c>
      <c r="AI31" s="8">
        <f t="shared" si="6"/>
        <v>0</v>
      </c>
      <c r="AJ31" s="8">
        <f t="shared" si="18"/>
        <v>5</v>
      </c>
      <c r="AL31" s="7"/>
      <c r="AM31" s="8"/>
      <c r="AN31" s="8"/>
      <c r="AP31" s="7"/>
      <c r="AQ31" s="8"/>
      <c r="AR31" s="8"/>
      <c r="AT31" s="7"/>
      <c r="AU31" s="8"/>
      <c r="AV31" s="8"/>
    </row>
    <row r="32" spans="1:48" ht="13.5">
      <c r="J32" s="7">
        <v>226</v>
      </c>
      <c r="K32" s="8">
        <f t="shared" si="1"/>
        <v>0</v>
      </c>
      <c r="L32" s="8">
        <f t="shared" si="12"/>
        <v>4</v>
      </c>
      <c r="N32" s="7"/>
      <c r="O32" s="8"/>
      <c r="P32" s="8"/>
      <c r="R32" s="7"/>
      <c r="S32" s="8"/>
      <c r="T32" s="8"/>
      <c r="V32" s="7">
        <v>27</v>
      </c>
      <c r="W32" s="8">
        <f t="shared" si="3"/>
        <v>0</v>
      </c>
      <c r="X32" s="8">
        <f t="shared" si="15"/>
        <v>6</v>
      </c>
      <c r="Z32" s="7">
        <v>56</v>
      </c>
      <c r="AA32" s="8">
        <f t="shared" si="4"/>
        <v>0</v>
      </c>
      <c r="AB32" s="8">
        <f t="shared" si="16"/>
        <v>6</v>
      </c>
      <c r="AD32" s="7">
        <v>106</v>
      </c>
      <c r="AE32" s="8">
        <f t="shared" si="5"/>
        <v>0</v>
      </c>
      <c r="AF32" s="8">
        <f t="shared" si="17"/>
        <v>6</v>
      </c>
      <c r="AH32" s="7">
        <v>136</v>
      </c>
      <c r="AI32" s="8">
        <f t="shared" si="6"/>
        <v>0</v>
      </c>
      <c r="AJ32" s="8">
        <f t="shared" si="18"/>
        <v>5</v>
      </c>
      <c r="AL32" s="7"/>
      <c r="AM32" s="8"/>
      <c r="AN32" s="8"/>
      <c r="AP32" s="7"/>
      <c r="AQ32" s="8"/>
      <c r="AR32" s="8"/>
      <c r="AT32" s="7"/>
      <c r="AU32" s="8"/>
      <c r="AV32" s="8"/>
    </row>
    <row r="33" spans="10:48" ht="13.5">
      <c r="J33" s="7">
        <v>227</v>
      </c>
      <c r="K33" s="8">
        <f t="shared" si="1"/>
        <v>0</v>
      </c>
      <c r="L33" s="8">
        <f t="shared" si="12"/>
        <v>4</v>
      </c>
      <c r="N33" s="7"/>
      <c r="O33" s="8"/>
      <c r="P33" s="8"/>
      <c r="R33" s="7"/>
      <c r="S33" s="8"/>
      <c r="T33" s="8"/>
      <c r="V33" s="7">
        <v>28</v>
      </c>
      <c r="W33" s="8">
        <f t="shared" si="3"/>
        <v>0</v>
      </c>
      <c r="X33" s="8">
        <f t="shared" si="15"/>
        <v>6</v>
      </c>
      <c r="Z33" s="7">
        <v>57</v>
      </c>
      <c r="AA33" s="8">
        <f t="shared" si="4"/>
        <v>0</v>
      </c>
      <c r="AB33" s="8">
        <f t="shared" si="16"/>
        <v>6</v>
      </c>
      <c r="AD33" s="7">
        <v>107</v>
      </c>
      <c r="AE33" s="8">
        <f t="shared" si="5"/>
        <v>0</v>
      </c>
      <c r="AF33" s="8">
        <f t="shared" si="17"/>
        <v>6</v>
      </c>
      <c r="AH33" s="7">
        <v>137</v>
      </c>
      <c r="AI33" s="8">
        <f t="shared" si="6"/>
        <v>0</v>
      </c>
      <c r="AJ33" s="8">
        <f t="shared" si="18"/>
        <v>5</v>
      </c>
      <c r="AL33" s="7"/>
      <c r="AM33" s="8"/>
      <c r="AN33" s="8"/>
      <c r="AP33" s="7"/>
      <c r="AQ33" s="8"/>
      <c r="AR33" s="8"/>
      <c r="AT33" s="7"/>
      <c r="AU33" s="8"/>
      <c r="AV33" s="8"/>
    </row>
    <row r="34" spans="10:48" ht="13.5">
      <c r="J34" s="7">
        <v>228</v>
      </c>
      <c r="K34" s="8">
        <f t="shared" si="1"/>
        <v>0</v>
      </c>
      <c r="L34" s="8">
        <f t="shared" si="12"/>
        <v>4</v>
      </c>
      <c r="N34" s="7"/>
      <c r="O34" s="8"/>
      <c r="P34" s="8"/>
      <c r="R34" s="7"/>
      <c r="S34" s="8"/>
      <c r="T34" s="8"/>
      <c r="V34" s="7">
        <v>29</v>
      </c>
      <c r="W34" s="8">
        <f t="shared" si="3"/>
        <v>0</v>
      </c>
      <c r="X34" s="8">
        <f t="shared" si="15"/>
        <v>6</v>
      </c>
      <c r="Z34" s="7">
        <v>58</v>
      </c>
      <c r="AA34" s="8">
        <f t="shared" si="4"/>
        <v>0</v>
      </c>
      <c r="AB34" s="8">
        <f t="shared" si="16"/>
        <v>6</v>
      </c>
      <c r="AD34" s="7">
        <v>108</v>
      </c>
      <c r="AE34" s="8">
        <f t="shared" si="5"/>
        <v>0</v>
      </c>
      <c r="AF34" s="8">
        <f t="shared" si="17"/>
        <v>6</v>
      </c>
      <c r="AH34" s="7">
        <v>138</v>
      </c>
      <c r="AI34" s="8">
        <f t="shared" si="6"/>
        <v>0</v>
      </c>
      <c r="AJ34" s="8">
        <f t="shared" si="18"/>
        <v>5</v>
      </c>
      <c r="AL34" s="7"/>
      <c r="AM34" s="8"/>
      <c r="AN34" s="8"/>
      <c r="AP34" s="7"/>
      <c r="AQ34" s="8"/>
      <c r="AR34" s="8"/>
      <c r="AT34" s="7"/>
      <c r="AU34" s="8"/>
      <c r="AV34" s="8"/>
    </row>
    <row r="35" spans="10:48" ht="13.5">
      <c r="J35" s="7">
        <v>229</v>
      </c>
      <c r="K35" s="8">
        <f t="shared" si="1"/>
        <v>0</v>
      </c>
      <c r="L35" s="8">
        <f t="shared" si="12"/>
        <v>4</v>
      </c>
      <c r="N35" s="7"/>
      <c r="O35" s="8"/>
      <c r="P35" s="8"/>
      <c r="R35" s="7"/>
      <c r="S35" s="8"/>
      <c r="T35" s="8"/>
      <c r="V35" s="7"/>
      <c r="W35" s="8"/>
      <c r="X35" s="8"/>
      <c r="Z35" s="7">
        <v>59</v>
      </c>
      <c r="AA35" s="8">
        <f t="shared" si="4"/>
        <v>0</v>
      </c>
      <c r="AB35" s="8">
        <f t="shared" si="16"/>
        <v>6</v>
      </c>
      <c r="AD35" s="7">
        <v>109</v>
      </c>
      <c r="AE35" s="8">
        <f t="shared" si="5"/>
        <v>0</v>
      </c>
      <c r="AF35" s="8">
        <f t="shared" si="17"/>
        <v>6</v>
      </c>
      <c r="AH35" s="7">
        <v>139</v>
      </c>
      <c r="AI35" s="8">
        <f t="shared" si="6"/>
        <v>0</v>
      </c>
      <c r="AJ35" s="8">
        <f t="shared" si="18"/>
        <v>5</v>
      </c>
      <c r="AL35" s="7"/>
      <c r="AM35" s="8"/>
      <c r="AN35" s="8"/>
      <c r="AP35" s="7"/>
      <c r="AQ35" s="8"/>
      <c r="AR35" s="8"/>
      <c r="AT35" s="7"/>
      <c r="AU35" s="8"/>
      <c r="AV35" s="8"/>
    </row>
  </sheetData>
  <mergeCells count="7">
    <mergeCell ref="Z3:AA3"/>
    <mergeCell ref="A3:B3"/>
    <mergeCell ref="F3:G3"/>
    <mergeCell ref="J3:K3"/>
    <mergeCell ref="N3:O3"/>
    <mergeCell ref="R3:S3"/>
    <mergeCell ref="V3:W3"/>
  </mergeCells>
  <conditionalFormatting sqref="B6">
    <cfRule type="cellIs" dxfId="13" priority="15" operator="greaterThanOrEqual">
      <formula>$B$4</formula>
    </cfRule>
  </conditionalFormatting>
  <conditionalFormatting sqref="B7:B25">
    <cfRule type="cellIs" dxfId="12" priority="14" operator="greaterThanOrEqual">
      <formula>$B$4</formula>
    </cfRule>
  </conditionalFormatting>
  <conditionalFormatting sqref="G6:G25">
    <cfRule type="cellIs" dxfId="11" priority="12" operator="greaterThanOrEqual">
      <formula>$G$4</formula>
    </cfRule>
  </conditionalFormatting>
  <conditionalFormatting sqref="K6:K35">
    <cfRule type="cellIs" dxfId="10" priority="10" operator="greaterThanOrEqual">
      <formula>$K$4</formula>
    </cfRule>
  </conditionalFormatting>
  <conditionalFormatting sqref="O6:O10">
    <cfRule type="cellIs" dxfId="9" priority="9" operator="greaterThanOrEqual">
      <formula>$O$4</formula>
    </cfRule>
  </conditionalFormatting>
  <conditionalFormatting sqref="S6:S25">
    <cfRule type="cellIs" dxfId="8" priority="8" operator="greaterThanOrEqual">
      <formula>$S$4</formula>
    </cfRule>
  </conditionalFormatting>
  <conditionalFormatting sqref="W6:W34">
    <cfRule type="cellIs" dxfId="7" priority="7" operator="greaterThanOrEqual">
      <formula>$W$4</formula>
    </cfRule>
  </conditionalFormatting>
  <conditionalFormatting sqref="AA6:AA35">
    <cfRule type="cellIs" dxfId="6" priority="6" operator="greaterThanOrEqual">
      <formula>$AA$4</formula>
    </cfRule>
  </conditionalFormatting>
  <conditionalFormatting sqref="AE6:AE35">
    <cfRule type="cellIs" dxfId="5" priority="5" operator="greaterThanOrEqual">
      <formula>$AE$4</formula>
    </cfRule>
  </conditionalFormatting>
  <conditionalFormatting sqref="AI6:AI35">
    <cfRule type="cellIs" dxfId="4" priority="4" operator="greaterThanOrEqual">
      <formula>$AI$4</formula>
    </cfRule>
  </conditionalFormatting>
  <conditionalFormatting sqref="AM6:AM35">
    <cfRule type="cellIs" dxfId="3" priority="3" operator="greaterThanOrEqual">
      <formula>$AM$4</formula>
    </cfRule>
  </conditionalFormatting>
  <conditionalFormatting sqref="AQ6:AQ35">
    <cfRule type="cellIs" dxfId="2" priority="2" operator="greaterThanOrEqual">
      <formula>$AQ$4</formula>
    </cfRule>
  </conditionalFormatting>
  <conditionalFormatting sqref="AU6:AU35">
    <cfRule type="cellIs" dxfId="1" priority="1" operator="greaterThanOrEqual">
      <formula>$AU$4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32"/>
  <sheetViews>
    <sheetView workbookViewId="0">
      <selection activeCell="D11" sqref="D11"/>
    </sheetView>
  </sheetViews>
  <sheetFormatPr baseColWidth="10" defaultRowHeight="15"/>
  <cols>
    <col min="1" max="1" width="5.42578125" bestFit="1" customWidth="1"/>
    <col min="2" max="2" width="16.140625" style="1" bestFit="1" customWidth="1"/>
  </cols>
  <sheetData>
    <row r="1" spans="1:2">
      <c r="A1" t="s">
        <v>0</v>
      </c>
      <c r="B1" s="1" t="s">
        <v>1</v>
      </c>
    </row>
    <row r="2" spans="1:2">
      <c r="A2">
        <v>30</v>
      </c>
      <c r="B2" s="1">
        <v>0.60016203703703708</v>
      </c>
    </row>
    <row r="3" spans="1:2">
      <c r="A3">
        <v>62</v>
      </c>
      <c r="B3" s="1">
        <v>0.60050925925925924</v>
      </c>
    </row>
    <row r="4" spans="1:2">
      <c r="A4">
        <v>2</v>
      </c>
      <c r="B4" s="1">
        <v>0.60090277777777779</v>
      </c>
    </row>
    <row r="5" spans="1:2">
      <c r="A5">
        <v>60</v>
      </c>
      <c r="B5" s="1">
        <v>0.60092592592592597</v>
      </c>
    </row>
    <row r="6" spans="1:2">
      <c r="A6">
        <v>203</v>
      </c>
      <c r="B6" s="1">
        <v>0.60120370370370368</v>
      </c>
    </row>
    <row r="7" spans="1:2">
      <c r="A7">
        <v>64</v>
      </c>
      <c r="B7" s="1">
        <v>0.60135416666666663</v>
      </c>
    </row>
    <row r="8" spans="1:2">
      <c r="A8">
        <v>4</v>
      </c>
      <c r="B8" s="1">
        <v>0.60141203703703705</v>
      </c>
    </row>
    <row r="9" spans="1:2">
      <c r="A9">
        <v>63</v>
      </c>
      <c r="B9" s="1">
        <v>0.60170138888888891</v>
      </c>
    </row>
    <row r="10" spans="1:2">
      <c r="A10">
        <v>83</v>
      </c>
      <c r="B10" s="1">
        <v>0.60209490740740745</v>
      </c>
    </row>
    <row r="11" spans="1:2">
      <c r="A11">
        <v>118</v>
      </c>
      <c r="B11" s="1">
        <v>0.60210648148148149</v>
      </c>
    </row>
    <row r="12" spans="1:2">
      <c r="A12">
        <v>111</v>
      </c>
      <c r="B12" s="1">
        <v>0.60231481481481486</v>
      </c>
    </row>
    <row r="13" spans="1:2">
      <c r="A13">
        <v>35</v>
      </c>
      <c r="B13" s="1">
        <v>0.60233796296296294</v>
      </c>
    </row>
    <row r="14" spans="1:2">
      <c r="A14">
        <v>3</v>
      </c>
      <c r="B14" s="1">
        <v>0.60241898148148143</v>
      </c>
    </row>
    <row r="15" spans="1:2">
      <c r="A15">
        <v>184</v>
      </c>
      <c r="B15" s="1">
        <v>0.60259259259259257</v>
      </c>
    </row>
    <row r="16" spans="1:2">
      <c r="A16">
        <v>208</v>
      </c>
      <c r="B16" s="1">
        <v>0.60261574074074076</v>
      </c>
    </row>
    <row r="17" spans="1:2">
      <c r="A17">
        <v>112</v>
      </c>
      <c r="B17" s="1">
        <v>0.60265046296296299</v>
      </c>
    </row>
    <row r="18" spans="1:2">
      <c r="A18">
        <v>114</v>
      </c>
      <c r="B18" s="1">
        <v>0.60266203703703702</v>
      </c>
    </row>
    <row r="19" spans="1:2">
      <c r="A19">
        <v>209</v>
      </c>
      <c r="B19" s="1">
        <v>0.60273148148148148</v>
      </c>
    </row>
    <row r="20" spans="1:2">
      <c r="A20">
        <v>85</v>
      </c>
      <c r="B20" s="1">
        <v>0.60275462962962967</v>
      </c>
    </row>
    <row r="21" spans="1:2">
      <c r="A21">
        <v>142</v>
      </c>
      <c r="B21" s="1">
        <v>0.60276620370370371</v>
      </c>
    </row>
    <row r="22" spans="1:2">
      <c r="A22">
        <v>1</v>
      </c>
      <c r="B22" s="1">
        <v>0.60277777777777775</v>
      </c>
    </row>
    <row r="23" spans="1:2">
      <c r="A23">
        <v>82</v>
      </c>
      <c r="B23" s="1">
        <v>0.60283564814814816</v>
      </c>
    </row>
    <row r="24" spans="1:2">
      <c r="A24">
        <v>84</v>
      </c>
      <c r="B24" s="1">
        <v>0.60288194444444443</v>
      </c>
    </row>
    <row r="25" spans="1:2">
      <c r="A25">
        <v>31</v>
      </c>
      <c r="B25" s="1">
        <v>0.60291666666666666</v>
      </c>
    </row>
    <row r="26" spans="1:2">
      <c r="A26">
        <v>81</v>
      </c>
      <c r="B26" s="1">
        <v>0.60317129629629629</v>
      </c>
    </row>
    <row r="27" spans="1:2">
      <c r="A27">
        <v>86</v>
      </c>
      <c r="B27" s="1">
        <v>0.60375000000000001</v>
      </c>
    </row>
    <row r="28" spans="1:2">
      <c r="A28">
        <v>32</v>
      </c>
      <c r="B28" s="1">
        <v>0.60388888888888892</v>
      </c>
    </row>
    <row r="29" spans="1:2">
      <c r="A29">
        <v>211</v>
      </c>
      <c r="B29" s="1">
        <v>0.60405092592592591</v>
      </c>
    </row>
    <row r="30" spans="1:2">
      <c r="A30">
        <v>201</v>
      </c>
      <c r="B30" s="1">
        <v>0.60414351851851855</v>
      </c>
    </row>
    <row r="31" spans="1:2">
      <c r="A31">
        <v>80</v>
      </c>
      <c r="B31" s="1">
        <v>0.60417824074074078</v>
      </c>
    </row>
    <row r="32" spans="1:2">
      <c r="A32">
        <v>113</v>
      </c>
      <c r="B32" s="1">
        <v>0.60423611111111108</v>
      </c>
    </row>
    <row r="33" spans="1:2">
      <c r="A33">
        <v>36</v>
      </c>
      <c r="B33" s="1">
        <v>0.60430555555555554</v>
      </c>
    </row>
    <row r="34" spans="1:2">
      <c r="A34">
        <v>160</v>
      </c>
      <c r="B34" s="1">
        <v>0.60453703703703698</v>
      </c>
    </row>
    <row r="35" spans="1:2">
      <c r="A35">
        <v>230</v>
      </c>
      <c r="B35" s="1">
        <v>0.60494212962962968</v>
      </c>
    </row>
    <row r="36" spans="1:2">
      <c r="A36">
        <v>34</v>
      </c>
      <c r="B36" s="1">
        <v>0.60510416666666667</v>
      </c>
    </row>
    <row r="37" spans="1:2">
      <c r="A37">
        <v>170</v>
      </c>
      <c r="B37" s="1">
        <v>0.60555555555555551</v>
      </c>
    </row>
    <row r="38" spans="1:2">
      <c r="A38">
        <v>110</v>
      </c>
      <c r="B38" s="1">
        <v>0.60576388888888888</v>
      </c>
    </row>
    <row r="39" spans="1:2">
      <c r="A39">
        <v>190</v>
      </c>
      <c r="B39" s="1">
        <v>0.60579861111111111</v>
      </c>
    </row>
    <row r="40" spans="1:2">
      <c r="A40">
        <v>206</v>
      </c>
      <c r="B40" s="1">
        <v>0.60637731481481483</v>
      </c>
    </row>
    <row r="41" spans="1:2">
      <c r="A41">
        <v>33</v>
      </c>
      <c r="B41" s="1">
        <v>0.60644675925925928</v>
      </c>
    </row>
    <row r="42" spans="1:2">
      <c r="A42">
        <v>115</v>
      </c>
      <c r="B42" s="1">
        <v>0.60652777777777778</v>
      </c>
    </row>
    <row r="43" spans="1:2">
      <c r="A43">
        <v>141</v>
      </c>
      <c r="B43" s="1">
        <v>0.60675925925925922</v>
      </c>
    </row>
    <row r="44" spans="1:2">
      <c r="A44">
        <v>182</v>
      </c>
      <c r="B44" s="1">
        <v>0.60678240740740741</v>
      </c>
    </row>
    <row r="45" spans="1:2">
      <c r="A45">
        <v>210</v>
      </c>
      <c r="B45" s="1">
        <v>0.60760416666666661</v>
      </c>
    </row>
    <row r="46" spans="1:2">
      <c r="A46">
        <v>188</v>
      </c>
      <c r="B46" s="1">
        <v>0.6076273148148148</v>
      </c>
    </row>
    <row r="47" spans="1:2">
      <c r="A47">
        <v>185</v>
      </c>
      <c r="B47" s="1">
        <v>0.60771990740740744</v>
      </c>
    </row>
    <row r="48" spans="1:2">
      <c r="A48">
        <v>162</v>
      </c>
      <c r="B48" s="1">
        <v>0.60787037037037039</v>
      </c>
    </row>
    <row r="49" spans="1:2">
      <c r="A49">
        <v>204</v>
      </c>
      <c r="B49" s="1">
        <v>0.60855324074074069</v>
      </c>
    </row>
    <row r="50" spans="1:2">
      <c r="A50">
        <v>174</v>
      </c>
      <c r="B50" s="1">
        <v>0.60951388888888891</v>
      </c>
    </row>
    <row r="51" spans="1:2">
      <c r="A51">
        <v>187</v>
      </c>
      <c r="B51" s="1">
        <v>0.6096759259259259</v>
      </c>
    </row>
    <row r="52" spans="1:2">
      <c r="A52">
        <v>186</v>
      </c>
      <c r="B52" s="1">
        <v>0.60969907407407409</v>
      </c>
    </row>
    <row r="53" spans="1:2">
      <c r="A53">
        <v>181</v>
      </c>
      <c r="B53" s="1">
        <v>0.6101388888888889</v>
      </c>
    </row>
    <row r="54" spans="1:2">
      <c r="A54">
        <v>200</v>
      </c>
      <c r="B54" s="1">
        <v>0.61023148148148143</v>
      </c>
    </row>
    <row r="55" spans="1:2">
      <c r="A55">
        <v>140</v>
      </c>
      <c r="B55" s="1">
        <v>0.61077546296296292</v>
      </c>
    </row>
    <row r="56" spans="1:2">
      <c r="A56">
        <v>30</v>
      </c>
      <c r="B56" s="1">
        <v>0.61243055555555559</v>
      </c>
    </row>
    <row r="57" spans="1:2">
      <c r="A57">
        <v>62</v>
      </c>
      <c r="B57" s="1">
        <v>0.61297453703703708</v>
      </c>
    </row>
    <row r="58" spans="1:2">
      <c r="A58">
        <v>60</v>
      </c>
      <c r="B58" s="1">
        <v>0.6136921296296296</v>
      </c>
    </row>
    <row r="59" spans="1:2">
      <c r="A59">
        <v>203</v>
      </c>
      <c r="B59" s="1">
        <v>0.61395833333333338</v>
      </c>
    </row>
    <row r="60" spans="1:2">
      <c r="A60">
        <v>2</v>
      </c>
      <c r="B60" s="1">
        <v>0.61401620370370369</v>
      </c>
    </row>
    <row r="61" spans="1:2">
      <c r="A61">
        <v>171</v>
      </c>
      <c r="B61" s="1">
        <v>0.6144560185185185</v>
      </c>
    </row>
    <row r="62" spans="1:2">
      <c r="A62">
        <v>64</v>
      </c>
      <c r="B62" s="1">
        <v>0.61486111111111108</v>
      </c>
    </row>
    <row r="63" spans="1:2">
      <c r="A63">
        <v>4</v>
      </c>
      <c r="B63" s="1">
        <v>0.6149189814814815</v>
      </c>
    </row>
    <row r="64" spans="1:2">
      <c r="A64">
        <v>63</v>
      </c>
      <c r="B64" s="1">
        <v>0.6154398148148148</v>
      </c>
    </row>
    <row r="65" spans="1:2">
      <c r="A65">
        <v>118</v>
      </c>
      <c r="B65" s="1">
        <v>0.61571759259259262</v>
      </c>
    </row>
    <row r="66" spans="1:2">
      <c r="A66">
        <v>83</v>
      </c>
      <c r="B66" s="1">
        <v>0.61600694444444448</v>
      </c>
    </row>
    <row r="67" spans="1:2">
      <c r="A67">
        <v>111</v>
      </c>
      <c r="B67" s="1">
        <v>0.6161226851851852</v>
      </c>
    </row>
    <row r="68" spans="1:2">
      <c r="A68">
        <v>35</v>
      </c>
      <c r="B68" s="1">
        <v>0.61614583333333328</v>
      </c>
    </row>
    <row r="69" spans="1:2">
      <c r="A69">
        <v>85</v>
      </c>
      <c r="B69" s="1">
        <v>0.61628472222222219</v>
      </c>
    </row>
    <row r="70" spans="1:2">
      <c r="A70">
        <v>184</v>
      </c>
      <c r="B70" s="1">
        <v>0.61657407407407405</v>
      </c>
    </row>
    <row r="71" spans="1:2">
      <c r="A71">
        <v>112</v>
      </c>
      <c r="B71" s="1">
        <v>0.61675925925925923</v>
      </c>
    </row>
    <row r="72" spans="1:2">
      <c r="A72">
        <v>114</v>
      </c>
      <c r="B72" s="1">
        <v>0.61679398148148146</v>
      </c>
    </row>
    <row r="73" spans="1:2">
      <c r="A73">
        <v>208</v>
      </c>
      <c r="B73" s="1">
        <v>0.61715277777777777</v>
      </c>
    </row>
    <row r="74" spans="1:2">
      <c r="A74">
        <v>142</v>
      </c>
      <c r="B74" s="1">
        <v>0.61717592592592596</v>
      </c>
    </row>
    <row r="75" spans="1:2">
      <c r="A75">
        <v>3</v>
      </c>
      <c r="B75" s="1">
        <v>0.61719907407407404</v>
      </c>
    </row>
    <row r="76" spans="1:2">
      <c r="A76">
        <v>82</v>
      </c>
      <c r="B76" s="1">
        <v>0.61741898148148144</v>
      </c>
    </row>
    <row r="77" spans="1:2">
      <c r="A77">
        <v>31</v>
      </c>
      <c r="B77" s="1">
        <v>0.61746527777777782</v>
      </c>
    </row>
    <row r="78" spans="1:2">
      <c r="A78">
        <v>209</v>
      </c>
      <c r="B78" s="1">
        <v>0.61780092592592595</v>
      </c>
    </row>
    <row r="79" spans="1:2">
      <c r="A79">
        <v>84</v>
      </c>
      <c r="B79" s="1">
        <v>0.61782407407407403</v>
      </c>
    </row>
    <row r="80" spans="1:2">
      <c r="A80">
        <v>81</v>
      </c>
      <c r="B80" s="1">
        <v>0.61803240740740739</v>
      </c>
    </row>
    <row r="81" spans="1:2">
      <c r="A81">
        <v>1</v>
      </c>
      <c r="B81" s="1">
        <v>0.61879629629629629</v>
      </c>
    </row>
    <row r="82" spans="1:2">
      <c r="A82">
        <v>211</v>
      </c>
      <c r="B82" s="1">
        <v>0.61951388888888892</v>
      </c>
    </row>
    <row r="83" spans="1:2">
      <c r="A83">
        <v>86</v>
      </c>
      <c r="B83" s="1">
        <v>0.61959490740740741</v>
      </c>
    </row>
    <row r="84" spans="1:2">
      <c r="A84">
        <v>32</v>
      </c>
      <c r="B84" s="1">
        <v>0.62010416666666668</v>
      </c>
    </row>
    <row r="85" spans="1:2">
      <c r="A85">
        <v>80</v>
      </c>
      <c r="B85" s="1">
        <v>0.62024305555555559</v>
      </c>
    </row>
    <row r="86" spans="1:2">
      <c r="A86">
        <v>113</v>
      </c>
      <c r="B86" s="1">
        <v>0.62042824074074077</v>
      </c>
    </row>
    <row r="87" spans="1:2">
      <c r="A87">
        <v>201</v>
      </c>
      <c r="B87" s="1">
        <v>0.62061342592592594</v>
      </c>
    </row>
    <row r="88" spans="1:2">
      <c r="A88">
        <v>160</v>
      </c>
      <c r="B88" s="1">
        <v>0.62078703703703708</v>
      </c>
    </row>
    <row r="89" spans="1:2">
      <c r="A89">
        <v>189</v>
      </c>
      <c r="B89" s="1">
        <v>0.62129629629629635</v>
      </c>
    </row>
    <row r="90" spans="1:2">
      <c r="A90">
        <v>230</v>
      </c>
      <c r="B90" s="1">
        <v>0.62184027777777773</v>
      </c>
    </row>
    <row r="91" spans="1:2">
      <c r="A91">
        <v>170</v>
      </c>
      <c r="B91" s="1">
        <v>0.62209490740740736</v>
      </c>
    </row>
    <row r="92" spans="1:2">
      <c r="A92">
        <v>36</v>
      </c>
      <c r="B92" s="1">
        <v>0.62216435185185182</v>
      </c>
    </row>
    <row r="93" spans="1:2">
      <c r="A93">
        <v>190</v>
      </c>
      <c r="B93" s="1">
        <v>0.62351851851851847</v>
      </c>
    </row>
    <row r="94" spans="1:2">
      <c r="A94">
        <v>34</v>
      </c>
      <c r="B94" s="1">
        <v>0.62392361111111116</v>
      </c>
    </row>
    <row r="95" spans="1:2">
      <c r="A95">
        <v>30</v>
      </c>
      <c r="B95" s="1">
        <v>0.625</v>
      </c>
    </row>
    <row r="96" spans="1:2">
      <c r="A96">
        <v>115</v>
      </c>
      <c r="B96" s="1">
        <v>0.62502314814814819</v>
      </c>
    </row>
    <row r="97" spans="1:2">
      <c r="A97">
        <v>206</v>
      </c>
      <c r="B97" s="1">
        <v>0.62515046296296295</v>
      </c>
    </row>
    <row r="98" spans="1:2">
      <c r="A98">
        <v>62</v>
      </c>
      <c r="B98" s="1">
        <v>0.62565972222222221</v>
      </c>
    </row>
    <row r="99" spans="1:2">
      <c r="A99">
        <v>141</v>
      </c>
      <c r="B99" s="1">
        <v>0.62599537037037034</v>
      </c>
    </row>
    <row r="100" spans="1:2">
      <c r="A100">
        <v>33</v>
      </c>
      <c r="B100" s="1">
        <v>0.62615740740740744</v>
      </c>
    </row>
    <row r="101" spans="1:2">
      <c r="A101">
        <v>204</v>
      </c>
      <c r="B101" s="1">
        <v>0.62649305555555557</v>
      </c>
    </row>
    <row r="102" spans="1:2">
      <c r="A102">
        <v>182</v>
      </c>
      <c r="B102" s="1">
        <v>0.62662037037037033</v>
      </c>
    </row>
    <row r="103" spans="1:2">
      <c r="A103">
        <v>188</v>
      </c>
      <c r="B103" s="1">
        <v>0.62699074074074079</v>
      </c>
    </row>
    <row r="104" spans="1:2">
      <c r="A104">
        <v>60</v>
      </c>
      <c r="B104" s="1">
        <v>0.62703703703703706</v>
      </c>
    </row>
    <row r="105" spans="1:2">
      <c r="A105">
        <v>203</v>
      </c>
      <c r="B105" s="1">
        <v>0.6272106481481482</v>
      </c>
    </row>
    <row r="106" spans="1:2">
      <c r="A106">
        <v>4</v>
      </c>
      <c r="B106" s="1">
        <v>0.62873842592592588</v>
      </c>
    </row>
    <row r="107" spans="1:2">
      <c r="A107">
        <v>162</v>
      </c>
      <c r="B107" s="1">
        <v>0.62884259259259256</v>
      </c>
    </row>
    <row r="108" spans="1:2">
      <c r="A108">
        <v>63</v>
      </c>
      <c r="B108" s="1">
        <v>0.62887731481481479</v>
      </c>
    </row>
    <row r="109" spans="1:2">
      <c r="A109">
        <v>210</v>
      </c>
      <c r="B109" s="1">
        <v>0.6290162037037037</v>
      </c>
    </row>
    <row r="110" spans="1:2">
      <c r="A110">
        <v>64</v>
      </c>
      <c r="B110" s="1">
        <v>0.62918981481481484</v>
      </c>
    </row>
    <row r="111" spans="1:2">
      <c r="A111">
        <v>118</v>
      </c>
      <c r="B111" s="1">
        <v>0.62927083333333333</v>
      </c>
    </row>
    <row r="112" spans="1:2">
      <c r="A112">
        <v>185</v>
      </c>
      <c r="B112" s="1">
        <v>0.62953703703703701</v>
      </c>
    </row>
    <row r="113" spans="1:2">
      <c r="A113">
        <v>2</v>
      </c>
      <c r="B113" s="1">
        <v>0.62967592592592592</v>
      </c>
    </row>
    <row r="114" spans="1:2">
      <c r="A114">
        <v>110</v>
      </c>
      <c r="B114" s="1">
        <v>0.62979166666666664</v>
      </c>
    </row>
    <row r="115" spans="1:2">
      <c r="A115">
        <v>85</v>
      </c>
      <c r="B115" s="1">
        <v>0.63010416666666669</v>
      </c>
    </row>
    <row r="116" spans="1:2">
      <c r="A116">
        <v>111</v>
      </c>
      <c r="B116" s="1">
        <v>0.63019675925925922</v>
      </c>
    </row>
    <row r="117" spans="1:2">
      <c r="A117">
        <v>83</v>
      </c>
      <c r="B117" s="1">
        <v>0.63064814814814818</v>
      </c>
    </row>
    <row r="118" spans="1:2">
      <c r="A118">
        <v>114</v>
      </c>
      <c r="B118" s="1">
        <v>0.63068287037037041</v>
      </c>
    </row>
    <row r="119" spans="1:2">
      <c r="A119">
        <v>35</v>
      </c>
      <c r="B119" s="1">
        <v>0.63077546296296294</v>
      </c>
    </row>
    <row r="120" spans="1:2">
      <c r="A120">
        <v>112</v>
      </c>
      <c r="B120" s="1">
        <v>0.63090277777777781</v>
      </c>
    </row>
    <row r="121" spans="1:2">
      <c r="A121">
        <v>142</v>
      </c>
      <c r="B121" s="1">
        <v>0.6317476851851852</v>
      </c>
    </row>
    <row r="122" spans="1:2">
      <c r="A122">
        <v>187</v>
      </c>
      <c r="B122" s="1">
        <v>0.63178240740740743</v>
      </c>
    </row>
    <row r="123" spans="1:2">
      <c r="A123">
        <v>82</v>
      </c>
      <c r="B123" s="1">
        <v>0.63199074074074069</v>
      </c>
    </row>
    <row r="124" spans="1:2">
      <c r="A124">
        <v>140</v>
      </c>
      <c r="B124" s="1">
        <v>0.6321296296296296</v>
      </c>
    </row>
    <row r="125" spans="1:2">
      <c r="A125">
        <v>31</v>
      </c>
      <c r="B125" s="1">
        <v>0.63232638888888892</v>
      </c>
    </row>
    <row r="126" spans="1:2">
      <c r="A126">
        <v>208</v>
      </c>
      <c r="B126" s="1">
        <v>0.632349537037037</v>
      </c>
    </row>
    <row r="127" spans="1:2">
      <c r="A127">
        <v>3</v>
      </c>
      <c r="B127" s="1">
        <v>0.63236111111111115</v>
      </c>
    </row>
    <row r="128" spans="1:2">
      <c r="A128">
        <v>200</v>
      </c>
      <c r="B128" s="1">
        <v>0.63267361111111109</v>
      </c>
    </row>
    <row r="129" spans="1:2">
      <c r="A129">
        <v>84</v>
      </c>
      <c r="B129" s="1">
        <v>0.63283564814814819</v>
      </c>
    </row>
    <row r="130" spans="1:2">
      <c r="A130">
        <v>81</v>
      </c>
      <c r="B130" s="1">
        <v>0.63284722222222223</v>
      </c>
    </row>
    <row r="131" spans="1:2">
      <c r="A131">
        <v>174</v>
      </c>
      <c r="B131" s="1">
        <v>0.63371527777777781</v>
      </c>
    </row>
    <row r="132" spans="1:2">
      <c r="A132">
        <v>181</v>
      </c>
      <c r="B132" s="1">
        <v>0.63447916666666671</v>
      </c>
    </row>
    <row r="133" spans="1:2">
      <c r="A133">
        <v>211</v>
      </c>
      <c r="B133" s="1">
        <v>0.63462962962962965</v>
      </c>
    </row>
    <row r="134" spans="1:2">
      <c r="A134">
        <v>86</v>
      </c>
      <c r="B134" s="1">
        <v>0.6348611111111111</v>
      </c>
    </row>
    <row r="135" spans="1:2">
      <c r="A135">
        <v>209</v>
      </c>
      <c r="B135" s="1">
        <v>0.63535879629629632</v>
      </c>
    </row>
    <row r="136" spans="1:2">
      <c r="A136">
        <v>186</v>
      </c>
      <c r="B136" s="1">
        <v>0.63545138888888886</v>
      </c>
    </row>
    <row r="137" spans="1:2">
      <c r="A137">
        <v>1</v>
      </c>
      <c r="B137" s="1">
        <v>0.63557870370370373</v>
      </c>
    </row>
    <row r="138" spans="1:2">
      <c r="A138">
        <v>80</v>
      </c>
      <c r="B138" s="1">
        <v>0.63618055555555553</v>
      </c>
    </row>
    <row r="139" spans="1:2">
      <c r="A139">
        <v>113</v>
      </c>
      <c r="B139" s="1">
        <v>0.63629629629629625</v>
      </c>
    </row>
    <row r="140" spans="1:2">
      <c r="A140">
        <v>32</v>
      </c>
      <c r="B140" s="1">
        <v>0.63686342592592593</v>
      </c>
    </row>
    <row r="141" spans="1:2">
      <c r="A141">
        <v>201</v>
      </c>
      <c r="B141" s="1">
        <v>0.63719907407407406</v>
      </c>
    </row>
    <row r="142" spans="1:2">
      <c r="A142">
        <v>30</v>
      </c>
      <c r="B142" s="1">
        <v>0.63736111111111116</v>
      </c>
    </row>
    <row r="143" spans="1:2">
      <c r="A143">
        <v>160</v>
      </c>
      <c r="B143" s="1">
        <v>0.63745370370370369</v>
      </c>
    </row>
    <row r="144" spans="1:2">
      <c r="A144">
        <v>170</v>
      </c>
      <c r="B144" s="1">
        <v>0.63884259259259257</v>
      </c>
    </row>
    <row r="145" spans="1:2">
      <c r="A145">
        <v>36</v>
      </c>
      <c r="B145" s="1">
        <v>0.63893518518518522</v>
      </c>
    </row>
    <row r="146" spans="1:2">
      <c r="A146">
        <v>62</v>
      </c>
      <c r="B146" s="1">
        <v>0.63937500000000003</v>
      </c>
    </row>
    <row r="147" spans="1:2">
      <c r="A147">
        <v>230</v>
      </c>
      <c r="B147" s="1">
        <v>0.64037037037037037</v>
      </c>
    </row>
    <row r="148" spans="1:2">
      <c r="A148">
        <v>60</v>
      </c>
      <c r="B148" s="1">
        <v>0.64096064814814813</v>
      </c>
    </row>
    <row r="149" spans="1:2">
      <c r="A149">
        <v>203</v>
      </c>
      <c r="B149" s="1">
        <v>0.64171296296296299</v>
      </c>
    </row>
    <row r="150" spans="1:2">
      <c r="A150">
        <v>2</v>
      </c>
      <c r="B150" s="1">
        <v>0.64268518518518514</v>
      </c>
    </row>
    <row r="151" spans="1:2">
      <c r="A151">
        <v>4</v>
      </c>
      <c r="B151" s="1">
        <v>0.64285879629629628</v>
      </c>
    </row>
    <row r="152" spans="1:2">
      <c r="A152">
        <v>34</v>
      </c>
      <c r="B152" s="1">
        <v>0.64288194444444446</v>
      </c>
    </row>
    <row r="153" spans="1:2">
      <c r="A153">
        <v>63</v>
      </c>
      <c r="B153" s="1">
        <v>0.64324074074074078</v>
      </c>
    </row>
    <row r="154" spans="1:2">
      <c r="A154">
        <v>118</v>
      </c>
      <c r="B154" s="1">
        <v>0.64329861111111108</v>
      </c>
    </row>
    <row r="155" spans="1:2">
      <c r="A155">
        <v>206</v>
      </c>
      <c r="B155" s="1">
        <v>0.64347222222222222</v>
      </c>
    </row>
    <row r="156" spans="1:2">
      <c r="A156">
        <v>115</v>
      </c>
      <c r="B156" s="1">
        <v>0.64383101851851854</v>
      </c>
    </row>
    <row r="157" spans="1:2">
      <c r="A157">
        <v>85</v>
      </c>
      <c r="B157" s="1">
        <v>0.64420138888888889</v>
      </c>
    </row>
    <row r="158" spans="1:2">
      <c r="A158">
        <v>114</v>
      </c>
      <c r="B158" s="1">
        <v>0.64473379629629635</v>
      </c>
    </row>
    <row r="159" spans="1:2">
      <c r="A159">
        <v>111</v>
      </c>
      <c r="B159" s="1">
        <v>0.64476851851851846</v>
      </c>
    </row>
    <row r="160" spans="1:2">
      <c r="A160">
        <v>141</v>
      </c>
      <c r="B160" s="1">
        <v>0.64518518518518519</v>
      </c>
    </row>
    <row r="161" spans="1:2">
      <c r="A161">
        <v>112</v>
      </c>
      <c r="B161" s="1">
        <v>0.64525462962962965</v>
      </c>
    </row>
    <row r="162" spans="1:2">
      <c r="A162">
        <v>35</v>
      </c>
      <c r="B162" s="1">
        <v>0.64541666666666664</v>
      </c>
    </row>
    <row r="163" spans="1:2">
      <c r="A163">
        <v>33</v>
      </c>
      <c r="B163" s="1">
        <v>0.645625</v>
      </c>
    </row>
    <row r="164" spans="1:2">
      <c r="A164">
        <v>204</v>
      </c>
      <c r="B164" s="1">
        <v>0.64612268518518523</v>
      </c>
    </row>
    <row r="165" spans="1:2">
      <c r="A165">
        <v>171</v>
      </c>
      <c r="B165" s="1">
        <v>0.64630787037037041</v>
      </c>
    </row>
    <row r="166" spans="1:2">
      <c r="A166">
        <v>142</v>
      </c>
      <c r="B166" s="1">
        <v>0.64651620370370366</v>
      </c>
    </row>
    <row r="167" spans="1:2">
      <c r="A167">
        <v>64</v>
      </c>
      <c r="B167" s="1">
        <v>0.64672453703703703</v>
      </c>
    </row>
    <row r="168" spans="1:2">
      <c r="A168">
        <v>83</v>
      </c>
      <c r="B168" s="1">
        <v>0.64681712962962967</v>
      </c>
    </row>
    <row r="169" spans="1:2">
      <c r="A169">
        <v>82</v>
      </c>
      <c r="B169" s="1">
        <v>0.64744212962962966</v>
      </c>
    </row>
    <row r="170" spans="1:2">
      <c r="A170">
        <v>208</v>
      </c>
      <c r="B170" s="1">
        <v>0.64776620370370375</v>
      </c>
    </row>
    <row r="171" spans="1:2">
      <c r="A171">
        <v>3</v>
      </c>
      <c r="B171" s="1">
        <v>0.64785879629629628</v>
      </c>
    </row>
    <row r="172" spans="1:2">
      <c r="A172">
        <v>81</v>
      </c>
      <c r="B172" s="1">
        <v>0.64804398148148146</v>
      </c>
    </row>
    <row r="173" spans="1:2">
      <c r="A173">
        <v>84</v>
      </c>
      <c r="B173" s="1">
        <v>0.64847222222222223</v>
      </c>
    </row>
    <row r="174" spans="1:2">
      <c r="A174">
        <v>31</v>
      </c>
      <c r="B174" s="1">
        <v>0.64877314814814813</v>
      </c>
    </row>
    <row r="175" spans="1:2">
      <c r="A175">
        <v>30</v>
      </c>
      <c r="B175" s="1">
        <v>0.65020833333333339</v>
      </c>
    </row>
    <row r="176" spans="1:2">
      <c r="A176">
        <v>162</v>
      </c>
      <c r="B176" s="1">
        <v>0.65090277777777783</v>
      </c>
    </row>
    <row r="177" spans="1:2">
      <c r="A177">
        <v>86</v>
      </c>
      <c r="B177" s="1">
        <v>0.65104166666666663</v>
      </c>
    </row>
    <row r="178" spans="1:2">
      <c r="A178">
        <v>211</v>
      </c>
      <c r="B178" s="1">
        <v>0.65118055555555554</v>
      </c>
    </row>
    <row r="179" spans="1:2">
      <c r="A179">
        <v>210</v>
      </c>
      <c r="B179" s="1">
        <v>0.65162037037037035</v>
      </c>
    </row>
    <row r="180" spans="1:2">
      <c r="A180">
        <v>113</v>
      </c>
      <c r="B180" s="1">
        <v>0.65217592592592588</v>
      </c>
    </row>
    <row r="181" spans="1:2">
      <c r="A181">
        <v>1</v>
      </c>
      <c r="B181" s="1">
        <v>0.6526967592592593</v>
      </c>
    </row>
    <row r="182" spans="1:2">
      <c r="A182">
        <v>62</v>
      </c>
      <c r="B182" s="1">
        <v>0.65276620370370375</v>
      </c>
    </row>
    <row r="183" spans="1:2">
      <c r="A183">
        <v>80</v>
      </c>
      <c r="B183" s="1">
        <v>0.65292824074074074</v>
      </c>
    </row>
    <row r="184" spans="1:2">
      <c r="A184">
        <v>140</v>
      </c>
      <c r="B184" s="1">
        <v>0.65359953703703699</v>
      </c>
    </row>
    <row r="185" spans="1:2">
      <c r="A185">
        <v>160</v>
      </c>
      <c r="B185" s="1">
        <v>0.6537384259259259</v>
      </c>
    </row>
    <row r="186" spans="1:2">
      <c r="A186">
        <v>209</v>
      </c>
      <c r="B186" s="1">
        <v>0.65386574074074078</v>
      </c>
    </row>
    <row r="187" spans="1:2">
      <c r="A187">
        <v>201</v>
      </c>
      <c r="B187" s="1">
        <v>0.65405092592592595</v>
      </c>
    </row>
    <row r="188" spans="1:2">
      <c r="A188">
        <v>60</v>
      </c>
      <c r="B188" s="1">
        <v>0.65495370370370365</v>
      </c>
    </row>
    <row r="189" spans="1:2">
      <c r="A189">
        <v>32</v>
      </c>
      <c r="B189" s="1">
        <v>0.65531249999999996</v>
      </c>
    </row>
    <row r="190" spans="1:2">
      <c r="A190">
        <v>2</v>
      </c>
      <c r="B190" s="1">
        <v>0.65569444444444447</v>
      </c>
    </row>
    <row r="191" spans="1:2">
      <c r="A191">
        <v>110</v>
      </c>
      <c r="B191" s="1">
        <v>0.65571759259259255</v>
      </c>
    </row>
    <row r="192" spans="1:2">
      <c r="A192">
        <v>36</v>
      </c>
      <c r="B192" s="1">
        <v>0.65576388888888892</v>
      </c>
    </row>
    <row r="193" spans="1:2">
      <c r="A193">
        <v>170</v>
      </c>
      <c r="B193" s="1">
        <v>0.65648148148148144</v>
      </c>
    </row>
    <row r="194" spans="1:2">
      <c r="A194">
        <v>4</v>
      </c>
      <c r="B194" s="1">
        <v>0.65719907407407407</v>
      </c>
    </row>
    <row r="195" spans="1:2">
      <c r="A195">
        <v>118</v>
      </c>
      <c r="B195" s="1">
        <v>0.65733796296296299</v>
      </c>
    </row>
    <row r="196" spans="1:2">
      <c r="A196">
        <v>114</v>
      </c>
      <c r="B196" s="1">
        <v>0.65886574074074078</v>
      </c>
    </row>
    <row r="197" spans="1:2">
      <c r="A197">
        <v>85</v>
      </c>
      <c r="B197" s="1">
        <v>0.65892361111111108</v>
      </c>
    </row>
    <row r="198" spans="1:2">
      <c r="A198">
        <v>111</v>
      </c>
      <c r="B198" s="1">
        <v>0.65914351851851849</v>
      </c>
    </row>
    <row r="199" spans="1:2">
      <c r="A199">
        <v>174</v>
      </c>
      <c r="B199" s="1">
        <v>0.65956018518518522</v>
      </c>
    </row>
    <row r="200" spans="1:2">
      <c r="A200">
        <v>112</v>
      </c>
      <c r="B200" s="1">
        <v>0.65982638888888889</v>
      </c>
    </row>
    <row r="201" spans="1:2">
      <c r="A201">
        <v>35</v>
      </c>
      <c r="B201" s="1">
        <v>0.66032407407407412</v>
      </c>
    </row>
    <row r="202" spans="1:2">
      <c r="A202">
        <v>63</v>
      </c>
      <c r="B202" s="1">
        <v>0.66142361111111114</v>
      </c>
    </row>
    <row r="203" spans="1:2">
      <c r="A203">
        <v>142</v>
      </c>
      <c r="B203" s="1">
        <v>0.66164351851851855</v>
      </c>
    </row>
    <row r="204" spans="1:2">
      <c r="A204">
        <v>83</v>
      </c>
      <c r="B204" s="1">
        <v>0.66228009259259257</v>
      </c>
    </row>
    <row r="205" spans="1:2">
      <c r="A205">
        <v>82</v>
      </c>
      <c r="B205" s="1">
        <v>0.66263888888888889</v>
      </c>
    </row>
    <row r="206" spans="1:2">
      <c r="A206">
        <v>30</v>
      </c>
      <c r="B206" s="1">
        <v>0.66331018518518514</v>
      </c>
    </row>
    <row r="207" spans="1:2">
      <c r="A207">
        <v>34</v>
      </c>
      <c r="B207" s="1">
        <v>0.66344907407407405</v>
      </c>
    </row>
    <row r="208" spans="1:2">
      <c r="A208">
        <v>3</v>
      </c>
      <c r="B208" s="1">
        <v>0.66399305555555554</v>
      </c>
    </row>
    <row r="209" spans="1:2">
      <c r="A209">
        <v>81</v>
      </c>
      <c r="B209" s="1">
        <v>0.66416666666666668</v>
      </c>
    </row>
    <row r="210" spans="1:2">
      <c r="A210">
        <v>84</v>
      </c>
      <c r="B210" s="1">
        <v>0.66467592592592595</v>
      </c>
    </row>
    <row r="211" spans="1:2">
      <c r="A211">
        <v>141</v>
      </c>
      <c r="B211" s="1">
        <v>0.66476851851851848</v>
      </c>
    </row>
    <row r="212" spans="1:2">
      <c r="A212">
        <v>31</v>
      </c>
      <c r="B212" s="1">
        <v>0.66505787037037034</v>
      </c>
    </row>
    <row r="213" spans="1:2">
      <c r="A213">
        <v>33</v>
      </c>
      <c r="B213" s="1">
        <v>0.66606481481481483</v>
      </c>
    </row>
    <row r="214" spans="1:2">
      <c r="A214">
        <v>62</v>
      </c>
      <c r="B214" s="1">
        <v>0.66686342592592596</v>
      </c>
    </row>
    <row r="215" spans="1:2">
      <c r="A215">
        <v>86</v>
      </c>
      <c r="B215" s="1">
        <v>0.66793981481481479</v>
      </c>
    </row>
    <row r="216" spans="1:2">
      <c r="A216">
        <v>113</v>
      </c>
      <c r="B216" s="1">
        <v>0.66842592592592598</v>
      </c>
    </row>
    <row r="217" spans="1:2">
      <c r="A217">
        <v>115</v>
      </c>
      <c r="B217" s="1">
        <v>0.66851851851851851</v>
      </c>
    </row>
    <row r="218" spans="1:2">
      <c r="A218">
        <v>2</v>
      </c>
      <c r="B218" s="1">
        <v>0.66900462962962959</v>
      </c>
    </row>
    <row r="219" spans="1:2">
      <c r="A219">
        <v>1</v>
      </c>
      <c r="B219" s="1">
        <v>0.66967592592592595</v>
      </c>
    </row>
    <row r="220" spans="1:2">
      <c r="A220">
        <v>80</v>
      </c>
      <c r="B220" s="1">
        <v>0.66986111111111113</v>
      </c>
    </row>
    <row r="221" spans="1:2">
      <c r="A221">
        <v>160</v>
      </c>
      <c r="B221" s="1">
        <v>0.67174768518518524</v>
      </c>
    </row>
    <row r="222" spans="1:2">
      <c r="A222">
        <v>4</v>
      </c>
      <c r="B222" s="1">
        <v>0.67203703703703699</v>
      </c>
    </row>
    <row r="223" spans="1:2">
      <c r="A223">
        <v>110</v>
      </c>
      <c r="B223" s="1">
        <v>0.6731018518518519</v>
      </c>
    </row>
    <row r="224" spans="1:2">
      <c r="A224">
        <v>36</v>
      </c>
      <c r="B224" s="1">
        <v>0.67348379629629629</v>
      </c>
    </row>
    <row r="225" spans="1:2">
      <c r="A225">
        <v>32</v>
      </c>
      <c r="B225" s="1">
        <v>0.6736226851851852</v>
      </c>
    </row>
    <row r="226" spans="1:2">
      <c r="A226">
        <v>162</v>
      </c>
      <c r="B226" s="1">
        <v>0.67374999999999996</v>
      </c>
    </row>
    <row r="227" spans="1:2">
      <c r="A227">
        <v>85</v>
      </c>
      <c r="B227" s="1">
        <v>0.67423611111111115</v>
      </c>
    </row>
    <row r="228" spans="1:2">
      <c r="A228">
        <v>35</v>
      </c>
      <c r="B228" s="1">
        <v>0.67524305555555553</v>
      </c>
    </row>
    <row r="229" spans="1:2">
      <c r="A229">
        <v>171</v>
      </c>
      <c r="B229" s="1">
        <v>0.67562500000000003</v>
      </c>
    </row>
    <row r="230" spans="1:2">
      <c r="A230">
        <v>140</v>
      </c>
      <c r="B230" s="1">
        <v>0.67611111111111111</v>
      </c>
    </row>
    <row r="231" spans="1:2">
      <c r="A231">
        <v>83</v>
      </c>
      <c r="B231" s="1">
        <v>0.67721064814814813</v>
      </c>
    </row>
    <row r="232" spans="1:2">
      <c r="A232">
        <v>82</v>
      </c>
      <c r="B232" s="1">
        <v>0.67807870370370371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1"/>
  <sheetViews>
    <sheetView workbookViewId="0">
      <selection activeCell="D13" sqref="D13"/>
    </sheetView>
  </sheetViews>
  <sheetFormatPr baseColWidth="10" defaultRowHeight="15"/>
  <sheetData>
    <row r="1" spans="1:8">
      <c r="A1">
        <f>'[1] Fiche tarif &amp; plaque'!A3</f>
        <v>0</v>
      </c>
      <c r="B1">
        <f>'[1] Fiche tarif &amp; plaque'!B3</f>
        <v>0</v>
      </c>
      <c r="C1">
        <f>'[1] Fiche tarif &amp; plaque'!C3</f>
        <v>0</v>
      </c>
      <c r="D1">
        <f>'[1] Fiche tarif &amp; plaque'!D3</f>
        <v>0</v>
      </c>
      <c r="E1">
        <f>'[1] Fiche tarif &amp; plaque'!E3</f>
        <v>0</v>
      </c>
      <c r="F1">
        <f>'[1] Fiche tarif &amp; plaque'!F3</f>
        <v>0</v>
      </c>
      <c r="G1" t="str">
        <f>'[1] Fiche tarif &amp; plaque'!G3</f>
        <v>Tarifs</v>
      </c>
      <c r="H1">
        <f>'[1] Fiche tarif &amp; plaque'!H3</f>
        <v>0</v>
      </c>
    </row>
    <row r="2" spans="1:8">
      <c r="A2">
        <f>'[1] Fiche tarif &amp; plaque'!A4</f>
        <v>0</v>
      </c>
      <c r="B2" t="str">
        <f>'[1] Fiche tarif &amp; plaque'!B4</f>
        <v>Plaques</v>
      </c>
      <c r="C2" t="str">
        <f>'[1] Fiche tarif &amp; plaque'!C4</f>
        <v>tour (1,9 km)</v>
      </c>
      <c r="D2" t="str">
        <f>'[1] Fiche tarif &amp; plaque'!D4</f>
        <v>tour (5 km)</v>
      </c>
      <c r="E2" t="str">
        <f>'[1] Fiche tarif &amp; plaque'!E4</f>
        <v>Année de naissance</v>
      </c>
      <c r="F2">
        <f>'[1] Fiche tarif &amp; plaque'!F4</f>
        <v>0</v>
      </c>
      <c r="G2" t="str">
        <f>'[1] Fiche tarif &amp; plaque'!G4</f>
        <v>UFOLEP</v>
      </c>
      <c r="H2" t="str">
        <f>'[1] Fiche tarif &amp; plaque'!H4</f>
        <v>AUTRES</v>
      </c>
    </row>
    <row r="3" spans="1:8">
      <c r="A3" t="str">
        <f>'[1] Fiche tarif &amp; plaque'!A5</f>
        <v>Pupille</v>
      </c>
      <c r="B3" t="str">
        <f>'[1] Fiche tarif &amp; plaque'!B5</f>
        <v>51 à 65</v>
      </c>
      <c r="C3">
        <f>'[1] Fiche tarif &amp; plaque'!C5</f>
        <v>1</v>
      </c>
      <c r="D3">
        <f>'[1] Fiche tarif &amp; plaque'!D5</f>
        <v>0</v>
      </c>
      <c r="E3">
        <f>'[1] Fiche tarif &amp; plaque'!E5</f>
        <v>2010</v>
      </c>
      <c r="F3">
        <f>'[1] Fiche tarif &amp; plaque'!F5</f>
        <v>2018</v>
      </c>
      <c r="G3">
        <f>'[1] Fiche tarif &amp; plaque'!G5</f>
        <v>5</v>
      </c>
      <c r="H3">
        <f>'[1] Fiche tarif &amp; plaque'!H5</f>
        <v>6</v>
      </c>
    </row>
    <row r="4" spans="1:8">
      <c r="A4" t="str">
        <f>'[1] Fiche tarif &amp; plaque'!A6</f>
        <v>Poussin</v>
      </c>
      <c r="B4" t="str">
        <f>'[1] Fiche tarif &amp; plaque'!B6</f>
        <v>30 à 44</v>
      </c>
      <c r="C4">
        <f>'[1] Fiche tarif &amp; plaque'!C6</f>
        <v>2</v>
      </c>
      <c r="D4">
        <f>'[1] Fiche tarif &amp; plaque'!D6</f>
        <v>0</v>
      </c>
      <c r="E4">
        <f>'[1] Fiche tarif &amp; plaque'!E6</f>
        <v>2008</v>
      </c>
      <c r="F4">
        <f>'[1] Fiche tarif &amp; plaque'!F6</f>
        <v>2009</v>
      </c>
      <c r="G4">
        <f>'[1] Fiche tarif &amp; plaque'!G6</f>
        <v>5</v>
      </c>
      <c r="H4">
        <f>'[1] Fiche tarif &amp; plaque'!H6</f>
        <v>6</v>
      </c>
    </row>
    <row r="5" spans="1:8">
      <c r="A5" t="str">
        <f>'[1] Fiche tarif &amp; plaque'!A7</f>
        <v>Poussine</v>
      </c>
      <c r="B5" t="str">
        <f>'[1] Fiche tarif &amp; plaque'!B7</f>
        <v>45 à 50</v>
      </c>
      <c r="C5">
        <f>'[1] Fiche tarif &amp; plaque'!C7</f>
        <v>2</v>
      </c>
      <c r="D5">
        <f>'[1] Fiche tarif &amp; plaque'!D7</f>
        <v>0</v>
      </c>
      <c r="E5">
        <f>'[1] Fiche tarif &amp; plaque'!E7</f>
        <v>2008</v>
      </c>
      <c r="F5">
        <f>'[1] Fiche tarif &amp; plaque'!F7</f>
        <v>2009</v>
      </c>
      <c r="G5">
        <f>'[1] Fiche tarif &amp; plaque'!G7</f>
        <v>5</v>
      </c>
      <c r="H5">
        <f>'[1] Fiche tarif &amp; plaque'!H7</f>
        <v>6</v>
      </c>
    </row>
    <row r="6" spans="1:8">
      <c r="A6" t="str">
        <f>'[1] Fiche tarif &amp; plaque'!A8</f>
        <v>Benjamin</v>
      </c>
      <c r="B6" t="str">
        <f>'[1] Fiche tarif &amp; plaque'!B8</f>
        <v>1 à 20</v>
      </c>
      <c r="C6">
        <f>'[1] Fiche tarif &amp; plaque'!C8</f>
        <v>3</v>
      </c>
      <c r="D6">
        <f>'[1] Fiche tarif &amp; plaque'!D8</f>
        <v>0</v>
      </c>
      <c r="E6">
        <f>'[1] Fiche tarif &amp; plaque'!E8</f>
        <v>2006</v>
      </c>
      <c r="F6">
        <f>'[1] Fiche tarif &amp; plaque'!F8</f>
        <v>2007</v>
      </c>
      <c r="G6">
        <f>'[1] Fiche tarif &amp; plaque'!G8</f>
        <v>5</v>
      </c>
      <c r="H6">
        <f>'[1] Fiche tarif &amp; plaque'!H8</f>
        <v>6</v>
      </c>
    </row>
    <row r="7" spans="1:8">
      <c r="A7" t="str">
        <f>'[1] Fiche tarif &amp; plaque'!A9</f>
        <v>Benjamine</v>
      </c>
      <c r="B7" t="str">
        <f>'[1] Fiche tarif &amp; plaque'!B9</f>
        <v>21 à 29</v>
      </c>
      <c r="C7">
        <f>'[1] Fiche tarif &amp; plaque'!C9</f>
        <v>3</v>
      </c>
      <c r="D7">
        <f>'[1] Fiche tarif &amp; plaque'!D9</f>
        <v>0</v>
      </c>
      <c r="E7">
        <f>'[1] Fiche tarif &amp; plaque'!E9</f>
        <v>2006</v>
      </c>
      <c r="F7">
        <f>'[1] Fiche tarif &amp; plaque'!F9</f>
        <v>2007</v>
      </c>
      <c r="G7">
        <f>'[1] Fiche tarif &amp; plaque'!G9</f>
        <v>5</v>
      </c>
      <c r="H7">
        <f>'[1] Fiche tarif &amp; plaque'!H9</f>
        <v>6</v>
      </c>
    </row>
    <row r="8" spans="1:8">
      <c r="A8">
        <f>'[1] Fiche tarif &amp; plaque'!A10</f>
        <v>0</v>
      </c>
      <c r="B8">
        <f>'[1] Fiche tarif &amp; plaque'!B10</f>
        <v>0</v>
      </c>
      <c r="C8">
        <f>'[1] Fiche tarif &amp; plaque'!C10</f>
        <v>0</v>
      </c>
      <c r="D8">
        <f>'[1] Fiche tarif &amp; plaque'!D10</f>
        <v>0</v>
      </c>
      <c r="E8">
        <f>'[1] Fiche tarif &amp; plaque'!E10</f>
        <v>0</v>
      </c>
      <c r="F8">
        <f>'[1] Fiche tarif &amp; plaque'!F10</f>
        <v>0</v>
      </c>
      <c r="G8">
        <f>'[1] Fiche tarif &amp; plaque'!G10</f>
        <v>0</v>
      </c>
      <c r="H8">
        <f>'[1] Fiche tarif &amp; plaque'!H10</f>
        <v>0</v>
      </c>
    </row>
    <row r="9" spans="1:8">
      <c r="A9" t="str">
        <f>'[1] Fiche tarif &amp; plaque'!A11</f>
        <v>Minime G</v>
      </c>
      <c r="B9" t="str">
        <f>'[1] Fiche tarif &amp; plaque'!B11</f>
        <v>180 à 199</v>
      </c>
      <c r="C9">
        <f>'[1] Fiche tarif &amp; plaque'!C11</f>
        <v>0</v>
      </c>
      <c r="D9">
        <f>'[1] Fiche tarif &amp; plaque'!D11</f>
        <v>2</v>
      </c>
      <c r="E9">
        <f>'[1] Fiche tarif &amp; plaque'!E11</f>
        <v>2004</v>
      </c>
      <c r="F9">
        <f>'[1] Fiche tarif &amp; plaque'!F11</f>
        <v>2005</v>
      </c>
      <c r="G9">
        <f>'[1] Fiche tarif &amp; plaque'!G11</f>
        <v>5</v>
      </c>
      <c r="H9">
        <f>'[1] Fiche tarif &amp; plaque'!H11</f>
        <v>6</v>
      </c>
    </row>
    <row r="10" spans="1:8">
      <c r="A10" t="str">
        <f>'[1] Fiche tarif &amp; plaque'!A12</f>
        <v>Minime F</v>
      </c>
      <c r="B10" t="str">
        <f>'[1] Fiche tarif &amp; plaque'!B12</f>
        <v>235 à 239</v>
      </c>
      <c r="C10">
        <f>'[1] Fiche tarif &amp; plaque'!C12</f>
        <v>0</v>
      </c>
      <c r="D10">
        <f>'[1] Fiche tarif &amp; plaque'!D12</f>
        <v>2</v>
      </c>
      <c r="E10">
        <f>'[1] Fiche tarif &amp; plaque'!E12</f>
        <v>2004</v>
      </c>
      <c r="F10">
        <f>'[1] Fiche tarif &amp; plaque'!F12</f>
        <v>2005</v>
      </c>
      <c r="G10">
        <f>'[1] Fiche tarif &amp; plaque'!G12</f>
        <v>5</v>
      </c>
      <c r="H10">
        <f>'[1] Fiche tarif &amp; plaque'!H12</f>
        <v>6</v>
      </c>
    </row>
    <row r="11" spans="1:8">
      <c r="A11" t="str">
        <f>'[1] Fiche tarif &amp; plaque'!A13</f>
        <v>Cadet</v>
      </c>
      <c r="B11" t="str">
        <f>'[1] Fiche tarif &amp; plaque'!B13</f>
        <v>200 à 229</v>
      </c>
      <c r="C11">
        <f>'[1] Fiche tarif &amp; plaque'!C13</f>
        <v>0</v>
      </c>
      <c r="D11">
        <f>'[1] Fiche tarif &amp; plaque'!D13</f>
        <v>4</v>
      </c>
      <c r="E11">
        <f>'[1] Fiche tarif &amp; plaque'!E13</f>
        <v>2002</v>
      </c>
      <c r="F11">
        <f>'[1] Fiche tarif &amp; plaque'!F13</f>
        <v>2003</v>
      </c>
      <c r="G11">
        <f>'[1] Fiche tarif &amp; plaque'!G13</f>
        <v>5</v>
      </c>
      <c r="H11">
        <f>'[1] Fiche tarif &amp; plaque'!H13</f>
        <v>6</v>
      </c>
    </row>
    <row r="12" spans="1:8">
      <c r="A12" t="str">
        <f>'[1] Fiche tarif &amp; plaque'!A14</f>
        <v>Cadette</v>
      </c>
      <c r="B12" t="str">
        <f>'[1] Fiche tarif &amp; plaque'!B14</f>
        <v>230 à 234</v>
      </c>
      <c r="C12">
        <f>'[1] Fiche tarif &amp; plaque'!C14</f>
        <v>0</v>
      </c>
      <c r="D12">
        <f>'[1] Fiche tarif &amp; plaque'!D14</f>
        <v>3</v>
      </c>
      <c r="E12">
        <f>'[1] Fiche tarif &amp; plaque'!E14</f>
        <v>2002</v>
      </c>
      <c r="F12">
        <f>'[1] Fiche tarif &amp; plaque'!F14</f>
        <v>2003</v>
      </c>
      <c r="G12">
        <f>'[1] Fiche tarif &amp; plaque'!G14</f>
        <v>5</v>
      </c>
      <c r="H12">
        <f>'[1] Fiche tarif &amp; plaque'!H14</f>
        <v>6</v>
      </c>
    </row>
    <row r="13" spans="1:8">
      <c r="A13" t="str">
        <f>'[1] Fiche tarif &amp; plaque'!A15</f>
        <v>Junior</v>
      </c>
      <c r="B13" t="str">
        <f>'[1] Fiche tarif &amp; plaque'!B15</f>
        <v>60 à 79</v>
      </c>
      <c r="C13">
        <f>'[1] Fiche tarif &amp; plaque'!C15</f>
        <v>0</v>
      </c>
      <c r="D13">
        <f>'[1] Fiche tarif &amp; plaque'!D15</f>
        <v>5</v>
      </c>
      <c r="E13">
        <f>'[1] Fiche tarif &amp; plaque'!E15</f>
        <v>1999</v>
      </c>
      <c r="F13">
        <f>'[1] Fiche tarif &amp; plaque'!F15</f>
        <v>2001</v>
      </c>
      <c r="G13">
        <f>'[1] Fiche tarif &amp; plaque'!G15</f>
        <v>8</v>
      </c>
      <c r="H13">
        <f>'[1] Fiche tarif &amp; plaque'!H15</f>
        <v>9.5</v>
      </c>
    </row>
    <row r="14" spans="1:8">
      <c r="A14" t="str">
        <f>'[1] Fiche tarif &amp; plaque'!A16</f>
        <v>Sénior A</v>
      </c>
      <c r="B14" t="str">
        <f>'[1] Fiche tarif &amp; plaque'!B16</f>
        <v>1 à 29</v>
      </c>
      <c r="C14">
        <f>'[1] Fiche tarif &amp; plaque'!C16</f>
        <v>0</v>
      </c>
      <c r="D14">
        <f>'[1] Fiche tarif &amp; plaque'!D16</f>
        <v>6</v>
      </c>
      <c r="E14">
        <f>'[1] Fiche tarif &amp; plaque'!E16</f>
        <v>1989</v>
      </c>
      <c r="F14">
        <f>'[1] Fiche tarif &amp; plaque'!F16</f>
        <v>1998</v>
      </c>
      <c r="G14">
        <f>'[1] Fiche tarif &amp; plaque'!G16</f>
        <v>8</v>
      </c>
      <c r="H14">
        <f>'[1] Fiche tarif &amp; plaque'!H16</f>
        <v>9.5</v>
      </c>
    </row>
    <row r="15" spans="1:8">
      <c r="A15" t="str">
        <f>'[1] Fiche tarif &amp; plaque'!A17</f>
        <v>Sénior B</v>
      </c>
      <c r="B15" t="str">
        <f>'[1] Fiche tarif &amp; plaque'!B17</f>
        <v>30 à 59</v>
      </c>
      <c r="C15">
        <f>'[1] Fiche tarif &amp; plaque'!C17</f>
        <v>0</v>
      </c>
      <c r="D15">
        <f>'[1] Fiche tarif &amp; plaque'!D17</f>
        <v>6</v>
      </c>
      <c r="E15">
        <f>'[1] Fiche tarif &amp; plaque'!E17</f>
        <v>1979</v>
      </c>
      <c r="F15">
        <f>'[1] Fiche tarif &amp; plaque'!F17</f>
        <v>1988</v>
      </c>
      <c r="G15">
        <f>'[1] Fiche tarif &amp; plaque'!G17</f>
        <v>8</v>
      </c>
      <c r="H15">
        <f>'[1] Fiche tarif &amp; plaque'!H17</f>
        <v>9.5</v>
      </c>
    </row>
    <row r="16" spans="1:8">
      <c r="A16" t="str">
        <f>'[1] Fiche tarif &amp; plaque'!A18</f>
        <v>Vétéran A</v>
      </c>
      <c r="B16" t="str">
        <f>'[1] Fiche tarif &amp; plaque'!B18</f>
        <v>80 à 109</v>
      </c>
      <c r="C16">
        <f>'[1] Fiche tarif &amp; plaque'!C18</f>
        <v>0</v>
      </c>
      <c r="D16">
        <f>'[1] Fiche tarif &amp; plaque'!D18</f>
        <v>6</v>
      </c>
      <c r="E16">
        <f>'[1] Fiche tarif &amp; plaque'!E18</f>
        <v>1969</v>
      </c>
      <c r="F16">
        <f>'[1] Fiche tarif &amp; plaque'!F18</f>
        <v>1978</v>
      </c>
      <c r="G16">
        <f>'[1] Fiche tarif &amp; plaque'!G18</f>
        <v>8</v>
      </c>
      <c r="H16">
        <f>'[1] Fiche tarif &amp; plaque'!H18</f>
        <v>9.5</v>
      </c>
    </row>
    <row r="17" spans="1:8">
      <c r="A17" t="str">
        <f>'[1] Fiche tarif &amp; plaque'!A19</f>
        <v>Vétéran B</v>
      </c>
      <c r="B17" t="str">
        <f>'[1] Fiche tarif &amp; plaque'!B19</f>
        <v>110 à 139</v>
      </c>
      <c r="C17">
        <f>'[1] Fiche tarif &amp; plaque'!C19</f>
        <v>0</v>
      </c>
      <c r="D17">
        <f>'[1] Fiche tarif &amp; plaque'!D19</f>
        <v>5</v>
      </c>
      <c r="E17">
        <f>'[1] Fiche tarif &amp; plaque'!E19</f>
        <v>1959</v>
      </c>
      <c r="F17">
        <f>'[1] Fiche tarif &amp; plaque'!F19</f>
        <v>1968</v>
      </c>
      <c r="G17">
        <f>'[1] Fiche tarif &amp; plaque'!G19</f>
        <v>8</v>
      </c>
      <c r="H17">
        <f>'[1] Fiche tarif &amp; plaque'!H19</f>
        <v>9.5</v>
      </c>
    </row>
    <row r="18" spans="1:8">
      <c r="A18" t="str">
        <f>'[1] Fiche tarif &amp; plaque'!A20</f>
        <v>Vétéran C</v>
      </c>
      <c r="B18" t="str">
        <f>'[1] Fiche tarif &amp; plaque'!B20</f>
        <v>140 à 159</v>
      </c>
      <c r="C18">
        <f>'[1] Fiche tarif &amp; plaque'!C20</f>
        <v>0</v>
      </c>
      <c r="D18">
        <f>'[1] Fiche tarif &amp; plaque'!D20</f>
        <v>5</v>
      </c>
      <c r="E18" t="str">
        <f>'[1] Fiche tarif &amp; plaque'!E20</f>
        <v>avant --&gt;</v>
      </c>
      <c r="F18">
        <f>'[1] Fiche tarif &amp; plaque'!F20</f>
        <v>1958</v>
      </c>
      <c r="G18">
        <f>'[1] Fiche tarif &amp; plaque'!G20</f>
        <v>8</v>
      </c>
      <c r="H18">
        <f>'[1] Fiche tarif &amp; plaque'!H20</f>
        <v>9.5</v>
      </c>
    </row>
    <row r="19" spans="1:8">
      <c r="A19" t="str">
        <f>'[1] Fiche tarif &amp; plaque'!A21</f>
        <v>Tandem</v>
      </c>
      <c r="B19" t="str">
        <f>'[1] Fiche tarif &amp; plaque'!B21</f>
        <v>160 à 169</v>
      </c>
      <c r="C19">
        <f>'[1] Fiche tarif &amp; plaque'!C21</f>
        <v>0</v>
      </c>
      <c r="D19">
        <f>'[1] Fiche tarif &amp; plaque'!D21</f>
        <v>5</v>
      </c>
      <c r="E19">
        <f>'[1] Fiche tarif &amp; plaque'!E21</f>
        <v>2001</v>
      </c>
      <c r="F19" t="str">
        <f>'[1] Fiche tarif &amp; plaque'!F21</f>
        <v>et +</v>
      </c>
      <c r="G19">
        <f>'[1] Fiche tarif &amp; plaque'!G21</f>
        <v>12</v>
      </c>
      <c r="H19">
        <f>'[1] Fiche tarif &amp; plaque'!H21</f>
        <v>14</v>
      </c>
    </row>
    <row r="20" spans="1:8">
      <c r="A20">
        <f>'[1] Fiche tarif &amp; plaque'!A22</f>
        <v>0</v>
      </c>
      <c r="B20">
        <f>'[1] Fiche tarif &amp; plaque'!B22</f>
        <v>0</v>
      </c>
      <c r="C20">
        <f>'[1] Fiche tarif &amp; plaque'!C22</f>
        <v>0</v>
      </c>
      <c r="D20">
        <f>'[1] Fiche tarif &amp; plaque'!D22</f>
        <v>0</v>
      </c>
      <c r="E20">
        <f>'[1] Fiche tarif &amp; plaque'!E22</f>
        <v>0</v>
      </c>
      <c r="F20">
        <f>'[1] Fiche tarif &amp; plaque'!F22</f>
        <v>0</v>
      </c>
      <c r="G20">
        <f>'[1] Fiche tarif &amp; plaque'!G22</f>
        <v>0</v>
      </c>
      <c r="H20">
        <f>'[1] Fiche tarif &amp; plaque'!H22</f>
        <v>0</v>
      </c>
    </row>
    <row r="21" spans="1:8">
      <c r="A21" t="str">
        <f>'[1] Fiche tarif &amp; plaque'!A23</f>
        <v>Féminine</v>
      </c>
      <c r="B21" t="str">
        <f>'[1] Fiche tarif &amp; plaque'!B23</f>
        <v>170 à 179</v>
      </c>
      <c r="C21">
        <f>'[1] Fiche tarif &amp; plaque'!C23</f>
        <v>0</v>
      </c>
      <c r="D21">
        <f>'[1] Fiche tarif &amp; plaque'!D23</f>
        <v>4</v>
      </c>
      <c r="E21" t="str">
        <f>'[1] Fiche tarif &amp; plaque'!E23</f>
        <v>avant --&gt;</v>
      </c>
      <c r="F21">
        <f>'[1] Fiche tarif &amp; plaque'!F23</f>
        <v>2001</v>
      </c>
      <c r="G21">
        <f>'[1] Fiche tarif &amp; plaque'!G23</f>
        <v>8</v>
      </c>
      <c r="H21">
        <f>'[1] Fiche tarif &amp; plaque'!H23</f>
        <v>9.5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25832DA3-D9C4-4F32-AD9A-F356B7E8042E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Adultes</vt:lpstr>
      <vt:lpstr>cptge</vt:lpstr>
      <vt:lpstr>tours</vt:lpstr>
      <vt:lpstr>plaque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Pascal_PC</dc:creator>
  <cp:lastModifiedBy>Pascal_PC</cp:lastModifiedBy>
  <dcterms:created xsi:type="dcterms:W3CDTF">2018-03-27T14:47:17Z</dcterms:created>
  <dcterms:modified xsi:type="dcterms:W3CDTF">2018-03-28T12:40:26Z</dcterms:modified>
</cp:coreProperties>
</file>