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115" tabRatio="783" activeTab="1"/>
  </bookViews>
  <sheets>
    <sheet name="MAT" sheetId="1" r:id="rId1"/>
    <sheet name="APM" sheetId="4" r:id="rId2"/>
  </sheets>
  <definedNames>
    <definedName name="passage">MAT!$B$5:$AD$31</definedName>
    <definedName name="passageapm">APM!$B$5:$AD$52</definedName>
  </definedNames>
  <calcPr calcId="125725"/>
</workbook>
</file>

<file path=xl/calcChain.xml><?xml version="1.0" encoding="utf-8"?>
<calcChain xmlns="http://schemas.openxmlformats.org/spreadsheetml/2006/main">
  <c r="AT10" i="4"/>
  <c r="AT11"/>
  <c r="AT12"/>
  <c r="AT13"/>
  <c r="AT14"/>
  <c r="AT15"/>
  <c r="AT16"/>
  <c r="AT17"/>
  <c r="AT18"/>
  <c r="AT19"/>
  <c r="AT20"/>
  <c r="AT21"/>
  <c r="AT22"/>
  <c r="AT23"/>
  <c r="AS9"/>
  <c r="AT9" s="1"/>
  <c r="AS8"/>
  <c r="AT8" s="1"/>
  <c r="AS7"/>
  <c r="AT7" s="1"/>
  <c r="AS6"/>
  <c r="AT6" s="1"/>
  <c r="AS5"/>
  <c r="AT5" s="1"/>
  <c r="AH21"/>
  <c r="AL21"/>
  <c r="AP21"/>
  <c r="AH22"/>
  <c r="AL22"/>
  <c r="AP22"/>
  <c r="AH23"/>
  <c r="AL23"/>
  <c r="AP23"/>
  <c r="AP20"/>
  <c r="AH15"/>
  <c r="AH16"/>
  <c r="AH17"/>
  <c r="AH18"/>
  <c r="AH19"/>
  <c r="AH20"/>
  <c r="AL10"/>
  <c r="AL11"/>
  <c r="AL12"/>
  <c r="AL13"/>
  <c r="AL14"/>
  <c r="AL15"/>
  <c r="AL16"/>
  <c r="AL17"/>
  <c r="AL18"/>
  <c r="AL19"/>
  <c r="AL20"/>
  <c r="AJ1" i="1"/>
  <c r="AN1"/>
  <c r="AR1"/>
  <c r="AV1"/>
  <c r="AF1"/>
  <c r="AR1" i="4"/>
  <c r="AF1"/>
  <c r="AJ1"/>
  <c r="AN1"/>
  <c r="AK17" i="1"/>
  <c r="AK18"/>
  <c r="AK19"/>
  <c r="AK20"/>
  <c r="AK21"/>
  <c r="AK9"/>
  <c r="AK9" i="4"/>
  <c r="AL9" s="1"/>
  <c r="AK8"/>
  <c r="AL8" s="1"/>
  <c r="AK7"/>
  <c r="AL7" s="1"/>
  <c r="AK6"/>
  <c r="AL6" s="1"/>
  <c r="AK5"/>
  <c r="AL5" s="1"/>
  <c r="AW10" i="1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S25"/>
  <c r="AS26"/>
  <c r="AS27"/>
  <c r="AS28"/>
  <c r="AS29"/>
  <c r="AS30"/>
  <c r="AS31"/>
  <c r="AS32"/>
  <c r="AS33"/>
  <c r="AS34"/>
  <c r="AG14" i="4"/>
  <c r="AH14" s="1"/>
  <c r="AG13"/>
  <c r="AH13" s="1"/>
  <c r="AG12"/>
  <c r="AH12" s="1"/>
  <c r="AG11"/>
  <c r="AH11" s="1"/>
  <c r="AG10"/>
  <c r="AH10" s="1"/>
  <c r="AG9"/>
  <c r="AH9" s="1"/>
  <c r="AG8"/>
  <c r="AH8" s="1"/>
  <c r="AG7"/>
  <c r="AH7" s="1"/>
  <c r="AG6"/>
  <c r="AH6" s="1"/>
  <c r="AG5"/>
  <c r="AH5" s="1"/>
  <c r="AO5"/>
  <c r="AP5" s="1"/>
  <c r="AW9" i="1"/>
  <c r="AW8"/>
  <c r="AW7"/>
  <c r="AW6"/>
  <c r="AW5"/>
  <c r="AS24"/>
  <c r="AS23"/>
  <c r="AS22"/>
  <c r="AS21"/>
  <c r="AS20"/>
  <c r="AS19"/>
  <c r="AS18"/>
  <c r="AS17"/>
  <c r="AS16"/>
  <c r="AS15"/>
  <c r="AS14"/>
  <c r="AS13"/>
  <c r="AS12"/>
  <c r="AS11"/>
  <c r="AS10"/>
  <c r="AS9"/>
  <c r="AS8"/>
  <c r="AS7"/>
  <c r="AS6"/>
  <c r="AS5"/>
  <c r="AG9"/>
  <c r="AG8"/>
  <c r="AG7"/>
  <c r="AG6"/>
  <c r="AG5"/>
  <c r="AO6" i="4"/>
  <c r="AP6" s="1"/>
  <c r="AO7"/>
  <c r="AP7" s="1"/>
  <c r="AO8"/>
  <c r="AP8" s="1"/>
  <c r="AO9"/>
  <c r="AP9" s="1"/>
  <c r="AO10"/>
  <c r="AP10" s="1"/>
  <c r="AO11"/>
  <c r="AP11" s="1"/>
  <c r="AO12"/>
  <c r="AP12" s="1"/>
  <c r="AO13"/>
  <c r="AP13" s="1"/>
  <c r="AO14"/>
  <c r="AP14" s="1"/>
  <c r="AO15"/>
  <c r="AP15" s="1"/>
  <c r="AO16"/>
  <c r="AP16" s="1"/>
  <c r="AO17"/>
  <c r="AP17" s="1"/>
  <c r="AO18"/>
  <c r="AP18" s="1"/>
  <c r="AO19"/>
  <c r="AP19" s="1"/>
  <c r="AO25" i="1"/>
  <c r="AO26"/>
  <c r="AO27"/>
  <c r="AO28"/>
  <c r="AO29"/>
  <c r="AO5"/>
  <c r="AO6"/>
  <c r="AO7"/>
  <c r="AO8"/>
  <c r="AO9"/>
  <c r="AO10"/>
  <c r="AO11"/>
  <c r="AO12"/>
  <c r="AO13"/>
  <c r="AO14"/>
  <c r="AO15"/>
  <c r="AO16"/>
  <c r="AO17"/>
  <c r="AO18"/>
  <c r="AO19"/>
  <c r="AK5"/>
  <c r="AK6"/>
  <c r="AK7"/>
  <c r="AK8"/>
</calcChain>
</file>

<file path=xl/sharedStrings.xml><?xml version="1.0" encoding="utf-8"?>
<sst xmlns="http://schemas.openxmlformats.org/spreadsheetml/2006/main" count="42" uniqueCount="16">
  <si>
    <t>NB tour</t>
  </si>
  <si>
    <t>DOSSARD</t>
  </si>
  <si>
    <t>POUSSIN(E)S</t>
  </si>
  <si>
    <t>COMPTER LES PASSAGES</t>
  </si>
  <si>
    <t>BENJAMIN(E)S</t>
  </si>
  <si>
    <t>CADETS</t>
  </si>
  <si>
    <t>CADETTES</t>
  </si>
  <si>
    <t>Nb tour</t>
  </si>
  <si>
    <t>PUPILLE(S)</t>
  </si>
  <si>
    <t>MINIMES</t>
  </si>
  <si>
    <t>……..</t>
  </si>
  <si>
    <t>……….</t>
  </si>
  <si>
    <t>MINIMES F</t>
  </si>
  <si>
    <t>FAIT</t>
  </si>
  <si>
    <t>DOS.</t>
  </si>
  <si>
    <t>REST.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</si>
</sst>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3"/>
      <color indexed="63"/>
      <name val="Courier New"/>
      <family val="3"/>
    </font>
    <font>
      <b/>
      <sz val="12"/>
      <color indexed="63"/>
      <name val="Courier New"/>
      <family val="3"/>
    </font>
    <font>
      <b/>
      <sz val="11"/>
      <color indexed="10"/>
      <name val="Calibri"/>
      <family val="2"/>
    </font>
    <font>
      <b/>
      <sz val="12"/>
      <color indexed="10"/>
      <name val="Courier New"/>
      <family val="3"/>
    </font>
    <font>
      <sz val="8"/>
      <name val="Calibri"/>
      <family val="2"/>
    </font>
    <font>
      <b/>
      <sz val="9.5"/>
      <color indexed="10"/>
      <name val="Calibri"/>
      <family val="2"/>
    </font>
    <font>
      <sz val="9.5"/>
      <name val="Calibri"/>
      <family val="2"/>
    </font>
    <font>
      <sz val="9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Protection="1"/>
    <xf numFmtId="0" fontId="0" fillId="0" borderId="0" xfId="0" applyBorder="1" applyProtection="1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4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1" fillId="0" borderId="0" xfId="0" applyFont="1" applyAlignment="1" applyProtection="1"/>
    <xf numFmtId="0" fontId="4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0" fontId="0" fillId="0" borderId="0" xfId="0" applyFill="1" applyProtection="1"/>
    <xf numFmtId="0" fontId="0" fillId="0" borderId="9" xfId="0" applyBorder="1" applyProtection="1"/>
    <xf numFmtId="0" fontId="0" fillId="0" borderId="9" xfId="0" applyFill="1" applyBorder="1" applyProtection="1"/>
    <xf numFmtId="0" fontId="4" fillId="0" borderId="9" xfId="0" applyFont="1" applyFill="1" applyBorder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9" fillId="0" borderId="0" xfId="0" applyFont="1" applyProtection="1"/>
    <xf numFmtId="0" fontId="9" fillId="0" borderId="10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0" fontId="0" fillId="7" borderId="10" xfId="0" applyFill="1" applyBorder="1" applyAlignment="1" applyProtection="1">
      <alignment horizontal="center"/>
    </xf>
    <xf numFmtId="0" fontId="9" fillId="7" borderId="10" xfId="0" applyFont="1" applyFill="1" applyBorder="1" applyAlignment="1" applyProtection="1">
      <alignment horizontal="center"/>
    </xf>
    <xf numFmtId="0" fontId="2" fillId="7" borderId="10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0" fillId="5" borderId="10" xfId="0" applyFill="1" applyBorder="1" applyAlignment="1" applyProtection="1">
      <alignment horizontal="center"/>
    </xf>
    <xf numFmtId="0" fontId="9" fillId="3" borderId="10" xfId="0" applyFont="1" applyFill="1" applyBorder="1" applyAlignment="1" applyProtection="1">
      <alignment horizontal="center"/>
    </xf>
    <xf numFmtId="0" fontId="0" fillId="3" borderId="10" xfId="0" applyFill="1" applyBorder="1" applyAlignment="1" applyProtection="1">
      <alignment horizontal="center"/>
    </xf>
    <xf numFmtId="0" fontId="0" fillId="6" borderId="10" xfId="0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49" fontId="1" fillId="0" borderId="0" xfId="0" applyNumberFormat="1" applyFont="1" applyAlignment="1" applyProtection="1">
      <alignment horizontal="center"/>
    </xf>
    <xf numFmtId="0" fontId="1" fillId="3" borderId="0" xfId="0" applyFont="1" applyFill="1" applyAlignment="1" applyProtection="1">
      <alignment horizontal="center"/>
    </xf>
    <xf numFmtId="49" fontId="1" fillId="3" borderId="0" xfId="0" applyNumberFormat="1" applyFont="1" applyFill="1" applyAlignment="1" applyProtection="1">
      <alignment horizontal="center"/>
    </xf>
  </cellXfs>
  <cellStyles count="1">
    <cellStyle name="Normal" xfId="0" builtinId="0"/>
  </cellStyles>
  <dxfs count="12"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 patternType="solid"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X34"/>
  <sheetViews>
    <sheetView topLeftCell="Q1" zoomScale="70" zoomScaleNormal="60" workbookViewId="0">
      <pane xSplit="3735" topLeftCell="AD1" activePane="topRight"/>
      <selection activeCell="AB10" sqref="AB10"/>
      <selection pane="topRight" activeCell="AG4" sqref="AG4"/>
    </sheetView>
  </sheetViews>
  <sheetFormatPr baseColWidth="10" defaultRowHeight="15"/>
  <cols>
    <col min="1" max="1" width="1.5703125" style="10" customWidth="1"/>
    <col min="2" max="30" width="3.5703125" style="10" customWidth="1"/>
    <col min="31" max="31" width="1.7109375" style="10" customWidth="1"/>
    <col min="32" max="33" width="11.42578125" style="12"/>
    <col min="34" max="34" width="2" style="18" customWidth="1"/>
    <col min="35" max="35" width="1.7109375" style="10" customWidth="1"/>
    <col min="36" max="37" width="11.42578125" style="12"/>
    <col min="38" max="38" width="2" style="18" customWidth="1"/>
    <col min="39" max="39" width="2" style="12" customWidth="1"/>
    <col min="40" max="41" width="11.42578125" style="10"/>
    <col min="42" max="42" width="2" style="18" customWidth="1"/>
    <col min="43" max="43" width="2" style="12" customWidth="1"/>
    <col min="44" max="45" width="11.42578125" style="10"/>
    <col min="46" max="46" width="2" style="18" customWidth="1"/>
    <col min="47" max="47" width="2" style="12" customWidth="1"/>
    <col min="48" max="49" width="11.42578125" style="10"/>
    <col min="50" max="50" width="7.85546875" style="18" customWidth="1"/>
    <col min="51" max="16384" width="11.42578125" style="10"/>
  </cols>
  <sheetData>
    <row r="1" spans="2:50">
      <c r="AF1" s="12">
        <f>COUNTA(AF5:AF34)</f>
        <v>5</v>
      </c>
      <c r="AJ1" s="12">
        <f>COUNTA(AJ5:AJ34)</f>
        <v>10</v>
      </c>
      <c r="AM1" s="10"/>
      <c r="AN1" s="12">
        <f>COUNTA(AN5:AN34)</f>
        <v>20</v>
      </c>
      <c r="AO1" s="12"/>
      <c r="AQ1" s="10"/>
      <c r="AR1" s="12">
        <f>COUNTA(AR5:AR34)</f>
        <v>0</v>
      </c>
      <c r="AS1" s="12"/>
      <c r="AU1" s="10"/>
      <c r="AV1" s="12">
        <f>COUNTA(AV5:AV34)</f>
        <v>0</v>
      </c>
      <c r="AW1" s="12"/>
    </row>
    <row r="2" spans="2:50">
      <c r="AF2" s="46" t="s">
        <v>8</v>
      </c>
      <c r="AG2" s="46"/>
      <c r="AJ2" s="46" t="s">
        <v>2</v>
      </c>
      <c r="AK2" s="46"/>
      <c r="AM2" s="13"/>
      <c r="AN2" s="47" t="s">
        <v>4</v>
      </c>
      <c r="AO2" s="47"/>
      <c r="AQ2" s="13"/>
      <c r="AR2" s="47" t="s">
        <v>10</v>
      </c>
      <c r="AS2" s="47"/>
      <c r="AU2" s="13"/>
      <c r="AV2" s="47" t="s">
        <v>11</v>
      </c>
      <c r="AW2" s="47"/>
    </row>
    <row r="3" spans="2:50">
      <c r="B3" s="46" t="s">
        <v>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F3" s="12" t="s">
        <v>7</v>
      </c>
      <c r="AG3" s="17">
        <v>2</v>
      </c>
      <c r="AJ3" s="12" t="s">
        <v>7</v>
      </c>
      <c r="AK3" s="17">
        <v>3</v>
      </c>
      <c r="AN3" s="12" t="s">
        <v>7</v>
      </c>
      <c r="AO3" s="17">
        <v>4</v>
      </c>
      <c r="AR3" s="12" t="s">
        <v>7</v>
      </c>
      <c r="AS3" s="17">
        <v>0</v>
      </c>
      <c r="AV3" s="12" t="s">
        <v>7</v>
      </c>
      <c r="AW3" s="17">
        <v>0</v>
      </c>
    </row>
    <row r="4" spans="2:50" ht="15.75" thickBot="1">
      <c r="AF4" s="12" t="s">
        <v>1</v>
      </c>
      <c r="AG4" s="12" t="s">
        <v>0</v>
      </c>
      <c r="AJ4" s="12" t="s">
        <v>1</v>
      </c>
      <c r="AK4" s="12" t="s">
        <v>0</v>
      </c>
      <c r="AN4" s="12" t="s">
        <v>1</v>
      </c>
      <c r="AO4" s="12" t="s">
        <v>0</v>
      </c>
      <c r="AR4" s="12" t="s">
        <v>1</v>
      </c>
      <c r="AS4" s="12" t="s">
        <v>0</v>
      </c>
      <c r="AV4" s="12" t="s">
        <v>1</v>
      </c>
      <c r="AW4" s="12" t="s">
        <v>0</v>
      </c>
    </row>
    <row r="5" spans="2:50" ht="17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11"/>
      <c r="AF5" s="22">
        <v>1</v>
      </c>
      <c r="AG5" s="15">
        <f>SUMPRODUCT((passage=AF5)*1)</f>
        <v>0</v>
      </c>
      <c r="AH5" s="19"/>
      <c r="AI5" s="11"/>
      <c r="AJ5" s="22">
        <v>6</v>
      </c>
      <c r="AK5" s="15">
        <f t="shared" ref="AK5:AK21" si="0">SUMPRODUCT((passage=AJ5)*1)</f>
        <v>0</v>
      </c>
      <c r="AL5" s="19"/>
      <c r="AM5" s="16"/>
      <c r="AN5" s="22">
        <v>16</v>
      </c>
      <c r="AO5" s="15">
        <f t="shared" ref="AO5:AO19" si="1">SUMPRODUCT((passage=AN5)*1)</f>
        <v>0</v>
      </c>
      <c r="AP5" s="19"/>
      <c r="AQ5" s="16"/>
      <c r="AR5" s="22"/>
      <c r="AS5" s="15">
        <f t="shared" ref="AS5:AS34" si="2">SUMPRODUCT((passage=AR5)*1)</f>
        <v>783</v>
      </c>
      <c r="AT5" s="19"/>
      <c r="AU5" s="16"/>
      <c r="AV5" s="21"/>
      <c r="AW5" s="15">
        <f t="shared" ref="AW5:AW34" si="3">SUMPRODUCT((passage=AV5)*1)</f>
        <v>783</v>
      </c>
      <c r="AX5" s="19"/>
    </row>
    <row r="6" spans="2:50" ht="17.25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9"/>
      <c r="AE6" s="11"/>
      <c r="AF6" s="23">
        <v>2</v>
      </c>
      <c r="AG6" s="15">
        <f>SUMPRODUCT((passage=AF6)*1)</f>
        <v>0</v>
      </c>
      <c r="AH6" s="19"/>
      <c r="AI6" s="11"/>
      <c r="AJ6" s="22">
        <v>7</v>
      </c>
      <c r="AK6" s="15">
        <f t="shared" si="0"/>
        <v>0</v>
      </c>
      <c r="AL6" s="19"/>
      <c r="AM6" s="16"/>
      <c r="AN6" s="22">
        <v>17</v>
      </c>
      <c r="AO6" s="15">
        <f t="shared" si="1"/>
        <v>0</v>
      </c>
      <c r="AP6" s="19"/>
      <c r="AQ6" s="16"/>
      <c r="AR6" s="22"/>
      <c r="AS6" s="15">
        <f t="shared" si="2"/>
        <v>783</v>
      </c>
      <c r="AT6" s="19"/>
      <c r="AU6" s="16"/>
      <c r="AV6" s="21"/>
      <c r="AW6" s="15">
        <f t="shared" si="3"/>
        <v>783</v>
      </c>
      <c r="AX6" s="19"/>
    </row>
    <row r="7" spans="2:50" ht="17.25"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9"/>
      <c r="AE7" s="11"/>
      <c r="AF7" s="23">
        <v>3</v>
      </c>
      <c r="AG7" s="15">
        <f>SUMPRODUCT((passage=AF7)*1)</f>
        <v>0</v>
      </c>
      <c r="AH7" s="19"/>
      <c r="AI7" s="11"/>
      <c r="AJ7" s="22">
        <v>8</v>
      </c>
      <c r="AK7" s="15">
        <f t="shared" si="0"/>
        <v>0</v>
      </c>
      <c r="AL7" s="19"/>
      <c r="AM7" s="16"/>
      <c r="AN7" s="22">
        <v>18</v>
      </c>
      <c r="AO7" s="15">
        <f t="shared" si="1"/>
        <v>0</v>
      </c>
      <c r="AP7" s="19"/>
      <c r="AQ7" s="16"/>
      <c r="AR7" s="22"/>
      <c r="AS7" s="15">
        <f t="shared" si="2"/>
        <v>783</v>
      </c>
      <c r="AT7" s="19"/>
      <c r="AU7" s="16"/>
      <c r="AV7" s="21"/>
      <c r="AW7" s="15">
        <f t="shared" si="3"/>
        <v>783</v>
      </c>
      <c r="AX7" s="19"/>
    </row>
    <row r="8" spans="2:50" ht="17.25">
      <c r="B8" s="8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9"/>
      <c r="AE8" s="11"/>
      <c r="AF8" s="23">
        <v>4</v>
      </c>
      <c r="AG8" s="15">
        <f>SUMPRODUCT((passage=AF8)*1)</f>
        <v>0</v>
      </c>
      <c r="AH8" s="19"/>
      <c r="AI8" s="11"/>
      <c r="AJ8" s="22">
        <v>9</v>
      </c>
      <c r="AK8" s="15">
        <f t="shared" si="0"/>
        <v>0</v>
      </c>
      <c r="AL8" s="19"/>
      <c r="AM8" s="16"/>
      <c r="AN8" s="22">
        <v>19</v>
      </c>
      <c r="AO8" s="15">
        <f t="shared" si="1"/>
        <v>0</v>
      </c>
      <c r="AP8" s="19"/>
      <c r="AQ8" s="16"/>
      <c r="AR8" s="22"/>
      <c r="AS8" s="15">
        <f t="shared" si="2"/>
        <v>783</v>
      </c>
      <c r="AT8" s="19"/>
      <c r="AU8" s="16"/>
      <c r="AV8" s="21"/>
      <c r="AW8" s="15">
        <f t="shared" si="3"/>
        <v>783</v>
      </c>
      <c r="AX8" s="19"/>
    </row>
    <row r="9" spans="2:50" ht="17.25">
      <c r="B9" s="8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9"/>
      <c r="AE9" s="11"/>
      <c r="AF9" s="23">
        <v>5</v>
      </c>
      <c r="AG9" s="15">
        <f>SUMPRODUCT((passage=AF9)*1)</f>
        <v>0</v>
      </c>
      <c r="AH9" s="19"/>
      <c r="AI9" s="11"/>
      <c r="AJ9" s="22">
        <v>10</v>
      </c>
      <c r="AK9" s="15">
        <f t="shared" si="0"/>
        <v>0</v>
      </c>
      <c r="AL9" s="19"/>
      <c r="AM9" s="16"/>
      <c r="AN9" s="22">
        <v>20</v>
      </c>
      <c r="AO9" s="15">
        <f t="shared" si="1"/>
        <v>0</v>
      </c>
      <c r="AP9" s="19"/>
      <c r="AQ9" s="16"/>
      <c r="AR9" s="22"/>
      <c r="AS9" s="15">
        <f t="shared" si="2"/>
        <v>783</v>
      </c>
      <c r="AT9" s="19"/>
      <c r="AU9" s="16"/>
      <c r="AV9" s="21"/>
      <c r="AW9" s="15">
        <f t="shared" si="3"/>
        <v>783</v>
      </c>
      <c r="AX9" s="19"/>
    </row>
    <row r="10" spans="2:50" ht="17.25">
      <c r="B10" s="8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9"/>
      <c r="AE10" s="11"/>
      <c r="AF10" s="23"/>
      <c r="AG10" s="15"/>
      <c r="AH10" s="19"/>
      <c r="AI10" s="11"/>
      <c r="AJ10" s="22"/>
      <c r="AK10" s="15"/>
      <c r="AL10" s="19"/>
      <c r="AM10" s="16"/>
      <c r="AN10" s="22">
        <v>21</v>
      </c>
      <c r="AO10" s="15">
        <f t="shared" si="1"/>
        <v>0</v>
      </c>
      <c r="AP10" s="19"/>
      <c r="AQ10" s="16"/>
      <c r="AR10" s="22"/>
      <c r="AS10" s="15">
        <f t="shared" si="2"/>
        <v>783</v>
      </c>
      <c r="AT10" s="19"/>
      <c r="AU10" s="16"/>
      <c r="AV10" s="21"/>
      <c r="AW10" s="15">
        <f t="shared" si="3"/>
        <v>783</v>
      </c>
      <c r="AX10" s="19"/>
    </row>
    <row r="11" spans="2:50" ht="17.25">
      <c r="B11" s="8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11"/>
      <c r="AF11" s="23"/>
      <c r="AG11" s="15"/>
      <c r="AH11" s="19"/>
      <c r="AI11" s="11"/>
      <c r="AJ11" s="22"/>
      <c r="AK11" s="15"/>
      <c r="AL11" s="19"/>
      <c r="AM11" s="16"/>
      <c r="AN11" s="22">
        <v>22</v>
      </c>
      <c r="AO11" s="15">
        <f t="shared" si="1"/>
        <v>0</v>
      </c>
      <c r="AP11" s="19"/>
      <c r="AQ11" s="16"/>
      <c r="AR11" s="22"/>
      <c r="AS11" s="15">
        <f t="shared" si="2"/>
        <v>783</v>
      </c>
      <c r="AT11" s="19"/>
      <c r="AU11" s="16"/>
      <c r="AV11" s="21"/>
      <c r="AW11" s="15">
        <f t="shared" si="3"/>
        <v>783</v>
      </c>
      <c r="AX11" s="19"/>
    </row>
    <row r="12" spans="2:50" ht="17.25"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9"/>
      <c r="AE12" s="11"/>
      <c r="AF12" s="23"/>
      <c r="AG12" s="15"/>
      <c r="AH12" s="19"/>
      <c r="AI12" s="11"/>
      <c r="AJ12" s="22"/>
      <c r="AK12" s="15"/>
      <c r="AL12" s="19"/>
      <c r="AM12" s="16"/>
      <c r="AN12" s="22">
        <v>23</v>
      </c>
      <c r="AO12" s="15">
        <f t="shared" si="1"/>
        <v>0</v>
      </c>
      <c r="AP12" s="19"/>
      <c r="AQ12" s="16"/>
      <c r="AR12" s="22"/>
      <c r="AS12" s="15">
        <f t="shared" si="2"/>
        <v>783</v>
      </c>
      <c r="AT12" s="19"/>
      <c r="AU12" s="16"/>
      <c r="AV12" s="21"/>
      <c r="AW12" s="15">
        <f t="shared" si="3"/>
        <v>783</v>
      </c>
      <c r="AX12" s="19"/>
    </row>
    <row r="13" spans="2:50" ht="17.25">
      <c r="B13" s="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9"/>
      <c r="AE13" s="11"/>
      <c r="AF13" s="23"/>
      <c r="AG13" s="15"/>
      <c r="AH13" s="19"/>
      <c r="AI13" s="11"/>
      <c r="AJ13" s="22"/>
      <c r="AK13" s="15"/>
      <c r="AL13" s="19"/>
      <c r="AM13" s="16"/>
      <c r="AN13" s="22">
        <v>24</v>
      </c>
      <c r="AO13" s="15">
        <f t="shared" si="1"/>
        <v>0</v>
      </c>
      <c r="AP13" s="19"/>
      <c r="AQ13" s="16"/>
      <c r="AR13" s="22"/>
      <c r="AS13" s="15">
        <f t="shared" si="2"/>
        <v>783</v>
      </c>
      <c r="AT13" s="19"/>
      <c r="AU13" s="16"/>
      <c r="AV13" s="21"/>
      <c r="AW13" s="15">
        <f t="shared" si="3"/>
        <v>783</v>
      </c>
      <c r="AX13" s="19"/>
    </row>
    <row r="14" spans="2:50" ht="17.25">
      <c r="B14" s="8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9"/>
      <c r="AE14" s="11"/>
      <c r="AF14" s="23"/>
      <c r="AG14" s="15"/>
      <c r="AH14" s="19"/>
      <c r="AI14" s="11"/>
      <c r="AJ14" s="22"/>
      <c r="AK14" s="15"/>
      <c r="AL14" s="19"/>
      <c r="AM14" s="16"/>
      <c r="AN14" s="22">
        <v>25</v>
      </c>
      <c r="AO14" s="15">
        <f t="shared" si="1"/>
        <v>0</v>
      </c>
      <c r="AP14" s="19"/>
      <c r="AQ14" s="16"/>
      <c r="AR14" s="22"/>
      <c r="AS14" s="15">
        <f t="shared" si="2"/>
        <v>783</v>
      </c>
      <c r="AT14" s="19"/>
      <c r="AU14" s="16"/>
      <c r="AV14" s="21"/>
      <c r="AW14" s="15">
        <f t="shared" si="3"/>
        <v>783</v>
      </c>
      <c r="AX14" s="19"/>
    </row>
    <row r="15" spans="2:50" ht="17.25">
      <c r="B15" s="8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9"/>
      <c r="AE15" s="11"/>
      <c r="AF15" s="23"/>
      <c r="AG15" s="15"/>
      <c r="AH15" s="19"/>
      <c r="AI15" s="11"/>
      <c r="AJ15" s="22"/>
      <c r="AK15" s="15"/>
      <c r="AL15" s="19"/>
      <c r="AM15" s="16"/>
      <c r="AN15" s="22">
        <v>26</v>
      </c>
      <c r="AO15" s="15">
        <f t="shared" si="1"/>
        <v>0</v>
      </c>
      <c r="AP15" s="19"/>
      <c r="AQ15" s="16"/>
      <c r="AR15" s="22"/>
      <c r="AS15" s="15">
        <f t="shared" si="2"/>
        <v>783</v>
      </c>
      <c r="AT15" s="19"/>
      <c r="AU15" s="16"/>
      <c r="AV15" s="21"/>
      <c r="AW15" s="15">
        <f t="shared" si="3"/>
        <v>783</v>
      </c>
      <c r="AX15" s="19"/>
    </row>
    <row r="16" spans="2:50" ht="17.25"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11"/>
      <c r="AF16" s="23"/>
      <c r="AG16" s="15"/>
      <c r="AH16" s="19"/>
      <c r="AI16" s="11"/>
      <c r="AJ16" s="22"/>
      <c r="AK16" s="15"/>
      <c r="AL16" s="19"/>
      <c r="AM16" s="16"/>
      <c r="AN16" s="22">
        <v>27</v>
      </c>
      <c r="AO16" s="15">
        <f t="shared" si="1"/>
        <v>0</v>
      </c>
      <c r="AP16" s="19"/>
      <c r="AQ16" s="16"/>
      <c r="AR16" s="22"/>
      <c r="AS16" s="15">
        <f t="shared" si="2"/>
        <v>783</v>
      </c>
      <c r="AT16" s="19"/>
      <c r="AU16" s="16"/>
      <c r="AV16" s="21"/>
      <c r="AW16" s="15">
        <f t="shared" si="3"/>
        <v>783</v>
      </c>
      <c r="AX16" s="19"/>
    </row>
    <row r="17" spans="2:50" ht="17.25">
      <c r="B17" s="8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9"/>
      <c r="AE17" s="11"/>
      <c r="AF17" s="20"/>
      <c r="AG17" s="15"/>
      <c r="AH17" s="19"/>
      <c r="AI17" s="11"/>
      <c r="AJ17" s="21">
        <v>11</v>
      </c>
      <c r="AK17" s="15">
        <f t="shared" si="0"/>
        <v>0</v>
      </c>
      <c r="AL17" s="19"/>
      <c r="AM17" s="16"/>
      <c r="AN17" s="22">
        <v>28</v>
      </c>
      <c r="AO17" s="15">
        <f t="shared" si="1"/>
        <v>0</v>
      </c>
      <c r="AP17" s="19"/>
      <c r="AQ17" s="16"/>
      <c r="AR17" s="22"/>
      <c r="AS17" s="15">
        <f t="shared" si="2"/>
        <v>783</v>
      </c>
      <c r="AT17" s="19"/>
      <c r="AU17" s="16"/>
      <c r="AV17" s="21"/>
      <c r="AW17" s="15">
        <f t="shared" si="3"/>
        <v>783</v>
      </c>
      <c r="AX17" s="19"/>
    </row>
    <row r="18" spans="2:50" ht="17.25"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9"/>
      <c r="AE18" s="11"/>
      <c r="AF18" s="20"/>
      <c r="AG18" s="15"/>
      <c r="AH18" s="19"/>
      <c r="AI18" s="11"/>
      <c r="AJ18" s="21">
        <v>12</v>
      </c>
      <c r="AK18" s="15">
        <f t="shared" si="0"/>
        <v>0</v>
      </c>
      <c r="AL18" s="19"/>
      <c r="AM18" s="16"/>
      <c r="AN18" s="22">
        <v>29</v>
      </c>
      <c r="AO18" s="15">
        <f t="shared" si="1"/>
        <v>0</v>
      </c>
      <c r="AP18" s="19"/>
      <c r="AQ18" s="16"/>
      <c r="AR18" s="22"/>
      <c r="AS18" s="15">
        <f t="shared" si="2"/>
        <v>783</v>
      </c>
      <c r="AT18" s="19"/>
      <c r="AU18" s="16"/>
      <c r="AV18" s="21"/>
      <c r="AW18" s="15">
        <f t="shared" si="3"/>
        <v>783</v>
      </c>
      <c r="AX18" s="19"/>
    </row>
    <row r="19" spans="2:50" ht="17.25">
      <c r="B19" s="8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9"/>
      <c r="AE19" s="11"/>
      <c r="AF19" s="20"/>
      <c r="AG19" s="15"/>
      <c r="AH19" s="19"/>
      <c r="AI19" s="11"/>
      <c r="AJ19" s="21">
        <v>13</v>
      </c>
      <c r="AK19" s="15">
        <f t="shared" si="0"/>
        <v>0</v>
      </c>
      <c r="AL19" s="19"/>
      <c r="AM19" s="16"/>
      <c r="AN19" s="22">
        <v>30</v>
      </c>
      <c r="AO19" s="15">
        <f t="shared" si="1"/>
        <v>0</v>
      </c>
      <c r="AP19" s="19"/>
      <c r="AQ19" s="16"/>
      <c r="AR19" s="22"/>
      <c r="AS19" s="15">
        <f t="shared" si="2"/>
        <v>783</v>
      </c>
      <c r="AT19" s="19"/>
      <c r="AU19" s="16"/>
      <c r="AV19" s="21"/>
      <c r="AW19" s="15">
        <f t="shared" si="3"/>
        <v>783</v>
      </c>
      <c r="AX19" s="19"/>
    </row>
    <row r="20" spans="2:50" ht="17.25">
      <c r="B20" s="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9"/>
      <c r="AE20" s="11"/>
      <c r="AF20" s="20"/>
      <c r="AG20" s="15"/>
      <c r="AH20" s="19"/>
      <c r="AI20" s="11"/>
      <c r="AJ20" s="21">
        <v>14</v>
      </c>
      <c r="AK20" s="15">
        <f t="shared" si="0"/>
        <v>0</v>
      </c>
      <c r="AL20" s="19"/>
      <c r="AM20" s="16"/>
      <c r="AN20" s="22"/>
      <c r="AO20" s="15"/>
      <c r="AP20" s="19"/>
      <c r="AQ20" s="16"/>
      <c r="AR20" s="22"/>
      <c r="AS20" s="15">
        <f t="shared" si="2"/>
        <v>783</v>
      </c>
      <c r="AT20" s="19"/>
      <c r="AU20" s="16"/>
      <c r="AV20" s="21"/>
      <c r="AW20" s="15">
        <f t="shared" si="3"/>
        <v>783</v>
      </c>
      <c r="AX20" s="19"/>
    </row>
    <row r="21" spans="2:50" ht="17.25">
      <c r="B21" s="8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9"/>
      <c r="AE21" s="11"/>
      <c r="AF21" s="20"/>
      <c r="AG21" s="15"/>
      <c r="AH21" s="19"/>
      <c r="AI21" s="11"/>
      <c r="AJ21" s="21">
        <v>15</v>
      </c>
      <c r="AK21" s="15">
        <f t="shared" si="0"/>
        <v>0</v>
      </c>
      <c r="AL21" s="19"/>
      <c r="AM21" s="16"/>
      <c r="AN21" s="22"/>
      <c r="AO21" s="15"/>
      <c r="AP21" s="19"/>
      <c r="AQ21" s="16"/>
      <c r="AR21" s="22"/>
      <c r="AS21" s="15">
        <f t="shared" si="2"/>
        <v>783</v>
      </c>
      <c r="AT21" s="19"/>
      <c r="AU21" s="16"/>
      <c r="AV21" s="21"/>
      <c r="AW21" s="15">
        <f t="shared" si="3"/>
        <v>783</v>
      </c>
      <c r="AX21" s="19"/>
    </row>
    <row r="22" spans="2:50" ht="17.25"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9"/>
      <c r="AE22" s="11"/>
      <c r="AF22" s="20"/>
      <c r="AG22" s="15"/>
      <c r="AH22" s="19"/>
      <c r="AI22" s="11"/>
      <c r="AJ22" s="21"/>
      <c r="AK22" s="15"/>
      <c r="AL22" s="19"/>
      <c r="AM22" s="16"/>
      <c r="AN22" s="22"/>
      <c r="AO22" s="15"/>
      <c r="AP22" s="19"/>
      <c r="AQ22" s="16"/>
      <c r="AR22" s="22"/>
      <c r="AS22" s="15">
        <f t="shared" si="2"/>
        <v>783</v>
      </c>
      <c r="AT22" s="19"/>
      <c r="AU22" s="16"/>
      <c r="AV22" s="21"/>
      <c r="AW22" s="15">
        <f t="shared" si="3"/>
        <v>783</v>
      </c>
      <c r="AX22" s="19"/>
    </row>
    <row r="23" spans="2:50" ht="17.25"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9"/>
      <c r="AE23" s="11"/>
      <c r="AF23" s="20"/>
      <c r="AG23" s="15"/>
      <c r="AH23" s="19"/>
      <c r="AI23" s="11"/>
      <c r="AJ23" s="21"/>
      <c r="AK23" s="15"/>
      <c r="AL23" s="19"/>
      <c r="AM23" s="16"/>
      <c r="AN23" s="22"/>
      <c r="AO23" s="15"/>
      <c r="AP23" s="19"/>
      <c r="AQ23" s="16"/>
      <c r="AR23" s="22"/>
      <c r="AS23" s="15">
        <f t="shared" si="2"/>
        <v>783</v>
      </c>
      <c r="AT23" s="19"/>
      <c r="AU23" s="16"/>
      <c r="AV23" s="21"/>
      <c r="AW23" s="15">
        <f t="shared" si="3"/>
        <v>783</v>
      </c>
      <c r="AX23" s="19"/>
    </row>
    <row r="24" spans="2:50" ht="17.25">
      <c r="B24" s="8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9"/>
      <c r="AE24" s="11"/>
      <c r="AF24" s="20"/>
      <c r="AG24" s="15"/>
      <c r="AH24" s="19"/>
      <c r="AI24" s="11"/>
      <c r="AJ24" s="21"/>
      <c r="AK24" s="15"/>
      <c r="AL24" s="19"/>
      <c r="AM24" s="16"/>
      <c r="AN24" s="22"/>
      <c r="AO24" s="15"/>
      <c r="AP24" s="19"/>
      <c r="AQ24" s="16"/>
      <c r="AR24" s="22"/>
      <c r="AS24" s="15">
        <f t="shared" si="2"/>
        <v>783</v>
      </c>
      <c r="AT24" s="19"/>
      <c r="AU24" s="16"/>
      <c r="AV24" s="21"/>
      <c r="AW24" s="15">
        <f t="shared" si="3"/>
        <v>783</v>
      </c>
      <c r="AX24" s="19"/>
    </row>
    <row r="25" spans="2:50" ht="17.25"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9"/>
      <c r="AF25" s="20"/>
      <c r="AG25" s="15"/>
      <c r="AJ25" s="20"/>
      <c r="AK25" s="15"/>
      <c r="AN25" s="21">
        <v>31</v>
      </c>
      <c r="AO25" s="15">
        <f>SUMPRODUCT((passage=AN25)*1)</f>
        <v>0</v>
      </c>
      <c r="AR25" s="21"/>
      <c r="AS25" s="15">
        <f t="shared" si="2"/>
        <v>783</v>
      </c>
      <c r="AV25" s="21"/>
      <c r="AW25" s="15">
        <f t="shared" si="3"/>
        <v>783</v>
      </c>
    </row>
    <row r="26" spans="2:50" ht="17.25"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9"/>
      <c r="AF26" s="20"/>
      <c r="AG26" s="15"/>
      <c r="AJ26" s="20"/>
      <c r="AK26" s="15"/>
      <c r="AN26" s="21">
        <v>32</v>
      </c>
      <c r="AO26" s="15">
        <f>SUMPRODUCT((passage=AN26)*1)</f>
        <v>0</v>
      </c>
      <c r="AR26" s="21"/>
      <c r="AS26" s="15">
        <f t="shared" si="2"/>
        <v>783</v>
      </c>
      <c r="AV26" s="21"/>
      <c r="AW26" s="15">
        <f t="shared" si="3"/>
        <v>783</v>
      </c>
    </row>
    <row r="27" spans="2:50" ht="17.25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9"/>
      <c r="AF27" s="20"/>
      <c r="AG27" s="15"/>
      <c r="AJ27" s="20"/>
      <c r="AK27" s="15"/>
      <c r="AN27" s="21">
        <v>33</v>
      </c>
      <c r="AO27" s="15">
        <f>SUMPRODUCT((passage=AN27)*1)</f>
        <v>0</v>
      </c>
      <c r="AR27" s="21"/>
      <c r="AS27" s="15">
        <f t="shared" si="2"/>
        <v>783</v>
      </c>
      <c r="AV27" s="21"/>
      <c r="AW27" s="15">
        <f t="shared" si="3"/>
        <v>783</v>
      </c>
    </row>
    <row r="28" spans="2:50" ht="17.25">
      <c r="B28" s="8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9"/>
      <c r="AF28" s="20"/>
      <c r="AG28" s="15"/>
      <c r="AJ28" s="20"/>
      <c r="AK28" s="15"/>
      <c r="AN28" s="21">
        <v>34</v>
      </c>
      <c r="AO28" s="15">
        <f>SUMPRODUCT((passage=AN28)*1)</f>
        <v>0</v>
      </c>
      <c r="AR28" s="21"/>
      <c r="AS28" s="15">
        <f t="shared" si="2"/>
        <v>783</v>
      </c>
      <c r="AV28" s="21"/>
      <c r="AW28" s="15">
        <f t="shared" si="3"/>
        <v>783</v>
      </c>
    </row>
    <row r="29" spans="2:50" ht="17.25">
      <c r="B29" s="8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9"/>
      <c r="AF29" s="20"/>
      <c r="AG29" s="15"/>
      <c r="AJ29" s="20"/>
      <c r="AK29" s="15"/>
      <c r="AN29" s="21">
        <v>35</v>
      </c>
      <c r="AO29" s="15">
        <f>SUMPRODUCT((passage=AN29)*1)</f>
        <v>0</v>
      </c>
      <c r="AR29" s="21"/>
      <c r="AS29" s="15">
        <f t="shared" si="2"/>
        <v>783</v>
      </c>
      <c r="AV29" s="21"/>
      <c r="AW29" s="15">
        <f t="shared" si="3"/>
        <v>783</v>
      </c>
    </row>
    <row r="30" spans="2:50" ht="17.25">
      <c r="B30" s="8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9"/>
      <c r="AF30" s="20"/>
      <c r="AG30" s="15"/>
      <c r="AJ30" s="20"/>
      <c r="AK30" s="15"/>
      <c r="AN30" s="21"/>
      <c r="AO30" s="15"/>
      <c r="AR30" s="21"/>
      <c r="AS30" s="15">
        <f t="shared" si="2"/>
        <v>783</v>
      </c>
      <c r="AV30" s="21"/>
      <c r="AW30" s="15">
        <f t="shared" si="3"/>
        <v>783</v>
      </c>
    </row>
    <row r="31" spans="2:50" ht="18" thickBot="1">
      <c r="B31" s="4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6"/>
      <c r="AF31" s="20"/>
      <c r="AG31" s="15"/>
      <c r="AJ31" s="20"/>
      <c r="AK31" s="15"/>
      <c r="AN31" s="21"/>
      <c r="AO31" s="15"/>
      <c r="AR31" s="21"/>
      <c r="AS31" s="15">
        <f t="shared" si="2"/>
        <v>783</v>
      </c>
      <c r="AV31" s="21"/>
      <c r="AW31" s="15">
        <f t="shared" si="3"/>
        <v>783</v>
      </c>
    </row>
    <row r="32" spans="2:50" ht="17.25">
      <c r="AF32" s="20"/>
      <c r="AG32" s="15"/>
      <c r="AJ32" s="20"/>
      <c r="AK32" s="15"/>
      <c r="AN32" s="21"/>
      <c r="AO32" s="15"/>
      <c r="AR32" s="21"/>
      <c r="AS32" s="15">
        <f t="shared" si="2"/>
        <v>783</v>
      </c>
      <c r="AV32" s="21"/>
      <c r="AW32" s="15">
        <f t="shared" si="3"/>
        <v>783</v>
      </c>
    </row>
    <row r="33" spans="32:49" ht="17.25">
      <c r="AF33" s="20"/>
      <c r="AG33" s="15"/>
      <c r="AJ33" s="20"/>
      <c r="AK33" s="15"/>
      <c r="AN33" s="21"/>
      <c r="AO33" s="15"/>
      <c r="AR33" s="21"/>
      <c r="AS33" s="15">
        <f t="shared" si="2"/>
        <v>783</v>
      </c>
      <c r="AV33" s="21"/>
      <c r="AW33" s="15">
        <f t="shared" si="3"/>
        <v>783</v>
      </c>
    </row>
    <row r="34" spans="32:49" ht="17.25">
      <c r="AJ34" s="20"/>
      <c r="AK34" s="15"/>
      <c r="AN34" s="21"/>
      <c r="AO34" s="15"/>
      <c r="AR34" s="21"/>
      <c r="AS34" s="15">
        <f t="shared" si="2"/>
        <v>783</v>
      </c>
      <c r="AV34" s="21"/>
      <c r="AW34" s="15">
        <f t="shared" si="3"/>
        <v>783</v>
      </c>
    </row>
  </sheetData>
  <sheetProtection selectLockedCells="1"/>
  <mergeCells count="6">
    <mergeCell ref="B3:AD3"/>
    <mergeCell ref="AF2:AG2"/>
    <mergeCell ref="AR2:AS2"/>
    <mergeCell ref="AV2:AW2"/>
    <mergeCell ref="AJ2:AK2"/>
    <mergeCell ref="AN2:AO2"/>
  </mergeCells>
  <phoneticPr fontId="6" type="noConversion"/>
  <conditionalFormatting sqref="AG5:AG33 AK5:AK34">
    <cfRule type="cellIs" dxfId="11" priority="1" stopIfTrue="1" operator="greaterThanOrEqual">
      <formula>$AK$3</formula>
    </cfRule>
  </conditionalFormatting>
  <conditionalFormatting sqref="AO5:AO34 AS5:AS34 AW5:AW34">
    <cfRule type="cellIs" dxfId="10" priority="2" stopIfTrue="1" operator="greaterThanOrEqual">
      <formula>$AO$3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AT52"/>
  <sheetViews>
    <sheetView tabSelected="1" zoomScale="62" zoomScaleNormal="62" workbookViewId="0">
      <selection activeCell="O6" sqref="O6"/>
    </sheetView>
  </sheetViews>
  <sheetFormatPr baseColWidth="10" defaultRowHeight="15"/>
  <cols>
    <col min="1" max="1" width="1.7109375" style="10" customWidth="1"/>
    <col min="2" max="30" width="3.5703125" style="10" customWidth="1"/>
    <col min="31" max="31" width="1.7109375" style="10" customWidth="1"/>
    <col min="32" max="32" width="9.28515625" style="29" customWidth="1"/>
    <col min="33" max="34" width="5.42578125" style="29" customWidth="1"/>
    <col min="35" max="35" width="1.7109375" style="25" customWidth="1"/>
    <col min="36" max="36" width="9.28515625" style="29" customWidth="1"/>
    <col min="37" max="38" width="5.5703125" style="29" customWidth="1"/>
    <col min="39" max="39" width="1.7109375" style="25" customWidth="1"/>
    <col min="40" max="40" width="9.28515625" style="29" customWidth="1"/>
    <col min="41" max="41" width="5.5703125" style="29" customWidth="1"/>
    <col min="42" max="42" width="5.5703125" style="25" customWidth="1"/>
    <col min="43" max="43" width="1.7109375" style="29" customWidth="1"/>
    <col min="44" max="44" width="9.28515625" style="29" customWidth="1"/>
    <col min="45" max="45" width="5.5703125" style="29" customWidth="1"/>
    <col min="46" max="46" width="5.5703125" style="10" customWidth="1"/>
    <col min="47" max="16384" width="11.42578125" style="10"/>
  </cols>
  <sheetData>
    <row r="1" spans="2:46">
      <c r="AF1" s="12">
        <f>COUNTA(AF5:AF52)</f>
        <v>10</v>
      </c>
      <c r="AG1" s="10"/>
      <c r="AJ1" s="12">
        <f>COUNTA(AJ5:AJ20)</f>
        <v>5</v>
      </c>
      <c r="AK1" s="10"/>
      <c r="AN1" s="12">
        <f>COUNTA(AN5:AN20)</f>
        <v>15</v>
      </c>
      <c r="AO1" s="10"/>
      <c r="AP1" s="29"/>
      <c r="AQ1" s="25"/>
      <c r="AR1" s="12">
        <f>COUNTA(AR5:AR52)</f>
        <v>5</v>
      </c>
      <c r="AS1" s="10"/>
    </row>
    <row r="2" spans="2:46">
      <c r="AF2" s="47" t="s">
        <v>9</v>
      </c>
      <c r="AG2" s="47"/>
      <c r="AH2" s="18"/>
      <c r="AI2" s="13"/>
      <c r="AJ2" s="49" t="s">
        <v>12</v>
      </c>
      <c r="AK2" s="49"/>
      <c r="AL2" s="18"/>
      <c r="AM2" s="13"/>
      <c r="AN2" s="24" t="s">
        <v>5</v>
      </c>
      <c r="AO2" s="24"/>
      <c r="AP2" s="18"/>
      <c r="AQ2" s="10"/>
      <c r="AR2" s="48" t="s">
        <v>6</v>
      </c>
      <c r="AS2" s="48"/>
    </row>
    <row r="3" spans="2:46">
      <c r="B3" s="46" t="s">
        <v>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F3" s="12" t="s">
        <v>7</v>
      </c>
      <c r="AG3" s="17">
        <v>3</v>
      </c>
      <c r="AH3" s="26"/>
      <c r="AJ3" s="20" t="s">
        <v>7</v>
      </c>
      <c r="AK3" s="26">
        <v>2</v>
      </c>
      <c r="AL3" s="26"/>
      <c r="AN3" s="12" t="s">
        <v>7</v>
      </c>
      <c r="AO3" s="17">
        <v>4</v>
      </c>
      <c r="AP3" s="18"/>
      <c r="AQ3" s="10"/>
      <c r="AR3" s="20" t="s">
        <v>7</v>
      </c>
      <c r="AS3" s="26">
        <v>3</v>
      </c>
    </row>
    <row r="4" spans="2:46" ht="15.75" thickBot="1">
      <c r="AF4" s="39" t="s">
        <v>14</v>
      </c>
      <c r="AG4" s="39" t="s">
        <v>13</v>
      </c>
      <c r="AH4" s="36" t="s">
        <v>15</v>
      </c>
      <c r="AI4" s="34"/>
      <c r="AJ4" s="43" t="s">
        <v>1</v>
      </c>
      <c r="AK4" s="36" t="s">
        <v>13</v>
      </c>
      <c r="AL4" s="36" t="s">
        <v>15</v>
      </c>
      <c r="AM4" s="34"/>
      <c r="AN4" s="33" t="s">
        <v>14</v>
      </c>
      <c r="AO4" s="33" t="s">
        <v>13</v>
      </c>
      <c r="AP4" s="41" t="s">
        <v>15</v>
      </c>
      <c r="AQ4" s="35"/>
      <c r="AR4" s="43" t="s">
        <v>1</v>
      </c>
      <c r="AS4" s="36" t="s">
        <v>13</v>
      </c>
      <c r="AT4" s="36" t="s">
        <v>15</v>
      </c>
    </row>
    <row r="5" spans="2:46" ht="17.25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11"/>
      <c r="AF5" s="38">
        <v>36</v>
      </c>
      <c r="AG5" s="40">
        <f>SUMPRODUCT((passageapm=AF5)*1)</f>
        <v>0</v>
      </c>
      <c r="AH5" s="37">
        <f>$AG$3-AG5</f>
        <v>3</v>
      </c>
      <c r="AI5" s="28"/>
      <c r="AJ5" s="44">
        <v>46</v>
      </c>
      <c r="AK5" s="37">
        <f>SUMPRODUCT((passageapm=AJ5)*1)</f>
        <v>2</v>
      </c>
      <c r="AL5" s="37">
        <f>$AK$3-AK5</f>
        <v>0</v>
      </c>
      <c r="AM5" s="28"/>
      <c r="AN5" s="42">
        <v>51</v>
      </c>
      <c r="AO5" s="37">
        <f>SUMPRODUCT((passageapm=AN5)*1)</f>
        <v>0</v>
      </c>
      <c r="AP5" s="37">
        <f>$AO$3-AO5</f>
        <v>4</v>
      </c>
      <c r="AQ5" s="10"/>
      <c r="AR5" s="21">
        <v>66</v>
      </c>
      <c r="AS5" s="37">
        <f>SUMPRODUCT((passageapm=AR5)*1)</f>
        <v>3</v>
      </c>
      <c r="AT5" s="37">
        <f>$AS$3-AS5</f>
        <v>0</v>
      </c>
    </row>
    <row r="6" spans="2:46" ht="17.25">
      <c r="B6" s="8"/>
      <c r="C6" s="7"/>
      <c r="D6" s="7"/>
      <c r="E6" s="7"/>
      <c r="F6" s="7"/>
      <c r="G6" s="7"/>
      <c r="H6" s="7">
        <v>46</v>
      </c>
      <c r="I6" s="7"/>
      <c r="J6" s="7"/>
      <c r="K6" s="7"/>
      <c r="L6" s="7">
        <v>66</v>
      </c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9"/>
      <c r="AE6" s="11"/>
      <c r="AF6" s="38">
        <v>37</v>
      </c>
      <c r="AG6" s="40">
        <f t="shared" ref="AG6:AG14" si="0">SUMPRODUCT((passageapm=AF6)*1)</f>
        <v>0</v>
      </c>
      <c r="AH6" s="37">
        <f t="shared" ref="AH6:AH20" si="1">$AG$3-AG6</f>
        <v>3</v>
      </c>
      <c r="AI6" s="28"/>
      <c r="AJ6" s="44">
        <v>47</v>
      </c>
      <c r="AK6" s="37">
        <f>SUMPRODUCT((passageapm=AJ6)*1)</f>
        <v>0</v>
      </c>
      <c r="AL6" s="37">
        <f t="shared" ref="AL6:AL20" si="2">$AK$3-AK6</f>
        <v>2</v>
      </c>
      <c r="AM6" s="28"/>
      <c r="AN6" s="42">
        <v>52</v>
      </c>
      <c r="AO6" s="37">
        <f t="shared" ref="AO6:AO19" si="3">SUMPRODUCT((passageapm=AN6)*1)</f>
        <v>0</v>
      </c>
      <c r="AP6" s="37">
        <f t="shared" ref="AP6:AP23" si="4">$AO$3-AO6</f>
        <v>4</v>
      </c>
      <c r="AQ6" s="10"/>
      <c r="AR6" s="21">
        <v>67</v>
      </c>
      <c r="AS6" s="37">
        <f>SUMPRODUCT((passageapm=AR6)*1)</f>
        <v>0</v>
      </c>
      <c r="AT6" s="37">
        <f t="shared" ref="AT6:AT23" si="5">$AS$3-AS6</f>
        <v>3</v>
      </c>
    </row>
    <row r="7" spans="2:46" ht="17.25">
      <c r="B7" s="8"/>
      <c r="C7" s="7"/>
      <c r="D7" s="7"/>
      <c r="E7" s="7"/>
      <c r="F7" s="7"/>
      <c r="G7" s="7"/>
      <c r="H7" s="7">
        <v>46</v>
      </c>
      <c r="I7" s="7"/>
      <c r="J7" s="7"/>
      <c r="K7" s="7"/>
      <c r="L7" s="7">
        <v>66</v>
      </c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9"/>
      <c r="AE7" s="11"/>
      <c r="AF7" s="38">
        <v>38</v>
      </c>
      <c r="AG7" s="40">
        <f t="shared" si="0"/>
        <v>0</v>
      </c>
      <c r="AH7" s="37">
        <f t="shared" si="1"/>
        <v>3</v>
      </c>
      <c r="AI7" s="28"/>
      <c r="AJ7" s="44">
        <v>48</v>
      </c>
      <c r="AK7" s="37">
        <f>SUMPRODUCT((passageapm=AJ7)*1)</f>
        <v>0</v>
      </c>
      <c r="AL7" s="37">
        <f t="shared" si="2"/>
        <v>2</v>
      </c>
      <c r="AM7" s="28"/>
      <c r="AN7" s="42">
        <v>53</v>
      </c>
      <c r="AO7" s="37">
        <f t="shared" si="3"/>
        <v>0</v>
      </c>
      <c r="AP7" s="37">
        <f t="shared" si="4"/>
        <v>4</v>
      </c>
      <c r="AQ7" s="10"/>
      <c r="AR7" s="21">
        <v>68</v>
      </c>
      <c r="AS7" s="37">
        <f>SUMPRODUCT((passageapm=AR7)*1)</f>
        <v>0</v>
      </c>
      <c r="AT7" s="37">
        <f t="shared" si="5"/>
        <v>3</v>
      </c>
    </row>
    <row r="8" spans="2:46" ht="17.25">
      <c r="B8" s="8"/>
      <c r="C8" s="7"/>
      <c r="D8" s="7"/>
      <c r="E8" s="7"/>
      <c r="F8" s="7"/>
      <c r="G8" s="7"/>
      <c r="H8" s="7"/>
      <c r="I8" s="7"/>
      <c r="J8" s="7"/>
      <c r="K8" s="7"/>
      <c r="L8" s="7">
        <v>66</v>
      </c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9"/>
      <c r="AE8" s="11"/>
      <c r="AF8" s="38">
        <v>39</v>
      </c>
      <c r="AG8" s="40">
        <f t="shared" si="0"/>
        <v>0</v>
      </c>
      <c r="AH8" s="37">
        <f t="shared" si="1"/>
        <v>3</v>
      </c>
      <c r="AI8" s="28"/>
      <c r="AJ8" s="44">
        <v>49</v>
      </c>
      <c r="AK8" s="37">
        <f>SUMPRODUCT((passageapm=AJ8)*1)</f>
        <v>0</v>
      </c>
      <c r="AL8" s="37">
        <f t="shared" si="2"/>
        <v>2</v>
      </c>
      <c r="AM8" s="28"/>
      <c r="AN8" s="42">
        <v>54</v>
      </c>
      <c r="AO8" s="37">
        <f t="shared" si="3"/>
        <v>0</v>
      </c>
      <c r="AP8" s="37">
        <f t="shared" si="4"/>
        <v>4</v>
      </c>
      <c r="AQ8" s="10"/>
      <c r="AR8" s="21">
        <v>69</v>
      </c>
      <c r="AS8" s="37">
        <f>SUMPRODUCT((passageapm=AR8)*1)</f>
        <v>0</v>
      </c>
      <c r="AT8" s="37">
        <f t="shared" si="5"/>
        <v>3</v>
      </c>
    </row>
    <row r="9" spans="2:46" ht="17.25">
      <c r="B9" s="8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9"/>
      <c r="AE9" s="11"/>
      <c r="AF9" s="38">
        <v>40</v>
      </c>
      <c r="AG9" s="40">
        <f t="shared" si="0"/>
        <v>0</v>
      </c>
      <c r="AH9" s="37">
        <f t="shared" si="1"/>
        <v>3</v>
      </c>
      <c r="AI9" s="28"/>
      <c r="AJ9" s="44">
        <v>50</v>
      </c>
      <c r="AK9" s="37">
        <f>SUMPRODUCT((passageapm=AJ9)*1)</f>
        <v>0</v>
      </c>
      <c r="AL9" s="37">
        <f t="shared" si="2"/>
        <v>2</v>
      </c>
      <c r="AM9" s="28"/>
      <c r="AN9" s="42">
        <v>55</v>
      </c>
      <c r="AO9" s="37">
        <f t="shared" si="3"/>
        <v>0</v>
      </c>
      <c r="AP9" s="37">
        <f t="shared" si="4"/>
        <v>4</v>
      </c>
      <c r="AQ9" s="10"/>
      <c r="AR9" s="21">
        <v>70</v>
      </c>
      <c r="AS9" s="37">
        <f>SUMPRODUCT((passageapm=AR9)*1)</f>
        <v>0</v>
      </c>
      <c r="AT9" s="37">
        <f t="shared" si="5"/>
        <v>3</v>
      </c>
    </row>
    <row r="10" spans="2:46" ht="17.25">
      <c r="B10" s="8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9"/>
      <c r="AE10" s="11"/>
      <c r="AF10" s="38">
        <v>41</v>
      </c>
      <c r="AG10" s="40">
        <f t="shared" si="0"/>
        <v>0</v>
      </c>
      <c r="AH10" s="37">
        <f t="shared" si="1"/>
        <v>3</v>
      </c>
      <c r="AI10" s="28"/>
      <c r="AJ10" s="44"/>
      <c r="AK10" s="37"/>
      <c r="AL10" s="37">
        <f t="shared" si="2"/>
        <v>2</v>
      </c>
      <c r="AM10" s="28"/>
      <c r="AN10" s="42">
        <v>56</v>
      </c>
      <c r="AO10" s="37">
        <f t="shared" si="3"/>
        <v>0</v>
      </c>
      <c r="AP10" s="37">
        <f t="shared" si="4"/>
        <v>4</v>
      </c>
      <c r="AQ10" s="10"/>
      <c r="AR10" s="21"/>
      <c r="AS10" s="37"/>
      <c r="AT10" s="37">
        <f t="shared" si="5"/>
        <v>3</v>
      </c>
    </row>
    <row r="11" spans="2:46" ht="17.25">
      <c r="B11" s="8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9"/>
      <c r="AE11" s="11"/>
      <c r="AF11" s="38">
        <v>42</v>
      </c>
      <c r="AG11" s="40">
        <f t="shared" si="0"/>
        <v>0</v>
      </c>
      <c r="AH11" s="37">
        <f t="shared" si="1"/>
        <v>3</v>
      </c>
      <c r="AI11" s="28"/>
      <c r="AJ11" s="44"/>
      <c r="AK11" s="37"/>
      <c r="AL11" s="37">
        <f t="shared" si="2"/>
        <v>2</v>
      </c>
      <c r="AM11" s="28"/>
      <c r="AN11" s="42">
        <v>57</v>
      </c>
      <c r="AO11" s="37">
        <f t="shared" si="3"/>
        <v>0</v>
      </c>
      <c r="AP11" s="37">
        <f t="shared" si="4"/>
        <v>4</v>
      </c>
      <c r="AQ11" s="10"/>
      <c r="AR11" s="21"/>
      <c r="AS11" s="37"/>
      <c r="AT11" s="37">
        <f t="shared" si="5"/>
        <v>3</v>
      </c>
    </row>
    <row r="12" spans="2:46" ht="17.25">
      <c r="B12" s="8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9"/>
      <c r="AE12" s="11"/>
      <c r="AF12" s="38">
        <v>43</v>
      </c>
      <c r="AG12" s="40">
        <f t="shared" si="0"/>
        <v>0</v>
      </c>
      <c r="AH12" s="37">
        <f t="shared" si="1"/>
        <v>3</v>
      </c>
      <c r="AI12" s="28"/>
      <c r="AJ12" s="44"/>
      <c r="AK12" s="37"/>
      <c r="AL12" s="37">
        <f t="shared" si="2"/>
        <v>2</v>
      </c>
      <c r="AM12" s="28"/>
      <c r="AN12" s="42">
        <v>58</v>
      </c>
      <c r="AO12" s="37">
        <f t="shared" si="3"/>
        <v>0</v>
      </c>
      <c r="AP12" s="37">
        <f t="shared" si="4"/>
        <v>4</v>
      </c>
      <c r="AQ12" s="10"/>
      <c r="AR12" s="21"/>
      <c r="AS12" s="37"/>
      <c r="AT12" s="37">
        <f t="shared" si="5"/>
        <v>3</v>
      </c>
    </row>
    <row r="13" spans="2:46" ht="17.25">
      <c r="B13" s="8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9"/>
      <c r="AE13" s="11"/>
      <c r="AF13" s="38">
        <v>44</v>
      </c>
      <c r="AG13" s="40">
        <f t="shared" si="0"/>
        <v>0</v>
      </c>
      <c r="AH13" s="37">
        <f t="shared" si="1"/>
        <v>3</v>
      </c>
      <c r="AI13" s="28"/>
      <c r="AJ13" s="44"/>
      <c r="AK13" s="37"/>
      <c r="AL13" s="37">
        <f t="shared" si="2"/>
        <v>2</v>
      </c>
      <c r="AM13" s="28"/>
      <c r="AN13" s="42">
        <v>59</v>
      </c>
      <c r="AO13" s="37">
        <f t="shared" si="3"/>
        <v>0</v>
      </c>
      <c r="AP13" s="37">
        <f t="shared" si="4"/>
        <v>4</v>
      </c>
      <c r="AQ13" s="10"/>
      <c r="AR13" s="21"/>
      <c r="AS13" s="37"/>
      <c r="AT13" s="37">
        <f t="shared" si="5"/>
        <v>3</v>
      </c>
    </row>
    <row r="14" spans="2:46" ht="17.25">
      <c r="B14" s="8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9"/>
      <c r="AE14" s="11"/>
      <c r="AF14" s="38">
        <v>45</v>
      </c>
      <c r="AG14" s="40">
        <f t="shared" si="0"/>
        <v>0</v>
      </c>
      <c r="AH14" s="37">
        <f t="shared" si="1"/>
        <v>3</v>
      </c>
      <c r="AI14" s="28"/>
      <c r="AJ14" s="44"/>
      <c r="AK14" s="37"/>
      <c r="AL14" s="37">
        <f t="shared" si="2"/>
        <v>2</v>
      </c>
      <c r="AM14" s="28"/>
      <c r="AN14" s="42">
        <v>60</v>
      </c>
      <c r="AO14" s="37">
        <f t="shared" si="3"/>
        <v>0</v>
      </c>
      <c r="AP14" s="37">
        <f t="shared" si="4"/>
        <v>4</v>
      </c>
      <c r="AQ14" s="10"/>
      <c r="AR14" s="21"/>
      <c r="AS14" s="37"/>
      <c r="AT14" s="37">
        <f t="shared" si="5"/>
        <v>3</v>
      </c>
    </row>
    <row r="15" spans="2:46" ht="17.25">
      <c r="B15" s="8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9"/>
      <c r="AE15" s="11"/>
      <c r="AF15" s="38"/>
      <c r="AG15" s="40"/>
      <c r="AH15" s="37">
        <f t="shared" si="1"/>
        <v>3</v>
      </c>
      <c r="AI15" s="28"/>
      <c r="AJ15" s="44"/>
      <c r="AK15" s="37"/>
      <c r="AL15" s="37">
        <f t="shared" si="2"/>
        <v>2</v>
      </c>
      <c r="AM15" s="28"/>
      <c r="AN15" s="42">
        <v>61</v>
      </c>
      <c r="AO15" s="37">
        <f t="shared" si="3"/>
        <v>0</v>
      </c>
      <c r="AP15" s="37">
        <f t="shared" si="4"/>
        <v>4</v>
      </c>
      <c r="AQ15" s="10"/>
      <c r="AR15" s="21"/>
      <c r="AS15" s="37"/>
      <c r="AT15" s="37">
        <f t="shared" si="5"/>
        <v>3</v>
      </c>
    </row>
    <row r="16" spans="2:46" ht="17.25">
      <c r="B16" s="8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9"/>
      <c r="AE16" s="11"/>
      <c r="AF16" s="38"/>
      <c r="AG16" s="40"/>
      <c r="AH16" s="37">
        <f t="shared" si="1"/>
        <v>3</v>
      </c>
      <c r="AI16" s="28"/>
      <c r="AJ16" s="44"/>
      <c r="AK16" s="37"/>
      <c r="AL16" s="37">
        <f t="shared" si="2"/>
        <v>2</v>
      </c>
      <c r="AM16" s="28"/>
      <c r="AN16" s="42">
        <v>62</v>
      </c>
      <c r="AO16" s="37">
        <f t="shared" si="3"/>
        <v>0</v>
      </c>
      <c r="AP16" s="37">
        <f t="shared" si="4"/>
        <v>4</v>
      </c>
      <c r="AQ16" s="10"/>
      <c r="AR16" s="21"/>
      <c r="AS16" s="37"/>
      <c r="AT16" s="37">
        <f t="shared" si="5"/>
        <v>3</v>
      </c>
    </row>
    <row r="17" spans="2:46" ht="17.25">
      <c r="B17" s="8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9"/>
      <c r="AE17" s="11"/>
      <c r="AF17" s="38"/>
      <c r="AG17" s="40"/>
      <c r="AH17" s="37">
        <f t="shared" si="1"/>
        <v>3</v>
      </c>
      <c r="AI17" s="28"/>
      <c r="AJ17" s="44"/>
      <c r="AK17" s="37"/>
      <c r="AL17" s="37">
        <f t="shared" si="2"/>
        <v>2</v>
      </c>
      <c r="AM17" s="28"/>
      <c r="AN17" s="42">
        <v>63</v>
      </c>
      <c r="AO17" s="37">
        <f t="shared" si="3"/>
        <v>0</v>
      </c>
      <c r="AP17" s="37">
        <f t="shared" si="4"/>
        <v>4</v>
      </c>
      <c r="AQ17" s="10"/>
      <c r="AR17" s="21"/>
      <c r="AS17" s="37"/>
      <c r="AT17" s="37">
        <f t="shared" si="5"/>
        <v>3</v>
      </c>
    </row>
    <row r="18" spans="2:46" ht="17.25"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9"/>
      <c r="AE18" s="11"/>
      <c r="AF18" s="38"/>
      <c r="AG18" s="40"/>
      <c r="AH18" s="37">
        <f t="shared" si="1"/>
        <v>3</v>
      </c>
      <c r="AI18" s="28"/>
      <c r="AJ18" s="44"/>
      <c r="AK18" s="37"/>
      <c r="AL18" s="37">
        <f t="shared" si="2"/>
        <v>2</v>
      </c>
      <c r="AM18" s="28"/>
      <c r="AN18" s="42">
        <v>64</v>
      </c>
      <c r="AO18" s="37">
        <f t="shared" si="3"/>
        <v>0</v>
      </c>
      <c r="AP18" s="37">
        <f t="shared" si="4"/>
        <v>4</v>
      </c>
      <c r="AQ18" s="10"/>
      <c r="AR18" s="21"/>
      <c r="AS18" s="37"/>
      <c r="AT18" s="37">
        <f t="shared" si="5"/>
        <v>3</v>
      </c>
    </row>
    <row r="19" spans="2:46" ht="17.25">
      <c r="B19" s="8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9"/>
      <c r="AE19" s="11"/>
      <c r="AF19" s="38"/>
      <c r="AG19" s="40"/>
      <c r="AH19" s="37">
        <f t="shared" si="1"/>
        <v>3</v>
      </c>
      <c r="AI19" s="28"/>
      <c r="AJ19" s="44"/>
      <c r="AK19" s="37"/>
      <c r="AL19" s="37">
        <f t="shared" si="2"/>
        <v>2</v>
      </c>
      <c r="AM19" s="28"/>
      <c r="AN19" s="42">
        <v>65</v>
      </c>
      <c r="AO19" s="37">
        <f t="shared" si="3"/>
        <v>0</v>
      </c>
      <c r="AP19" s="37">
        <f t="shared" si="4"/>
        <v>4</v>
      </c>
      <c r="AQ19" s="10"/>
      <c r="AR19" s="21"/>
      <c r="AS19" s="37"/>
      <c r="AT19" s="37">
        <f t="shared" si="5"/>
        <v>3</v>
      </c>
    </row>
    <row r="20" spans="2:46" ht="17.25">
      <c r="B20" s="8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9"/>
      <c r="AE20" s="11"/>
      <c r="AF20" s="38"/>
      <c r="AG20" s="40"/>
      <c r="AH20" s="37">
        <f t="shared" si="1"/>
        <v>3</v>
      </c>
      <c r="AI20" s="28"/>
      <c r="AJ20" s="45"/>
      <c r="AK20" s="37"/>
      <c r="AL20" s="37">
        <f t="shared" si="2"/>
        <v>2</v>
      </c>
      <c r="AM20" s="28"/>
      <c r="AN20" s="42"/>
      <c r="AO20" s="37"/>
      <c r="AP20" s="37">
        <f t="shared" si="4"/>
        <v>4</v>
      </c>
      <c r="AQ20" s="10"/>
      <c r="AR20" s="21"/>
      <c r="AS20" s="37"/>
      <c r="AT20" s="37">
        <f t="shared" si="5"/>
        <v>3</v>
      </c>
    </row>
    <row r="21" spans="2:46" ht="17.25">
      <c r="B21" s="8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9"/>
      <c r="AE21" s="11"/>
      <c r="AF21" s="38"/>
      <c r="AG21" s="40"/>
      <c r="AH21" s="37">
        <f t="shared" ref="AH21:AH23" si="6">$AG$3-AG21</f>
        <v>3</v>
      </c>
      <c r="AI21" s="28"/>
      <c r="AJ21" s="45"/>
      <c r="AK21" s="37"/>
      <c r="AL21" s="37">
        <f t="shared" ref="AL21:AL23" si="7">$AK$3-AK21</f>
        <v>2</v>
      </c>
      <c r="AM21" s="28"/>
      <c r="AN21" s="42"/>
      <c r="AO21" s="37"/>
      <c r="AP21" s="37">
        <f t="shared" si="4"/>
        <v>4</v>
      </c>
      <c r="AQ21" s="10"/>
      <c r="AR21" s="21"/>
      <c r="AS21" s="37"/>
      <c r="AT21" s="37">
        <f t="shared" si="5"/>
        <v>3</v>
      </c>
    </row>
    <row r="22" spans="2:46" ht="17.25">
      <c r="B22" s="8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9"/>
      <c r="AE22" s="11"/>
      <c r="AF22" s="38"/>
      <c r="AG22" s="40"/>
      <c r="AH22" s="37">
        <f t="shared" si="6"/>
        <v>3</v>
      </c>
      <c r="AI22" s="28"/>
      <c r="AJ22" s="45"/>
      <c r="AK22" s="37"/>
      <c r="AL22" s="37">
        <f t="shared" si="7"/>
        <v>2</v>
      </c>
      <c r="AM22" s="28"/>
      <c r="AN22" s="42"/>
      <c r="AO22" s="37"/>
      <c r="AP22" s="37">
        <f t="shared" si="4"/>
        <v>4</v>
      </c>
      <c r="AQ22" s="10"/>
      <c r="AR22" s="21"/>
      <c r="AS22" s="37"/>
      <c r="AT22" s="37">
        <f t="shared" si="5"/>
        <v>3</v>
      </c>
    </row>
    <row r="23" spans="2:46" ht="17.25"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9"/>
      <c r="AE23" s="11"/>
      <c r="AF23" s="38"/>
      <c r="AG23" s="40"/>
      <c r="AH23" s="37">
        <f t="shared" si="6"/>
        <v>3</v>
      </c>
      <c r="AI23" s="28"/>
      <c r="AJ23" s="45"/>
      <c r="AK23" s="37"/>
      <c r="AL23" s="37">
        <f t="shared" si="7"/>
        <v>2</v>
      </c>
      <c r="AM23" s="28"/>
      <c r="AN23" s="42"/>
      <c r="AO23" s="37"/>
      <c r="AP23" s="37">
        <f t="shared" si="4"/>
        <v>4</v>
      </c>
      <c r="AQ23" s="10"/>
      <c r="AR23" s="21"/>
      <c r="AS23" s="37"/>
      <c r="AT23" s="37">
        <f t="shared" si="5"/>
        <v>3</v>
      </c>
    </row>
    <row r="24" spans="2:46" ht="17.25">
      <c r="B24" s="8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9"/>
      <c r="AE24" s="11"/>
      <c r="AF24" s="14"/>
      <c r="AG24" s="15"/>
      <c r="AH24" s="27"/>
      <c r="AI24" s="28"/>
      <c r="AJ24" s="14"/>
      <c r="AK24" s="27"/>
      <c r="AL24" s="27"/>
      <c r="AM24" s="28"/>
      <c r="AN24" s="14"/>
      <c r="AO24" s="27"/>
      <c r="AP24" s="28"/>
      <c r="AR24" s="14"/>
      <c r="AS24" s="27"/>
    </row>
    <row r="25" spans="2:46" ht="17.25"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9"/>
      <c r="AF25" s="14"/>
      <c r="AG25" s="15"/>
      <c r="AJ25" s="14"/>
      <c r="AK25" s="27"/>
    </row>
    <row r="26" spans="2:46" ht="17.25"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9"/>
      <c r="AF26" s="14"/>
      <c r="AG26" s="15"/>
      <c r="AJ26" s="14"/>
      <c r="AK26" s="27"/>
    </row>
    <row r="27" spans="2:46" ht="17.25">
      <c r="B27" s="8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9"/>
      <c r="AF27" s="14"/>
      <c r="AG27" s="15"/>
      <c r="AJ27" s="14"/>
      <c r="AK27" s="27"/>
    </row>
    <row r="28" spans="2:46" ht="17.25">
      <c r="B28" s="8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9"/>
      <c r="AF28" s="14"/>
      <c r="AG28" s="15"/>
      <c r="AJ28" s="14"/>
      <c r="AK28" s="27"/>
    </row>
    <row r="29" spans="2:46" ht="17.25">
      <c r="B29" s="8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9"/>
      <c r="AF29" s="14"/>
      <c r="AG29" s="15"/>
      <c r="AJ29" s="14"/>
      <c r="AK29" s="27"/>
    </row>
    <row r="30" spans="2:46" ht="17.25">
      <c r="B30" s="8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9"/>
      <c r="AF30" s="14"/>
      <c r="AG30" s="15"/>
      <c r="AJ30" s="14"/>
      <c r="AK30" s="27"/>
    </row>
    <row r="31" spans="2:46" ht="17.25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9"/>
      <c r="AF31" s="14"/>
      <c r="AG31" s="15"/>
      <c r="AJ31" s="14"/>
      <c r="AK31" s="27"/>
    </row>
    <row r="32" spans="2:46" ht="17.25">
      <c r="B32" s="8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9"/>
      <c r="AF32" s="14"/>
      <c r="AG32" s="15"/>
      <c r="AJ32" s="14"/>
      <c r="AK32" s="27"/>
    </row>
    <row r="33" spans="2:37" ht="17.25">
      <c r="B33" s="8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9"/>
      <c r="AF33" s="14"/>
      <c r="AG33" s="15"/>
      <c r="AJ33" s="14"/>
      <c r="AK33" s="27"/>
    </row>
    <row r="34" spans="2:37" ht="17.25"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9"/>
      <c r="AF34" s="14"/>
      <c r="AG34" s="15"/>
      <c r="AJ34" s="14"/>
      <c r="AK34" s="27"/>
    </row>
    <row r="35" spans="2:37" ht="17.25">
      <c r="B35" s="8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9"/>
      <c r="AF35" s="14"/>
      <c r="AG35" s="15"/>
      <c r="AJ35" s="14"/>
      <c r="AK35" s="27"/>
    </row>
    <row r="36" spans="2:37" ht="17.25"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9"/>
      <c r="AF36" s="14"/>
      <c r="AG36" s="15"/>
      <c r="AJ36" s="14"/>
      <c r="AK36" s="27"/>
    </row>
    <row r="37" spans="2:37" ht="17.25">
      <c r="B37" s="8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9"/>
      <c r="AF37" s="14"/>
      <c r="AG37" s="15"/>
      <c r="AJ37" s="14"/>
      <c r="AK37" s="27"/>
    </row>
    <row r="38" spans="2:37" ht="17.25">
      <c r="B38" s="8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9"/>
      <c r="AF38" s="14"/>
      <c r="AG38" s="15"/>
      <c r="AJ38" s="14"/>
      <c r="AK38" s="27"/>
    </row>
    <row r="39" spans="2:37" ht="17.25">
      <c r="B39" s="8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9"/>
      <c r="AF39" s="14"/>
      <c r="AG39" s="15"/>
      <c r="AJ39" s="14"/>
      <c r="AK39" s="27"/>
    </row>
    <row r="40" spans="2:37" ht="17.25">
      <c r="B40" s="8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9"/>
      <c r="AF40" s="14"/>
      <c r="AG40" s="15"/>
      <c r="AJ40" s="14"/>
      <c r="AK40" s="27"/>
    </row>
    <row r="41" spans="2:37">
      <c r="B41" s="8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9"/>
      <c r="AF41" s="10"/>
      <c r="AG41" s="10"/>
    </row>
    <row r="42" spans="2:37">
      <c r="B42" s="8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9"/>
      <c r="AF42" s="10"/>
      <c r="AG42" s="10"/>
    </row>
    <row r="43" spans="2:37">
      <c r="B43" s="8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9"/>
      <c r="AF43" s="10"/>
      <c r="AG43" s="10"/>
    </row>
    <row r="44" spans="2:37">
      <c r="B44" s="8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9"/>
      <c r="AF44" s="10"/>
      <c r="AG44" s="10"/>
    </row>
    <row r="45" spans="2:37">
      <c r="B45" s="8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9"/>
      <c r="AF45" s="10"/>
      <c r="AG45" s="10"/>
    </row>
    <row r="46" spans="2:37">
      <c r="B46" s="8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9"/>
      <c r="AF46" s="10"/>
      <c r="AG46" s="10"/>
    </row>
    <row r="47" spans="2:37">
      <c r="B47" s="8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9"/>
      <c r="AF47" s="10"/>
      <c r="AG47" s="10"/>
    </row>
    <row r="48" spans="2:37">
      <c r="B48" s="8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9"/>
      <c r="AF48" s="10"/>
      <c r="AG48" s="10"/>
    </row>
    <row r="49" spans="2:45">
      <c r="B49" s="8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9"/>
      <c r="AF49" s="10"/>
      <c r="AG49" s="10"/>
    </row>
    <row r="50" spans="2:45">
      <c r="B50" s="8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9"/>
      <c r="AF50" s="10"/>
      <c r="AG50" s="10"/>
    </row>
    <row r="51" spans="2:45">
      <c r="B51" s="8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9"/>
      <c r="AF51" s="10"/>
      <c r="AG51" s="10"/>
    </row>
    <row r="52" spans="2:45" ht="15.75" thickBot="1">
      <c r="B52" s="4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6"/>
      <c r="AF52" s="30"/>
      <c r="AG52" s="30"/>
      <c r="AH52" s="31"/>
      <c r="AI52" s="32"/>
      <c r="AJ52" s="31"/>
      <c r="AK52" s="31"/>
      <c r="AL52" s="31"/>
      <c r="AM52" s="32"/>
      <c r="AN52" s="31"/>
      <c r="AO52" s="31"/>
      <c r="AP52" s="32"/>
      <c r="AQ52" s="31"/>
      <c r="AR52" s="31"/>
      <c r="AS52" s="31"/>
    </row>
  </sheetData>
  <sheetProtection selectLockedCells="1"/>
  <mergeCells count="4">
    <mergeCell ref="B3:AD3"/>
    <mergeCell ref="AR2:AS2"/>
    <mergeCell ref="AF2:AG2"/>
    <mergeCell ref="AJ2:AK2"/>
  </mergeCells>
  <phoneticPr fontId="6" type="noConversion"/>
  <conditionalFormatting sqref="AG5:AG40">
    <cfRule type="cellIs" dxfId="8" priority="7" stopIfTrue="1" operator="greaterThanOrEqual">
      <formula>$AG$3</formula>
    </cfRule>
  </conditionalFormatting>
  <conditionalFormatting sqref="AK5:AK23">
    <cfRule type="cellIs" dxfId="7" priority="4" stopIfTrue="1" operator="greaterThanOrEqual">
      <formula>$AK$3</formula>
    </cfRule>
  </conditionalFormatting>
  <conditionalFormatting sqref="AO5:AO23">
    <cfRule type="cellIs" dxfId="6" priority="3" stopIfTrue="1" operator="greaterThanOrEqual">
      <formula>$AO$3</formula>
    </cfRule>
  </conditionalFormatting>
  <conditionalFormatting sqref="AS5:AS23">
    <cfRule type="cellIs" dxfId="5" priority="1" stopIfTrue="1" operator="greaterThanOrEqual">
      <formula>$AS$3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</vt:lpstr>
      <vt:lpstr>APM</vt:lpstr>
      <vt:lpstr>passage</vt:lpstr>
      <vt:lpstr>passageapm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kbdaf2</dc:creator>
  <cp:lastModifiedBy>Pascal_PC</cp:lastModifiedBy>
  <cp:lastPrinted>2014-05-22T19:32:05Z</cp:lastPrinted>
  <dcterms:created xsi:type="dcterms:W3CDTF">2012-03-08T22:02:14Z</dcterms:created>
  <dcterms:modified xsi:type="dcterms:W3CDTF">2017-04-13T09:14:43Z</dcterms:modified>
</cp:coreProperties>
</file>