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meone Superior\Downloads\"/>
    </mc:Choice>
  </mc:AlternateContent>
  <bookViews>
    <workbookView xWindow="-15" yWindow="-15" windowWidth="12120" windowHeight="8175"/>
  </bookViews>
  <sheets>
    <sheet name="COLLAB1" sheetId="1" r:id="rId1"/>
    <sheet name="COLLAB2" sheetId="7" r:id="rId2"/>
    <sheet name="COLLABALL" sheetId="10" r:id="rId3"/>
    <sheet name="Synthèse Collaborateur (User)" sheetId="2" r:id="rId4"/>
    <sheet name="Détail collaborateur (User)" sheetId="5" r:id="rId5"/>
    <sheet name="Liste des Jobcodes" sheetId="4" r:id="rId6"/>
    <sheet name="Etat Janvier (Année)" sheetId="6" r:id="rId7"/>
  </sheets>
  <externalReferences>
    <externalReference r:id="rId8"/>
    <externalReference r:id="rId9"/>
    <externalReference r:id="rId10"/>
    <externalReference r:id="rId11"/>
    <externalReference r:id="rId12"/>
  </externalReferences>
  <definedNames>
    <definedName name="_xlnm._FilterDatabase" localSheetId="5" hidden="1">'Liste des Jobcodes'!$A$1:$B$40</definedName>
    <definedName name="_xlcn.WorksheetConnection_CopiedeTestFeuilledetemps.xlsxTps_FAK1" hidden="1">Tps_FAK[]</definedName>
    <definedName name="_xlcn.WorksheetConnection_CopiedeTestFeuilledetemps.xlsxTps_FAK31" hidden="1">Tps_FAK3[]</definedName>
    <definedName name="_xlcn.WorksheetConnection_TpsCollabUserAN1" hidden="1">COLLAB1!$A:$N</definedName>
    <definedName name="Col_Niveau_01" localSheetId="1">#REF!</definedName>
    <definedName name="Col_Niveau_01" localSheetId="2">#REF!</definedName>
    <definedName name="Col_Niveau_01">#REF!</definedName>
    <definedName name="Col_Nouveau_PU_FCFA" localSheetId="1">#REF!</definedName>
    <definedName name="Col_Nouveau_PU_FCFA" localSheetId="2">#REF!</definedName>
    <definedName name="Col_Nouveau_PU_FCFA">#REF!</definedName>
    <definedName name="Col_Numéro_BC" localSheetId="1">#REF!</definedName>
    <definedName name="Col_Numéro_BC" localSheetId="2">#REF!</definedName>
    <definedName name="Col_Numéro_BC">#REF!</definedName>
    <definedName name="Col_Numéro_BC_Poste_BC" localSheetId="1">#REF!</definedName>
    <definedName name="Col_Numéro_BC_Poste_BC" localSheetId="2">#REF!</definedName>
    <definedName name="Col_Numéro_BC_Poste_BC">#REF!</definedName>
    <definedName name="Col_Numéro_Frs" localSheetId="1">#REF!</definedName>
    <definedName name="Col_Numéro_Frs" localSheetId="2">#REF!</definedName>
    <definedName name="Col_Numéro_Frs">#REF!</definedName>
    <definedName name="Col_Période_Exécution_Travaux_Livraison" localSheetId="1">#REF!</definedName>
    <definedName name="Col_Période_Exécution_Travaux_Livraison" localSheetId="2">#REF!</definedName>
    <definedName name="Col_Période_Exécution_Travaux_Livraison">#REF!</definedName>
    <definedName name="Col_Possibilité_Réduction_SAConseil" localSheetId="1">#REF!</definedName>
    <definedName name="Col_Possibilité_Réduction_SAConseil" localSheetId="2">#REF!</definedName>
    <definedName name="Col_Possibilité_Réduction_SAConseil">#REF!</definedName>
    <definedName name="Col_Poste_PossibilitéRéduction" localSheetId="1">#REF!</definedName>
    <definedName name="Col_Poste_PossibilitéRéduction" localSheetId="2">#REF!</definedName>
    <definedName name="Col_Poste_PossibilitéRéduction">#REF!</definedName>
    <definedName name="Col_PU_Initial_FCFA" localSheetId="1">#REF!</definedName>
    <definedName name="Col_PU_Initial_FCFA" localSheetId="2">#REF!</definedName>
    <definedName name="Col_PU_Initial_FCFA">#REF!</definedName>
    <definedName name="Col_Qté_Annulée" localSheetId="1">#REF!</definedName>
    <definedName name="Col_Qté_Annulée" localSheetId="2">#REF!</definedName>
    <definedName name="Col_Qté_Annulée">#REF!</definedName>
    <definedName name="Col_Qté_Cdée" localSheetId="1">#REF!</definedName>
    <definedName name="Col_Qté_Cdée" localSheetId="2">#REF!</definedName>
    <definedName name="Col_Qté_Cdée">#REF!</definedName>
    <definedName name="Col_Qté_Livrée_SAP" localSheetId="1">#REF!</definedName>
    <definedName name="Col_Qté_Livrée_SAP" localSheetId="2">#REF!</definedName>
    <definedName name="Col_Qté_Livrée_SAP">#REF!</definedName>
    <definedName name="Col_Qté_Livrée_SIR" localSheetId="1">#REF!</definedName>
    <definedName name="Col_Qté_Livrée_SIR" localSheetId="2">#REF!</definedName>
    <definedName name="Col_Qté_Livrée_SIR">#REF!</definedName>
    <definedName name="Col_Qté_Maintenue" localSheetId="1">#REF!</definedName>
    <definedName name="Col_Qté_Maintenue" localSheetId="2">#REF!</definedName>
    <definedName name="Col_Qté_Maintenue">#REF!</definedName>
    <definedName name="Col_Qté_NonDécision" localSheetId="1">#REF!</definedName>
    <definedName name="Col_Qté_NonDécision" localSheetId="2">#REF!</definedName>
    <definedName name="Col_Qté_NonDécision">#REF!</definedName>
    <definedName name="Col_Qté_NonDépenseObtenue" localSheetId="1">#REF!</definedName>
    <definedName name="Col_Qté_NonDépenseObtenue" localSheetId="2">#REF!</definedName>
    <definedName name="Col_Qté_NonDépenseObtenue">#REF!</definedName>
    <definedName name="Col_Qté_NonLivrée" localSheetId="1">#REF!</definedName>
    <definedName name="Col_Qté_NonLivrée" localSheetId="2">#REF!</definedName>
    <definedName name="Col_Qté_NonLivrée">#REF!</definedName>
    <definedName name="Col_Qté_Reportée" localSheetId="1">#REF!</definedName>
    <definedName name="Col_Qté_Reportée" localSheetId="2">#REF!</definedName>
    <definedName name="Col_Qté_Reportée">#REF!</definedName>
    <definedName name="Col_Regroupement_BC_RéductionPossible" localSheetId="1">#REF!</definedName>
    <definedName name="Col_Regroupement_BC_RéductionPossible" localSheetId="2">#REF!</definedName>
    <definedName name="Col_Regroupement_BC_RéductionPossible">#REF!</definedName>
    <definedName name="Col_Respect_Délai_Remise_BC_Frs" localSheetId="1">#REF!</definedName>
    <definedName name="Col_Respect_Délai_Remise_BC_Frs" localSheetId="2">#REF!</definedName>
    <definedName name="Col_Respect_Délai_Remise_BC_Frs">#REF!</definedName>
    <definedName name="Col_Respect_NoteDG" localSheetId="1">#REF!</definedName>
    <definedName name="Col_Respect_NoteDG" localSheetId="2">#REF!</definedName>
    <definedName name="Col_Respect_NoteDG">#REF!</definedName>
    <definedName name="Col_Respect_Règle_Signature" localSheetId="1">#REF!</definedName>
    <definedName name="Col_Respect_Règle_Signature" localSheetId="2">#REF!</definedName>
    <definedName name="Col_Respect_Règle_Signature">#REF!</definedName>
    <definedName name="Col_Responsable_Actions" localSheetId="1">#REF!</definedName>
    <definedName name="Col_Responsable_Actions" localSheetId="2">#REF!</definedName>
    <definedName name="Col_Responsable_Actions">#REF!</definedName>
    <definedName name="Col_Résultat_Traitement_PosteBC" localSheetId="1">#REF!</definedName>
    <definedName name="Col_Résultat_Traitement_PosteBC" localSheetId="2">#REF!</definedName>
    <definedName name="Col_Résultat_Traitement_PosteBC">#REF!</definedName>
    <definedName name="Col_Sélection_DAI_Délai_0" localSheetId="1">#REF!</definedName>
    <definedName name="Col_Sélection_DAI_Délai_0" localSheetId="2">#REF!</definedName>
    <definedName name="Col_Sélection_DAI_Délai_0">#REF!</definedName>
    <definedName name="Col_Stade_Traitement" localSheetId="1">#REF!</definedName>
    <definedName name="Col_Stade_Traitement" localSheetId="2">#REF!</definedName>
    <definedName name="Col_Stade_Traitement">#REF!</definedName>
    <definedName name="Col_Tps_Ecoulé_RéceptionBC" localSheetId="1">#REF!</definedName>
    <definedName name="Col_Tps_Ecoulé_RéceptionBC" localSheetId="2">#REF!</definedName>
    <definedName name="Col_Tps_Ecoulé_RéceptionBC">#REF!</definedName>
    <definedName name="Col_Traitement_Effectué_BC" localSheetId="1">#REF!</definedName>
    <definedName name="Col_Traitement_Effectué_BC" localSheetId="2">#REF!</definedName>
    <definedName name="Col_Traitement_Effectué_BC">#REF!</definedName>
    <definedName name="Col_UAC" localSheetId="1">#REF!</definedName>
    <definedName name="Col_UAC" localSheetId="2">#REF!</definedName>
    <definedName name="Col_UAC">#REF!</definedName>
    <definedName name="Col_Urgence" localSheetId="1">#REF!</definedName>
    <definedName name="Col_Urgence" localSheetId="2">#REF!</definedName>
    <definedName name="Col_Urgence">#REF!</definedName>
    <definedName name="Col_Valeur_NonDépenseObtenue_FCFA" localSheetId="1">#REF!</definedName>
    <definedName name="Col_Valeur_NonDépenseObtenue_FCFA" localSheetId="2">#REF!</definedName>
    <definedName name="Col_Valeur_NonDépenseObtenue_FCFA">#REF!</definedName>
    <definedName name="Col_Valeur_QtéAnnulée_FCFA" localSheetId="1">#REF!</definedName>
    <definedName name="Col_Valeur_QtéAnnulée_FCFA" localSheetId="2">#REF!</definedName>
    <definedName name="Col_Valeur_QtéAnnulée_FCFA">#REF!</definedName>
    <definedName name="Col_Valeur_QtéLivrée_FCFA" localSheetId="1">#REF!</definedName>
    <definedName name="Col_Valeur_QtéLivrée_FCFA" localSheetId="2">#REF!</definedName>
    <definedName name="Col_Valeur_QtéLivrée_FCFA">#REF!</definedName>
    <definedName name="Col_Valeur_QtéMaintenue_FCFA" localSheetId="1">#REF!</definedName>
    <definedName name="Col_Valeur_QtéMaintenue_FCFA" localSheetId="2">#REF!</definedName>
    <definedName name="Col_Valeur_QtéMaintenue_FCFA">#REF!</definedName>
    <definedName name="Col_Valeur_QtéNonDécision_FCFA" localSheetId="1">#REF!</definedName>
    <definedName name="Col_Valeur_QtéNonDécision_FCFA" localSheetId="2">#REF!</definedName>
    <definedName name="Col_Valeur_QtéNonDécision_FCFA">#REF!</definedName>
    <definedName name="Col_Valeur_QtéReportée_FCFA" localSheetId="1">#REF!</definedName>
    <definedName name="Col_Valeur_QtéReportée_FCFA" localSheetId="2">#REF!</definedName>
    <definedName name="Col_Valeur_QtéReportée_FCFA">#REF!</definedName>
    <definedName name="cr_nouvelle_feuille_temps_abc_recap_temps_abc__analyse_" localSheetId="1">#REF!</definedName>
    <definedName name="cr_nouvelle_feuille_temps_abc_recap_temps_abc__analyse_" localSheetId="2">#REF!</definedName>
    <definedName name="cr_nouvelle_feuille_temps_abc_recap_temps_abc__analyse_" localSheetId="5">#REF!</definedName>
    <definedName name="cr_nouvelle_feuille_temps_abc_recap_temps_abc__analyse_">#REF!</definedName>
    <definedName name="cr_nouvelle_feuille_temps_abc_temps_abc" localSheetId="1">#REF!</definedName>
    <definedName name="cr_nouvelle_feuille_temps_abc_temps_abc" localSheetId="2">#REF!</definedName>
    <definedName name="cr_nouvelle_feuille_temps_abc_temps_abc">#REF!</definedName>
    <definedName name="DECISION">'[1]Listes de choix'!$B$7:$B$22</definedName>
    <definedName name="DECISIONO">'[2]Listes de choix'!$B$7:$B$18</definedName>
    <definedName name="Détail_BC_Analysés" localSheetId="1">#REF!</definedName>
    <definedName name="Détail_BC_Analysés" localSheetId="2">#REF!</definedName>
    <definedName name="Détail_BC_Analysés">#REF!</definedName>
    <definedName name="EZ">'[3]Autres Informations'!$B$2</definedName>
    <definedName name="g" localSheetId="1">#REF!</definedName>
    <definedName name="g" localSheetId="2">#REF!</definedName>
    <definedName name="g">#REF!</definedName>
    <definedName name="h" localSheetId="1">#REF!</definedName>
    <definedName name="h" localSheetId="2">#REF!</definedName>
    <definedName name="h">#REF!</definedName>
    <definedName name="_xlnm.Print_Titles" localSheetId="0">COLLAB1!$1:$1</definedName>
    <definedName name="_xlnm.Print_Titles" localSheetId="1">COLLAB2!$1:$1</definedName>
    <definedName name="_xlnm.Print_Titles" localSheetId="2">COLLABALL!$1:$1</definedName>
    <definedName name="LISTE" localSheetId="1">#REF!</definedName>
    <definedName name="LISTE" localSheetId="2">#REF!</definedName>
    <definedName name="LISTE">#REF!</definedName>
    <definedName name="Niveau_Exécution">'[4]Liste de choix'!$G$9:$G$11</definedName>
    <definedName name="Possibilité_Réduction">'[4]Liste de choix'!$D$9:$D$12</definedName>
    <definedName name="POSSIBILITEPRREDUIRE">'[5]Liste de choix'!$D$7:$D$10</definedName>
    <definedName name="PRINCIPES">'[1]Listes de choix'!$B$28:$B$31</definedName>
    <definedName name="RESULTAT" localSheetId="1">#REF!</definedName>
    <definedName name="RESULTAT" localSheetId="2">#REF!</definedName>
    <definedName name="RESULTAT">#REF!</definedName>
    <definedName name="RESULTAT_TRAITEMENT">'[1]Listes de choix'!$B$23:$B$27</definedName>
    <definedName name="STADE_TRAITEMENT">'[1]Listes de choix'!$B$3:$B$6</definedName>
    <definedName name="traitement" localSheetId="1">#REF!</definedName>
    <definedName name="traitement" localSheetId="2">#REF!</definedName>
    <definedName name="traitement">#REF!</definedName>
  </definedNames>
  <calcPr calcId="152511"/>
  <pivotCaches>
    <pivotCache cacheId="0" r:id="rId13"/>
    <pivotCache cacheId="1" r:id="rId14"/>
  </pivotCaches>
  <extLst>
    <ext xmlns:x15="http://schemas.microsoft.com/office/spreadsheetml/2010/11/main" uri="{FCE2AD5D-F65C-4FA6-A056-5C36A1767C68}">
      <x15:dataModel>
        <x15:modelTables>
          <x15:modelTable id="Plage-988994cf-5db2-4280-a730-b346a2840ee7" name="Plage" connection="WorksheetConnection_Tps Collab (User)!$A:$N"/>
          <x15:modelTable id="Tps_FAK3-9f305b45-6f31-48b2-9f89-94c7775ce92b" name="Tps_FAK3" connection="WorksheetConnection_Copie de Test Feuille-de-temps.xlsx!Tps_FAK3"/>
          <x15:modelTable id="Tps_FAK-98ab9e97-c77f-4694-8cd6-5f91b1c834dd" name="Tps_FAK" connection="WorksheetConnection_Copie de Test Feuille-de-temps.xlsx!Tps_FAK"/>
        </x15:modelTables>
      </x15:dataModel>
    </ext>
  </extLst>
</workbook>
</file>

<file path=xl/calcChain.xml><?xml version="1.0" encoding="utf-8"?>
<calcChain xmlns="http://schemas.openxmlformats.org/spreadsheetml/2006/main">
  <c r="O4" i="10" l="1"/>
  <c r="A5" i="10"/>
  <c r="A2" i="10"/>
  <c r="A3" i="10"/>
  <c r="A4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I8" i="7"/>
  <c r="J8" i="7"/>
  <c r="K8" i="7" s="1"/>
  <c r="L8" i="7"/>
  <c r="M8" i="7"/>
  <c r="N8" i="7"/>
  <c r="O8" i="7"/>
  <c r="O74" i="10"/>
  <c r="N74" i="10"/>
  <c r="M74" i="10"/>
  <c r="L74" i="10"/>
  <c r="K74" i="10"/>
  <c r="J74" i="10"/>
  <c r="I74" i="10"/>
  <c r="O73" i="10"/>
  <c r="N73" i="10"/>
  <c r="M73" i="10"/>
  <c r="L73" i="10"/>
  <c r="J73" i="10"/>
  <c r="K73" i="10" s="1"/>
  <c r="I73" i="10"/>
  <c r="O72" i="10"/>
  <c r="N72" i="10"/>
  <c r="M72" i="10"/>
  <c r="L72" i="10"/>
  <c r="J72" i="10"/>
  <c r="K72" i="10" s="1"/>
  <c r="I72" i="10"/>
  <c r="O71" i="10"/>
  <c r="N71" i="10"/>
  <c r="M71" i="10"/>
  <c r="L71" i="10"/>
  <c r="J71" i="10"/>
  <c r="K71" i="10" s="1"/>
  <c r="I71" i="10"/>
  <c r="O70" i="10"/>
  <c r="N70" i="10"/>
  <c r="M70" i="10"/>
  <c r="L70" i="10"/>
  <c r="J70" i="10"/>
  <c r="K70" i="10" s="1"/>
  <c r="I70" i="10"/>
  <c r="O69" i="10"/>
  <c r="N69" i="10"/>
  <c r="M69" i="10"/>
  <c r="L69" i="10"/>
  <c r="J69" i="10"/>
  <c r="K69" i="10" s="1"/>
  <c r="I69" i="10"/>
  <c r="O68" i="10"/>
  <c r="N68" i="10"/>
  <c r="M68" i="10"/>
  <c r="L68" i="10"/>
  <c r="K68" i="10"/>
  <c r="J68" i="10"/>
  <c r="I68" i="10"/>
  <c r="O67" i="10"/>
  <c r="N67" i="10"/>
  <c r="M67" i="10"/>
  <c r="L67" i="10"/>
  <c r="J67" i="10"/>
  <c r="K67" i="10" s="1"/>
  <c r="I67" i="10"/>
  <c r="O66" i="10"/>
  <c r="N66" i="10"/>
  <c r="M66" i="10"/>
  <c r="L66" i="10"/>
  <c r="K66" i="10"/>
  <c r="J66" i="10"/>
  <c r="I66" i="10"/>
  <c r="O65" i="10"/>
  <c r="N65" i="10"/>
  <c r="M65" i="10"/>
  <c r="L65" i="10"/>
  <c r="J65" i="10"/>
  <c r="K65" i="10" s="1"/>
  <c r="I65" i="10"/>
  <c r="O64" i="10"/>
  <c r="N64" i="10"/>
  <c r="M64" i="10"/>
  <c r="L64" i="10"/>
  <c r="J64" i="10"/>
  <c r="K64" i="10" s="1"/>
  <c r="I64" i="10"/>
  <c r="O63" i="10"/>
  <c r="N63" i="10"/>
  <c r="M63" i="10"/>
  <c r="L63" i="10"/>
  <c r="J63" i="10"/>
  <c r="K63" i="10" s="1"/>
  <c r="I63" i="10"/>
  <c r="O62" i="10"/>
  <c r="N62" i="10"/>
  <c r="M62" i="10"/>
  <c r="L62" i="10"/>
  <c r="J62" i="10"/>
  <c r="K62" i="10" s="1"/>
  <c r="I62" i="10"/>
  <c r="O61" i="10"/>
  <c r="N61" i="10"/>
  <c r="M61" i="10"/>
  <c r="L61" i="10"/>
  <c r="J61" i="10"/>
  <c r="K61" i="10" s="1"/>
  <c r="I61" i="10"/>
  <c r="O60" i="10"/>
  <c r="N60" i="10"/>
  <c r="M60" i="10"/>
  <c r="L60" i="10"/>
  <c r="K60" i="10"/>
  <c r="J60" i="10"/>
  <c r="I60" i="10"/>
  <c r="O59" i="10"/>
  <c r="N59" i="10"/>
  <c r="M59" i="10"/>
  <c r="L59" i="10"/>
  <c r="J59" i="10"/>
  <c r="K59" i="10" s="1"/>
  <c r="I59" i="10"/>
  <c r="O58" i="10"/>
  <c r="N58" i="10"/>
  <c r="M58" i="10"/>
  <c r="L58" i="10"/>
  <c r="K58" i="10"/>
  <c r="J58" i="10"/>
  <c r="I58" i="10"/>
  <c r="O57" i="10"/>
  <c r="N57" i="10"/>
  <c r="M57" i="10"/>
  <c r="L57" i="10"/>
  <c r="J57" i="10"/>
  <c r="K57" i="10" s="1"/>
  <c r="I57" i="10"/>
  <c r="O56" i="10"/>
  <c r="N56" i="10"/>
  <c r="M56" i="10"/>
  <c r="L56" i="10"/>
  <c r="J56" i="10"/>
  <c r="K56" i="10" s="1"/>
  <c r="I56" i="10"/>
  <c r="O55" i="10"/>
  <c r="N55" i="10"/>
  <c r="M55" i="10"/>
  <c r="L55" i="10"/>
  <c r="J55" i="10"/>
  <c r="K55" i="10" s="1"/>
  <c r="I55" i="10"/>
  <c r="O54" i="10"/>
  <c r="N54" i="10"/>
  <c r="M54" i="10"/>
  <c r="L54" i="10"/>
  <c r="J54" i="10"/>
  <c r="K54" i="10" s="1"/>
  <c r="I54" i="10"/>
  <c r="O53" i="10"/>
  <c r="N53" i="10"/>
  <c r="M53" i="10"/>
  <c r="L53" i="10"/>
  <c r="J53" i="10"/>
  <c r="K53" i="10" s="1"/>
  <c r="I53" i="10"/>
  <c r="O52" i="10"/>
  <c r="N52" i="10"/>
  <c r="M52" i="10"/>
  <c r="L52" i="10"/>
  <c r="K52" i="10"/>
  <c r="J52" i="10"/>
  <c r="I52" i="10"/>
  <c r="O51" i="10"/>
  <c r="N51" i="10"/>
  <c r="M51" i="10"/>
  <c r="L51" i="10"/>
  <c r="J51" i="10"/>
  <c r="K51" i="10" s="1"/>
  <c r="I51" i="10"/>
  <c r="O50" i="10"/>
  <c r="N50" i="10"/>
  <c r="M50" i="10"/>
  <c r="L50" i="10"/>
  <c r="K50" i="10"/>
  <c r="J50" i="10"/>
  <c r="I50" i="10"/>
  <c r="O49" i="10"/>
  <c r="N49" i="10"/>
  <c r="M49" i="10"/>
  <c r="L49" i="10"/>
  <c r="J49" i="10"/>
  <c r="K49" i="10" s="1"/>
  <c r="I49" i="10"/>
  <c r="O48" i="10"/>
  <c r="N48" i="10"/>
  <c r="M48" i="10"/>
  <c r="L48" i="10"/>
  <c r="J48" i="10"/>
  <c r="K48" i="10" s="1"/>
  <c r="I48" i="10"/>
  <c r="O47" i="10"/>
  <c r="N47" i="10"/>
  <c r="M47" i="10"/>
  <c r="L47" i="10"/>
  <c r="J47" i="10"/>
  <c r="K47" i="10" s="1"/>
  <c r="I47" i="10"/>
  <c r="O46" i="10"/>
  <c r="N46" i="10"/>
  <c r="M46" i="10"/>
  <c r="L46" i="10"/>
  <c r="J46" i="10"/>
  <c r="K46" i="10" s="1"/>
  <c r="I46" i="10"/>
  <c r="O45" i="10"/>
  <c r="N45" i="10"/>
  <c r="M45" i="10"/>
  <c r="L45" i="10"/>
  <c r="J45" i="10"/>
  <c r="K45" i="10" s="1"/>
  <c r="I45" i="10"/>
  <c r="O44" i="10"/>
  <c r="N44" i="10"/>
  <c r="M44" i="10"/>
  <c r="L44" i="10"/>
  <c r="K44" i="10"/>
  <c r="J44" i="10"/>
  <c r="I44" i="10"/>
  <c r="O43" i="10"/>
  <c r="N43" i="10"/>
  <c r="M43" i="10"/>
  <c r="L43" i="10"/>
  <c r="J43" i="10"/>
  <c r="K43" i="10" s="1"/>
  <c r="I43" i="10"/>
  <c r="O42" i="10"/>
  <c r="N42" i="10"/>
  <c r="M42" i="10"/>
  <c r="L42" i="10"/>
  <c r="K42" i="10"/>
  <c r="J42" i="10"/>
  <c r="I42" i="10"/>
  <c r="O41" i="10"/>
  <c r="N41" i="10"/>
  <c r="M41" i="10"/>
  <c r="L41" i="10"/>
  <c r="J41" i="10"/>
  <c r="K41" i="10" s="1"/>
  <c r="I41" i="10"/>
  <c r="O40" i="10"/>
  <c r="N40" i="10"/>
  <c r="M40" i="10"/>
  <c r="L40" i="10"/>
  <c r="J40" i="10"/>
  <c r="K40" i="10" s="1"/>
  <c r="I40" i="10"/>
  <c r="O39" i="10"/>
  <c r="N39" i="10"/>
  <c r="M39" i="10"/>
  <c r="L39" i="10"/>
  <c r="J39" i="10"/>
  <c r="K39" i="10" s="1"/>
  <c r="I39" i="10"/>
  <c r="O38" i="10"/>
  <c r="N38" i="10"/>
  <c r="M38" i="10"/>
  <c r="L38" i="10"/>
  <c r="J38" i="10"/>
  <c r="K38" i="10" s="1"/>
  <c r="I38" i="10"/>
  <c r="O37" i="10"/>
  <c r="N37" i="10"/>
  <c r="M37" i="10"/>
  <c r="L37" i="10"/>
  <c r="J37" i="10"/>
  <c r="K37" i="10" s="1"/>
  <c r="I37" i="10"/>
  <c r="O36" i="10"/>
  <c r="N36" i="10"/>
  <c r="M36" i="10"/>
  <c r="L36" i="10"/>
  <c r="K36" i="10"/>
  <c r="J36" i="10"/>
  <c r="I36" i="10"/>
  <c r="O35" i="10"/>
  <c r="N35" i="10"/>
  <c r="M35" i="10"/>
  <c r="L35" i="10"/>
  <c r="J35" i="10"/>
  <c r="K35" i="10" s="1"/>
  <c r="I35" i="10"/>
  <c r="O34" i="10"/>
  <c r="N34" i="10"/>
  <c r="M34" i="10"/>
  <c r="L34" i="10"/>
  <c r="K34" i="10"/>
  <c r="J34" i="10"/>
  <c r="I34" i="10"/>
  <c r="O33" i="10"/>
  <c r="N33" i="10"/>
  <c r="M33" i="10"/>
  <c r="L33" i="10"/>
  <c r="J33" i="10"/>
  <c r="K33" i="10" s="1"/>
  <c r="I33" i="10"/>
  <c r="O32" i="10"/>
  <c r="N32" i="10"/>
  <c r="M32" i="10"/>
  <c r="L32" i="10"/>
  <c r="J32" i="10"/>
  <c r="K32" i="10" s="1"/>
  <c r="I32" i="10"/>
  <c r="O31" i="10"/>
  <c r="N31" i="10"/>
  <c r="M31" i="10"/>
  <c r="L31" i="10"/>
  <c r="J31" i="10"/>
  <c r="K31" i="10" s="1"/>
  <c r="I31" i="10"/>
  <c r="O30" i="10"/>
  <c r="N30" i="10"/>
  <c r="M30" i="10"/>
  <c r="L30" i="10"/>
  <c r="J30" i="10"/>
  <c r="K30" i="10" s="1"/>
  <c r="I30" i="10"/>
  <c r="O29" i="10"/>
  <c r="N29" i="10"/>
  <c r="M29" i="10"/>
  <c r="L29" i="10"/>
  <c r="J29" i="10"/>
  <c r="K29" i="10" s="1"/>
  <c r="I29" i="10"/>
  <c r="O28" i="10"/>
  <c r="N28" i="10"/>
  <c r="M28" i="10"/>
  <c r="L28" i="10"/>
  <c r="K28" i="10"/>
  <c r="J28" i="10"/>
  <c r="I28" i="10"/>
  <c r="O27" i="10"/>
  <c r="N27" i="10"/>
  <c r="M27" i="10"/>
  <c r="L27" i="10"/>
  <c r="J27" i="10"/>
  <c r="K27" i="10" s="1"/>
  <c r="I27" i="10"/>
  <c r="O26" i="10"/>
  <c r="N26" i="10"/>
  <c r="M26" i="10"/>
  <c r="L26" i="10"/>
  <c r="K26" i="10"/>
  <c r="J26" i="10"/>
  <c r="I26" i="10"/>
  <c r="O25" i="10"/>
  <c r="N25" i="10"/>
  <c r="M25" i="10"/>
  <c r="L25" i="10"/>
  <c r="J25" i="10"/>
  <c r="K25" i="10" s="1"/>
  <c r="I25" i="10"/>
  <c r="O24" i="10"/>
  <c r="N24" i="10"/>
  <c r="M24" i="10"/>
  <c r="L24" i="10"/>
  <c r="J24" i="10"/>
  <c r="K24" i="10" s="1"/>
  <c r="I24" i="10"/>
  <c r="O23" i="10"/>
  <c r="N23" i="10"/>
  <c r="M23" i="10"/>
  <c r="L23" i="10"/>
  <c r="J23" i="10"/>
  <c r="K23" i="10" s="1"/>
  <c r="I23" i="10"/>
  <c r="O22" i="10"/>
  <c r="N22" i="10"/>
  <c r="M22" i="10"/>
  <c r="L22" i="10"/>
  <c r="J22" i="10"/>
  <c r="K22" i="10" s="1"/>
  <c r="I22" i="10"/>
  <c r="O21" i="10"/>
  <c r="N21" i="10"/>
  <c r="M21" i="10"/>
  <c r="L21" i="10"/>
  <c r="J21" i="10"/>
  <c r="K21" i="10" s="1"/>
  <c r="I21" i="10"/>
  <c r="O20" i="10"/>
  <c r="N20" i="10"/>
  <c r="M20" i="10"/>
  <c r="L20" i="10"/>
  <c r="K20" i="10"/>
  <c r="J20" i="10"/>
  <c r="I20" i="10"/>
  <c r="O19" i="10"/>
  <c r="N19" i="10"/>
  <c r="M19" i="10"/>
  <c r="L19" i="10"/>
  <c r="J19" i="10"/>
  <c r="K19" i="10" s="1"/>
  <c r="I19" i="10"/>
  <c r="O18" i="10"/>
  <c r="N18" i="10"/>
  <c r="M18" i="10"/>
  <c r="L18" i="10"/>
  <c r="K18" i="10"/>
  <c r="J18" i="10"/>
  <c r="I18" i="10"/>
  <c r="O17" i="10"/>
  <c r="N17" i="10"/>
  <c r="M17" i="10"/>
  <c r="L17" i="10"/>
  <c r="J17" i="10"/>
  <c r="K17" i="10" s="1"/>
  <c r="I17" i="10"/>
  <c r="O16" i="10"/>
  <c r="N16" i="10"/>
  <c r="M16" i="10"/>
  <c r="L16" i="10"/>
  <c r="J16" i="10"/>
  <c r="K16" i="10" s="1"/>
  <c r="I16" i="10"/>
  <c r="O15" i="10"/>
  <c r="N15" i="10"/>
  <c r="M15" i="10"/>
  <c r="L15" i="10"/>
  <c r="J15" i="10"/>
  <c r="K15" i="10" s="1"/>
  <c r="I15" i="10"/>
  <c r="O14" i="10"/>
  <c r="N14" i="10"/>
  <c r="M14" i="10"/>
  <c r="L14" i="10"/>
  <c r="J14" i="10"/>
  <c r="K14" i="10" s="1"/>
  <c r="I14" i="10"/>
  <c r="O13" i="10"/>
  <c r="N13" i="10"/>
  <c r="M13" i="10"/>
  <c r="L13" i="10"/>
  <c r="J13" i="10"/>
  <c r="K13" i="10" s="1"/>
  <c r="I13" i="10"/>
  <c r="O12" i="10"/>
  <c r="N12" i="10"/>
  <c r="M12" i="10"/>
  <c r="L12" i="10"/>
  <c r="K12" i="10"/>
  <c r="J12" i="10"/>
  <c r="I12" i="10"/>
  <c r="O11" i="10"/>
  <c r="N11" i="10"/>
  <c r="M11" i="10"/>
  <c r="L11" i="10"/>
  <c r="J11" i="10"/>
  <c r="K11" i="10" s="1"/>
  <c r="I11" i="10"/>
  <c r="O10" i="10"/>
  <c r="N10" i="10"/>
  <c r="M10" i="10"/>
  <c r="L10" i="10"/>
  <c r="K10" i="10"/>
  <c r="J10" i="10"/>
  <c r="I10" i="10"/>
  <c r="O9" i="10"/>
  <c r="N9" i="10"/>
  <c r="M9" i="10"/>
  <c r="L9" i="10"/>
  <c r="J9" i="10"/>
  <c r="K9" i="10" s="1"/>
  <c r="I9" i="10"/>
  <c r="O8" i="10"/>
  <c r="N8" i="10"/>
  <c r="M8" i="10"/>
  <c r="L8" i="10"/>
  <c r="J8" i="10"/>
  <c r="K8" i="10" s="1"/>
  <c r="I8" i="10"/>
  <c r="O7" i="10"/>
  <c r="N7" i="10"/>
  <c r="M7" i="10"/>
  <c r="L7" i="10"/>
  <c r="J7" i="10"/>
  <c r="K7" i="10" s="1"/>
  <c r="I7" i="10"/>
  <c r="G7" i="10"/>
  <c r="F7" i="10"/>
  <c r="E7" i="10"/>
  <c r="O6" i="10"/>
  <c r="N6" i="10"/>
  <c r="M6" i="10"/>
  <c r="L6" i="10"/>
  <c r="J6" i="10"/>
  <c r="K6" i="10" s="1"/>
  <c r="G6" i="10"/>
  <c r="F6" i="10"/>
  <c r="E6" i="10"/>
  <c r="I6" i="10" s="1"/>
  <c r="O5" i="10"/>
  <c r="N5" i="10"/>
  <c r="M5" i="10"/>
  <c r="L5" i="10"/>
  <c r="J5" i="10"/>
  <c r="K5" i="10" s="1"/>
  <c r="G5" i="10"/>
  <c r="F5" i="10"/>
  <c r="E5" i="10"/>
  <c r="I5" i="10" s="1"/>
  <c r="N4" i="10"/>
  <c r="M4" i="10"/>
  <c r="L4" i="10"/>
  <c r="J4" i="10"/>
  <c r="K4" i="10" s="1"/>
  <c r="G4" i="10"/>
  <c r="F4" i="10"/>
  <c r="E4" i="10"/>
  <c r="I4" i="10" s="1"/>
  <c r="O3" i="10"/>
  <c r="N3" i="10"/>
  <c r="M3" i="10"/>
  <c r="L3" i="10"/>
  <c r="J3" i="10"/>
  <c r="K3" i="10" s="1"/>
  <c r="I3" i="10"/>
  <c r="G3" i="10"/>
  <c r="F3" i="10"/>
  <c r="E3" i="10"/>
  <c r="O2" i="10"/>
  <c r="N2" i="10"/>
  <c r="M2" i="10"/>
  <c r="L2" i="10"/>
  <c r="J2" i="10"/>
  <c r="K2" i="10" s="1"/>
  <c r="G2" i="10"/>
  <c r="F2" i="10"/>
  <c r="E2" i="10"/>
  <c r="I2" i="10" s="1"/>
  <c r="O74" i="7"/>
  <c r="N74" i="7"/>
  <c r="M74" i="7"/>
  <c r="L74" i="7"/>
  <c r="K74" i="7"/>
  <c r="J74" i="7"/>
  <c r="I74" i="7"/>
  <c r="O73" i="7"/>
  <c r="N73" i="7"/>
  <c r="M73" i="7"/>
  <c r="L73" i="7"/>
  <c r="J73" i="7"/>
  <c r="K73" i="7" s="1"/>
  <c r="I73" i="7"/>
  <c r="O72" i="7"/>
  <c r="N72" i="7"/>
  <c r="M72" i="7"/>
  <c r="L72" i="7"/>
  <c r="J72" i="7"/>
  <c r="K72" i="7" s="1"/>
  <c r="I72" i="7"/>
  <c r="O71" i="7"/>
  <c r="N71" i="7"/>
  <c r="M71" i="7"/>
  <c r="L71" i="7"/>
  <c r="J71" i="7"/>
  <c r="K71" i="7" s="1"/>
  <c r="I71" i="7"/>
  <c r="O70" i="7"/>
  <c r="N70" i="7"/>
  <c r="M70" i="7"/>
  <c r="L70" i="7"/>
  <c r="K70" i="7"/>
  <c r="J70" i="7"/>
  <c r="I70" i="7"/>
  <c r="O69" i="7"/>
  <c r="N69" i="7"/>
  <c r="M69" i="7"/>
  <c r="L69" i="7"/>
  <c r="K69" i="7"/>
  <c r="J69" i="7"/>
  <c r="I69" i="7"/>
  <c r="O68" i="7"/>
  <c r="N68" i="7"/>
  <c r="M68" i="7"/>
  <c r="L68" i="7"/>
  <c r="J68" i="7"/>
  <c r="K68" i="7" s="1"/>
  <c r="I68" i="7"/>
  <c r="O67" i="7"/>
  <c r="N67" i="7"/>
  <c r="M67" i="7"/>
  <c r="L67" i="7"/>
  <c r="K67" i="7"/>
  <c r="J67" i="7"/>
  <c r="I67" i="7"/>
  <c r="O66" i="7"/>
  <c r="N66" i="7"/>
  <c r="M66" i="7"/>
  <c r="L66" i="7"/>
  <c r="K66" i="7"/>
  <c r="J66" i="7"/>
  <c r="I66" i="7"/>
  <c r="O65" i="7"/>
  <c r="N65" i="7"/>
  <c r="M65" i="7"/>
  <c r="L65" i="7"/>
  <c r="J65" i="7"/>
  <c r="K65" i="7" s="1"/>
  <c r="I65" i="7"/>
  <c r="O64" i="7"/>
  <c r="N64" i="7"/>
  <c r="M64" i="7"/>
  <c r="L64" i="7"/>
  <c r="J64" i="7"/>
  <c r="K64" i="7" s="1"/>
  <c r="I64" i="7"/>
  <c r="O63" i="7"/>
  <c r="N63" i="7"/>
  <c r="M63" i="7"/>
  <c r="L63" i="7"/>
  <c r="J63" i="7"/>
  <c r="K63" i="7" s="1"/>
  <c r="I63" i="7"/>
  <c r="O62" i="7"/>
  <c r="N62" i="7"/>
  <c r="M62" i="7"/>
  <c r="L62" i="7"/>
  <c r="J62" i="7"/>
  <c r="K62" i="7" s="1"/>
  <c r="I62" i="7"/>
  <c r="O61" i="7"/>
  <c r="N61" i="7"/>
  <c r="M61" i="7"/>
  <c r="L61" i="7"/>
  <c r="K61" i="7"/>
  <c r="J61" i="7"/>
  <c r="I61" i="7"/>
  <c r="O60" i="7"/>
  <c r="N60" i="7"/>
  <c r="M60" i="7"/>
  <c r="L60" i="7"/>
  <c r="J60" i="7"/>
  <c r="K60" i="7" s="1"/>
  <c r="I60" i="7"/>
  <c r="O59" i="7"/>
  <c r="N59" i="7"/>
  <c r="M59" i="7"/>
  <c r="L59" i="7"/>
  <c r="K59" i="7"/>
  <c r="J59" i="7"/>
  <c r="I59" i="7"/>
  <c r="O58" i="7"/>
  <c r="N58" i="7"/>
  <c r="M58" i="7"/>
  <c r="L58" i="7"/>
  <c r="K58" i="7"/>
  <c r="J58" i="7"/>
  <c r="I58" i="7"/>
  <c r="O57" i="7"/>
  <c r="N57" i="7"/>
  <c r="M57" i="7"/>
  <c r="L57" i="7"/>
  <c r="J57" i="7"/>
  <c r="K57" i="7" s="1"/>
  <c r="I57" i="7"/>
  <c r="O56" i="7"/>
  <c r="N56" i="7"/>
  <c r="M56" i="7"/>
  <c r="L56" i="7"/>
  <c r="J56" i="7"/>
  <c r="K56" i="7" s="1"/>
  <c r="I56" i="7"/>
  <c r="O55" i="7"/>
  <c r="N55" i="7"/>
  <c r="M55" i="7"/>
  <c r="L55" i="7"/>
  <c r="J55" i="7"/>
  <c r="K55" i="7" s="1"/>
  <c r="I55" i="7"/>
  <c r="O54" i="7"/>
  <c r="N54" i="7"/>
  <c r="M54" i="7"/>
  <c r="L54" i="7"/>
  <c r="K54" i="7"/>
  <c r="J54" i="7"/>
  <c r="I54" i="7"/>
  <c r="O53" i="7"/>
  <c r="N53" i="7"/>
  <c r="M53" i="7"/>
  <c r="L53" i="7"/>
  <c r="K53" i="7"/>
  <c r="J53" i="7"/>
  <c r="I53" i="7"/>
  <c r="O52" i="7"/>
  <c r="N52" i="7"/>
  <c r="M52" i="7"/>
  <c r="L52" i="7"/>
  <c r="J52" i="7"/>
  <c r="K52" i="7" s="1"/>
  <c r="I52" i="7"/>
  <c r="O51" i="7"/>
  <c r="N51" i="7"/>
  <c r="M51" i="7"/>
  <c r="L51" i="7"/>
  <c r="K51" i="7"/>
  <c r="J51" i="7"/>
  <c r="I51" i="7"/>
  <c r="O50" i="7"/>
  <c r="N50" i="7"/>
  <c r="M50" i="7"/>
  <c r="L50" i="7"/>
  <c r="K50" i="7"/>
  <c r="J50" i="7"/>
  <c r="I50" i="7"/>
  <c r="O49" i="7"/>
  <c r="N49" i="7"/>
  <c r="M49" i="7"/>
  <c r="L49" i="7"/>
  <c r="J49" i="7"/>
  <c r="K49" i="7" s="1"/>
  <c r="I49" i="7"/>
  <c r="O48" i="7"/>
  <c r="N48" i="7"/>
  <c r="M48" i="7"/>
  <c r="L48" i="7"/>
  <c r="J48" i="7"/>
  <c r="K48" i="7" s="1"/>
  <c r="I48" i="7"/>
  <c r="O47" i="7"/>
  <c r="N47" i="7"/>
  <c r="M47" i="7"/>
  <c r="L47" i="7"/>
  <c r="J47" i="7"/>
  <c r="K47" i="7" s="1"/>
  <c r="I47" i="7"/>
  <c r="O46" i="7"/>
  <c r="N46" i="7"/>
  <c r="M46" i="7"/>
  <c r="L46" i="7"/>
  <c r="K46" i="7"/>
  <c r="J46" i="7"/>
  <c r="I46" i="7"/>
  <c r="O45" i="7"/>
  <c r="N45" i="7"/>
  <c r="M45" i="7"/>
  <c r="L45" i="7"/>
  <c r="K45" i="7"/>
  <c r="J45" i="7"/>
  <c r="I45" i="7"/>
  <c r="O44" i="7"/>
  <c r="N44" i="7"/>
  <c r="M44" i="7"/>
  <c r="L44" i="7"/>
  <c r="J44" i="7"/>
  <c r="K44" i="7" s="1"/>
  <c r="I44" i="7"/>
  <c r="O43" i="7"/>
  <c r="N43" i="7"/>
  <c r="M43" i="7"/>
  <c r="L43" i="7"/>
  <c r="K43" i="7"/>
  <c r="J43" i="7"/>
  <c r="I43" i="7"/>
  <c r="O42" i="7"/>
  <c r="N42" i="7"/>
  <c r="M42" i="7"/>
  <c r="L42" i="7"/>
  <c r="K42" i="7"/>
  <c r="J42" i="7"/>
  <c r="I42" i="7"/>
  <c r="O41" i="7"/>
  <c r="N41" i="7"/>
  <c r="M41" i="7"/>
  <c r="L41" i="7"/>
  <c r="J41" i="7"/>
  <c r="K41" i="7" s="1"/>
  <c r="I41" i="7"/>
  <c r="O40" i="7"/>
  <c r="N40" i="7"/>
  <c r="M40" i="7"/>
  <c r="L40" i="7"/>
  <c r="J40" i="7"/>
  <c r="K40" i="7" s="1"/>
  <c r="I40" i="7"/>
  <c r="O39" i="7"/>
  <c r="N39" i="7"/>
  <c r="M39" i="7"/>
  <c r="L39" i="7"/>
  <c r="J39" i="7"/>
  <c r="K39" i="7" s="1"/>
  <c r="I39" i="7"/>
  <c r="O38" i="7"/>
  <c r="N38" i="7"/>
  <c r="M38" i="7"/>
  <c r="L38" i="7"/>
  <c r="K38" i="7"/>
  <c r="J38" i="7"/>
  <c r="I38" i="7"/>
  <c r="O37" i="7"/>
  <c r="N37" i="7"/>
  <c r="M37" i="7"/>
  <c r="L37" i="7"/>
  <c r="K37" i="7"/>
  <c r="J37" i="7"/>
  <c r="I37" i="7"/>
  <c r="O36" i="7"/>
  <c r="N36" i="7"/>
  <c r="M36" i="7"/>
  <c r="L36" i="7"/>
  <c r="J36" i="7"/>
  <c r="K36" i="7" s="1"/>
  <c r="I36" i="7"/>
  <c r="O35" i="7"/>
  <c r="N35" i="7"/>
  <c r="M35" i="7"/>
  <c r="L35" i="7"/>
  <c r="K35" i="7"/>
  <c r="J35" i="7"/>
  <c r="I35" i="7"/>
  <c r="O34" i="7"/>
  <c r="N34" i="7"/>
  <c r="M34" i="7"/>
  <c r="L34" i="7"/>
  <c r="K34" i="7"/>
  <c r="J34" i="7"/>
  <c r="I34" i="7"/>
  <c r="O33" i="7"/>
  <c r="N33" i="7"/>
  <c r="M33" i="7"/>
  <c r="L33" i="7"/>
  <c r="J33" i="7"/>
  <c r="K33" i="7" s="1"/>
  <c r="I33" i="7"/>
  <c r="O32" i="7"/>
  <c r="N32" i="7"/>
  <c r="M32" i="7"/>
  <c r="L32" i="7"/>
  <c r="J32" i="7"/>
  <c r="K32" i="7" s="1"/>
  <c r="I32" i="7"/>
  <c r="O31" i="7"/>
  <c r="N31" i="7"/>
  <c r="M31" i="7"/>
  <c r="L31" i="7"/>
  <c r="J31" i="7"/>
  <c r="K31" i="7" s="1"/>
  <c r="I31" i="7"/>
  <c r="O30" i="7"/>
  <c r="N30" i="7"/>
  <c r="M30" i="7"/>
  <c r="L30" i="7"/>
  <c r="K30" i="7"/>
  <c r="J30" i="7"/>
  <c r="I30" i="7"/>
  <c r="O29" i="7"/>
  <c r="N29" i="7"/>
  <c r="M29" i="7"/>
  <c r="L29" i="7"/>
  <c r="K29" i="7"/>
  <c r="J29" i="7"/>
  <c r="I29" i="7"/>
  <c r="O28" i="7"/>
  <c r="N28" i="7"/>
  <c r="M28" i="7"/>
  <c r="L28" i="7"/>
  <c r="J28" i="7"/>
  <c r="K28" i="7" s="1"/>
  <c r="I28" i="7"/>
  <c r="O27" i="7"/>
  <c r="N27" i="7"/>
  <c r="M27" i="7"/>
  <c r="L27" i="7"/>
  <c r="K27" i="7"/>
  <c r="J27" i="7"/>
  <c r="I27" i="7"/>
  <c r="O26" i="7"/>
  <c r="N26" i="7"/>
  <c r="M26" i="7"/>
  <c r="L26" i="7"/>
  <c r="K26" i="7"/>
  <c r="J26" i="7"/>
  <c r="I26" i="7"/>
  <c r="O25" i="7"/>
  <c r="N25" i="7"/>
  <c r="M25" i="7"/>
  <c r="L25" i="7"/>
  <c r="J25" i="7"/>
  <c r="K25" i="7" s="1"/>
  <c r="I25" i="7"/>
  <c r="O24" i="7"/>
  <c r="N24" i="7"/>
  <c r="M24" i="7"/>
  <c r="L24" i="7"/>
  <c r="J24" i="7"/>
  <c r="K24" i="7" s="1"/>
  <c r="I24" i="7"/>
  <c r="O23" i="7"/>
  <c r="N23" i="7"/>
  <c r="M23" i="7"/>
  <c r="L23" i="7"/>
  <c r="J23" i="7"/>
  <c r="K23" i="7" s="1"/>
  <c r="I23" i="7"/>
  <c r="O22" i="7"/>
  <c r="N22" i="7"/>
  <c r="M22" i="7"/>
  <c r="L22" i="7"/>
  <c r="K22" i="7"/>
  <c r="J22" i="7"/>
  <c r="I22" i="7"/>
  <c r="O21" i="7"/>
  <c r="N21" i="7"/>
  <c r="M21" i="7"/>
  <c r="L21" i="7"/>
  <c r="K21" i="7"/>
  <c r="J21" i="7"/>
  <c r="I21" i="7"/>
  <c r="O20" i="7"/>
  <c r="N20" i="7"/>
  <c r="M20" i="7"/>
  <c r="L20" i="7"/>
  <c r="J20" i="7"/>
  <c r="K20" i="7" s="1"/>
  <c r="I20" i="7"/>
  <c r="O19" i="7"/>
  <c r="N19" i="7"/>
  <c r="M19" i="7"/>
  <c r="L19" i="7"/>
  <c r="K19" i="7"/>
  <c r="J19" i="7"/>
  <c r="I19" i="7"/>
  <c r="O18" i="7"/>
  <c r="N18" i="7"/>
  <c r="M18" i="7"/>
  <c r="L18" i="7"/>
  <c r="K18" i="7"/>
  <c r="J18" i="7"/>
  <c r="I18" i="7"/>
  <c r="O17" i="7"/>
  <c r="N17" i="7"/>
  <c r="M17" i="7"/>
  <c r="L17" i="7"/>
  <c r="J17" i="7"/>
  <c r="K17" i="7" s="1"/>
  <c r="I17" i="7"/>
  <c r="O16" i="7"/>
  <c r="N16" i="7"/>
  <c r="M16" i="7"/>
  <c r="L16" i="7"/>
  <c r="J16" i="7"/>
  <c r="K16" i="7" s="1"/>
  <c r="I16" i="7"/>
  <c r="O15" i="7"/>
  <c r="N15" i="7"/>
  <c r="M15" i="7"/>
  <c r="L15" i="7"/>
  <c r="J15" i="7"/>
  <c r="K15" i="7" s="1"/>
  <c r="I15" i="7"/>
  <c r="O14" i="7"/>
  <c r="N14" i="7"/>
  <c r="M14" i="7"/>
  <c r="L14" i="7"/>
  <c r="K14" i="7"/>
  <c r="J14" i="7"/>
  <c r="I14" i="7"/>
  <c r="O13" i="7"/>
  <c r="N13" i="7"/>
  <c r="M13" i="7"/>
  <c r="L13" i="7"/>
  <c r="K13" i="7"/>
  <c r="J13" i="7"/>
  <c r="I13" i="7"/>
  <c r="O12" i="7"/>
  <c r="N12" i="7"/>
  <c r="M12" i="7"/>
  <c r="L12" i="7"/>
  <c r="J12" i="7"/>
  <c r="K12" i="7" s="1"/>
  <c r="I12" i="7"/>
  <c r="O11" i="7"/>
  <c r="N11" i="7"/>
  <c r="M11" i="7"/>
  <c r="L11" i="7"/>
  <c r="K11" i="7"/>
  <c r="J11" i="7"/>
  <c r="I11" i="7"/>
  <c r="O10" i="7"/>
  <c r="N10" i="7"/>
  <c r="M10" i="7"/>
  <c r="L10" i="7"/>
  <c r="K10" i="7"/>
  <c r="J10" i="7"/>
  <c r="I10" i="7"/>
  <c r="O9" i="7"/>
  <c r="N9" i="7"/>
  <c r="M9" i="7"/>
  <c r="L9" i="7"/>
  <c r="J9" i="7"/>
  <c r="K9" i="7" s="1"/>
  <c r="I9" i="7"/>
  <c r="O7" i="7"/>
  <c r="N7" i="7"/>
  <c r="M7" i="7"/>
  <c r="L7" i="7"/>
  <c r="J7" i="7"/>
  <c r="K7" i="7" s="1"/>
  <c r="I7" i="7"/>
  <c r="G7" i="7"/>
  <c r="F7" i="7"/>
  <c r="E7" i="7"/>
  <c r="O6" i="7"/>
  <c r="N6" i="7"/>
  <c r="M6" i="7"/>
  <c r="L6" i="7"/>
  <c r="J6" i="7"/>
  <c r="K6" i="7" s="1"/>
  <c r="I6" i="7"/>
  <c r="G6" i="7"/>
  <c r="F6" i="7"/>
  <c r="E6" i="7"/>
  <c r="O5" i="7"/>
  <c r="N5" i="7"/>
  <c r="M5" i="7"/>
  <c r="L5" i="7"/>
  <c r="K5" i="7"/>
  <c r="J5" i="7"/>
  <c r="I5" i="7"/>
  <c r="G5" i="7"/>
  <c r="F5" i="7"/>
  <c r="E5" i="7"/>
  <c r="O4" i="7"/>
  <c r="N4" i="7"/>
  <c r="M4" i="7"/>
  <c r="L4" i="7"/>
  <c r="K4" i="7"/>
  <c r="J4" i="7"/>
  <c r="G4" i="7"/>
  <c r="F4" i="7"/>
  <c r="E4" i="7"/>
  <c r="I4" i="7" s="1"/>
  <c r="O3" i="7"/>
  <c r="N3" i="7"/>
  <c r="M3" i="7"/>
  <c r="L3" i="7"/>
  <c r="J3" i="7"/>
  <c r="K3" i="7" s="1"/>
  <c r="I3" i="7"/>
  <c r="G3" i="7"/>
  <c r="F3" i="7"/>
  <c r="E3" i="7"/>
  <c r="O2" i="7"/>
  <c r="N2" i="7"/>
  <c r="M2" i="7"/>
  <c r="L2" i="7"/>
  <c r="J2" i="7"/>
  <c r="K2" i="7" s="1"/>
  <c r="I2" i="7"/>
  <c r="G2" i="7"/>
  <c r="F2" i="7"/>
  <c r="E2" i="7"/>
  <c r="G7" i="1"/>
  <c r="F7" i="1"/>
  <c r="E7" i="1"/>
  <c r="G6" i="1" l="1"/>
  <c r="F6" i="1"/>
  <c r="E6" i="1"/>
  <c r="F5" i="1"/>
  <c r="E5" i="1"/>
  <c r="G3" i="1"/>
  <c r="G5" i="1"/>
  <c r="G4" i="1" l="1"/>
  <c r="F4" i="1"/>
  <c r="E4" i="1"/>
  <c r="F3" i="1"/>
  <c r="G2" i="1"/>
  <c r="F2" i="1"/>
  <c r="E3" i="1"/>
  <c r="E2" i="1"/>
  <c r="I74" i="1" l="1"/>
  <c r="J74" i="1"/>
  <c r="K74" i="1" s="1"/>
  <c r="L74" i="1"/>
  <c r="M74" i="1"/>
  <c r="N74" i="1"/>
  <c r="O74" i="1"/>
  <c r="I60" i="1" l="1"/>
  <c r="J60" i="1"/>
  <c r="K60" i="1" s="1"/>
  <c r="L60" i="1"/>
  <c r="M60" i="1"/>
  <c r="N60" i="1"/>
  <c r="O60" i="1"/>
  <c r="I66" i="1"/>
  <c r="J66" i="1"/>
  <c r="K66" i="1" s="1"/>
  <c r="L66" i="1"/>
  <c r="M66" i="1"/>
  <c r="N66" i="1"/>
  <c r="O66" i="1"/>
  <c r="I53" i="1"/>
  <c r="J53" i="1"/>
  <c r="K53" i="1" s="1"/>
  <c r="L53" i="1"/>
  <c r="M53" i="1"/>
  <c r="N53" i="1"/>
  <c r="O53" i="1"/>
  <c r="I57" i="1" l="1"/>
  <c r="J57" i="1"/>
  <c r="K57" i="1" s="1"/>
  <c r="L57" i="1"/>
  <c r="M57" i="1"/>
  <c r="N57" i="1"/>
  <c r="O57" i="1"/>
  <c r="I15" i="1"/>
  <c r="J15" i="1"/>
  <c r="K15" i="1" s="1"/>
  <c r="L15" i="1"/>
  <c r="M15" i="1"/>
  <c r="N15" i="1"/>
  <c r="O15" i="1"/>
  <c r="I46" i="1"/>
  <c r="J46" i="1"/>
  <c r="K46" i="1" s="1"/>
  <c r="L46" i="1"/>
  <c r="M46" i="1"/>
  <c r="N46" i="1"/>
  <c r="O46" i="1"/>
  <c r="I73" i="1" l="1"/>
  <c r="J73" i="1"/>
  <c r="K73" i="1" s="1"/>
  <c r="L73" i="1"/>
  <c r="M73" i="1"/>
  <c r="N73" i="1"/>
  <c r="O73" i="1"/>
  <c r="I72" i="1"/>
  <c r="J72" i="1"/>
  <c r="K72" i="1" s="1"/>
  <c r="L72" i="1"/>
  <c r="M72" i="1"/>
  <c r="N72" i="1"/>
  <c r="O72" i="1"/>
  <c r="I71" i="1"/>
  <c r="J71" i="1"/>
  <c r="K71" i="1" s="1"/>
  <c r="L71" i="1"/>
  <c r="M71" i="1"/>
  <c r="N71" i="1"/>
  <c r="O71" i="1"/>
  <c r="I70" i="1" l="1"/>
  <c r="J70" i="1"/>
  <c r="K70" i="1" s="1"/>
  <c r="L70" i="1"/>
  <c r="M70" i="1"/>
  <c r="N70" i="1"/>
  <c r="O70" i="1"/>
  <c r="I69" i="1"/>
  <c r="J69" i="1"/>
  <c r="K69" i="1" s="1"/>
  <c r="L69" i="1"/>
  <c r="M69" i="1"/>
  <c r="N69" i="1"/>
  <c r="O69" i="1"/>
  <c r="I68" i="1"/>
  <c r="J68" i="1"/>
  <c r="K68" i="1" s="1"/>
  <c r="L68" i="1"/>
  <c r="M68" i="1"/>
  <c r="N68" i="1"/>
  <c r="O68" i="1"/>
  <c r="I67" i="1"/>
  <c r="J67" i="1"/>
  <c r="K67" i="1" s="1"/>
  <c r="L67" i="1"/>
  <c r="M67" i="1"/>
  <c r="N67" i="1"/>
  <c r="O67" i="1"/>
  <c r="I65" i="1"/>
  <c r="J65" i="1"/>
  <c r="K65" i="1" s="1"/>
  <c r="L65" i="1"/>
  <c r="M65" i="1"/>
  <c r="N65" i="1"/>
  <c r="O65" i="1"/>
  <c r="I64" i="1"/>
  <c r="J64" i="1"/>
  <c r="K64" i="1" s="1"/>
  <c r="L64" i="1"/>
  <c r="M64" i="1"/>
  <c r="N64" i="1"/>
  <c r="O64" i="1"/>
  <c r="I63" i="1"/>
  <c r="J63" i="1"/>
  <c r="K63" i="1" s="1"/>
  <c r="L63" i="1"/>
  <c r="M63" i="1"/>
  <c r="N63" i="1"/>
  <c r="O63" i="1"/>
  <c r="I62" i="1" l="1"/>
  <c r="J62" i="1"/>
  <c r="K62" i="1" s="1"/>
  <c r="L62" i="1"/>
  <c r="M62" i="1"/>
  <c r="N62" i="1"/>
  <c r="O62" i="1"/>
  <c r="I61" i="1"/>
  <c r="J61" i="1"/>
  <c r="K61" i="1" s="1"/>
  <c r="L61" i="1"/>
  <c r="M61" i="1"/>
  <c r="N61" i="1"/>
  <c r="O61" i="1"/>
  <c r="I59" i="1"/>
  <c r="J59" i="1"/>
  <c r="K59" i="1" s="1"/>
  <c r="L59" i="1"/>
  <c r="M59" i="1"/>
  <c r="N59" i="1"/>
  <c r="O59" i="1"/>
  <c r="I58" i="1" l="1"/>
  <c r="J58" i="1"/>
  <c r="K58" i="1" s="1"/>
  <c r="L58" i="1"/>
  <c r="M58" i="1"/>
  <c r="N58" i="1"/>
  <c r="O58" i="1"/>
  <c r="I56" i="1"/>
  <c r="J56" i="1"/>
  <c r="K56" i="1" s="1"/>
  <c r="L56" i="1"/>
  <c r="M56" i="1"/>
  <c r="N56" i="1"/>
  <c r="O56" i="1"/>
  <c r="I55" i="1"/>
  <c r="J55" i="1"/>
  <c r="K55" i="1" s="1"/>
  <c r="L55" i="1"/>
  <c r="M55" i="1"/>
  <c r="N55" i="1"/>
  <c r="O55" i="1"/>
  <c r="I54" i="1"/>
  <c r="J54" i="1"/>
  <c r="K54" i="1" s="1"/>
  <c r="L54" i="1"/>
  <c r="M54" i="1"/>
  <c r="N54" i="1"/>
  <c r="O54" i="1"/>
  <c r="I52" i="1" l="1"/>
  <c r="J52" i="1"/>
  <c r="K52" i="1" s="1"/>
  <c r="L52" i="1"/>
  <c r="M52" i="1"/>
  <c r="N52" i="1"/>
  <c r="O52" i="1"/>
  <c r="I51" i="1" l="1"/>
  <c r="J51" i="1"/>
  <c r="K51" i="1" s="1"/>
  <c r="L51" i="1"/>
  <c r="M51" i="1"/>
  <c r="N51" i="1"/>
  <c r="O51" i="1"/>
  <c r="I50" i="1"/>
  <c r="J50" i="1"/>
  <c r="K50" i="1" s="1"/>
  <c r="L50" i="1"/>
  <c r="M50" i="1"/>
  <c r="N50" i="1"/>
  <c r="O50" i="1"/>
  <c r="I49" i="1"/>
  <c r="J49" i="1"/>
  <c r="K49" i="1" s="1"/>
  <c r="L49" i="1"/>
  <c r="M49" i="1"/>
  <c r="N49" i="1"/>
  <c r="O49" i="1"/>
  <c r="I48" i="1"/>
  <c r="J48" i="1"/>
  <c r="K48" i="1" s="1"/>
  <c r="L48" i="1"/>
  <c r="M48" i="1"/>
  <c r="N48" i="1"/>
  <c r="O48" i="1"/>
  <c r="I47" i="1"/>
  <c r="J47" i="1"/>
  <c r="K47" i="1" s="1"/>
  <c r="L47" i="1"/>
  <c r="M47" i="1"/>
  <c r="N47" i="1"/>
  <c r="O47" i="1"/>
  <c r="I45" i="1"/>
  <c r="J45" i="1"/>
  <c r="K45" i="1" s="1"/>
  <c r="L45" i="1"/>
  <c r="M45" i="1"/>
  <c r="N45" i="1"/>
  <c r="O45" i="1"/>
  <c r="I44" i="1"/>
  <c r="J44" i="1"/>
  <c r="K44" i="1" s="1"/>
  <c r="L44" i="1"/>
  <c r="M44" i="1"/>
  <c r="N44" i="1"/>
  <c r="O44" i="1"/>
  <c r="I43" i="1"/>
  <c r="J43" i="1"/>
  <c r="K43" i="1" s="1"/>
  <c r="L43" i="1"/>
  <c r="M43" i="1"/>
  <c r="N43" i="1"/>
  <c r="O43" i="1"/>
  <c r="I42" i="1"/>
  <c r="J42" i="1"/>
  <c r="K42" i="1" s="1"/>
  <c r="L42" i="1"/>
  <c r="M42" i="1"/>
  <c r="N42" i="1"/>
  <c r="O42" i="1"/>
  <c r="I41" i="1"/>
  <c r="J41" i="1"/>
  <c r="K41" i="1" s="1"/>
  <c r="L41" i="1"/>
  <c r="M41" i="1"/>
  <c r="N41" i="1"/>
  <c r="O41" i="1"/>
  <c r="I40" i="1"/>
  <c r="J40" i="1"/>
  <c r="K40" i="1" s="1"/>
  <c r="L40" i="1"/>
  <c r="M40" i="1"/>
  <c r="N40" i="1"/>
  <c r="O40" i="1"/>
  <c r="I39" i="1"/>
  <c r="J39" i="1"/>
  <c r="K39" i="1" s="1"/>
  <c r="L39" i="1"/>
  <c r="M39" i="1"/>
  <c r="N39" i="1"/>
  <c r="O39" i="1"/>
  <c r="I38" i="1"/>
  <c r="J38" i="1"/>
  <c r="K38" i="1" s="1"/>
  <c r="L38" i="1"/>
  <c r="M38" i="1"/>
  <c r="N38" i="1"/>
  <c r="O38" i="1"/>
  <c r="I37" i="1"/>
  <c r="J37" i="1"/>
  <c r="K37" i="1" s="1"/>
  <c r="L37" i="1"/>
  <c r="M37" i="1"/>
  <c r="N37" i="1"/>
  <c r="O37" i="1"/>
  <c r="I36" i="1"/>
  <c r="J36" i="1"/>
  <c r="K36" i="1" s="1"/>
  <c r="L36" i="1"/>
  <c r="M36" i="1"/>
  <c r="N36" i="1"/>
  <c r="O36" i="1"/>
  <c r="I35" i="1" l="1"/>
  <c r="J35" i="1"/>
  <c r="K35" i="1" s="1"/>
  <c r="L35" i="1"/>
  <c r="M35" i="1"/>
  <c r="N35" i="1"/>
  <c r="O35" i="1"/>
  <c r="I34" i="1"/>
  <c r="J34" i="1"/>
  <c r="K34" i="1" s="1"/>
  <c r="L34" i="1"/>
  <c r="M34" i="1"/>
  <c r="N34" i="1"/>
  <c r="O34" i="1"/>
  <c r="I22" i="1"/>
  <c r="J22" i="1"/>
  <c r="K22" i="1" s="1"/>
  <c r="L22" i="1"/>
  <c r="M22" i="1"/>
  <c r="N22" i="1"/>
  <c r="O22" i="1"/>
  <c r="I33" i="1"/>
  <c r="J33" i="1"/>
  <c r="K33" i="1" s="1"/>
  <c r="L33" i="1"/>
  <c r="M33" i="1"/>
  <c r="N33" i="1"/>
  <c r="O33" i="1"/>
  <c r="I32" i="1"/>
  <c r="J32" i="1"/>
  <c r="K32" i="1" s="1"/>
  <c r="L32" i="1"/>
  <c r="M32" i="1"/>
  <c r="N32" i="1"/>
  <c r="O32" i="1"/>
  <c r="I31" i="1"/>
  <c r="J31" i="1"/>
  <c r="K31" i="1" s="1"/>
  <c r="L31" i="1"/>
  <c r="M31" i="1"/>
  <c r="N31" i="1"/>
  <c r="O31" i="1"/>
  <c r="I30" i="1"/>
  <c r="J30" i="1"/>
  <c r="K30" i="1" s="1"/>
  <c r="L30" i="1"/>
  <c r="M30" i="1"/>
  <c r="N30" i="1"/>
  <c r="O30" i="1"/>
  <c r="I29" i="1" l="1"/>
  <c r="J29" i="1"/>
  <c r="K29" i="1" s="1"/>
  <c r="L29" i="1"/>
  <c r="M29" i="1"/>
  <c r="N29" i="1"/>
  <c r="O29" i="1"/>
  <c r="I28" i="1" l="1"/>
  <c r="J28" i="1"/>
  <c r="K28" i="1" s="1"/>
  <c r="L28" i="1"/>
  <c r="M28" i="1"/>
  <c r="N28" i="1"/>
  <c r="O28" i="1"/>
  <c r="I27" i="1"/>
  <c r="J27" i="1"/>
  <c r="K27" i="1" s="1"/>
  <c r="L27" i="1"/>
  <c r="M27" i="1"/>
  <c r="N27" i="1"/>
  <c r="O27" i="1"/>
  <c r="I26" i="1"/>
  <c r="J26" i="1"/>
  <c r="K26" i="1" s="1"/>
  <c r="L26" i="1"/>
  <c r="M26" i="1"/>
  <c r="N26" i="1"/>
  <c r="O26" i="1"/>
  <c r="I25" i="1"/>
  <c r="J25" i="1"/>
  <c r="K25" i="1" s="1"/>
  <c r="L25" i="1"/>
  <c r="M25" i="1"/>
  <c r="N25" i="1"/>
  <c r="O25" i="1"/>
  <c r="I24" i="1"/>
  <c r="J24" i="1"/>
  <c r="K24" i="1" s="1"/>
  <c r="L24" i="1"/>
  <c r="M24" i="1"/>
  <c r="N24" i="1"/>
  <c r="O24" i="1"/>
  <c r="I23" i="1"/>
  <c r="J23" i="1"/>
  <c r="K23" i="1" s="1"/>
  <c r="L23" i="1"/>
  <c r="M23" i="1"/>
  <c r="N23" i="1"/>
  <c r="O23" i="1"/>
  <c r="I21" i="1"/>
  <c r="J21" i="1"/>
  <c r="K21" i="1" s="1"/>
  <c r="L21" i="1"/>
  <c r="M21" i="1"/>
  <c r="N21" i="1"/>
  <c r="O21" i="1"/>
  <c r="I20" i="1" l="1"/>
  <c r="J20" i="1"/>
  <c r="K20" i="1" s="1"/>
  <c r="L20" i="1"/>
  <c r="M20" i="1"/>
  <c r="N20" i="1"/>
  <c r="O20" i="1"/>
  <c r="I19" i="1"/>
  <c r="J19" i="1"/>
  <c r="K19" i="1" s="1"/>
  <c r="L19" i="1"/>
  <c r="M19" i="1"/>
  <c r="N19" i="1"/>
  <c r="O19" i="1"/>
  <c r="I18" i="1"/>
  <c r="J18" i="1"/>
  <c r="K18" i="1" s="1"/>
  <c r="L18" i="1"/>
  <c r="M18" i="1"/>
  <c r="N18" i="1"/>
  <c r="O18" i="1"/>
  <c r="I17" i="1"/>
  <c r="J17" i="1"/>
  <c r="K17" i="1" s="1"/>
  <c r="L17" i="1"/>
  <c r="M17" i="1"/>
  <c r="N17" i="1"/>
  <c r="O17" i="1"/>
  <c r="I16" i="1"/>
  <c r="J16" i="1"/>
  <c r="K16" i="1" s="1"/>
  <c r="L16" i="1"/>
  <c r="M16" i="1"/>
  <c r="N16" i="1"/>
  <c r="O16" i="1"/>
  <c r="I14" i="1"/>
  <c r="J14" i="1"/>
  <c r="K14" i="1" s="1"/>
  <c r="L14" i="1"/>
  <c r="M14" i="1"/>
  <c r="N14" i="1"/>
  <c r="O14" i="1"/>
  <c r="I12" i="1"/>
  <c r="I13" i="1"/>
  <c r="J13" i="1"/>
  <c r="K13" i="1" s="1"/>
  <c r="L13" i="1"/>
  <c r="M13" i="1"/>
  <c r="N13" i="1"/>
  <c r="O13" i="1"/>
  <c r="J12" i="1"/>
  <c r="K12" i="1" s="1"/>
  <c r="L12" i="1"/>
  <c r="M12" i="1"/>
  <c r="N12" i="1"/>
  <c r="O12" i="1"/>
  <c r="I11" i="1"/>
  <c r="J11" i="1"/>
  <c r="K11" i="1" s="1"/>
  <c r="L11" i="1"/>
  <c r="M11" i="1"/>
  <c r="N11" i="1"/>
  <c r="O11" i="1"/>
  <c r="I10" i="1"/>
  <c r="J10" i="1"/>
  <c r="K10" i="1" s="1"/>
  <c r="L10" i="1"/>
  <c r="M10" i="1"/>
  <c r="N10" i="1"/>
  <c r="O10" i="1"/>
  <c r="I9" i="1"/>
  <c r="J9" i="1"/>
  <c r="K9" i="1" s="1"/>
  <c r="L9" i="1"/>
  <c r="M9" i="1"/>
  <c r="N9" i="1"/>
  <c r="O9" i="1"/>
  <c r="I8" i="1"/>
  <c r="J8" i="1"/>
  <c r="K8" i="1" s="1"/>
  <c r="L8" i="1"/>
  <c r="M8" i="1"/>
  <c r="N8" i="1"/>
  <c r="O8" i="1"/>
  <c r="I7" i="1"/>
  <c r="J7" i="1"/>
  <c r="K7" i="1" s="1"/>
  <c r="L7" i="1"/>
  <c r="M7" i="1"/>
  <c r="N7" i="1"/>
  <c r="O7" i="1"/>
  <c r="I6" i="1"/>
  <c r="J6" i="1"/>
  <c r="K6" i="1" s="1"/>
  <c r="L6" i="1"/>
  <c r="M6" i="1"/>
  <c r="N6" i="1"/>
  <c r="O6" i="1"/>
  <c r="I5" i="1" l="1"/>
  <c r="J5" i="1"/>
  <c r="K5" i="1" s="1"/>
  <c r="L5" i="1"/>
  <c r="M5" i="1"/>
  <c r="N5" i="1"/>
  <c r="O5" i="1"/>
  <c r="I4" i="1"/>
  <c r="J4" i="1"/>
  <c r="K4" i="1" s="1"/>
  <c r="L4" i="1"/>
  <c r="M4" i="1"/>
  <c r="N4" i="1"/>
  <c r="O4" i="1"/>
  <c r="I3" i="1" l="1"/>
  <c r="J3" i="1"/>
  <c r="K3" i="1" s="1"/>
  <c r="L3" i="1"/>
  <c r="M3" i="1"/>
  <c r="N3" i="1"/>
  <c r="O3" i="1"/>
  <c r="I2" i="1"/>
  <c r="J2" i="1"/>
  <c r="K2" i="1" s="1"/>
  <c r="L2" i="1"/>
  <c r="M2" i="1"/>
  <c r="N2" i="1"/>
  <c r="O2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opie de Test Feuille-de-temps.xlsx!Tps_FAK" type="102" refreshedVersion="5" minRefreshableVersion="5">
    <extLst>
      <ext xmlns:x15="http://schemas.microsoft.com/office/spreadsheetml/2010/11/main" uri="{DE250136-89BD-433C-8126-D09CA5730AF9}">
        <x15:connection id="Tps_FAK-98ab9e97-c77f-4694-8cd6-5f91b1c834dd">
          <x15:rangePr sourceName="_xlcn.WorksheetConnection_CopiedeTestFeuilledetemps.xlsxTps_FAK1"/>
        </x15:connection>
      </ext>
    </extLst>
  </connection>
  <connection id="3" name="WorksheetConnection_Copie de Test Feuille-de-temps.xlsx!Tps_FAK3" type="102" refreshedVersion="5" minRefreshableVersion="5">
    <extLst>
      <ext xmlns:x15="http://schemas.microsoft.com/office/spreadsheetml/2010/11/main" uri="{DE250136-89BD-433C-8126-D09CA5730AF9}">
        <x15:connection id="Tps_FAK3-9f305b45-6f31-48b2-9f89-94c7775ce92b">
          <x15:rangePr sourceName="_xlcn.WorksheetConnection_CopiedeTestFeuilledetemps.xlsxTps_FAK31"/>
        </x15:connection>
      </ext>
    </extLst>
  </connection>
  <connection id="4" name="WorksheetConnection_Tps Collab (User)!$A:$N" type="102" refreshedVersion="5" minRefreshableVersion="5">
    <extLst>
      <ext xmlns:x15="http://schemas.microsoft.com/office/spreadsheetml/2010/11/main" uri="{DE250136-89BD-433C-8126-D09CA5730AF9}">
        <x15:connection id="Plage-988994cf-5db2-4280-a730-b346a2840ee7" autoDelete="1">
          <x15:rangePr sourceName="_xlcn.WorksheetConnection_TpsCollabUserAN1"/>
        </x15:connection>
      </ext>
    </extLst>
  </connection>
</connections>
</file>

<file path=xl/sharedStrings.xml><?xml version="1.0" encoding="utf-8"?>
<sst xmlns="http://schemas.openxmlformats.org/spreadsheetml/2006/main" count="163" uniqueCount="65">
  <si>
    <t>Date</t>
  </si>
  <si>
    <t>Heure Début</t>
  </si>
  <si>
    <t>Heure Fin</t>
  </si>
  <si>
    <t>Jobcode</t>
  </si>
  <si>
    <t>Conversion Durée</t>
  </si>
  <si>
    <t>Durée (hh:mm)</t>
  </si>
  <si>
    <t>Mois - Année</t>
  </si>
  <si>
    <t>N° Semaine</t>
  </si>
  <si>
    <t>Total général</t>
  </si>
  <si>
    <t>Tps Passés</t>
  </si>
  <si>
    <t>Collab</t>
  </si>
  <si>
    <t>Jour</t>
  </si>
  <si>
    <t>Mois</t>
  </si>
  <si>
    <t>JOBCODES</t>
  </si>
  <si>
    <t>Travaux Effectués</t>
  </si>
  <si>
    <t>Modules</t>
  </si>
  <si>
    <t>Jours</t>
  </si>
  <si>
    <t>Somme</t>
  </si>
  <si>
    <t>(vide)</t>
  </si>
  <si>
    <t>LIGNE METIER</t>
  </si>
  <si>
    <t>AI_ANALYTIQUE</t>
  </si>
  <si>
    <t>AFFAIRE INST.</t>
  </si>
  <si>
    <t>AI_PRODUCTION</t>
  </si>
  <si>
    <t>AI_MAINTENANCE</t>
  </si>
  <si>
    <t>AI_RELATIONNELLE</t>
  </si>
  <si>
    <t>AI_FORMATION</t>
  </si>
  <si>
    <t>BA_ANALYTIQUE</t>
  </si>
  <si>
    <t>BANQUE D'AFFAIRE</t>
  </si>
  <si>
    <t>BA_PRODUCTION</t>
  </si>
  <si>
    <t>BA_MAINTENANCE</t>
  </si>
  <si>
    <t>BA_RELATIONNELLE</t>
  </si>
  <si>
    <t>BA_FORMATION</t>
  </si>
  <si>
    <t>GA_ANALYTIQUE</t>
  </si>
  <si>
    <t>GESTION D'ACTIF</t>
  </si>
  <si>
    <t>GA_PRODUCTION</t>
  </si>
  <si>
    <t>GA_MAINTENANCE</t>
  </si>
  <si>
    <t>GA_RELATIONNELLE</t>
  </si>
  <si>
    <t>GA_FORMATION</t>
  </si>
  <si>
    <t>Ligne Métier</t>
  </si>
  <si>
    <t>MODULES</t>
  </si>
  <si>
    <t>MODELISATION</t>
  </si>
  <si>
    <t>RECHERHCE D'INFORMATION</t>
  </si>
  <si>
    <t>REC</t>
  </si>
  <si>
    <t>RESUME DE MARCHE</t>
  </si>
  <si>
    <t>NOTE DE RECHERCHE</t>
  </si>
  <si>
    <t>MAINTIENT ET CALCUL DES INDICES</t>
  </si>
  <si>
    <t>MAINTIENT DE LA BASE DE DONNEES</t>
  </si>
  <si>
    <t>CONFERENCES ( REC)</t>
  </si>
  <si>
    <t>RENCONTRE AVEC LE MANAGEMENT</t>
  </si>
  <si>
    <t>CONFERENCE CALLS</t>
  </si>
  <si>
    <t>EXCEL</t>
  </si>
  <si>
    <t>Société</t>
  </si>
  <si>
    <t>COMPAGNIES</t>
  </si>
  <si>
    <t>Commentaire</t>
  </si>
  <si>
    <t>ANG</t>
  </si>
  <si>
    <t>GUK</t>
  </si>
  <si>
    <t>BYD</t>
  </si>
  <si>
    <t>(Tous)</t>
  </si>
  <si>
    <t>STE</t>
  </si>
  <si>
    <t>15</t>
  </si>
  <si>
    <t>YAO</t>
  </si>
  <si>
    <t>04 - 2017</t>
  </si>
  <si>
    <t>COL1</t>
  </si>
  <si>
    <t>12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</si>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</sst>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8"/>
      <color theme="1"/>
      <name val="Book Antiqua"/>
      <family val="2"/>
    </font>
    <font>
      <sz val="8"/>
      <color theme="1"/>
      <name val="Times New Roman"/>
      <family val="2"/>
    </font>
    <font>
      <b/>
      <sz val="8"/>
      <name val="Book Antiqua"/>
      <family val="1"/>
    </font>
    <font>
      <sz val="8"/>
      <name val="Book Antiqua"/>
      <family val="1"/>
    </font>
    <font>
      <sz val="10"/>
      <name val="Arial"/>
      <family val="2"/>
    </font>
    <font>
      <b/>
      <sz val="9"/>
      <name val="Book Antiqua"/>
      <family val="1"/>
    </font>
    <font>
      <sz val="9"/>
      <name val="Book Antiqua"/>
      <family val="1"/>
    </font>
    <font>
      <b/>
      <sz val="10"/>
      <color theme="1"/>
      <name val="Book Antiqua"/>
      <family val="1"/>
    </font>
    <font>
      <b/>
      <sz val="10"/>
      <color theme="1"/>
      <name val="Book Antiqua"/>
      <family val="2"/>
    </font>
    <font>
      <sz val="11"/>
      <color indexed="8"/>
      <name val="Calibri"/>
      <family val="2"/>
    </font>
    <font>
      <sz val="8"/>
      <color indexed="8"/>
      <name val="Times New Roman"/>
      <family val="2"/>
    </font>
    <font>
      <sz val="11"/>
      <color theme="1"/>
      <name val="Calibri"/>
      <family val="2"/>
      <scheme val="minor"/>
    </font>
    <font>
      <sz val="8"/>
      <name val="Book Antiqua"/>
      <family val="1"/>
    </font>
    <font>
      <sz val="8"/>
      <name val="Book Antiqua"/>
      <family val="1"/>
    </font>
    <font>
      <sz val="9"/>
      <color theme="1"/>
      <name val="Book Antiqua"/>
      <family val="1"/>
    </font>
    <font>
      <b/>
      <sz val="9"/>
      <color theme="1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indexed="64"/>
      </left>
      <right style="thin">
        <color indexed="64"/>
      </right>
      <top style="thin">
        <color rgb="FFABABAB"/>
      </top>
      <bottom style="thin">
        <color indexed="64"/>
      </bottom>
      <diagonal/>
    </border>
  </borders>
  <cellStyleXfs count="1140">
    <xf numFmtId="0" fontId="0" fillId="0" borderId="0"/>
    <xf numFmtId="0" fontId="4" fillId="0" borderId="0"/>
    <xf numFmtId="0" fontId="1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9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0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9" fillId="0" borderId="0"/>
    <xf numFmtId="0" fontId="10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10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105">
    <xf numFmtId="0" fontId="0" fillId="0" borderId="0" xfId="0"/>
    <xf numFmtId="0" fontId="0" fillId="0" borderId="0" xfId="0" applyAlignment="1">
      <alignment vertical="top"/>
    </xf>
    <xf numFmtId="0" fontId="5" fillId="0" borderId="0" xfId="1" applyFont="1" applyAlignment="1">
      <alignment horizontal="center" vertical="top" wrapText="1"/>
    </xf>
    <xf numFmtId="0" fontId="6" fillId="0" borderId="0" xfId="1" applyFont="1"/>
    <xf numFmtId="0" fontId="6" fillId="0" borderId="0" xfId="1" applyFont="1" applyAlignment="1">
      <alignment horizontal="left"/>
    </xf>
    <xf numFmtId="0" fontId="6" fillId="0" borderId="0" xfId="1" applyFont="1" applyAlignment="1">
      <alignment horizontal="center"/>
    </xf>
    <xf numFmtId="0" fontId="7" fillId="0" borderId="0" xfId="0" applyFont="1" applyAlignment="1">
      <alignment horizontal="center" vertical="top"/>
    </xf>
    <xf numFmtId="4" fontId="0" fillId="0" borderId="1" xfId="0" applyNumberFormat="1" applyBorder="1" applyAlignment="1">
      <alignment vertical="top"/>
    </xf>
    <xf numFmtId="0" fontId="8" fillId="0" borderId="1" xfId="0" applyFont="1" applyBorder="1" applyAlignment="1">
      <alignment horizontal="center" vertical="top"/>
    </xf>
    <xf numFmtId="0" fontId="0" fillId="0" borderId="1" xfId="0" applyBorder="1" applyAlignment="1">
      <alignment vertical="top"/>
    </xf>
    <xf numFmtId="0" fontId="6" fillId="0" borderId="1" xfId="1" applyFont="1" applyBorder="1" applyAlignment="1">
      <alignment horizontal="center"/>
    </xf>
    <xf numFmtId="0" fontId="6" fillId="0" borderId="1" xfId="1" applyFont="1" applyBorder="1" applyAlignment="1">
      <alignment horizontal="left"/>
    </xf>
    <xf numFmtId="0" fontId="6" fillId="0" borderId="0" xfId="1" applyFont="1" applyAlignment="1">
      <alignment horizontal="left" vertical="top" wrapText="1"/>
    </xf>
    <xf numFmtId="0" fontId="5" fillId="0" borderId="0" xfId="1" applyFont="1" applyAlignment="1">
      <alignment horizontal="center" wrapText="1"/>
    </xf>
    <xf numFmtId="0" fontId="6" fillId="0" borderId="1" xfId="1" applyFont="1" applyFill="1" applyBorder="1" applyAlignment="1">
      <alignment horizontal="left"/>
    </xf>
    <xf numFmtId="0" fontId="3" fillId="0" borderId="0" xfId="0" applyFont="1" applyFill="1" applyAlignment="1" applyProtection="1">
      <alignment horizontal="center" vertical="top"/>
      <protection locked="0"/>
    </xf>
    <xf numFmtId="0" fontId="3" fillId="0" borderId="0" xfId="0" applyFont="1" applyFill="1" applyAlignment="1" applyProtection="1">
      <alignment vertical="top"/>
      <protection locked="0"/>
    </xf>
    <xf numFmtId="0" fontId="3" fillId="0" borderId="5" xfId="0" applyFont="1" applyFill="1" applyBorder="1" applyAlignment="1" applyProtection="1">
      <alignment vertical="top"/>
      <protection locked="0"/>
    </xf>
    <xf numFmtId="20" fontId="3" fillId="0" borderId="5" xfId="0" applyNumberFormat="1" applyFont="1" applyFill="1" applyBorder="1" applyAlignment="1" applyProtection="1">
      <alignment horizontal="center" vertical="top"/>
      <protection locked="0"/>
    </xf>
    <xf numFmtId="0" fontId="3" fillId="0" borderId="5" xfId="0" applyNumberFormat="1" applyFont="1" applyFill="1" applyBorder="1" applyAlignment="1" applyProtection="1">
      <alignment vertical="top"/>
      <protection locked="0" hidden="1"/>
    </xf>
    <xf numFmtId="20" fontId="3" fillId="0" borderId="5" xfId="0" applyNumberFormat="1" applyFont="1" applyFill="1" applyBorder="1" applyAlignment="1" applyProtection="1">
      <alignment horizontal="center" vertical="top"/>
      <protection locked="0" hidden="1"/>
    </xf>
    <xf numFmtId="4" fontId="3" fillId="0" borderId="5" xfId="0" applyNumberFormat="1" applyFont="1" applyFill="1" applyBorder="1" applyAlignment="1" applyProtection="1">
      <alignment vertical="top"/>
      <protection locked="0" hidden="1"/>
    </xf>
    <xf numFmtId="0" fontId="3" fillId="0" borderId="5" xfId="0" applyNumberFormat="1" applyFont="1" applyFill="1" applyBorder="1" applyAlignment="1">
      <alignment horizontal="center" vertical="top"/>
    </xf>
    <xf numFmtId="0" fontId="3" fillId="0" borderId="5" xfId="0" applyFont="1" applyFill="1" applyBorder="1" applyAlignment="1">
      <alignment vertical="top"/>
    </xf>
    <xf numFmtId="0" fontId="2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top" wrapText="1"/>
    </xf>
    <xf numFmtId="4" fontId="2" fillId="3" borderId="3" xfId="0" applyNumberFormat="1" applyFont="1" applyFill="1" applyBorder="1" applyAlignment="1">
      <alignment horizontal="center" vertical="top" wrapText="1"/>
    </xf>
    <xf numFmtId="0" fontId="2" fillId="3" borderId="4" xfId="0" applyFont="1" applyFill="1" applyBorder="1" applyAlignment="1">
      <alignment horizontal="center" vertical="top" wrapText="1"/>
    </xf>
    <xf numFmtId="14" fontId="3" fillId="0" borderId="5" xfId="0" applyNumberFormat="1" applyFont="1" applyFill="1" applyBorder="1" applyAlignment="1" applyProtection="1">
      <alignment horizontal="center" vertical="top"/>
      <protection locked="0"/>
    </xf>
    <xf numFmtId="0" fontId="6" fillId="0" borderId="5" xfId="1" applyFont="1" applyFill="1" applyBorder="1" applyAlignment="1">
      <alignment horizontal="left"/>
    </xf>
    <xf numFmtId="0" fontId="3" fillId="0" borderId="5" xfId="1" applyFont="1" applyFill="1" applyBorder="1" applyAlignment="1" applyProtection="1">
      <alignment vertical="top"/>
      <protection locked="0"/>
    </xf>
    <xf numFmtId="20" fontId="3" fillId="0" borderId="1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vertical="top"/>
      <protection locked="0"/>
    </xf>
    <xf numFmtId="14" fontId="3" fillId="0" borderId="1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NumberFormat="1" applyFont="1" applyFill="1" applyBorder="1" applyAlignment="1" applyProtection="1">
      <alignment vertical="top"/>
      <protection locked="0" hidden="1"/>
    </xf>
    <xf numFmtId="20" fontId="3" fillId="0" borderId="1" xfId="0" applyNumberFormat="1" applyFont="1" applyFill="1" applyBorder="1" applyAlignment="1" applyProtection="1">
      <alignment horizontal="center" vertical="top"/>
      <protection locked="0" hidden="1"/>
    </xf>
    <xf numFmtId="4" fontId="3" fillId="0" borderId="1" xfId="0" applyNumberFormat="1" applyFont="1" applyFill="1" applyBorder="1" applyAlignment="1" applyProtection="1">
      <alignment vertical="top"/>
      <protection locked="0" hidden="1"/>
    </xf>
    <xf numFmtId="0" fontId="3" fillId="0" borderId="1" xfId="0" applyNumberFormat="1" applyFont="1" applyFill="1" applyBorder="1" applyAlignment="1">
      <alignment horizontal="center" vertical="top"/>
    </xf>
    <xf numFmtId="0" fontId="3" fillId="0" borderId="1" xfId="0" applyFont="1" applyFill="1" applyBorder="1" applyAlignment="1">
      <alignment vertical="top"/>
    </xf>
    <xf numFmtId="0" fontId="2" fillId="0" borderId="0" xfId="0" applyFont="1" applyFill="1" applyAlignment="1">
      <alignment horizontal="center" vertical="top" wrapText="1"/>
    </xf>
    <xf numFmtId="0" fontId="3" fillId="0" borderId="0" xfId="0" applyFont="1" applyFill="1" applyAlignment="1">
      <alignment vertical="top"/>
    </xf>
    <xf numFmtId="0" fontId="3" fillId="0" borderId="0" xfId="0" applyFont="1" applyFill="1" applyAlignment="1" applyProtection="1">
      <alignment vertical="top"/>
      <protection locked="0" hidden="1"/>
    </xf>
    <xf numFmtId="0" fontId="3" fillId="0" borderId="0" xfId="0" applyFont="1" applyFill="1" applyAlignment="1" applyProtection="1">
      <alignment horizontal="center" vertical="top"/>
      <protection locked="0" hidden="1"/>
    </xf>
    <xf numFmtId="4" fontId="3" fillId="0" borderId="0" xfId="0" applyNumberFormat="1" applyFont="1" applyFill="1" applyAlignment="1" applyProtection="1">
      <alignment vertical="top"/>
      <protection locked="0" hidden="1"/>
    </xf>
    <xf numFmtId="0" fontId="3" fillId="0" borderId="0" xfId="0" applyFont="1" applyFill="1" applyAlignment="1">
      <alignment horizontal="center" vertical="top"/>
    </xf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12" fillId="0" borderId="1" xfId="0" applyFont="1" applyFill="1" applyBorder="1" applyAlignment="1" applyProtection="1">
      <alignment vertical="top"/>
      <protection locked="0"/>
    </xf>
    <xf numFmtId="14" fontId="12" fillId="0" borderId="1" xfId="0" applyNumberFormat="1" applyFont="1" applyFill="1" applyBorder="1" applyAlignment="1" applyProtection="1">
      <alignment horizontal="center" vertical="top"/>
      <protection locked="0"/>
    </xf>
    <xf numFmtId="20" fontId="12" fillId="0" borderId="1" xfId="0" applyNumberFormat="1" applyFont="1" applyFill="1" applyBorder="1" applyAlignment="1" applyProtection="1">
      <alignment horizontal="center" vertical="top"/>
      <protection locked="0"/>
    </xf>
    <xf numFmtId="0" fontId="12" fillId="0" borderId="5" xfId="1" applyFont="1" applyFill="1" applyBorder="1" applyAlignment="1" applyProtection="1">
      <alignment vertical="top"/>
      <protection locked="0"/>
    </xf>
    <xf numFmtId="0" fontId="12" fillId="0" borderId="1" xfId="0" applyNumberFormat="1" applyFont="1" applyFill="1" applyBorder="1" applyAlignment="1" applyProtection="1">
      <alignment vertical="top"/>
      <protection locked="0" hidden="1"/>
    </xf>
    <xf numFmtId="20" fontId="12" fillId="0" borderId="1" xfId="0" applyNumberFormat="1" applyFont="1" applyFill="1" applyBorder="1" applyAlignment="1" applyProtection="1">
      <alignment horizontal="center" vertical="top"/>
      <protection locked="0" hidden="1"/>
    </xf>
    <xf numFmtId="4" fontId="12" fillId="0" borderId="1" xfId="0" applyNumberFormat="1" applyFont="1" applyFill="1" applyBorder="1" applyAlignment="1" applyProtection="1">
      <alignment vertical="top"/>
      <protection locked="0" hidden="1"/>
    </xf>
    <xf numFmtId="0" fontId="12" fillId="0" borderId="1" xfId="0" applyNumberFormat="1" applyFont="1" applyFill="1" applyBorder="1" applyAlignment="1">
      <alignment horizontal="center" vertical="top"/>
    </xf>
    <xf numFmtId="0" fontId="12" fillId="0" borderId="1" xfId="0" applyFont="1" applyFill="1" applyBorder="1" applyAlignment="1">
      <alignment vertical="top"/>
    </xf>
    <xf numFmtId="0" fontId="7" fillId="0" borderId="1" xfId="0" applyFon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center"/>
    </xf>
    <xf numFmtId="0" fontId="13" fillId="0" borderId="1" xfId="0" applyFont="1" applyFill="1" applyBorder="1" applyAlignment="1" applyProtection="1">
      <alignment vertical="top"/>
      <protection locked="0"/>
    </xf>
    <xf numFmtId="14" fontId="13" fillId="0" borderId="1" xfId="0" applyNumberFormat="1" applyFont="1" applyFill="1" applyBorder="1" applyAlignment="1" applyProtection="1">
      <alignment horizontal="center" vertical="top"/>
      <protection locked="0"/>
    </xf>
    <xf numFmtId="20" fontId="13" fillId="0" borderId="1" xfId="0" applyNumberFormat="1" applyFont="1" applyFill="1" applyBorder="1" applyAlignment="1" applyProtection="1">
      <alignment horizontal="center" vertical="top"/>
      <protection locked="0"/>
    </xf>
    <xf numFmtId="0" fontId="13" fillId="0" borderId="1" xfId="1" applyFont="1" applyFill="1" applyBorder="1" applyAlignment="1" applyProtection="1">
      <alignment vertical="top"/>
      <protection locked="0"/>
    </xf>
    <xf numFmtId="0" fontId="13" fillId="0" borderId="5" xfId="1" applyFont="1" applyFill="1" applyBorder="1" applyAlignment="1" applyProtection="1">
      <alignment vertical="top"/>
      <protection locked="0"/>
    </xf>
    <xf numFmtId="0" fontId="13" fillId="0" borderId="1" xfId="0" applyNumberFormat="1" applyFont="1" applyFill="1" applyBorder="1" applyAlignment="1" applyProtection="1">
      <alignment vertical="top"/>
      <protection locked="0" hidden="1"/>
    </xf>
    <xf numFmtId="20" fontId="13" fillId="0" borderId="1" xfId="0" applyNumberFormat="1" applyFont="1" applyFill="1" applyBorder="1" applyAlignment="1" applyProtection="1">
      <alignment horizontal="center" vertical="top"/>
      <protection locked="0" hidden="1"/>
    </xf>
    <xf numFmtId="4" fontId="13" fillId="0" borderId="1" xfId="0" applyNumberFormat="1" applyFont="1" applyFill="1" applyBorder="1" applyAlignment="1" applyProtection="1">
      <alignment vertical="top"/>
      <protection locked="0" hidden="1"/>
    </xf>
    <xf numFmtId="0" fontId="13" fillId="0" borderId="1" xfId="0" applyNumberFormat="1" applyFont="1" applyFill="1" applyBorder="1" applyAlignment="1">
      <alignment horizontal="center" vertical="top"/>
    </xf>
    <xf numFmtId="0" fontId="13" fillId="0" borderId="1" xfId="0" applyFont="1" applyFill="1" applyBorder="1" applyAlignment="1">
      <alignment vertical="top"/>
    </xf>
    <xf numFmtId="2" fontId="0" fillId="0" borderId="1" xfId="0" applyNumberFormat="1" applyBorder="1"/>
    <xf numFmtId="0" fontId="15" fillId="0" borderId="5" xfId="0" applyFont="1" applyBorder="1" applyAlignment="1">
      <alignment horizontal="center" vertical="center" wrapText="1"/>
    </xf>
    <xf numFmtId="0" fontId="6" fillId="4" borderId="11" xfId="1" applyFont="1" applyFill="1" applyBorder="1" applyAlignment="1">
      <alignment horizontal="left"/>
    </xf>
    <xf numFmtId="0" fontId="6" fillId="4" borderId="7" xfId="1" applyFont="1" applyFill="1" applyBorder="1" applyAlignment="1">
      <alignment horizontal="center"/>
    </xf>
    <xf numFmtId="0" fontId="14" fillId="4" borderId="1" xfId="0" applyFont="1" applyFill="1" applyBorder="1" applyAlignment="1">
      <alignment horizontal="center" vertical="center"/>
    </xf>
    <xf numFmtId="0" fontId="6" fillId="4" borderId="12" xfId="1" applyFont="1" applyFill="1" applyBorder="1" applyAlignment="1">
      <alignment horizontal="left"/>
    </xf>
    <xf numFmtId="0" fontId="6" fillId="4" borderId="1" xfId="1" applyFont="1" applyFill="1" applyBorder="1" applyAlignment="1">
      <alignment horizontal="center"/>
    </xf>
    <xf numFmtId="0" fontId="6" fillId="4" borderId="8" xfId="1" applyFont="1" applyFill="1" applyBorder="1" applyAlignment="1">
      <alignment horizontal="left"/>
    </xf>
    <xf numFmtId="0" fontId="6" fillId="4" borderId="9" xfId="1" applyFont="1" applyFill="1" applyBorder="1" applyAlignment="1">
      <alignment horizontal="left" vertical="top" wrapText="1"/>
    </xf>
    <xf numFmtId="0" fontId="6" fillId="4" borderId="10" xfId="1" applyFont="1" applyFill="1" applyBorder="1" applyAlignment="1">
      <alignment horizontal="center"/>
    </xf>
    <xf numFmtId="0" fontId="6" fillId="5" borderId="6" xfId="1" applyFont="1" applyFill="1" applyBorder="1" applyAlignment="1">
      <alignment horizontal="left"/>
    </xf>
    <xf numFmtId="0" fontId="6" fillId="5" borderId="7" xfId="1" applyFont="1" applyFill="1" applyBorder="1" applyAlignment="1">
      <alignment horizontal="center"/>
    </xf>
    <xf numFmtId="0" fontId="14" fillId="5" borderId="1" xfId="0" applyFont="1" applyFill="1" applyBorder="1" applyAlignment="1">
      <alignment horizontal="center" vertical="center"/>
    </xf>
    <xf numFmtId="0" fontId="6" fillId="5" borderId="8" xfId="1" applyFont="1" applyFill="1" applyBorder="1" applyAlignment="1">
      <alignment horizontal="left"/>
    </xf>
    <xf numFmtId="0" fontId="6" fillId="5" borderId="1" xfId="1" applyFont="1" applyFill="1" applyBorder="1" applyAlignment="1">
      <alignment horizontal="center"/>
    </xf>
    <xf numFmtId="0" fontId="6" fillId="5" borderId="9" xfId="1" applyFont="1" applyFill="1" applyBorder="1" applyAlignment="1">
      <alignment horizontal="left"/>
    </xf>
    <xf numFmtId="0" fontId="6" fillId="5" borderId="10" xfId="1" applyFont="1" applyFill="1" applyBorder="1" applyAlignment="1">
      <alignment horizontal="center"/>
    </xf>
    <xf numFmtId="0" fontId="6" fillId="6" borderId="6" xfId="1" applyFont="1" applyFill="1" applyBorder="1" applyAlignment="1">
      <alignment horizontal="left"/>
    </xf>
    <xf numFmtId="0" fontId="6" fillId="6" borderId="7" xfId="1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 vertical="center"/>
    </xf>
    <xf numFmtId="0" fontId="6" fillId="6" borderId="8" xfId="1" applyFont="1" applyFill="1" applyBorder="1" applyAlignment="1">
      <alignment horizontal="left"/>
    </xf>
    <xf numFmtId="0" fontId="6" fillId="6" borderId="1" xfId="1" applyFont="1" applyFill="1" applyBorder="1" applyAlignment="1">
      <alignment horizontal="center"/>
    </xf>
    <xf numFmtId="0" fontId="6" fillId="6" borderId="9" xfId="1" applyFont="1" applyFill="1" applyBorder="1" applyAlignment="1">
      <alignment horizontal="left"/>
    </xf>
    <xf numFmtId="0" fontId="6" fillId="6" borderId="10" xfId="1" applyFont="1" applyFill="1" applyBorder="1" applyAlignment="1">
      <alignment horizontal="center"/>
    </xf>
    <xf numFmtId="0" fontId="6" fillId="0" borderId="1" xfId="1" applyFont="1" applyBorder="1" applyAlignment="1">
      <alignment horizontal="center" wrapText="1"/>
    </xf>
    <xf numFmtId="0" fontId="5" fillId="0" borderId="1" xfId="1" applyFont="1" applyBorder="1" applyAlignment="1">
      <alignment horizontal="center" wrapText="1"/>
    </xf>
    <xf numFmtId="0" fontId="0" fillId="0" borderId="15" xfId="0" pivotButton="1" applyBorder="1" applyAlignment="1">
      <alignment vertical="top"/>
    </xf>
    <xf numFmtId="0" fontId="0" fillId="0" borderId="15" xfId="0" applyBorder="1" applyAlignment="1">
      <alignment vertical="top"/>
    </xf>
    <xf numFmtId="0" fontId="0" fillId="0" borderId="14" xfId="0" applyBorder="1" applyAlignment="1">
      <alignment vertical="top"/>
    </xf>
    <xf numFmtId="0" fontId="8" fillId="0" borderId="13" xfId="0" pivotButton="1" applyFont="1" applyBorder="1" applyAlignment="1">
      <alignment horizontal="center" vertical="top"/>
    </xf>
    <xf numFmtId="4" fontId="0" fillId="0" borderId="16" xfId="0" applyNumberFormat="1" applyBorder="1" applyAlignment="1">
      <alignment vertical="top"/>
    </xf>
    <xf numFmtId="20" fontId="3" fillId="0" borderId="5" xfId="0" applyNumberFormat="1" applyFont="1" applyFill="1" applyBorder="1" applyAlignment="1" applyProtection="1">
      <alignment vertical="top"/>
      <protection locked="0"/>
    </xf>
    <xf numFmtId="0" fontId="3" fillId="0" borderId="5" xfId="0" applyNumberFormat="1" applyFont="1" applyFill="1" applyBorder="1" applyAlignment="1" applyProtection="1">
      <alignment vertical="top"/>
      <protection locked="0"/>
    </xf>
  </cellXfs>
  <cellStyles count="1140">
    <cellStyle name="Milliers 10" xfId="3"/>
    <cellStyle name="Milliers 10 10" xfId="4"/>
    <cellStyle name="Milliers 10 11" xfId="5"/>
    <cellStyle name="Milliers 10 12" xfId="6"/>
    <cellStyle name="Milliers 10 13" xfId="7"/>
    <cellStyle name="Milliers 10 14" xfId="8"/>
    <cellStyle name="Milliers 10 15" xfId="9"/>
    <cellStyle name="Milliers 10 16" xfId="10"/>
    <cellStyle name="Milliers 10 17" xfId="11"/>
    <cellStyle name="Milliers 10 18" xfId="12"/>
    <cellStyle name="Milliers 10 19" xfId="13"/>
    <cellStyle name="Milliers 10 2" xfId="14"/>
    <cellStyle name="Milliers 10 20" xfId="15"/>
    <cellStyle name="Milliers 10 3" xfId="16"/>
    <cellStyle name="Milliers 10 4" xfId="17"/>
    <cellStyle name="Milliers 10 5" xfId="18"/>
    <cellStyle name="Milliers 10 6" xfId="19"/>
    <cellStyle name="Milliers 10 7" xfId="20"/>
    <cellStyle name="Milliers 10 8" xfId="21"/>
    <cellStyle name="Milliers 10 9" xfId="22"/>
    <cellStyle name="Milliers 2" xfId="23"/>
    <cellStyle name="Milliers 2 10" xfId="24"/>
    <cellStyle name="Milliers 2 11" xfId="25"/>
    <cellStyle name="Milliers 2 12" xfId="26"/>
    <cellStyle name="Milliers 2 13" xfId="27"/>
    <cellStyle name="Milliers 2 14" xfId="28"/>
    <cellStyle name="Milliers 2 15" xfId="29"/>
    <cellStyle name="Milliers 2 16" xfId="30"/>
    <cellStyle name="Milliers 2 17" xfId="31"/>
    <cellStyle name="Milliers 2 18" xfId="32"/>
    <cellStyle name="Milliers 2 19" xfId="33"/>
    <cellStyle name="Milliers 2 2" xfId="34"/>
    <cellStyle name="Milliers 2 2 2" xfId="35"/>
    <cellStyle name="Milliers 2 2 3" xfId="36"/>
    <cellStyle name="Milliers 2 2 4" xfId="37"/>
    <cellStyle name="Milliers 2 20" xfId="38"/>
    <cellStyle name="Milliers 2 21" xfId="39"/>
    <cellStyle name="Milliers 2 21 2" xfId="40"/>
    <cellStyle name="Milliers 2 21 3" xfId="41"/>
    <cellStyle name="Milliers 2 21 4" xfId="42"/>
    <cellStyle name="Milliers 2 21 5" xfId="43"/>
    <cellStyle name="Milliers 2 22" xfId="44"/>
    <cellStyle name="Milliers 2 23" xfId="45"/>
    <cellStyle name="Milliers 2 24" xfId="46"/>
    <cellStyle name="Milliers 2 25" xfId="47"/>
    <cellStyle name="Milliers 2 26" xfId="48"/>
    <cellStyle name="Milliers 2 27" xfId="49"/>
    <cellStyle name="Milliers 2 28" xfId="50"/>
    <cellStyle name="Milliers 2 29" xfId="51"/>
    <cellStyle name="Milliers 2 3" xfId="52"/>
    <cellStyle name="Milliers 2 30" xfId="53"/>
    <cellStyle name="Milliers 2 31" xfId="54"/>
    <cellStyle name="Milliers 2 32" xfId="55"/>
    <cellStyle name="Milliers 2 33" xfId="56"/>
    <cellStyle name="Milliers 2 34" xfId="57"/>
    <cellStyle name="Milliers 2 35" xfId="58"/>
    <cellStyle name="Milliers 2 36" xfId="59"/>
    <cellStyle name="Milliers 2 37" xfId="60"/>
    <cellStyle name="Milliers 2 38" xfId="61"/>
    <cellStyle name="Milliers 2 39" xfId="62"/>
    <cellStyle name="Milliers 2 4" xfId="63"/>
    <cellStyle name="Milliers 2 40" xfId="64"/>
    <cellStyle name="Milliers 2 5" xfId="65"/>
    <cellStyle name="Milliers 2 6" xfId="66"/>
    <cellStyle name="Milliers 2 7" xfId="67"/>
    <cellStyle name="Milliers 2 8" xfId="68"/>
    <cellStyle name="Milliers 2 9" xfId="69"/>
    <cellStyle name="Milliers 3" xfId="70"/>
    <cellStyle name="Milliers 3 10" xfId="71"/>
    <cellStyle name="Milliers 3 11" xfId="72"/>
    <cellStyle name="Milliers 3 11 10" xfId="73"/>
    <cellStyle name="Milliers 3 11 11" xfId="74"/>
    <cellStyle name="Milliers 3 11 2" xfId="75"/>
    <cellStyle name="Milliers 3 11 3" xfId="76"/>
    <cellStyle name="Milliers 3 11 4" xfId="77"/>
    <cellStyle name="Milliers 3 11 5" xfId="78"/>
    <cellStyle name="Milliers 3 11 6" xfId="79"/>
    <cellStyle name="Milliers 3 11 7" xfId="80"/>
    <cellStyle name="Milliers 3 11 8" xfId="81"/>
    <cellStyle name="Milliers 3 11 9" xfId="82"/>
    <cellStyle name="Milliers 3 12" xfId="83"/>
    <cellStyle name="Milliers 3 12 10" xfId="84"/>
    <cellStyle name="Milliers 3 12 11" xfId="85"/>
    <cellStyle name="Milliers 3 12 2" xfId="86"/>
    <cellStyle name="Milliers 3 12 3" xfId="87"/>
    <cellStyle name="Milliers 3 12 4" xfId="88"/>
    <cellStyle name="Milliers 3 12 5" xfId="89"/>
    <cellStyle name="Milliers 3 12 6" xfId="90"/>
    <cellStyle name="Milliers 3 12 7" xfId="91"/>
    <cellStyle name="Milliers 3 12 8" xfId="92"/>
    <cellStyle name="Milliers 3 12 9" xfId="93"/>
    <cellStyle name="Milliers 3 13" xfId="94"/>
    <cellStyle name="Milliers 3 13 10" xfId="95"/>
    <cellStyle name="Milliers 3 13 11" xfId="96"/>
    <cellStyle name="Milliers 3 13 2" xfId="97"/>
    <cellStyle name="Milliers 3 13 3" xfId="98"/>
    <cellStyle name="Milliers 3 13 4" xfId="99"/>
    <cellStyle name="Milliers 3 13 5" xfId="100"/>
    <cellStyle name="Milliers 3 13 6" xfId="101"/>
    <cellStyle name="Milliers 3 13 7" xfId="102"/>
    <cellStyle name="Milliers 3 13 8" xfId="103"/>
    <cellStyle name="Milliers 3 13 9" xfId="104"/>
    <cellStyle name="Milliers 3 14" xfId="105"/>
    <cellStyle name="Milliers 3 14 10" xfId="106"/>
    <cellStyle name="Milliers 3 14 11" xfId="107"/>
    <cellStyle name="Milliers 3 14 2" xfId="108"/>
    <cellStyle name="Milliers 3 14 3" xfId="109"/>
    <cellStyle name="Milliers 3 14 4" xfId="110"/>
    <cellStyle name="Milliers 3 14 5" xfId="111"/>
    <cellStyle name="Milliers 3 14 6" xfId="112"/>
    <cellStyle name="Milliers 3 14 7" xfId="113"/>
    <cellStyle name="Milliers 3 14 8" xfId="114"/>
    <cellStyle name="Milliers 3 14 9" xfId="115"/>
    <cellStyle name="Milliers 3 15" xfId="116"/>
    <cellStyle name="Milliers 3 15 10" xfId="117"/>
    <cellStyle name="Milliers 3 15 11" xfId="118"/>
    <cellStyle name="Milliers 3 15 2" xfId="119"/>
    <cellStyle name="Milliers 3 15 3" xfId="120"/>
    <cellStyle name="Milliers 3 15 4" xfId="121"/>
    <cellStyle name="Milliers 3 15 5" xfId="122"/>
    <cellStyle name="Milliers 3 15 6" xfId="123"/>
    <cellStyle name="Milliers 3 15 7" xfId="124"/>
    <cellStyle name="Milliers 3 15 8" xfId="125"/>
    <cellStyle name="Milliers 3 15 9" xfId="126"/>
    <cellStyle name="Milliers 3 16" xfId="127"/>
    <cellStyle name="Milliers 3 16 10" xfId="128"/>
    <cellStyle name="Milliers 3 16 11" xfId="129"/>
    <cellStyle name="Milliers 3 16 2" xfId="130"/>
    <cellStyle name="Milliers 3 16 3" xfId="131"/>
    <cellStyle name="Milliers 3 16 4" xfId="132"/>
    <cellStyle name="Milliers 3 16 5" xfId="133"/>
    <cellStyle name="Milliers 3 16 6" xfId="134"/>
    <cellStyle name="Milliers 3 16 7" xfId="135"/>
    <cellStyle name="Milliers 3 16 8" xfId="136"/>
    <cellStyle name="Milliers 3 16 9" xfId="137"/>
    <cellStyle name="Milliers 3 17" xfId="138"/>
    <cellStyle name="Milliers 3 18" xfId="139"/>
    <cellStyle name="Milliers 3 19" xfId="140"/>
    <cellStyle name="Milliers 3 2" xfId="141"/>
    <cellStyle name="Milliers 3 2 10" xfId="142"/>
    <cellStyle name="Milliers 3 2 11" xfId="143"/>
    <cellStyle name="Milliers 3 2 12" xfId="144"/>
    <cellStyle name="Milliers 3 2 13" xfId="145"/>
    <cellStyle name="Milliers 3 2 14" xfId="146"/>
    <cellStyle name="Milliers 3 2 15" xfId="147"/>
    <cellStyle name="Milliers 3 2 16" xfId="148"/>
    <cellStyle name="Milliers 3 2 17" xfId="149"/>
    <cellStyle name="Milliers 3 2 18" xfId="150"/>
    <cellStyle name="Milliers 3 2 19" xfId="151"/>
    <cellStyle name="Milliers 3 2 2" xfId="152"/>
    <cellStyle name="Milliers 3 2 20" xfId="153"/>
    <cellStyle name="Milliers 3 2 21" xfId="154"/>
    <cellStyle name="Milliers 3 2 22" xfId="155"/>
    <cellStyle name="Milliers 3 2 23" xfId="156"/>
    <cellStyle name="Milliers 3 2 3" xfId="157"/>
    <cellStyle name="Milliers 3 2 4" xfId="158"/>
    <cellStyle name="Milliers 3 2 5" xfId="159"/>
    <cellStyle name="Milliers 3 2 6" xfId="160"/>
    <cellStyle name="Milliers 3 2 7" xfId="161"/>
    <cellStyle name="Milliers 3 2 8" xfId="162"/>
    <cellStyle name="Milliers 3 2 9" xfId="163"/>
    <cellStyle name="Milliers 3 20" xfId="164"/>
    <cellStyle name="Milliers 3 20 2" xfId="165"/>
    <cellStyle name="Milliers 3 20 3" xfId="166"/>
    <cellStyle name="Milliers 3 20 4" xfId="167"/>
    <cellStyle name="Milliers 3 20 5" xfId="168"/>
    <cellStyle name="Milliers 3 21" xfId="169"/>
    <cellStyle name="Milliers 3 21 2" xfId="170"/>
    <cellStyle name="Milliers 3 21 3" xfId="171"/>
    <cellStyle name="Milliers 3 21 4" xfId="172"/>
    <cellStyle name="Milliers 3 21 5" xfId="173"/>
    <cellStyle name="Milliers 3 22" xfId="174"/>
    <cellStyle name="Milliers 3 22 2" xfId="175"/>
    <cellStyle name="Milliers 3 22 3" xfId="176"/>
    <cellStyle name="Milliers 3 22 4" xfId="177"/>
    <cellStyle name="Milliers 3 22 5" xfId="178"/>
    <cellStyle name="Milliers 3 23" xfId="179"/>
    <cellStyle name="Milliers 3 23 2" xfId="180"/>
    <cellStyle name="Milliers 3 23 3" xfId="181"/>
    <cellStyle name="Milliers 3 23 4" xfId="182"/>
    <cellStyle name="Milliers 3 23 5" xfId="183"/>
    <cellStyle name="Milliers 3 24" xfId="184"/>
    <cellStyle name="Milliers 3 24 2" xfId="185"/>
    <cellStyle name="Milliers 3 24 3" xfId="186"/>
    <cellStyle name="Milliers 3 24 4" xfId="187"/>
    <cellStyle name="Milliers 3 24 5" xfId="188"/>
    <cellStyle name="Milliers 3 25" xfId="189"/>
    <cellStyle name="Milliers 3 26" xfId="190"/>
    <cellStyle name="Milliers 3 27" xfId="191"/>
    <cellStyle name="Milliers 3 28" xfId="192"/>
    <cellStyle name="Milliers 3 29" xfId="193"/>
    <cellStyle name="Milliers 3 3" xfId="194"/>
    <cellStyle name="Milliers 3 3 10" xfId="195"/>
    <cellStyle name="Milliers 3 3 11" xfId="196"/>
    <cellStyle name="Milliers 3 3 12" xfId="197"/>
    <cellStyle name="Milliers 3 3 13" xfId="198"/>
    <cellStyle name="Milliers 3 3 14" xfId="199"/>
    <cellStyle name="Milliers 3 3 15" xfId="200"/>
    <cellStyle name="Milliers 3 3 16" xfId="201"/>
    <cellStyle name="Milliers 3 3 17" xfId="202"/>
    <cellStyle name="Milliers 3 3 2" xfId="203"/>
    <cellStyle name="Milliers 3 3 3" xfId="204"/>
    <cellStyle name="Milliers 3 3 4" xfId="205"/>
    <cellStyle name="Milliers 3 3 5" xfId="206"/>
    <cellStyle name="Milliers 3 3 6" xfId="207"/>
    <cellStyle name="Milliers 3 3 7" xfId="208"/>
    <cellStyle name="Milliers 3 3 8" xfId="209"/>
    <cellStyle name="Milliers 3 3 9" xfId="210"/>
    <cellStyle name="Milliers 3 30" xfId="211"/>
    <cellStyle name="Milliers 3 31" xfId="212"/>
    <cellStyle name="Milliers 3 32" xfId="213"/>
    <cellStyle name="Milliers 3 33" xfId="214"/>
    <cellStyle name="Milliers 3 34" xfId="215"/>
    <cellStyle name="Milliers 3 35" xfId="216"/>
    <cellStyle name="Milliers 3 36" xfId="217"/>
    <cellStyle name="Milliers 3 37" xfId="218"/>
    <cellStyle name="Milliers 3 38" xfId="219"/>
    <cellStyle name="Milliers 3 4" xfId="220"/>
    <cellStyle name="Milliers 3 4 10" xfId="221"/>
    <cellStyle name="Milliers 3 4 11" xfId="222"/>
    <cellStyle name="Milliers 3 4 12" xfId="223"/>
    <cellStyle name="Milliers 3 4 13" xfId="224"/>
    <cellStyle name="Milliers 3 4 14" xfId="225"/>
    <cellStyle name="Milliers 3 4 15" xfId="226"/>
    <cellStyle name="Milliers 3 4 16" xfId="227"/>
    <cellStyle name="Milliers 3 4 17" xfId="228"/>
    <cellStyle name="Milliers 3 4 2" xfId="229"/>
    <cellStyle name="Milliers 3 4 3" xfId="230"/>
    <cellStyle name="Milliers 3 4 4" xfId="231"/>
    <cellStyle name="Milliers 3 4 5" xfId="232"/>
    <cellStyle name="Milliers 3 4 6" xfId="233"/>
    <cellStyle name="Milliers 3 4 7" xfId="234"/>
    <cellStyle name="Milliers 3 4 8" xfId="235"/>
    <cellStyle name="Milliers 3 4 9" xfId="236"/>
    <cellStyle name="Milliers 3 5" xfId="237"/>
    <cellStyle name="Milliers 3 5 10" xfId="238"/>
    <cellStyle name="Milliers 3 5 11" xfId="239"/>
    <cellStyle name="Milliers 3 5 12" xfId="240"/>
    <cellStyle name="Milliers 3 5 13" xfId="241"/>
    <cellStyle name="Milliers 3 5 14" xfId="242"/>
    <cellStyle name="Milliers 3 5 15" xfId="243"/>
    <cellStyle name="Milliers 3 5 16" xfId="244"/>
    <cellStyle name="Milliers 3 5 17" xfId="245"/>
    <cellStyle name="Milliers 3 5 2" xfId="246"/>
    <cellStyle name="Milliers 3 5 3" xfId="247"/>
    <cellStyle name="Milliers 3 5 4" xfId="248"/>
    <cellStyle name="Milliers 3 5 5" xfId="249"/>
    <cellStyle name="Milliers 3 5 6" xfId="250"/>
    <cellStyle name="Milliers 3 5 7" xfId="251"/>
    <cellStyle name="Milliers 3 5 8" xfId="252"/>
    <cellStyle name="Milliers 3 5 9" xfId="253"/>
    <cellStyle name="Milliers 3 6" xfId="254"/>
    <cellStyle name="Milliers 3 7" xfId="255"/>
    <cellStyle name="Milliers 3 8" xfId="256"/>
    <cellStyle name="Milliers 3 9" xfId="257"/>
    <cellStyle name="Milliers 4" xfId="258"/>
    <cellStyle name="Milliers 4 2" xfId="259"/>
    <cellStyle name="Milliers 5" xfId="260"/>
    <cellStyle name="Milliers 5 2" xfId="261"/>
    <cellStyle name="Normal" xfId="0" builtinId="0"/>
    <cellStyle name="Normal 10" xfId="262"/>
    <cellStyle name="Normal 10 10" xfId="263"/>
    <cellStyle name="Normal 10 11" xfId="264"/>
    <cellStyle name="Normal 10 12" xfId="265"/>
    <cellStyle name="Normal 10 13" xfId="266"/>
    <cellStyle name="Normal 10 14" xfId="267"/>
    <cellStyle name="Normal 10 15" xfId="268"/>
    <cellStyle name="Normal 10 16" xfId="269"/>
    <cellStyle name="Normal 10 17" xfId="270"/>
    <cellStyle name="Normal 10 18" xfId="271"/>
    <cellStyle name="Normal 10 19" xfId="272"/>
    <cellStyle name="Normal 10 2" xfId="273"/>
    <cellStyle name="Normal 10 2 2" xfId="274"/>
    <cellStyle name="Normal 10 2 3" xfId="275"/>
    <cellStyle name="Normal 10 2 4" xfId="276"/>
    <cellStyle name="Normal 10 2 5" xfId="277"/>
    <cellStyle name="Normal 10 20" xfId="278"/>
    <cellStyle name="Normal 10 21" xfId="279"/>
    <cellStyle name="Normal 10 22" xfId="280"/>
    <cellStyle name="Normal 10 23" xfId="281"/>
    <cellStyle name="Normal 10 3" xfId="282"/>
    <cellStyle name="Normal 10 3 2" xfId="283"/>
    <cellStyle name="Normal 10 3 3" xfId="284"/>
    <cellStyle name="Normal 10 3 4" xfId="285"/>
    <cellStyle name="Normal 10 3 5" xfId="286"/>
    <cellStyle name="Normal 10 4" xfId="287"/>
    <cellStyle name="Normal 10 4 2" xfId="288"/>
    <cellStyle name="Normal 10 4 3" xfId="289"/>
    <cellStyle name="Normal 10 4 4" xfId="290"/>
    <cellStyle name="Normal 10 4 5" xfId="291"/>
    <cellStyle name="Normal 10 5" xfId="292"/>
    <cellStyle name="Normal 10 5 2" xfId="293"/>
    <cellStyle name="Normal 10 5 3" xfId="294"/>
    <cellStyle name="Normal 10 5 4" xfId="295"/>
    <cellStyle name="Normal 10 5 5" xfId="296"/>
    <cellStyle name="Normal 10 6" xfId="297"/>
    <cellStyle name="Normal 10 6 2" xfId="298"/>
    <cellStyle name="Normal 10 6 3" xfId="299"/>
    <cellStyle name="Normal 10 6 4" xfId="300"/>
    <cellStyle name="Normal 10 6 5" xfId="301"/>
    <cellStyle name="Normal 10 7" xfId="302"/>
    <cellStyle name="Normal 10 7 2" xfId="303"/>
    <cellStyle name="Normal 10 7 3" xfId="304"/>
    <cellStyle name="Normal 10 7 4" xfId="305"/>
    <cellStyle name="Normal 10 7 5" xfId="306"/>
    <cellStyle name="Normal 10 8" xfId="307"/>
    <cellStyle name="Normal 10 9" xfId="308"/>
    <cellStyle name="Normal 11" xfId="309"/>
    <cellStyle name="Normal 11 10" xfId="310"/>
    <cellStyle name="Normal 11 11" xfId="311"/>
    <cellStyle name="Normal 11 12" xfId="312"/>
    <cellStyle name="Normal 11 13" xfId="313"/>
    <cellStyle name="Normal 11 14" xfId="314"/>
    <cellStyle name="Normal 11 15" xfId="315"/>
    <cellStyle name="Normal 11 16" xfId="316"/>
    <cellStyle name="Normal 11 17" xfId="317"/>
    <cellStyle name="Normal 11 18" xfId="318"/>
    <cellStyle name="Normal 11 19" xfId="319"/>
    <cellStyle name="Normal 11 2" xfId="320"/>
    <cellStyle name="Normal 11 2 2" xfId="321"/>
    <cellStyle name="Normal 11 2 3" xfId="322"/>
    <cellStyle name="Normal 11 2 4" xfId="323"/>
    <cellStyle name="Normal 11 2 5" xfId="324"/>
    <cellStyle name="Normal 11 20" xfId="325"/>
    <cellStyle name="Normal 11 21" xfId="326"/>
    <cellStyle name="Normal 11 22" xfId="327"/>
    <cellStyle name="Normal 11 23" xfId="328"/>
    <cellStyle name="Normal 11 3" xfId="329"/>
    <cellStyle name="Normal 11 3 2" xfId="330"/>
    <cellStyle name="Normal 11 3 3" xfId="331"/>
    <cellStyle name="Normal 11 3 4" xfId="332"/>
    <cellStyle name="Normal 11 3 5" xfId="333"/>
    <cellStyle name="Normal 11 4" xfId="334"/>
    <cellStyle name="Normal 11 4 2" xfId="335"/>
    <cellStyle name="Normal 11 4 3" xfId="336"/>
    <cellStyle name="Normal 11 4 4" xfId="337"/>
    <cellStyle name="Normal 11 4 5" xfId="338"/>
    <cellStyle name="Normal 11 5" xfId="339"/>
    <cellStyle name="Normal 11 5 2" xfId="340"/>
    <cellStyle name="Normal 11 5 3" xfId="341"/>
    <cellStyle name="Normal 11 5 4" xfId="342"/>
    <cellStyle name="Normal 11 5 5" xfId="343"/>
    <cellStyle name="Normal 11 6" xfId="344"/>
    <cellStyle name="Normal 11 6 2" xfId="345"/>
    <cellStyle name="Normal 11 6 3" xfId="346"/>
    <cellStyle name="Normal 11 6 4" xfId="347"/>
    <cellStyle name="Normal 11 6 5" xfId="348"/>
    <cellStyle name="Normal 11 7" xfId="349"/>
    <cellStyle name="Normal 11 7 2" xfId="350"/>
    <cellStyle name="Normal 11 7 3" xfId="351"/>
    <cellStyle name="Normal 11 7 4" xfId="352"/>
    <cellStyle name="Normal 11 7 5" xfId="353"/>
    <cellStyle name="Normal 11 8" xfId="354"/>
    <cellStyle name="Normal 11 9" xfId="355"/>
    <cellStyle name="Normal 12" xfId="356"/>
    <cellStyle name="Normal 12 10" xfId="357"/>
    <cellStyle name="Normal 12 11" xfId="358"/>
    <cellStyle name="Normal 12 12" xfId="359"/>
    <cellStyle name="Normal 12 13" xfId="360"/>
    <cellStyle name="Normal 12 14" xfId="361"/>
    <cellStyle name="Normal 12 15" xfId="362"/>
    <cellStyle name="Normal 12 16" xfId="363"/>
    <cellStyle name="Normal 12 17" xfId="364"/>
    <cellStyle name="Normal 12 18" xfId="365"/>
    <cellStyle name="Normal 12 19" xfId="366"/>
    <cellStyle name="Normal 12 2" xfId="367"/>
    <cellStyle name="Normal 12 2 2" xfId="368"/>
    <cellStyle name="Normal 12 2 3" xfId="369"/>
    <cellStyle name="Normal 12 2 4" xfId="370"/>
    <cellStyle name="Normal 12 2 5" xfId="371"/>
    <cellStyle name="Normal 12 20" xfId="372"/>
    <cellStyle name="Normal 12 21" xfId="373"/>
    <cellStyle name="Normal 12 22" xfId="374"/>
    <cellStyle name="Normal 12 23" xfId="375"/>
    <cellStyle name="Normal 12 3" xfId="376"/>
    <cellStyle name="Normal 12 3 2" xfId="377"/>
    <cellStyle name="Normal 12 3 3" xfId="378"/>
    <cellStyle name="Normal 12 3 4" xfId="379"/>
    <cellStyle name="Normal 12 3 5" xfId="380"/>
    <cellStyle name="Normal 12 4" xfId="381"/>
    <cellStyle name="Normal 12 4 2" xfId="382"/>
    <cellStyle name="Normal 12 4 3" xfId="383"/>
    <cellStyle name="Normal 12 4 4" xfId="384"/>
    <cellStyle name="Normal 12 4 5" xfId="385"/>
    <cellStyle name="Normal 12 5" xfId="386"/>
    <cellStyle name="Normal 12 5 2" xfId="387"/>
    <cellStyle name="Normal 12 5 3" xfId="388"/>
    <cellStyle name="Normal 12 5 4" xfId="389"/>
    <cellStyle name="Normal 12 5 5" xfId="390"/>
    <cellStyle name="Normal 12 6" xfId="391"/>
    <cellStyle name="Normal 12 6 2" xfId="392"/>
    <cellStyle name="Normal 12 6 3" xfId="393"/>
    <cellStyle name="Normal 12 6 4" xfId="394"/>
    <cellStyle name="Normal 12 6 5" xfId="395"/>
    <cellStyle name="Normal 12 7" xfId="396"/>
    <cellStyle name="Normal 12 7 2" xfId="397"/>
    <cellStyle name="Normal 12 7 3" xfId="398"/>
    <cellStyle name="Normal 12 7 4" xfId="399"/>
    <cellStyle name="Normal 12 7 5" xfId="400"/>
    <cellStyle name="Normal 12 8" xfId="401"/>
    <cellStyle name="Normal 12 9" xfId="402"/>
    <cellStyle name="Normal 13" xfId="403"/>
    <cellStyle name="Normal 13 10" xfId="404"/>
    <cellStyle name="Normal 13 11" xfId="405"/>
    <cellStyle name="Normal 13 12" xfId="406"/>
    <cellStyle name="Normal 13 13" xfId="407"/>
    <cellStyle name="Normal 13 14" xfId="408"/>
    <cellStyle name="Normal 13 15" xfId="409"/>
    <cellStyle name="Normal 13 16" xfId="410"/>
    <cellStyle name="Normal 13 17" xfId="411"/>
    <cellStyle name="Normal 13 18" xfId="412"/>
    <cellStyle name="Normal 13 19" xfId="413"/>
    <cellStyle name="Normal 13 2" xfId="414"/>
    <cellStyle name="Normal 13 2 2" xfId="415"/>
    <cellStyle name="Normal 13 2 3" xfId="416"/>
    <cellStyle name="Normal 13 2 4" xfId="417"/>
    <cellStyle name="Normal 13 2 5" xfId="418"/>
    <cellStyle name="Normal 13 20" xfId="419"/>
    <cellStyle name="Normal 13 21" xfId="420"/>
    <cellStyle name="Normal 13 22" xfId="421"/>
    <cellStyle name="Normal 13 23" xfId="422"/>
    <cellStyle name="Normal 13 3" xfId="423"/>
    <cellStyle name="Normal 13 3 2" xfId="424"/>
    <cellStyle name="Normal 13 3 3" xfId="425"/>
    <cellStyle name="Normal 13 3 4" xfId="426"/>
    <cellStyle name="Normal 13 3 5" xfId="427"/>
    <cellStyle name="Normal 13 4" xfId="428"/>
    <cellStyle name="Normal 13 4 2" xfId="429"/>
    <cellStyle name="Normal 13 4 3" xfId="430"/>
    <cellStyle name="Normal 13 4 4" xfId="431"/>
    <cellStyle name="Normal 13 4 5" xfId="432"/>
    <cellStyle name="Normal 13 5" xfId="433"/>
    <cellStyle name="Normal 13 5 2" xfId="434"/>
    <cellStyle name="Normal 13 5 3" xfId="435"/>
    <cellStyle name="Normal 13 5 4" xfId="436"/>
    <cellStyle name="Normal 13 5 5" xfId="437"/>
    <cellStyle name="Normal 13 6" xfId="438"/>
    <cellStyle name="Normal 13 6 2" xfId="439"/>
    <cellStyle name="Normal 13 6 3" xfId="440"/>
    <cellStyle name="Normal 13 6 4" xfId="441"/>
    <cellStyle name="Normal 13 6 5" xfId="442"/>
    <cellStyle name="Normal 13 7" xfId="443"/>
    <cellStyle name="Normal 13 7 2" xfId="444"/>
    <cellStyle name="Normal 13 7 3" xfId="445"/>
    <cellStyle name="Normal 13 7 4" xfId="446"/>
    <cellStyle name="Normal 13 7 5" xfId="447"/>
    <cellStyle name="Normal 13 8" xfId="448"/>
    <cellStyle name="Normal 13 9" xfId="449"/>
    <cellStyle name="Normal 14" xfId="450"/>
    <cellStyle name="Normal 14 10" xfId="451"/>
    <cellStyle name="Normal 14 11" xfId="452"/>
    <cellStyle name="Normal 14 12" xfId="453"/>
    <cellStyle name="Normal 14 13" xfId="454"/>
    <cellStyle name="Normal 14 14" xfId="455"/>
    <cellStyle name="Normal 14 15" xfId="456"/>
    <cellStyle name="Normal 14 16" xfId="457"/>
    <cellStyle name="Normal 14 17" xfId="458"/>
    <cellStyle name="Normal 14 18" xfId="459"/>
    <cellStyle name="Normal 14 19" xfId="460"/>
    <cellStyle name="Normal 14 2" xfId="461"/>
    <cellStyle name="Normal 14 2 2" xfId="462"/>
    <cellStyle name="Normal 14 2 3" xfId="463"/>
    <cellStyle name="Normal 14 2 4" xfId="464"/>
    <cellStyle name="Normal 14 2 5" xfId="465"/>
    <cellStyle name="Normal 14 20" xfId="466"/>
    <cellStyle name="Normal 14 21" xfId="467"/>
    <cellStyle name="Normal 14 22" xfId="468"/>
    <cellStyle name="Normal 14 23" xfId="469"/>
    <cellStyle name="Normal 14 3" xfId="470"/>
    <cellStyle name="Normal 14 3 2" xfId="471"/>
    <cellStyle name="Normal 14 3 3" xfId="472"/>
    <cellStyle name="Normal 14 3 4" xfId="473"/>
    <cellStyle name="Normal 14 3 5" xfId="474"/>
    <cellStyle name="Normal 14 4" xfId="475"/>
    <cellStyle name="Normal 14 4 2" xfId="476"/>
    <cellStyle name="Normal 14 4 3" xfId="477"/>
    <cellStyle name="Normal 14 4 4" xfId="478"/>
    <cellStyle name="Normal 14 4 5" xfId="479"/>
    <cellStyle name="Normal 14 5" xfId="480"/>
    <cellStyle name="Normal 14 5 2" xfId="481"/>
    <cellStyle name="Normal 14 5 3" xfId="482"/>
    <cellStyle name="Normal 14 5 4" xfId="483"/>
    <cellStyle name="Normal 14 5 5" xfId="484"/>
    <cellStyle name="Normal 14 6" xfId="485"/>
    <cellStyle name="Normal 14 6 2" xfId="486"/>
    <cellStyle name="Normal 14 6 3" xfId="487"/>
    <cellStyle name="Normal 14 6 4" xfId="488"/>
    <cellStyle name="Normal 14 6 5" xfId="489"/>
    <cellStyle name="Normal 14 7" xfId="490"/>
    <cellStyle name="Normal 14 7 2" xfId="491"/>
    <cellStyle name="Normal 14 7 3" xfId="492"/>
    <cellStyle name="Normal 14 7 4" xfId="493"/>
    <cellStyle name="Normal 14 7 5" xfId="494"/>
    <cellStyle name="Normal 14 8" xfId="495"/>
    <cellStyle name="Normal 14 9" xfId="496"/>
    <cellStyle name="Normal 15" xfId="497"/>
    <cellStyle name="Normal 15 10" xfId="498"/>
    <cellStyle name="Normal 15 11" xfId="499"/>
    <cellStyle name="Normal 15 12" xfId="500"/>
    <cellStyle name="Normal 15 13" xfId="501"/>
    <cellStyle name="Normal 15 14" xfId="502"/>
    <cellStyle name="Normal 15 15" xfId="503"/>
    <cellStyle name="Normal 15 16" xfId="504"/>
    <cellStyle name="Normal 15 17" xfId="505"/>
    <cellStyle name="Normal 15 18" xfId="506"/>
    <cellStyle name="Normal 15 19" xfId="507"/>
    <cellStyle name="Normal 15 2" xfId="508"/>
    <cellStyle name="Normal 15 2 2" xfId="509"/>
    <cellStyle name="Normal 15 2 3" xfId="510"/>
    <cellStyle name="Normal 15 2 4" xfId="511"/>
    <cellStyle name="Normal 15 2 5" xfId="512"/>
    <cellStyle name="Normal 15 20" xfId="513"/>
    <cellStyle name="Normal 15 21" xfId="514"/>
    <cellStyle name="Normal 15 22" xfId="515"/>
    <cellStyle name="Normal 15 23" xfId="516"/>
    <cellStyle name="Normal 15 3" xfId="517"/>
    <cellStyle name="Normal 15 3 2" xfId="518"/>
    <cellStyle name="Normal 15 3 3" xfId="519"/>
    <cellStyle name="Normal 15 3 4" xfId="520"/>
    <cellStyle name="Normal 15 3 5" xfId="521"/>
    <cellStyle name="Normal 15 4" xfId="522"/>
    <cellStyle name="Normal 15 4 2" xfId="523"/>
    <cellStyle name="Normal 15 4 3" xfId="524"/>
    <cellStyle name="Normal 15 4 4" xfId="525"/>
    <cellStyle name="Normal 15 4 5" xfId="526"/>
    <cellStyle name="Normal 15 5" xfId="527"/>
    <cellStyle name="Normal 15 5 2" xfId="528"/>
    <cellStyle name="Normal 15 5 3" xfId="529"/>
    <cellStyle name="Normal 15 5 4" xfId="530"/>
    <cellStyle name="Normal 15 5 5" xfId="531"/>
    <cellStyle name="Normal 15 6" xfId="532"/>
    <cellStyle name="Normal 15 6 2" xfId="533"/>
    <cellStyle name="Normal 15 6 3" xfId="534"/>
    <cellStyle name="Normal 15 6 4" xfId="535"/>
    <cellStyle name="Normal 15 6 5" xfId="536"/>
    <cellStyle name="Normal 15 7" xfId="537"/>
    <cellStyle name="Normal 15 7 2" xfId="538"/>
    <cellStyle name="Normal 15 7 3" xfId="539"/>
    <cellStyle name="Normal 15 7 4" xfId="540"/>
    <cellStyle name="Normal 15 7 5" xfId="541"/>
    <cellStyle name="Normal 15 8" xfId="542"/>
    <cellStyle name="Normal 15 9" xfId="543"/>
    <cellStyle name="Normal 16" xfId="544"/>
    <cellStyle name="Normal 16 10" xfId="545"/>
    <cellStyle name="Normal 16 11" xfId="546"/>
    <cellStyle name="Normal 16 12" xfId="547"/>
    <cellStyle name="Normal 16 13" xfId="548"/>
    <cellStyle name="Normal 16 14" xfId="549"/>
    <cellStyle name="Normal 16 15" xfId="550"/>
    <cellStyle name="Normal 16 16" xfId="551"/>
    <cellStyle name="Normal 16 17" xfId="552"/>
    <cellStyle name="Normal 16 18" xfId="553"/>
    <cellStyle name="Normal 16 19" xfId="554"/>
    <cellStyle name="Normal 16 2" xfId="555"/>
    <cellStyle name="Normal 16 20" xfId="556"/>
    <cellStyle name="Normal 16 21" xfId="557"/>
    <cellStyle name="Normal 16 22" xfId="558"/>
    <cellStyle name="Normal 16 23" xfId="559"/>
    <cellStyle name="Normal 16 3" xfId="560"/>
    <cellStyle name="Normal 16 4" xfId="561"/>
    <cellStyle name="Normal 16 5" xfId="562"/>
    <cellStyle name="Normal 16 6" xfId="563"/>
    <cellStyle name="Normal 16 7" xfId="564"/>
    <cellStyle name="Normal 16 8" xfId="565"/>
    <cellStyle name="Normal 16 9" xfId="566"/>
    <cellStyle name="Normal 17" xfId="567"/>
    <cellStyle name="Normal 17 10" xfId="568"/>
    <cellStyle name="Normal 17 11" xfId="569"/>
    <cellStyle name="Normal 17 12" xfId="570"/>
    <cellStyle name="Normal 17 13" xfId="571"/>
    <cellStyle name="Normal 17 14" xfId="572"/>
    <cellStyle name="Normal 17 15" xfId="573"/>
    <cellStyle name="Normal 17 16" xfId="574"/>
    <cellStyle name="Normal 17 17" xfId="575"/>
    <cellStyle name="Normal 17 18" xfId="576"/>
    <cellStyle name="Normal 17 19" xfId="577"/>
    <cellStyle name="Normal 17 2" xfId="578"/>
    <cellStyle name="Normal 17 20" xfId="579"/>
    <cellStyle name="Normal 17 21" xfId="580"/>
    <cellStyle name="Normal 17 22" xfId="581"/>
    <cellStyle name="Normal 17 23" xfId="582"/>
    <cellStyle name="Normal 17 3" xfId="583"/>
    <cellStyle name="Normal 17 4" xfId="584"/>
    <cellStyle name="Normal 17 5" xfId="585"/>
    <cellStyle name="Normal 17 6" xfId="586"/>
    <cellStyle name="Normal 17 7" xfId="587"/>
    <cellStyle name="Normal 17 8" xfId="588"/>
    <cellStyle name="Normal 17 9" xfId="589"/>
    <cellStyle name="Normal 18" xfId="590"/>
    <cellStyle name="Normal 18 10" xfId="591"/>
    <cellStyle name="Normal 18 11" xfId="592"/>
    <cellStyle name="Normal 18 12" xfId="593"/>
    <cellStyle name="Normal 18 13" xfId="594"/>
    <cellStyle name="Normal 18 14" xfId="595"/>
    <cellStyle name="Normal 18 15" xfId="596"/>
    <cellStyle name="Normal 18 16" xfId="597"/>
    <cellStyle name="Normal 18 17" xfId="598"/>
    <cellStyle name="Normal 18 18" xfId="599"/>
    <cellStyle name="Normal 18 19" xfId="600"/>
    <cellStyle name="Normal 18 2" xfId="601"/>
    <cellStyle name="Normal 18 20" xfId="602"/>
    <cellStyle name="Normal 18 21" xfId="603"/>
    <cellStyle name="Normal 18 22" xfId="604"/>
    <cellStyle name="Normal 18 23" xfId="605"/>
    <cellStyle name="Normal 18 3" xfId="606"/>
    <cellStyle name="Normal 18 4" xfId="607"/>
    <cellStyle name="Normal 18 5" xfId="608"/>
    <cellStyle name="Normal 18 6" xfId="609"/>
    <cellStyle name="Normal 18 7" xfId="610"/>
    <cellStyle name="Normal 18 8" xfId="611"/>
    <cellStyle name="Normal 18 9" xfId="612"/>
    <cellStyle name="Normal 19" xfId="613"/>
    <cellStyle name="Normal 19 10" xfId="614"/>
    <cellStyle name="Normal 19 11" xfId="615"/>
    <cellStyle name="Normal 19 12" xfId="616"/>
    <cellStyle name="Normal 19 13" xfId="617"/>
    <cellStyle name="Normal 19 14" xfId="618"/>
    <cellStyle name="Normal 19 15" xfId="619"/>
    <cellStyle name="Normal 19 16" xfId="620"/>
    <cellStyle name="Normal 19 17" xfId="621"/>
    <cellStyle name="Normal 19 18" xfId="622"/>
    <cellStyle name="Normal 19 19" xfId="623"/>
    <cellStyle name="Normal 19 2" xfId="624"/>
    <cellStyle name="Normal 19 20" xfId="625"/>
    <cellStyle name="Normal 19 21" xfId="626"/>
    <cellStyle name="Normal 19 22" xfId="627"/>
    <cellStyle name="Normal 19 23" xfId="628"/>
    <cellStyle name="Normal 19 3" xfId="629"/>
    <cellStyle name="Normal 19 4" xfId="630"/>
    <cellStyle name="Normal 19 5" xfId="631"/>
    <cellStyle name="Normal 19 6" xfId="632"/>
    <cellStyle name="Normal 19 7" xfId="633"/>
    <cellStyle name="Normal 19 8" xfId="634"/>
    <cellStyle name="Normal 19 9" xfId="635"/>
    <cellStyle name="Normal 2" xfId="1"/>
    <cellStyle name="Normal 2 10" xfId="636"/>
    <cellStyle name="Normal 2 11" xfId="637"/>
    <cellStyle name="Normal 2 11 10" xfId="638"/>
    <cellStyle name="Normal 2 11 11" xfId="639"/>
    <cellStyle name="Normal 2 11 2" xfId="640"/>
    <cellStyle name="Normal 2 11 3" xfId="641"/>
    <cellStyle name="Normal 2 11 4" xfId="642"/>
    <cellStyle name="Normal 2 11 5" xfId="643"/>
    <cellStyle name="Normal 2 11 6" xfId="644"/>
    <cellStyle name="Normal 2 11 7" xfId="645"/>
    <cellStyle name="Normal 2 11 8" xfId="646"/>
    <cellStyle name="Normal 2 11 9" xfId="647"/>
    <cellStyle name="Normal 2 12" xfId="648"/>
    <cellStyle name="Normal 2 12 10" xfId="649"/>
    <cellStyle name="Normal 2 12 11" xfId="650"/>
    <cellStyle name="Normal 2 12 2" xfId="651"/>
    <cellStyle name="Normal 2 12 3" xfId="652"/>
    <cellStyle name="Normal 2 12 4" xfId="653"/>
    <cellStyle name="Normal 2 12 5" xfId="654"/>
    <cellStyle name="Normal 2 12 6" xfId="655"/>
    <cellStyle name="Normal 2 12 7" xfId="656"/>
    <cellStyle name="Normal 2 12 8" xfId="657"/>
    <cellStyle name="Normal 2 12 9" xfId="658"/>
    <cellStyle name="Normal 2 13" xfId="659"/>
    <cellStyle name="Normal 2 13 10" xfId="660"/>
    <cellStyle name="Normal 2 13 11" xfId="661"/>
    <cellStyle name="Normal 2 13 2" xfId="662"/>
    <cellStyle name="Normal 2 13 3" xfId="663"/>
    <cellStyle name="Normal 2 13 4" xfId="664"/>
    <cellStyle name="Normal 2 13 5" xfId="665"/>
    <cellStyle name="Normal 2 13 6" xfId="666"/>
    <cellStyle name="Normal 2 13 7" xfId="667"/>
    <cellStyle name="Normal 2 13 8" xfId="668"/>
    <cellStyle name="Normal 2 13 9" xfId="669"/>
    <cellStyle name="Normal 2 14" xfId="670"/>
    <cellStyle name="Normal 2 14 10" xfId="671"/>
    <cellStyle name="Normal 2 14 11" xfId="672"/>
    <cellStyle name="Normal 2 14 2" xfId="673"/>
    <cellStyle name="Normal 2 14 3" xfId="674"/>
    <cellStyle name="Normal 2 14 4" xfId="675"/>
    <cellStyle name="Normal 2 14 5" xfId="676"/>
    <cellStyle name="Normal 2 14 6" xfId="677"/>
    <cellStyle name="Normal 2 14 7" xfId="678"/>
    <cellStyle name="Normal 2 14 8" xfId="679"/>
    <cellStyle name="Normal 2 14 9" xfId="680"/>
    <cellStyle name="Normal 2 15" xfId="681"/>
    <cellStyle name="Normal 2 15 10" xfId="682"/>
    <cellStyle name="Normal 2 15 11" xfId="683"/>
    <cellStyle name="Normal 2 15 2" xfId="684"/>
    <cellStyle name="Normal 2 15 3" xfId="685"/>
    <cellStyle name="Normal 2 15 4" xfId="686"/>
    <cellStyle name="Normal 2 15 5" xfId="687"/>
    <cellStyle name="Normal 2 15 6" xfId="688"/>
    <cellStyle name="Normal 2 15 7" xfId="689"/>
    <cellStyle name="Normal 2 15 8" xfId="690"/>
    <cellStyle name="Normal 2 15 9" xfId="691"/>
    <cellStyle name="Normal 2 16" xfId="692"/>
    <cellStyle name="Normal 2 16 10" xfId="693"/>
    <cellStyle name="Normal 2 16 11" xfId="694"/>
    <cellStyle name="Normal 2 16 2" xfId="695"/>
    <cellStyle name="Normal 2 16 3" xfId="696"/>
    <cellStyle name="Normal 2 16 4" xfId="697"/>
    <cellStyle name="Normal 2 16 5" xfId="698"/>
    <cellStyle name="Normal 2 16 6" xfId="699"/>
    <cellStyle name="Normal 2 16 7" xfId="700"/>
    <cellStyle name="Normal 2 16 8" xfId="701"/>
    <cellStyle name="Normal 2 16 9" xfId="702"/>
    <cellStyle name="Normal 2 17" xfId="703"/>
    <cellStyle name="Normal 2 18" xfId="704"/>
    <cellStyle name="Normal 2 19" xfId="705"/>
    <cellStyle name="Normal 2 2" xfId="706"/>
    <cellStyle name="Normal 2 2 2" xfId="707"/>
    <cellStyle name="Normal 2 2 3" xfId="708"/>
    <cellStyle name="Normal 2 2 4" xfId="709"/>
    <cellStyle name="Normal 2 2_Suivi" xfId="710"/>
    <cellStyle name="Normal 2 20" xfId="711"/>
    <cellStyle name="Normal 2 20 2" xfId="712"/>
    <cellStyle name="Normal 2 20 3" xfId="713"/>
    <cellStyle name="Normal 2 20 4" xfId="714"/>
    <cellStyle name="Normal 2 20 5" xfId="715"/>
    <cellStyle name="Normal 2 21" xfId="716"/>
    <cellStyle name="Normal 2 21 2" xfId="717"/>
    <cellStyle name="Normal 2 21 3" xfId="718"/>
    <cellStyle name="Normal 2 21 4" xfId="719"/>
    <cellStyle name="Normal 2 21 5" xfId="720"/>
    <cellStyle name="Normal 2 22" xfId="721"/>
    <cellStyle name="Normal 2 22 2" xfId="722"/>
    <cellStyle name="Normal 2 22 3" xfId="723"/>
    <cellStyle name="Normal 2 22 4" xfId="724"/>
    <cellStyle name="Normal 2 22 5" xfId="725"/>
    <cellStyle name="Normal 2 23" xfId="726"/>
    <cellStyle name="Normal 2 23 2" xfId="727"/>
    <cellStyle name="Normal 2 23 3" xfId="728"/>
    <cellStyle name="Normal 2 23 4" xfId="729"/>
    <cellStyle name="Normal 2 23 5" xfId="730"/>
    <cellStyle name="Normal 2 24" xfId="731"/>
    <cellStyle name="Normal 2 24 2" xfId="732"/>
    <cellStyle name="Normal 2 24 3" xfId="733"/>
    <cellStyle name="Normal 2 24 4" xfId="734"/>
    <cellStyle name="Normal 2 24 5" xfId="735"/>
    <cellStyle name="Normal 2 25" xfId="736"/>
    <cellStyle name="Normal 2 25 2" xfId="737"/>
    <cellStyle name="Normal 2 25 3" xfId="738"/>
    <cellStyle name="Normal 2 25 4" xfId="739"/>
    <cellStyle name="Normal 2 25 5" xfId="740"/>
    <cellStyle name="Normal 2 26" xfId="741"/>
    <cellStyle name="Normal 2 27" xfId="742"/>
    <cellStyle name="Normal 2 28" xfId="743"/>
    <cellStyle name="Normal 2 29" xfId="744"/>
    <cellStyle name="Normal 2 3" xfId="745"/>
    <cellStyle name="Normal 2 3 10" xfId="746"/>
    <cellStyle name="Normal 2 3 11" xfId="747"/>
    <cellStyle name="Normal 2 3 12" xfId="748"/>
    <cellStyle name="Normal 2 3 13" xfId="749"/>
    <cellStyle name="Normal 2 3 14" xfId="750"/>
    <cellStyle name="Normal 2 3 15" xfId="751"/>
    <cellStyle name="Normal 2 3 16" xfId="752"/>
    <cellStyle name="Normal 2 3 17" xfId="753"/>
    <cellStyle name="Normal 2 3 2" xfId="754"/>
    <cellStyle name="Normal 2 3 3" xfId="755"/>
    <cellStyle name="Normal 2 3 4" xfId="756"/>
    <cellStyle name="Normal 2 3 5" xfId="757"/>
    <cellStyle name="Normal 2 3 6" xfId="758"/>
    <cellStyle name="Normal 2 3 7" xfId="759"/>
    <cellStyle name="Normal 2 3 8" xfId="760"/>
    <cellStyle name="Normal 2 3 9" xfId="761"/>
    <cellStyle name="Normal 2 4" xfId="762"/>
    <cellStyle name="Normal 2 4 10" xfId="763"/>
    <cellStyle name="Normal 2 4 11" xfId="764"/>
    <cellStyle name="Normal 2 4 12" xfId="765"/>
    <cellStyle name="Normal 2 4 13" xfId="766"/>
    <cellStyle name="Normal 2 4 14" xfId="767"/>
    <cellStyle name="Normal 2 4 15" xfId="768"/>
    <cellStyle name="Normal 2 4 16" xfId="769"/>
    <cellStyle name="Normal 2 4 17" xfId="770"/>
    <cellStyle name="Normal 2 4 2" xfId="771"/>
    <cellStyle name="Normal 2 4 3" xfId="772"/>
    <cellStyle name="Normal 2 4 4" xfId="773"/>
    <cellStyle name="Normal 2 4 5" xfId="774"/>
    <cellStyle name="Normal 2 4 6" xfId="775"/>
    <cellStyle name="Normal 2 4 7" xfId="776"/>
    <cellStyle name="Normal 2 4 8" xfId="777"/>
    <cellStyle name="Normal 2 4 9" xfId="778"/>
    <cellStyle name="Normal 2 5" xfId="779"/>
    <cellStyle name="Normal 2 5 10" xfId="780"/>
    <cellStyle name="Normal 2 5 11" xfId="781"/>
    <cellStyle name="Normal 2 5 12" xfId="782"/>
    <cellStyle name="Normal 2 5 13" xfId="783"/>
    <cellStyle name="Normal 2 5 14" xfId="784"/>
    <cellStyle name="Normal 2 5 15" xfId="785"/>
    <cellStyle name="Normal 2 5 16" xfId="786"/>
    <cellStyle name="Normal 2 5 17" xfId="787"/>
    <cellStyle name="Normal 2 5 2" xfId="788"/>
    <cellStyle name="Normal 2 5 3" xfId="789"/>
    <cellStyle name="Normal 2 5 4" xfId="790"/>
    <cellStyle name="Normal 2 5 5" xfId="791"/>
    <cellStyle name="Normal 2 5 6" xfId="792"/>
    <cellStyle name="Normal 2 5 7" xfId="793"/>
    <cellStyle name="Normal 2 5 8" xfId="794"/>
    <cellStyle name="Normal 2 5 9" xfId="795"/>
    <cellStyle name="Normal 2 6" xfId="796"/>
    <cellStyle name="Normal 2 7" xfId="797"/>
    <cellStyle name="Normal 2 8" xfId="798"/>
    <cellStyle name="Normal 2 9" xfId="799"/>
    <cellStyle name="Normal 2_Suivi" xfId="800"/>
    <cellStyle name="Normal 20" xfId="801"/>
    <cellStyle name="Normal 20 10" xfId="802"/>
    <cellStyle name="Normal 20 11" xfId="803"/>
    <cellStyle name="Normal 20 12" xfId="804"/>
    <cellStyle name="Normal 20 13" xfId="805"/>
    <cellStyle name="Normal 20 14" xfId="806"/>
    <cellStyle name="Normal 20 15" xfId="807"/>
    <cellStyle name="Normal 20 16" xfId="808"/>
    <cellStyle name="Normal 20 17" xfId="809"/>
    <cellStyle name="Normal 20 18" xfId="810"/>
    <cellStyle name="Normal 20 19" xfId="811"/>
    <cellStyle name="Normal 20 2" xfId="812"/>
    <cellStyle name="Normal 20 20" xfId="813"/>
    <cellStyle name="Normal 20 21" xfId="814"/>
    <cellStyle name="Normal 20 22" xfId="815"/>
    <cellStyle name="Normal 20 23" xfId="816"/>
    <cellStyle name="Normal 20 3" xfId="817"/>
    <cellStyle name="Normal 20 4" xfId="818"/>
    <cellStyle name="Normal 20 5" xfId="819"/>
    <cellStyle name="Normal 20 6" xfId="820"/>
    <cellStyle name="Normal 20 7" xfId="821"/>
    <cellStyle name="Normal 20 8" xfId="822"/>
    <cellStyle name="Normal 20 9" xfId="823"/>
    <cellStyle name="Normal 21" xfId="824"/>
    <cellStyle name="Normal 21 2" xfId="825"/>
    <cellStyle name="Normal 21 3" xfId="826"/>
    <cellStyle name="Normal 21 3 10" xfId="827"/>
    <cellStyle name="Normal 21 3 11" xfId="828"/>
    <cellStyle name="Normal 21 3 12" xfId="829"/>
    <cellStyle name="Normal 21 3 13" xfId="830"/>
    <cellStyle name="Normal 21 3 14" xfId="831"/>
    <cellStyle name="Normal 21 3 15" xfId="832"/>
    <cellStyle name="Normal 21 3 16" xfId="833"/>
    <cellStyle name="Normal 21 3 17" xfId="834"/>
    <cellStyle name="Normal 21 3 18" xfId="835"/>
    <cellStyle name="Normal 21 3 19" xfId="836"/>
    <cellStyle name="Normal 21 3 2" xfId="837"/>
    <cellStyle name="Normal 21 3 2 10" xfId="838"/>
    <cellStyle name="Normal 21 3 2 11" xfId="839"/>
    <cellStyle name="Normal 21 3 2 12" xfId="840"/>
    <cellStyle name="Normal 21 3 2 13" xfId="841"/>
    <cellStyle name="Normal 21 3 2 14" xfId="842"/>
    <cellStyle name="Normal 21 3 2 15" xfId="843"/>
    <cellStyle name="Normal 21 3 2 16" xfId="844"/>
    <cellStyle name="Normal 21 3 2 17" xfId="845"/>
    <cellStyle name="Normal 21 3 2 18" xfId="846"/>
    <cellStyle name="Normal 21 3 2 19" xfId="847"/>
    <cellStyle name="Normal 21 3 2 2" xfId="848"/>
    <cellStyle name="Normal 21 3 2 3" xfId="849"/>
    <cellStyle name="Normal 21 3 2 4" xfId="850"/>
    <cellStyle name="Normal 21 3 2 5" xfId="851"/>
    <cellStyle name="Normal 21 3 2 6" xfId="852"/>
    <cellStyle name="Normal 21 3 2 7" xfId="853"/>
    <cellStyle name="Normal 21 3 2 8" xfId="854"/>
    <cellStyle name="Normal 21 3 2 9" xfId="855"/>
    <cellStyle name="Normal 21 3 20" xfId="856"/>
    <cellStyle name="Normal 21 3 3" xfId="857"/>
    <cellStyle name="Normal 21 3 4" xfId="858"/>
    <cellStyle name="Normal 21 3 5" xfId="859"/>
    <cellStyle name="Normal 21 3 6" xfId="860"/>
    <cellStyle name="Normal 21 3 7" xfId="861"/>
    <cellStyle name="Normal 21 3 8" xfId="862"/>
    <cellStyle name="Normal 21 3 9" xfId="863"/>
    <cellStyle name="Normal 21 3_Suivi" xfId="864"/>
    <cellStyle name="Normal 21_Suivi" xfId="865"/>
    <cellStyle name="Normal 22" xfId="866"/>
    <cellStyle name="Normal 22 10" xfId="867"/>
    <cellStyle name="Normal 22 11" xfId="868"/>
    <cellStyle name="Normal 22 12" xfId="869"/>
    <cellStyle name="Normal 22 13" xfId="870"/>
    <cellStyle name="Normal 22 14" xfId="871"/>
    <cellStyle name="Normal 22 15" xfId="872"/>
    <cellStyle name="Normal 22 16" xfId="873"/>
    <cellStyle name="Normal 22 17" xfId="874"/>
    <cellStyle name="Normal 22 18" xfId="875"/>
    <cellStyle name="Normal 22 19" xfId="876"/>
    <cellStyle name="Normal 22 2" xfId="877"/>
    <cellStyle name="Normal 22 20" xfId="878"/>
    <cellStyle name="Normal 22 21" xfId="879"/>
    <cellStyle name="Normal 22 22" xfId="880"/>
    <cellStyle name="Normal 22 23" xfId="881"/>
    <cellStyle name="Normal 22 3" xfId="882"/>
    <cellStyle name="Normal 22 4" xfId="883"/>
    <cellStyle name="Normal 22 5" xfId="884"/>
    <cellStyle name="Normal 22 6" xfId="885"/>
    <cellStyle name="Normal 22 7" xfId="886"/>
    <cellStyle name="Normal 22 8" xfId="887"/>
    <cellStyle name="Normal 22 9" xfId="888"/>
    <cellStyle name="Normal 23" xfId="889"/>
    <cellStyle name="Normal 23 10" xfId="890"/>
    <cellStyle name="Normal 23 11" xfId="891"/>
    <cellStyle name="Normal 23 12" xfId="892"/>
    <cellStyle name="Normal 23 13" xfId="893"/>
    <cellStyle name="Normal 23 14" xfId="894"/>
    <cellStyle name="Normal 23 15" xfId="895"/>
    <cellStyle name="Normal 23 16" xfId="896"/>
    <cellStyle name="Normal 23 17" xfId="897"/>
    <cellStyle name="Normal 23 18" xfId="898"/>
    <cellStyle name="Normal 23 19" xfId="899"/>
    <cellStyle name="Normal 23 2" xfId="900"/>
    <cellStyle name="Normal 23 20" xfId="901"/>
    <cellStyle name="Normal 23 21" xfId="902"/>
    <cellStyle name="Normal 23 22" xfId="903"/>
    <cellStyle name="Normal 23 23" xfId="904"/>
    <cellStyle name="Normal 23 3" xfId="905"/>
    <cellStyle name="Normal 23 4" xfId="906"/>
    <cellStyle name="Normal 23 5" xfId="907"/>
    <cellStyle name="Normal 23 6" xfId="908"/>
    <cellStyle name="Normal 23 7" xfId="909"/>
    <cellStyle name="Normal 23 8" xfId="910"/>
    <cellStyle name="Normal 23 9" xfId="911"/>
    <cellStyle name="Normal 25" xfId="912"/>
    <cellStyle name="Normal 25 10" xfId="913"/>
    <cellStyle name="Normal 25 11" xfId="914"/>
    <cellStyle name="Normal 25 12" xfId="915"/>
    <cellStyle name="Normal 25 13" xfId="916"/>
    <cellStyle name="Normal 25 14" xfId="917"/>
    <cellStyle name="Normal 25 15" xfId="918"/>
    <cellStyle name="Normal 25 16" xfId="919"/>
    <cellStyle name="Normal 25 17" xfId="920"/>
    <cellStyle name="Normal 25 18" xfId="921"/>
    <cellStyle name="Normal 25 19" xfId="922"/>
    <cellStyle name="Normal 25 2" xfId="923"/>
    <cellStyle name="Normal 25 20" xfId="924"/>
    <cellStyle name="Normal 25 21" xfId="925"/>
    <cellStyle name="Normal 25 22" xfId="926"/>
    <cellStyle name="Normal 25 23" xfId="927"/>
    <cellStyle name="Normal 25 3" xfId="928"/>
    <cellStyle name="Normal 25 4" xfId="929"/>
    <cellStyle name="Normal 25 5" xfId="930"/>
    <cellStyle name="Normal 25 6" xfId="931"/>
    <cellStyle name="Normal 25 7" xfId="932"/>
    <cellStyle name="Normal 25 8" xfId="933"/>
    <cellStyle name="Normal 25 9" xfId="934"/>
    <cellStyle name="Normal 26" xfId="935"/>
    <cellStyle name="Normal 26 10" xfId="936"/>
    <cellStyle name="Normal 26 11" xfId="937"/>
    <cellStyle name="Normal 26 12" xfId="938"/>
    <cellStyle name="Normal 26 13" xfId="939"/>
    <cellStyle name="Normal 26 14" xfId="940"/>
    <cellStyle name="Normal 26 15" xfId="941"/>
    <cellStyle name="Normal 26 16" xfId="942"/>
    <cellStyle name="Normal 26 17" xfId="943"/>
    <cellStyle name="Normal 26 18" xfId="944"/>
    <cellStyle name="Normal 26 19" xfId="945"/>
    <cellStyle name="Normal 26 2" xfId="946"/>
    <cellStyle name="Normal 26 20" xfId="947"/>
    <cellStyle name="Normal 26 3" xfId="948"/>
    <cellStyle name="Normal 26 4" xfId="949"/>
    <cellStyle name="Normal 26 5" xfId="950"/>
    <cellStyle name="Normal 26 6" xfId="951"/>
    <cellStyle name="Normal 26 7" xfId="952"/>
    <cellStyle name="Normal 26 8" xfId="953"/>
    <cellStyle name="Normal 26 9" xfId="954"/>
    <cellStyle name="Normal 27" xfId="955"/>
    <cellStyle name="Normal 27 10" xfId="956"/>
    <cellStyle name="Normal 27 11" xfId="957"/>
    <cellStyle name="Normal 27 12" xfId="958"/>
    <cellStyle name="Normal 27 13" xfId="959"/>
    <cellStyle name="Normal 27 14" xfId="960"/>
    <cellStyle name="Normal 27 15" xfId="961"/>
    <cellStyle name="Normal 27 16" xfId="962"/>
    <cellStyle name="Normal 27 17" xfId="963"/>
    <cellStyle name="Normal 27 18" xfId="964"/>
    <cellStyle name="Normal 27 19" xfId="965"/>
    <cellStyle name="Normal 27 2" xfId="966"/>
    <cellStyle name="Normal 27 20" xfId="967"/>
    <cellStyle name="Normal 27 3" xfId="968"/>
    <cellStyle name="Normal 27 4" xfId="969"/>
    <cellStyle name="Normal 27 5" xfId="970"/>
    <cellStyle name="Normal 27 6" xfId="971"/>
    <cellStyle name="Normal 27 7" xfId="972"/>
    <cellStyle name="Normal 27 8" xfId="973"/>
    <cellStyle name="Normal 27 9" xfId="974"/>
    <cellStyle name="Normal 28" xfId="975"/>
    <cellStyle name="Normal 28 10" xfId="976"/>
    <cellStyle name="Normal 28 11" xfId="977"/>
    <cellStyle name="Normal 28 12" xfId="978"/>
    <cellStyle name="Normal 28 13" xfId="979"/>
    <cellStyle name="Normal 28 14" xfId="980"/>
    <cellStyle name="Normal 28 15" xfId="981"/>
    <cellStyle name="Normal 28 16" xfId="982"/>
    <cellStyle name="Normal 28 17" xfId="983"/>
    <cellStyle name="Normal 28 18" xfId="984"/>
    <cellStyle name="Normal 28 19" xfId="985"/>
    <cellStyle name="Normal 28 2" xfId="986"/>
    <cellStyle name="Normal 28 20" xfId="987"/>
    <cellStyle name="Normal 28 3" xfId="988"/>
    <cellStyle name="Normal 28 4" xfId="989"/>
    <cellStyle name="Normal 28 5" xfId="990"/>
    <cellStyle name="Normal 28 6" xfId="991"/>
    <cellStyle name="Normal 28 7" xfId="992"/>
    <cellStyle name="Normal 28 8" xfId="993"/>
    <cellStyle name="Normal 28 9" xfId="994"/>
    <cellStyle name="Normal 29" xfId="995"/>
    <cellStyle name="Normal 29 10" xfId="996"/>
    <cellStyle name="Normal 29 11" xfId="997"/>
    <cellStyle name="Normal 29 12" xfId="998"/>
    <cellStyle name="Normal 29 13" xfId="999"/>
    <cellStyle name="Normal 29 14" xfId="1000"/>
    <cellStyle name="Normal 29 15" xfId="1001"/>
    <cellStyle name="Normal 29 16" xfId="1002"/>
    <cellStyle name="Normal 29 17" xfId="1003"/>
    <cellStyle name="Normal 29 18" xfId="1004"/>
    <cellStyle name="Normal 29 19" xfId="1005"/>
    <cellStyle name="Normal 29 2" xfId="1006"/>
    <cellStyle name="Normal 29 20" xfId="1007"/>
    <cellStyle name="Normal 29 3" xfId="1008"/>
    <cellStyle name="Normal 29 4" xfId="1009"/>
    <cellStyle name="Normal 29 5" xfId="1010"/>
    <cellStyle name="Normal 29 6" xfId="1011"/>
    <cellStyle name="Normal 29 7" xfId="1012"/>
    <cellStyle name="Normal 29 8" xfId="1013"/>
    <cellStyle name="Normal 29 9" xfId="1014"/>
    <cellStyle name="Normal 3" xfId="2"/>
    <cellStyle name="Normal 30" xfId="1015"/>
    <cellStyle name="Normal 30 10" xfId="1016"/>
    <cellStyle name="Normal 30 11" xfId="1017"/>
    <cellStyle name="Normal 30 12" xfId="1018"/>
    <cellStyle name="Normal 30 13" xfId="1019"/>
    <cellStyle name="Normal 30 14" xfId="1020"/>
    <cellStyle name="Normal 30 15" xfId="1021"/>
    <cellStyle name="Normal 30 16" xfId="1022"/>
    <cellStyle name="Normal 30 17" xfId="1023"/>
    <cellStyle name="Normal 30 18" xfId="1024"/>
    <cellStyle name="Normal 30 19" xfId="1025"/>
    <cellStyle name="Normal 30 2" xfId="1026"/>
    <cellStyle name="Normal 30 20" xfId="1027"/>
    <cellStyle name="Normal 30 3" xfId="1028"/>
    <cellStyle name="Normal 30 4" xfId="1029"/>
    <cellStyle name="Normal 30 5" xfId="1030"/>
    <cellStyle name="Normal 30 6" xfId="1031"/>
    <cellStyle name="Normal 30 7" xfId="1032"/>
    <cellStyle name="Normal 30 8" xfId="1033"/>
    <cellStyle name="Normal 30 9" xfId="1034"/>
    <cellStyle name="Normal 31" xfId="1035"/>
    <cellStyle name="Normal 31 10" xfId="1036"/>
    <cellStyle name="Normal 31 11" xfId="1037"/>
    <cellStyle name="Normal 31 2" xfId="1038"/>
    <cellStyle name="Normal 31 3" xfId="1039"/>
    <cellStyle name="Normal 31 4" xfId="1040"/>
    <cellStyle name="Normal 31 5" xfId="1041"/>
    <cellStyle name="Normal 31 6" xfId="1042"/>
    <cellStyle name="Normal 31 7" xfId="1043"/>
    <cellStyle name="Normal 31 8" xfId="1044"/>
    <cellStyle name="Normal 31 9" xfId="1045"/>
    <cellStyle name="Normal 33" xfId="1046"/>
    <cellStyle name="Normal 34" xfId="1047"/>
    <cellStyle name="Normal 35" xfId="1048"/>
    <cellStyle name="Normal 36" xfId="1049"/>
    <cellStyle name="Normal 37" xfId="1050"/>
    <cellStyle name="Normal 39" xfId="1051"/>
    <cellStyle name="Normal 4" xfId="1052"/>
    <cellStyle name="Normal 4 10" xfId="1053"/>
    <cellStyle name="Normal 4 11" xfId="1054"/>
    <cellStyle name="Normal 4 12" xfId="1055"/>
    <cellStyle name="Normal 4 13" xfId="1056"/>
    <cellStyle name="Normal 4 14" xfId="1057"/>
    <cellStyle name="Normal 4 15" xfId="1058"/>
    <cellStyle name="Normal 4 16" xfId="1059"/>
    <cellStyle name="Normal 4 17" xfId="1060"/>
    <cellStyle name="Normal 4 18" xfId="1061"/>
    <cellStyle name="Normal 4 19" xfId="1062"/>
    <cellStyle name="Normal 4 2" xfId="1063"/>
    <cellStyle name="Normal 4 20" xfId="1064"/>
    <cellStyle name="Normal 4 21" xfId="1065"/>
    <cellStyle name="Normal 4 22" xfId="1066"/>
    <cellStyle name="Normal 4 23" xfId="1067"/>
    <cellStyle name="Normal 4 24" xfId="1068"/>
    <cellStyle name="Normal 4 3" xfId="1069"/>
    <cellStyle name="Normal 4 4" xfId="1070"/>
    <cellStyle name="Normal 4 5" xfId="1071"/>
    <cellStyle name="Normal 4 6" xfId="1072"/>
    <cellStyle name="Normal 4 7" xfId="1073"/>
    <cellStyle name="Normal 4 8" xfId="1074"/>
    <cellStyle name="Normal 4 9" xfId="1075"/>
    <cellStyle name="Normal 4_Suivi" xfId="1076"/>
    <cellStyle name="Normal 40" xfId="1077"/>
    <cellStyle name="Normal 41" xfId="1078"/>
    <cellStyle name="Normal 42" xfId="1079"/>
    <cellStyle name="Normal 43" xfId="1080"/>
    <cellStyle name="Normal 44" xfId="1081"/>
    <cellStyle name="Normal 45" xfId="1082"/>
    <cellStyle name="Normal 46" xfId="1083"/>
    <cellStyle name="Normal 47" xfId="1084"/>
    <cellStyle name="Normal 48" xfId="1085"/>
    <cellStyle name="Normal 49" xfId="1086"/>
    <cellStyle name="Normal 5" xfId="1087"/>
    <cellStyle name="Normal 5 2" xfId="1088"/>
    <cellStyle name="Normal 54" xfId="1089"/>
    <cellStyle name="Normal 6" xfId="1090"/>
    <cellStyle name="Normal 6 2" xfId="1091"/>
    <cellStyle name="Normal 7_Suivi" xfId="1092"/>
    <cellStyle name="Normal 9" xfId="1093"/>
    <cellStyle name="Normal 9 10" xfId="1094"/>
    <cellStyle name="Normal 9 11" xfId="1095"/>
    <cellStyle name="Normal 9 12" xfId="1096"/>
    <cellStyle name="Normal 9 13" xfId="1097"/>
    <cellStyle name="Normal 9 14" xfId="1098"/>
    <cellStyle name="Normal 9 15" xfId="1099"/>
    <cellStyle name="Normal 9 16" xfId="1100"/>
    <cellStyle name="Normal 9 17" xfId="1101"/>
    <cellStyle name="Normal 9 18" xfId="1102"/>
    <cellStyle name="Normal 9 19" xfId="1103"/>
    <cellStyle name="Normal 9 2" xfId="1104"/>
    <cellStyle name="Normal 9 2 2" xfId="1105"/>
    <cellStyle name="Normal 9 2 3" xfId="1106"/>
    <cellStyle name="Normal 9 2 4" xfId="1107"/>
    <cellStyle name="Normal 9 2 5" xfId="1108"/>
    <cellStyle name="Normal 9 20" xfId="1109"/>
    <cellStyle name="Normal 9 21" xfId="1110"/>
    <cellStyle name="Normal 9 22" xfId="1111"/>
    <cellStyle name="Normal 9 23" xfId="1112"/>
    <cellStyle name="Normal 9 3" xfId="1113"/>
    <cellStyle name="Normal 9 3 2" xfId="1114"/>
    <cellStyle name="Normal 9 3 3" xfId="1115"/>
    <cellStyle name="Normal 9 3 4" xfId="1116"/>
    <cellStyle name="Normal 9 3 5" xfId="1117"/>
    <cellStyle name="Normal 9 4" xfId="1118"/>
    <cellStyle name="Normal 9 4 2" xfId="1119"/>
    <cellStyle name="Normal 9 4 3" xfId="1120"/>
    <cellStyle name="Normal 9 4 4" xfId="1121"/>
    <cellStyle name="Normal 9 4 5" xfId="1122"/>
    <cellStyle name="Normal 9 5" xfId="1123"/>
    <cellStyle name="Normal 9 5 2" xfId="1124"/>
    <cellStyle name="Normal 9 5 3" xfId="1125"/>
    <cellStyle name="Normal 9 5 4" xfId="1126"/>
    <cellStyle name="Normal 9 5 5" xfId="1127"/>
    <cellStyle name="Normal 9 6" xfId="1128"/>
    <cellStyle name="Normal 9 6 2" xfId="1129"/>
    <cellStyle name="Normal 9 6 3" xfId="1130"/>
    <cellStyle name="Normal 9 6 4" xfId="1131"/>
    <cellStyle name="Normal 9 6 5" xfId="1132"/>
    <cellStyle name="Normal 9 7" xfId="1133"/>
    <cellStyle name="Normal 9 7 2" xfId="1134"/>
    <cellStyle name="Normal 9 7 3" xfId="1135"/>
    <cellStyle name="Normal 9 7 4" xfId="1136"/>
    <cellStyle name="Normal 9 7 5" xfId="1137"/>
    <cellStyle name="Normal 9 8" xfId="1138"/>
    <cellStyle name="Normal 9 9" xfId="1139"/>
  </cellStyles>
  <dxfs count="96"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0"/>
      </font>
    </dxf>
    <dxf>
      <font>
        <sz val="10"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numFmt numFmtId="4" formatCode="#,##0.00"/>
    </dxf>
    <dxf>
      <alignment vertical="top" readingOrder="0"/>
    </dxf>
    <dxf>
      <font>
        <color theme="0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z val="10"/>
      </font>
    </dxf>
    <dxf>
      <font>
        <sz val="10"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numFmt numFmtId="4" formatCode="#,##0.00"/>
    </dxf>
    <dxf>
      <alignment vertical="top" readingOrder="0"/>
    </dxf>
    <dxf>
      <font>
        <color theme="0"/>
      </font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4" formatCode="#,##0.00"/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25" formatCode="hh:mm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25" formatCode="hh:mm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25" formatCode="hh:mm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19" formatCode="dd/mm/yyyy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5F5F5F"/>
        </top>
        <vertical/>
        <horizontal/>
      </border>
    </dxf>
    <dxf>
      <border diagonalUp="0" diagonalDown="0">
        <left style="thin">
          <color rgb="FF5F5F5F"/>
        </left>
        <right style="thin">
          <color rgb="FF5F5F5F"/>
        </right>
        <top style="thin">
          <color rgb="FF5F5F5F"/>
        </top>
        <bottom style="thin">
          <color rgb="FF5F5F5F"/>
        </bottom>
      </border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alignment textRotation="0" relativeIndent="0" justifyLastLine="0" shrinkToFit="0" readingOrder="0"/>
      <border diagonalUp="0" diagonalDown="0" outline="0"/>
    </dxf>
    <dxf>
      <border>
        <bottom style="thin">
          <color rgb="FF5F5F5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</dxf>
    <dxf>
      <font>
        <color theme="0"/>
      </font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4" formatCode="#,##0.00"/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25" formatCode="hh:mm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25" formatCode="hh:mm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25" formatCode="hh:mm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19" formatCode="dd/mm/yyyy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rgb="FF5F5F5F"/>
        </top>
        <vertical/>
        <horizontal/>
      </border>
    </dxf>
    <dxf>
      <border diagonalUp="0" diagonalDown="0">
        <left style="thin">
          <color rgb="FF5F5F5F"/>
        </left>
        <right style="thin">
          <color rgb="FF5F5F5F"/>
        </right>
        <top style="thin">
          <color rgb="FF5F5F5F"/>
        </top>
        <bottom style="thin">
          <color rgb="FF5F5F5F"/>
        </bottom>
      </border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alignment textRotation="0" relativeIndent="0" justifyLastLine="0" shrinkToFit="0" readingOrder="0"/>
      <border diagonalUp="0" diagonalDown="0" outline="0"/>
    </dxf>
    <dxf>
      <border>
        <bottom style="thin">
          <color rgb="FF5F5F5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</dxf>
    <dxf>
      <font>
        <color theme="0"/>
      </font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4" formatCode="#,##0.00"/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25" formatCode="hh:mm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0" formatCode="General"/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25" formatCode="hh:mm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25" formatCode="hh:mm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numFmt numFmtId="19" formatCode="dd/mm/yyyy"/>
      <alignment horizontal="center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Book Antiqua"/>
        <scheme val="none"/>
      </font>
      <alignment textRotation="0" relativeIndent="0" justifyLastLine="0" shrinkToFit="0" readingOrder="0"/>
      <border diagonalUp="0" diagonalDown="0" outline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Book Antiqua"/>
        <scheme val="none"/>
      </font>
      <fill>
        <patternFill patternType="none">
          <fgColor indexed="64"/>
          <bgColor indexed="65"/>
        </patternFill>
      </fill>
      <alignment horizontal="center" vertical="top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/>
      </font>
    </dxf>
    <dxf>
      <font>
        <color theme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pivotCacheDefinition" Target="pivotCache/pivotCacheDefinition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19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pivotCacheDefinition" Target="pivotCache/pivotCacheDefinition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EM_SIR_RABS2012\01%20Travail\Temporaire\01%20Travail\06%20Traitement%20BC\6.01%20Analyz%20BDC\04%20Base%20de%20donn&#233;es\PEM%206.3%20FT%20Cdes%20&#224;%20analyser%20201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_Admin/Application%20Data/Microsoft/Excel/PEM%209.3%20FT%20Cdes%20&#224;%20analyser%202011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_Admin/Application%20Data/Microsoft/Excel/AEM_SIR_RABS/01%20Travail/09%20Dpses%20BDC/9.3%20Nvx%20BDC/10%20Bases%20de%20donn&#233;es/PEM%209.3%20FT%20Cdes%20&#224;%20analyser%20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PEM%209.3%20FT%20Suivi%20Arriv&#233;e%20Para%202011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in7/AppData/Roaming/Microsoft/Excel/PEM%209.3%20FT%20Suivi%20Arriv&#233;e%20Para%2020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(3)"/>
      <sheetName val="Tcd (2)"/>
      <sheetName val="Autres Informations"/>
      <sheetName val="Légende"/>
      <sheetName val="Devises"/>
      <sheetName val="Base de Recherche sur N°BC"/>
      <sheetName val="Instructions"/>
      <sheetName val="26 BC Supprimés"/>
      <sheetName val="Bons de Commandes"/>
      <sheetName val="Listes de choix"/>
      <sheetName val="Poubelle"/>
      <sheetName val="Feuil3"/>
      <sheetName val="Pt hebdo"/>
      <sheetName val="Feuil2"/>
      <sheetName val="Tcd"/>
      <sheetName val="Feuil4"/>
      <sheetName val="Feuil1"/>
      <sheetName val="Feuil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3">
          <cell r="B3" t="str">
            <v>Avis émis sur BC par SA CONSEIL : Confirmé par la SIR sans action à suivre</v>
          </cell>
        </row>
        <row r="4">
          <cell r="B4" t="str">
            <v>Avis émis sur BC par SA CONSEIL : Confirmé par la SIR avec action à suivre</v>
          </cell>
        </row>
        <row r="5">
          <cell r="B5" t="str">
            <v>Avis émis sur BC par SA CONSEIL : A Confirmer par la SIR avec action à suivre</v>
          </cell>
        </row>
        <row r="6">
          <cell r="B6" t="str">
            <v>BC en cours de traitement</v>
          </cell>
        </row>
        <row r="7">
          <cell r="B7" t="str">
            <v>Visée</v>
          </cell>
        </row>
        <row r="8">
          <cell r="B8" t="str">
            <v>Visée : avec foyers d'amélioration</v>
          </cell>
        </row>
        <row r="9">
          <cell r="B9" t="str">
            <v>Non visée: Commande à modifier</v>
          </cell>
        </row>
        <row r="10">
          <cell r="B10" t="str">
            <v>Non visée: Commande à supprimer</v>
          </cell>
        </row>
        <row r="11">
          <cell r="B11" t="str">
            <v>Non visée: Commande à ne pas signer</v>
          </cell>
        </row>
        <row r="12">
          <cell r="B12" t="str">
            <v>Non visée: Informations insuffisantes pour se prononcer</v>
          </cell>
        </row>
        <row r="13">
          <cell r="B13" t="str">
            <v>Non visée: Principes garantissant le juste prix pas respectés</v>
          </cell>
        </row>
        <row r="14">
          <cell r="B14" t="str">
            <v>Non visée car engagement non modifiable donné</v>
          </cell>
        </row>
        <row r="15">
          <cell r="B15" t="str">
            <v>Non visée car totalement livrée avant la signature du BC</v>
          </cell>
        </row>
        <row r="16">
          <cell r="B16" t="str">
            <v>Incapacité de se prononcer dans les délais impartis</v>
          </cell>
        </row>
        <row r="17">
          <cell r="B17" t="str">
            <v>Non visée: Envoyée au fournisseur sans informer SA CONSEIL</v>
          </cell>
        </row>
        <row r="18">
          <cell r="B18" t="str">
            <v>Non visée: Commande à reporter</v>
          </cell>
        </row>
        <row r="19">
          <cell r="B19" t="str">
            <v>Non visée: Délai d'analyse insuffisant</v>
          </cell>
        </row>
        <row r="20">
          <cell r="B20" t="str">
            <v>Non visée: Recommandations non suivies</v>
          </cell>
        </row>
        <row r="21">
          <cell r="B21" t="str">
            <v>Non visée: Commande à refacturer à un autre fournisseur</v>
          </cell>
        </row>
        <row r="22">
          <cell r="B22" t="str">
            <v>Non visée: BC déjà validé par le Conseil de Direction et les Achats</v>
          </cell>
        </row>
        <row r="23">
          <cell r="B23" t="str">
            <v>RI</v>
          </cell>
        </row>
        <row r="24">
          <cell r="B24" t="str">
            <v>DM</v>
          </cell>
        </row>
        <row r="25">
          <cell r="B25" t="str">
            <v>NDP</v>
          </cell>
        </row>
        <row r="26">
          <cell r="B26" t="str">
            <v>NDO Annulation Qté</v>
          </cell>
        </row>
        <row r="27">
          <cell r="B27" t="str">
            <v>NDO Réduction du prix</v>
          </cell>
        </row>
        <row r="28">
          <cell r="B28" t="str">
            <v>Oui</v>
          </cell>
        </row>
        <row r="29">
          <cell r="B29" t="str">
            <v>Non</v>
          </cell>
        </row>
        <row r="30">
          <cell r="B30" t="str">
            <v>NA</v>
          </cell>
        </row>
        <row r="31">
          <cell r="B31" t="str">
            <v>On ne peut pas se prononcer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res Informations"/>
      <sheetName val="Légende"/>
      <sheetName val="Devises"/>
      <sheetName val="Base de Recherche sur N°BC"/>
      <sheetName val="Instructions"/>
      <sheetName val="26 BC Supprimés"/>
      <sheetName val="Bons de Commandes"/>
      <sheetName val="Listes de choix"/>
      <sheetName val="PEM 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7">
          <cell r="B7" t="str">
            <v>Visée</v>
          </cell>
        </row>
        <row r="8">
          <cell r="B8" t="str">
            <v>Non visée: Commande à modifier</v>
          </cell>
        </row>
        <row r="9">
          <cell r="B9" t="str">
            <v>Non visée: Commande à supprimer</v>
          </cell>
        </row>
        <row r="10">
          <cell r="B10" t="str">
            <v>Non visée: Commande à ne pas signer</v>
          </cell>
        </row>
        <row r="11">
          <cell r="B11" t="str">
            <v>Non visée: Informations insuffisantes pour se prononcer</v>
          </cell>
        </row>
        <row r="12">
          <cell r="B12" t="str">
            <v>Non visée: Principes garantissant le juste prix pas respectés</v>
          </cell>
        </row>
        <row r="13">
          <cell r="B13" t="str">
            <v>Non visée car engagement non modifiable donné</v>
          </cell>
        </row>
        <row r="14">
          <cell r="B14" t="str">
            <v>Non visée car totalement livrée avant la signature du BC</v>
          </cell>
        </row>
        <row r="15">
          <cell r="B15" t="str">
            <v>Non visée: Envoyée au fournisseur sans informer SA CONSEIL</v>
          </cell>
        </row>
        <row r="16">
          <cell r="B16" t="str">
            <v>Non visée: Délai d'analyse insuffisant</v>
          </cell>
        </row>
        <row r="17">
          <cell r="B17" t="str">
            <v>Non visée: Recommandations non suivies</v>
          </cell>
        </row>
        <row r="18">
          <cell r="B18" t="str">
            <v>Non visée: BC déjà validé par le Conseil de Direction et les Achats</v>
          </cell>
        </row>
      </sheetData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res Informations"/>
      <sheetName val="Devises"/>
      <sheetName val="TCD Pointage Ecarts"/>
      <sheetName val="Cdes détaillées par poste"/>
      <sheetName val="Base de Recherche sur N°BC"/>
      <sheetName val="Instructions"/>
      <sheetName val="26 BC Supprimés"/>
      <sheetName val="Formules Importantes"/>
      <sheetName val="Poubelle"/>
      <sheetName val="Colonnes à supprimer"/>
    </sheetNames>
    <sheetDataSet>
      <sheetData sheetId="0">
        <row r="2">
          <cell r="B2">
            <v>40494</v>
          </cell>
        </row>
      </sheetData>
      <sheetData sheetId="1"/>
      <sheetData sheetId="2" refreshError="1"/>
      <sheetData sheetId="3"/>
      <sheetData sheetId="4">
        <row r="1">
          <cell r="C1" t="str">
            <v>N° BC dans le Périmètre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res Informations"/>
      <sheetName val="Devises"/>
      <sheetName val="Suivi"/>
      <sheetName val="TCD suivi"/>
      <sheetName val="Liste de choix"/>
      <sheetName val="Poubell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9">
          <cell r="D9" t="str">
            <v>Envoyée aux fournisseurs sans passer par SA CONSEIL</v>
          </cell>
          <cell r="G9" t="str">
            <v>Non livrée</v>
          </cell>
        </row>
        <row r="10">
          <cell r="D10" t="str">
            <v>Engagement non modifiable donné</v>
          </cell>
        </row>
      </sheetData>
      <sheetData sheetId="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es"/>
      <sheetName val="Suivi"/>
      <sheetName val="Liste de choix"/>
      <sheetName val="Poubelles"/>
    </sheetNames>
    <sheetDataSet>
      <sheetData sheetId="0"/>
      <sheetData sheetId="1"/>
      <sheetData sheetId="2">
        <row r="7">
          <cell r="D7" t="str">
            <v>Totalement livrée</v>
          </cell>
        </row>
        <row r="8">
          <cell r="D8" t="str">
            <v>Réduction encore possible</v>
          </cell>
        </row>
        <row r="9">
          <cell r="D9" t="str">
            <v>Envoyée aux fournisseurs sans passer par SA CONSEIL</v>
          </cell>
        </row>
        <row r="10">
          <cell r="D10" t="str">
            <v>Engagement non modifiable donné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meone Superior" refreshedDate="42837.500893634256" missingItemsLimit="0" createdVersion="3" refreshedVersion="5" minRefreshableVersion="3" recordCount="74">
  <cacheSource type="worksheet">
    <worksheetSource ref="A1:N1048576" sheet="COLLAB1"/>
  </cacheSource>
  <cacheFields count="14">
    <cacheField name="Collab" numFmtId="0">
      <sharedItems containsBlank="1" count="6">
        <s v="ANG"/>
        <s v="GUK"/>
        <s v="BYD"/>
        <s v="STE"/>
        <s v="YAO"/>
        <m/>
      </sharedItems>
    </cacheField>
    <cacheField name="Date" numFmtId="0">
      <sharedItems containsNonDate="0" containsDate="1" containsString="0" containsBlank="1" minDate="2016-11-15T00:00:00" maxDate="2017-04-13T00:00:00"/>
    </cacheField>
    <cacheField name="Heure Début" numFmtId="0">
      <sharedItems containsNonDate="0" containsDate="1" containsString="0" containsBlank="1" minDate="1899-12-30T07:00:00" maxDate="1899-12-30T10:11:00"/>
    </cacheField>
    <cacheField name="Heure Fin" numFmtId="0">
      <sharedItems containsNonDate="0" containsDate="1" containsString="0" containsBlank="1" minDate="1899-12-30T08:20:00" maxDate="1899-12-30T16:05:00"/>
    </cacheField>
    <cacheField name="Jobcode" numFmtId="0">
      <sharedItems containsBlank="1" count="7">
        <s v="AI_ANALYTIQUE"/>
        <s v="AI_PRODUCTION"/>
        <s v="BA_RELATIONNELLE"/>
        <s v="AI_FORMATION"/>
        <s v="BA_ANALYTIQUE"/>
        <s v="AI_MAINTENANCE"/>
        <m/>
      </sharedItems>
    </cacheField>
    <cacheField name="Modules" numFmtId="0">
      <sharedItems containsBlank="1"/>
    </cacheField>
    <cacheField name="Société" numFmtId="0">
      <sharedItems containsBlank="1"/>
    </cacheField>
    <cacheField name="Travaux Effectués" numFmtId="0">
      <sharedItems containsNonDate="0" containsString="0" containsBlank="1"/>
    </cacheField>
    <cacheField name="Ligne Métier" numFmtId="0">
      <sharedItems containsBlank="1"/>
    </cacheField>
    <cacheField name="Durée (hh:mm)" numFmtId="0">
      <sharedItems containsDate="1" containsBlank="1" containsMixedTypes="1" minDate="1899-12-30T00:20:00" maxDate="1899-12-30T06:35:00"/>
    </cacheField>
    <cacheField name="Conversion Durée" numFmtId="0">
      <sharedItems containsBlank="1" containsMixedTypes="1" containsNumber="1" minValue="0.33333333333333331" maxValue="6.583333333333333"/>
    </cacheField>
    <cacheField name="Mois - Année" numFmtId="0">
      <sharedItems containsBlank="1" count="4">
        <s v="11 - 2016"/>
        <s v="04 - 2017"/>
        <s v=""/>
        <m/>
      </sharedItems>
    </cacheField>
    <cacheField name="Jour" numFmtId="0">
      <sharedItems containsBlank="1"/>
    </cacheField>
    <cacheField name="Moi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omeone Superior" refreshedDate="42837.567719791667" createdVersion="3" refreshedVersion="5" minRefreshableVersion="3" recordCount="73">
  <cacheSource type="worksheet">
    <worksheetSource name="Tps_FAK"/>
  </cacheSource>
  <cacheFields count="15">
    <cacheField name="Collab" numFmtId="0">
      <sharedItems containsBlank="1" count="7">
        <s v="ANG"/>
        <s v="GUK"/>
        <s v="BYD"/>
        <s v="STE"/>
        <s v="YAO"/>
        <m/>
        <s v="YEC" u="1"/>
      </sharedItems>
    </cacheField>
    <cacheField name="Date" numFmtId="14">
      <sharedItems containsNonDate="0" containsDate="1" containsString="0" containsBlank="1" minDate="2016-11-15T00:00:00" maxDate="2017-04-13T00:00:00"/>
    </cacheField>
    <cacheField name="Heure Début" numFmtId="20">
      <sharedItems containsNonDate="0" containsDate="1" containsString="0" containsBlank="1" minDate="1899-12-30T07:00:00" maxDate="1899-12-30T10:11:00"/>
    </cacheField>
    <cacheField name="Heure Fin" numFmtId="20">
      <sharedItems containsNonDate="0" containsDate="1" containsString="0" containsBlank="1" minDate="1899-12-30T08:20:00" maxDate="1899-12-30T16:05:00"/>
    </cacheField>
    <cacheField name="Jobcode" numFmtId="0">
      <sharedItems containsBlank="1" count="25">
        <s v="AI_ANALYTIQUE"/>
        <s v="AI_PRODUCTION"/>
        <s v="BA_RELATIONNELLE"/>
        <s v="AI_FORMATION"/>
        <s v="BA_ANALYTIQUE"/>
        <s v="AI_MAINTENANCE"/>
        <m/>
        <s v="ADV_SIB" u="1"/>
        <s v="ADV_AGRI &amp; LAND" u="1"/>
        <s v="AIC_PROPAL" u="1"/>
        <s v="AEM_SOTRA_MCI_2013" u="1"/>
        <s v="ADV_BHCI" u="1"/>
        <s v="ADV_AGRI&amp;LAND" u="1"/>
        <s v="ADV_PC_MIPSP_consult perm" u="1"/>
        <s v="AIC_PERF" u="1"/>
        <s v="ADV_CHC" u="1"/>
        <s v="AEM_MC_GPP_PEREQUAT°" u="1"/>
        <s v="ADV_SIB_2013" u="1"/>
        <s v="ADV_DPP_SOTRA" u="1"/>
        <s v="AIC_FRD" u="1"/>
        <s v="AIC_GRH" u="1"/>
        <s v="ADV_ISAGRI_PALMCI" u="1"/>
        <s v="ADV_ISAGRI" u="1"/>
        <s v="ADV_DPP_ctrl gest" u="1"/>
        <s v="AIC_TEMPS" u="1"/>
      </sharedItems>
    </cacheField>
    <cacheField name="Modules" numFmtId="0">
      <sharedItems containsBlank="1" containsMixedTypes="1" containsNumber="1" containsInteger="1" minValue="0" maxValue="0"/>
    </cacheField>
    <cacheField name="Société" numFmtId="0">
      <sharedItems containsString="0" containsBlank="1" containsNumber="1" containsInteger="1" minValue="0" maxValue="0"/>
    </cacheField>
    <cacheField name="Travaux Effectués" numFmtId="0">
      <sharedItems containsNonDate="0" containsString="0" containsBlank="1"/>
    </cacheField>
    <cacheField name="Ligne Métier" numFmtId="0">
      <sharedItems/>
    </cacheField>
    <cacheField name="Durée (hh:mm)" numFmtId="20">
      <sharedItems containsDate="1" containsMixedTypes="1" minDate="1899-12-30T00:20:00" maxDate="1899-12-30T06:35:00"/>
    </cacheField>
    <cacheField name="Conversion Durée" numFmtId="4">
      <sharedItems containsMixedTypes="1" containsNumber="1" minValue="0.33333333333333331" maxValue="6.583333333333333"/>
    </cacheField>
    <cacheField name="Mois - Année" numFmtId="0">
      <sharedItems containsBlank="1" count="8">
        <s v="11 - 2016"/>
        <s v="04 - 2017"/>
        <s v=""/>
        <s v="03 - 2013" u="1"/>
        <m u="1"/>
        <s v="02 - 2013" u="1"/>
        <s v="01 - 1900" u="1"/>
        <s v="01 - 2013" u="1"/>
      </sharedItems>
    </cacheField>
    <cacheField name="Jour" numFmtId="0">
      <sharedItems containsBlank="1" count="32">
        <s v="15"/>
        <s v="16"/>
        <s v="17"/>
        <s v="12"/>
        <s v=""/>
        <m u="1"/>
        <s v="22" u="1"/>
        <s v="11" u="1"/>
        <s v="26" u="1"/>
        <s v="13" u="1"/>
        <s v="28" u="1"/>
        <s v="02" u="1"/>
        <s v="04" u="1"/>
        <s v="19" u="1"/>
        <s v="06" u="1"/>
        <s v="08" u="1"/>
        <s v="30" u="1"/>
        <s v="21" u="1"/>
        <s v="23" u="1"/>
        <s v="10" u="1"/>
        <s v="25" u="1"/>
        <s v="27" u="1"/>
        <s v="14" u="1"/>
        <s v="01" u="1"/>
        <s v="29" u="1"/>
        <s v="03" u="1"/>
        <s v="18" u="1"/>
        <s v="05" u="1"/>
        <s v="07" u="1"/>
        <s v="09" u="1"/>
        <s v="31" u="1"/>
        <s v="20" u="1"/>
      </sharedItems>
    </cacheField>
    <cacheField name="Mois" numFmtId="0">
      <sharedItems/>
    </cacheField>
    <cacheField name="N° Semaine" numFmtId="0">
      <sharedItems containsSemiMixedTypes="0" containsString="0" containsNumber="1" containsInteger="1" minValue="0" maxValue="4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x v="0"/>
    <d v="2016-11-15T00:00:00"/>
    <d v="1899-12-30T08:00:00"/>
    <d v="1899-12-30T08:20:00"/>
    <x v="0"/>
    <s v="MODELISATION"/>
    <s v="CFAO"/>
    <m/>
    <s v="AFFAIRE INST."/>
    <d v="1899-12-30T00:20:00"/>
    <n v="0.33333333333333331"/>
    <x v="0"/>
    <s v="15"/>
    <s v="11"/>
  </r>
  <r>
    <x v="1"/>
    <d v="2016-11-16T00:00:00"/>
    <d v="1899-12-30T10:11:00"/>
    <d v="1899-12-30T13:40:00"/>
    <x v="1"/>
    <s v="LETTRE D'HUDSON"/>
    <s v="BOA CI"/>
    <m/>
    <s v="AFFAIRE INST."/>
    <d v="1899-12-30T03:29:00"/>
    <n v="3.4833333333333334"/>
    <x v="0"/>
    <s v="16"/>
    <s v="11"/>
  </r>
  <r>
    <x v="2"/>
    <d v="2016-11-17T00:00:00"/>
    <d v="1899-12-30T09:12:00"/>
    <d v="1899-12-30T11:25:00"/>
    <x v="2"/>
    <s v="CONFERENCE CALLS"/>
    <s v="SERVAIR ABIDJAN"/>
    <m/>
    <s v="BANQUE D'AFFAIRE"/>
    <d v="1899-12-30T02:13:00"/>
    <n v="2.2166666666666668"/>
    <x v="0"/>
    <s v="17"/>
    <s v="11"/>
  </r>
  <r>
    <x v="3"/>
    <d v="2017-04-12T00:00:00"/>
    <d v="1899-12-30T09:30:00"/>
    <d v="1899-12-30T16:05:00"/>
    <x v="3"/>
    <s v="EXCEL"/>
    <s v="ECOBANK "/>
    <m/>
    <s v="AFFAIRE INST."/>
    <d v="1899-12-30T06:35:00"/>
    <n v="6.583333333333333"/>
    <x v="1"/>
    <s v="12"/>
    <s v="04"/>
  </r>
  <r>
    <x v="4"/>
    <d v="2017-04-12T00:00:00"/>
    <d v="1899-12-30T07:40:00"/>
    <d v="1899-12-30T10:20:00"/>
    <x v="4"/>
    <s v="MODELISATION"/>
    <s v="SETAO"/>
    <m/>
    <s v="BANQUE D'AFFAIRE"/>
    <d v="1899-12-30T02:40:00"/>
    <n v="2.6666666666666665"/>
    <x v="1"/>
    <s v="12"/>
    <s v="04"/>
  </r>
  <r>
    <x v="0"/>
    <d v="2017-04-12T00:00:00"/>
    <d v="1899-12-30T07:00:00"/>
    <d v="1899-12-30T11:00:00"/>
    <x v="5"/>
    <s v="MAINTIENT ET CALCUL DES INDICES"/>
    <s v="VIVO ENERGY CI "/>
    <m/>
    <s v="AFFAIRE INST."/>
    <d v="1899-12-30T04:00:00"/>
    <n v="4"/>
    <x v="1"/>
    <s v="12"/>
    <s v="04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s v="M.A.J. Recquise"/>
    <s v="Vérifier"/>
    <s v="Vérifier"/>
    <x v="2"/>
    <s v=""/>
    <s v=""/>
  </r>
  <r>
    <x v="5"/>
    <m/>
    <m/>
    <m/>
    <x v="6"/>
    <m/>
    <m/>
    <m/>
    <m/>
    <m/>
    <m/>
    <x v="3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3">
  <r>
    <x v="0"/>
    <d v="2016-11-15T00:00:00"/>
    <d v="1899-12-30T08:00:00"/>
    <d v="1899-12-30T08:20:00"/>
    <x v="0"/>
    <s v="MODELISATION"/>
    <n v="0"/>
    <m/>
    <s v="AFFAIRE INST."/>
    <d v="1899-12-30T00:20:00"/>
    <n v="0.33333333333333331"/>
    <x v="0"/>
    <x v="0"/>
    <s v="11"/>
    <n v="47"/>
  </r>
  <r>
    <x v="1"/>
    <d v="2016-11-16T00:00:00"/>
    <d v="1899-12-30T10:11:00"/>
    <d v="1899-12-30T13:40:00"/>
    <x v="1"/>
    <n v="0"/>
    <n v="0"/>
    <m/>
    <s v="AFFAIRE INST."/>
    <d v="1899-12-30T03:29:00"/>
    <n v="3.4833333333333334"/>
    <x v="0"/>
    <x v="1"/>
    <s v="11"/>
    <n v="47"/>
  </r>
  <r>
    <x v="2"/>
    <d v="2016-11-17T00:00:00"/>
    <d v="1899-12-30T09:12:00"/>
    <d v="1899-12-30T11:25:00"/>
    <x v="2"/>
    <s v="CONFERENCE CALLS"/>
    <n v="0"/>
    <m/>
    <s v="BANQUE D'AFFAIRE"/>
    <d v="1899-12-30T02:13:00"/>
    <n v="2.2166666666666668"/>
    <x v="0"/>
    <x v="2"/>
    <s v="11"/>
    <n v="47"/>
  </r>
  <r>
    <x v="3"/>
    <d v="2017-04-12T00:00:00"/>
    <d v="1899-12-30T09:30:00"/>
    <d v="1899-12-30T16:05:00"/>
    <x v="3"/>
    <s v="EXCEL"/>
    <n v="0"/>
    <m/>
    <s v="AFFAIRE INST."/>
    <d v="1899-12-30T06:35:00"/>
    <n v="6.583333333333333"/>
    <x v="1"/>
    <x v="3"/>
    <s v="04"/>
    <n v="15"/>
  </r>
  <r>
    <x v="4"/>
    <d v="2017-04-12T00:00:00"/>
    <d v="1899-12-30T07:40:00"/>
    <d v="1899-12-30T10:20:00"/>
    <x v="4"/>
    <s v="MODELISATION"/>
    <n v="0"/>
    <m/>
    <s v="BANQUE D'AFFAIRE"/>
    <d v="1899-12-30T02:40:00"/>
    <n v="2.6666666666666665"/>
    <x v="1"/>
    <x v="3"/>
    <s v="04"/>
    <n v="15"/>
  </r>
  <r>
    <x v="0"/>
    <d v="2017-04-12T00:00:00"/>
    <d v="1899-12-30T07:00:00"/>
    <d v="1899-12-30T11:00:00"/>
    <x v="5"/>
    <s v="MAINTIENT ET CALCUL DES INDICES"/>
    <n v="0"/>
    <m/>
    <s v="AFFAIRE INST."/>
    <d v="1899-12-30T04:00:00"/>
    <n v="4"/>
    <x v="1"/>
    <x v="3"/>
    <s v="04"/>
    <n v="15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  <r>
    <x v="5"/>
    <m/>
    <m/>
    <m/>
    <x v="6"/>
    <m/>
    <m/>
    <m/>
    <s v="M.A.J. Recquise"/>
    <s v="Vérifier"/>
    <s v="Vérifier"/>
    <x v="2"/>
    <x v="4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 Feuille de Tps" cacheId="0" applyNumberFormats="0" applyBorderFormats="0" applyFontFormats="0" applyPatternFormats="0" applyAlignmentFormats="0" applyWidthHeightFormats="1" dataCaption="Valeurs" missingCaption="..." updatedVersion="5" minRefreshableVersion="3" showCalcMbrs="0" showDrill="0" itemPrintTitles="1" createdVersion="3" indent="0" compact="0" compactData="0" multipleFieldFilters="0">
  <location ref="A5:B7" firstHeaderRow="1" firstDataRow="1" firstDataCol="1" rowPageCount="2" colPageCount="1"/>
  <pivotFields count="14">
    <pivotField axis="axisPage" compact="0" multipleItemSelectionAllowed="1" showAll="0" includeNewItemsInFilter="1">
      <items count="7">
        <item h="1" x="5"/>
        <item x="0"/>
        <item h="1" x="1"/>
        <item h="1" x="2"/>
        <item h="1" x="3"/>
        <item h="1" x="4"/>
        <item t="default"/>
      </items>
    </pivotField>
    <pivotField compact="0" outline="0" multipleItemSelectionAllowed="1" showAll="0"/>
    <pivotField compact="0" outline="0" showAll="0"/>
    <pivotField compact="0" outline="0" showAll="0"/>
    <pivotField axis="axisRow" compact="0" outline="0" showAll="0" sortType="ascending" defaultSubtotal="0">
      <items count="7">
        <item x="0"/>
        <item x="3"/>
        <item x="5"/>
        <item x="1"/>
        <item x="4"/>
        <item x="2"/>
        <item x="6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dataField="1" compact="0" outline="0" showAll="0"/>
    <pivotField axis="axisPage" compact="0" outline="0" multipleItemSelectionAllowed="1" showAll="0" sortType="ascending" defaultSubtotal="0">
      <items count="4">
        <item h="1" x="2"/>
        <item x="1"/>
        <item h="1" x="0"/>
        <item h="1" x="3"/>
      </items>
    </pivotField>
    <pivotField compact="0" outline="0" multipleItemSelectionAllowed="1" showAll="0" defaultSubtotal="0"/>
    <pivotField compact="0" outline="0" showAll="0" defaultSubtotal="0"/>
  </pivotFields>
  <rowFields count="1">
    <field x="4"/>
  </rowFields>
  <rowItems count="2">
    <i>
      <x v="2"/>
    </i>
    <i t="grand">
      <x/>
    </i>
  </rowItems>
  <colItems count="1">
    <i/>
  </colItems>
  <pageFields count="2">
    <pageField fld="0" hier="-1"/>
    <pageField fld="11" hier="-1"/>
  </pageFields>
  <dataFields count="1">
    <dataField name="Tps Passés" fld="10" baseField="0" baseItem="0" numFmtId="4"/>
  </dataFields>
  <formats count="11">
    <format dxfId="25">
      <pivotArea type="all" dataOnly="0" outline="0" fieldPosition="0"/>
    </format>
    <format dxfId="24">
      <pivotArea outline="0" fieldPosition="0">
        <references count="1">
          <reference field="4294967294" count="1">
            <x v="0"/>
          </reference>
        </references>
      </pivotArea>
    </format>
    <format dxfId="23">
      <pivotArea field="4" type="button" dataOnly="0" labelOnly="1" outline="0" axis="axisRow" fieldPosition="0"/>
    </format>
    <format dxfId="22">
      <pivotArea dataOnly="0" labelOnly="1" outline="0" axis="axisValues" fieldPosition="0"/>
    </format>
    <format dxfId="21">
      <pivotArea field="4" type="button" dataOnly="0" labelOnly="1" outline="0" axis="axisRow" fieldPosition="0"/>
    </format>
    <format dxfId="20">
      <pivotArea dataOnly="0" labelOnly="1" outline="0" axis="axisValues" fieldPosition="0"/>
    </format>
    <format dxfId="19">
      <pivotArea field="4" type="button" dataOnly="0" labelOnly="1" outline="0" axis="axisRow" fieldPosition="0"/>
    </format>
    <format dxfId="18">
      <pivotArea dataOnly="0" labelOnly="1" outline="0" axis="axisValues" fieldPosition="0"/>
    </format>
    <format dxfId="17">
      <pivotArea dataOnly="0" labelOnly="1" outline="0" fieldPosition="0">
        <references count="1">
          <reference field="4" count="0"/>
        </references>
      </pivotArea>
    </format>
    <format dxfId="16">
      <pivotArea dataOnly="0" outline="0" axis="axisValues" fieldPosition="0"/>
    </format>
    <format dxfId="15">
      <pivotArea outline="0" fieldPosition="0"/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rowHeaderCaption="Jobcode" colHeaderCaption="Jours">
  <location ref="A5:D9" firstHeaderRow="1" firstDataRow="2" firstDataCol="1" rowPageCount="2" colPageCount="1"/>
  <pivotFields count="15">
    <pivotField axis="axisPage" multipleItemSelectionAllowed="1" showAll="0">
      <items count="8">
        <item m="1" x="6"/>
        <item h="1" x="5"/>
        <item x="0"/>
        <item h="1" x="1"/>
        <item h="1" x="2"/>
        <item h="1" x="3"/>
        <item h="1" x="4"/>
        <item t="default"/>
      </items>
    </pivotField>
    <pivotField showAll="0"/>
    <pivotField showAll="0"/>
    <pivotField showAll="0"/>
    <pivotField axis="axisRow" showAll="0">
      <items count="26">
        <item m="1" x="13"/>
        <item m="1" x="16"/>
        <item m="1" x="20"/>
        <item m="1" x="9"/>
        <item x="6"/>
        <item m="1" x="15"/>
        <item m="1" x="12"/>
        <item m="1" x="8"/>
        <item m="1" x="18"/>
        <item m="1" x="11"/>
        <item m="1" x="7"/>
        <item m="1" x="17"/>
        <item m="1" x="24"/>
        <item m="1" x="21"/>
        <item m="1" x="23"/>
        <item m="1" x="14"/>
        <item m="1" x="22"/>
        <item m="1" x="19"/>
        <item m="1" x="10"/>
        <item x="0"/>
        <item x="1"/>
        <item x="2"/>
        <item x="3"/>
        <item x="4"/>
        <item x="5"/>
        <item t="default"/>
      </items>
    </pivotField>
    <pivotField showAll="0"/>
    <pivotField showAll="0" defaultSubtotal="0"/>
    <pivotField showAll="0"/>
    <pivotField showAll="0" defaultSubtotal="0"/>
    <pivotField showAll="0"/>
    <pivotField dataField="1" showAll="0"/>
    <pivotField axis="axisPage" multipleItemSelectionAllowed="1" showAll="0">
      <items count="9">
        <item x="2"/>
        <item h="1" m="1" x="7"/>
        <item m="1" x="6"/>
        <item h="1" m="1" x="5"/>
        <item m="1" x="3"/>
        <item h="1" m="1" x="4"/>
        <item x="0"/>
        <item x="1"/>
        <item t="default"/>
      </items>
    </pivotField>
    <pivotField axis="axisCol" showAll="0">
      <items count="33">
        <item x="4"/>
        <item m="1" x="11"/>
        <item m="1" x="25"/>
        <item m="1" x="12"/>
        <item m="1" x="28"/>
        <item m="1" x="15"/>
        <item m="1" x="29"/>
        <item m="1" x="19"/>
        <item m="1" x="7"/>
        <item m="1" x="22"/>
        <item x="0"/>
        <item x="1"/>
        <item x="2"/>
        <item m="1" x="26"/>
        <item m="1" x="17"/>
        <item m="1" x="6"/>
        <item m="1" x="18"/>
        <item m="1" x="20"/>
        <item m="1" x="10"/>
        <item m="1" x="24"/>
        <item m="1" x="16"/>
        <item m="1" x="30"/>
        <item m="1" x="23"/>
        <item m="1" x="27"/>
        <item m="1" x="14"/>
        <item x="3"/>
        <item m="1" x="9"/>
        <item m="1" x="13"/>
        <item m="1" x="31"/>
        <item m="1" x="8"/>
        <item m="1" x="21"/>
        <item m="1" x="5"/>
        <item t="default"/>
      </items>
    </pivotField>
    <pivotField showAll="0"/>
    <pivotField showAll="0"/>
  </pivotFields>
  <rowFields count="1">
    <field x="4"/>
  </rowFields>
  <rowItems count="3">
    <i>
      <x v="19"/>
    </i>
    <i>
      <x v="24"/>
    </i>
    <i t="grand">
      <x/>
    </i>
  </rowItems>
  <colFields count="1">
    <field x="12"/>
  </colFields>
  <colItems count="3">
    <i>
      <x v="10"/>
    </i>
    <i>
      <x v="25"/>
    </i>
    <i t="grand">
      <x/>
    </i>
  </colItems>
  <pageFields count="2">
    <pageField fld="0" hier="-1"/>
    <pageField fld="11" hier="-1"/>
  </pageFields>
  <dataFields count="1">
    <dataField name="Somme" fld="10" baseField="0" baseItem="0" numFmtId="2"/>
  </dataFields>
  <formats count="2">
    <format dxfId="14">
      <pivotArea type="all" dataOnly="0" outline="0" fieldPosition="0"/>
    </format>
    <format dxfId="13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missingCaption="..." updatedVersion="5" minRefreshableVersion="3" showCalcMbrs="0" showDrill="0" itemPrintTitles="1" createdVersion="3" indent="0" compact="0" compactData="0" multipleFieldFilters="0">
  <location ref="A5:B13" firstHeaderRow="1" firstDataRow="1" firstDataCol="1" rowPageCount="2" colPageCount="1"/>
  <pivotFields count="14">
    <pivotField axis="axisPage" compact="0" outline="0" multipleItemSelectionAllowed="1" showAll="0" defaultSubtotal="0">
      <items count="6">
        <item x="5"/>
        <item x="0"/>
        <item x="1"/>
        <item x="2"/>
        <item x="3"/>
        <item x="4"/>
      </items>
    </pivotField>
    <pivotField compact="0" outline="0" multipleItemSelectionAllowed="1" showAll="0"/>
    <pivotField compact="0" outline="0" showAll="0"/>
    <pivotField compact="0" outline="0" showAll="0"/>
    <pivotField axis="axisRow" compact="0" outline="0" showAll="0" sortType="ascending" defaultSubtotal="0">
      <items count="7">
        <item x="0"/>
        <item x="3"/>
        <item x="5"/>
        <item x="1"/>
        <item x="4"/>
        <item x="2"/>
        <item x="6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dataField="1" compact="0" outline="0" showAll="0"/>
    <pivotField axis="axisPage" compact="0" outline="0" multipleItemSelectionAllowed="1" showAll="0" sortType="ascending" defaultSubtotal="0">
      <items count="4">
        <item x="2"/>
        <item x="1"/>
        <item x="0"/>
        <item x="3"/>
      </items>
    </pivotField>
    <pivotField compact="0" outline="0" multipleItemSelectionAllowed="1" showAll="0" defaultSubtotal="0"/>
    <pivotField compact="0" outline="0" showAll="0" defaultSubtotal="0"/>
  </pivotFields>
  <rowFields count="1">
    <field x="4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0" hier="-1"/>
    <pageField fld="11" hier="-1"/>
  </pageFields>
  <dataFields count="1">
    <dataField name="Tps Passés" fld="10" baseField="0" baseItem="0" numFmtId="4"/>
  </dataFields>
  <formats count="11">
    <format dxfId="10">
      <pivotArea type="all" dataOnly="0" outline="0" fieldPosition="0"/>
    </format>
    <format dxfId="9">
      <pivotArea outline="0" fieldPosition="0">
        <references count="1">
          <reference field="4294967294" count="1">
            <x v="0"/>
          </reference>
        </references>
      </pivotArea>
    </format>
    <format dxfId="8">
      <pivotArea field="4" type="button" dataOnly="0" labelOnly="1" outline="0" axis="axisRow" fieldPosition="0"/>
    </format>
    <format dxfId="7">
      <pivotArea dataOnly="0" labelOnly="1" outline="0" axis="axisValues" fieldPosition="0"/>
    </format>
    <format dxfId="6">
      <pivotArea field="4" type="button" dataOnly="0" labelOnly="1" outline="0" axis="axisRow" fieldPosition="0"/>
    </format>
    <format dxfId="5">
      <pivotArea dataOnly="0" labelOnly="1" outline="0" axis="axisValues" fieldPosition="0"/>
    </format>
    <format dxfId="4">
      <pivotArea field="4" type="button" dataOnly="0" labelOnly="1" outline="0" axis="axisRow" fieldPosition="0"/>
    </format>
    <format dxfId="3">
      <pivotArea dataOnly="0" labelOnly="1" outline="0" axis="axisValues" fieldPosition="0"/>
    </format>
    <format dxfId="2">
      <pivotArea dataOnly="0" labelOnly="1" outline="0" fieldPosition="0">
        <references count="1">
          <reference field="4" count="0"/>
        </references>
      </pivotArea>
    </format>
    <format dxfId="1">
      <pivotArea dataOnly="0" outline="0" axis="axisValues" fieldPosition="0"/>
    </format>
    <format dxfId="0">
      <pivotArea outline="0" fieldPosition="0"/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ps_FAK" displayName="Tps_FAK" ref="A1:O74" totalsRowShown="0" headerRowDxfId="92" dataDxfId="90" headerRowBorderDxfId="91" tableBorderDxfId="89" totalsRowBorderDxfId="88">
  <tableColumns count="15">
    <tableColumn id="1" name="Collab" dataDxfId="87"/>
    <tableColumn id="2" name="Date" dataDxfId="86"/>
    <tableColumn id="3" name="Heure Début" dataDxfId="85"/>
    <tableColumn id="4" name="Heure Fin" dataDxfId="84"/>
    <tableColumn id="5" name="Jobcode" dataDxfId="83"/>
    <tableColumn id="13" name="Modules" dataDxfId="82" dataCellStyle="Normal 2"/>
    <tableColumn id="14" name="Société" dataDxfId="81" dataCellStyle="Normal 2"/>
    <tableColumn id="15" name="Travaux Effectués" dataDxfId="80"/>
    <tableColumn id="12" name="Ligne Métier" dataDxfId="79">
      <calculatedColumnFormula>IF(ISNA(VLOOKUP(Tps_FAK[[#This Row],[Jobcode]],'Liste des Jobcodes'!A:B,2,FALSE)),"M.A.J. Recquise",VLOOKUP(Tps_FAK[[#This Row],[Jobcode]],'Liste des Jobcodes'!A:B,2,FALSE))</calculatedColumnFormula>
    </tableColumn>
    <tableColumn id="6" name="Durée (hh:mm)" dataDxfId="78">
      <calculatedColumnFormula>IF(OR(D2="",C2=""),"Vérifier",D2-C2)</calculatedColumnFormula>
    </tableColumn>
    <tableColumn id="7" name="Conversion Durée" dataDxfId="77">
      <calculatedColumnFormula>IF(J2="Vérifier","Vérifier",HOUR(J2)+MINUTE(J2)/60)</calculatedColumnFormula>
    </tableColumn>
    <tableColumn id="8" name="Mois - Année" dataDxfId="76">
      <calculatedColumnFormula>IF(B2="","",TEXT(B2,"MM - AAAA"))</calculatedColumnFormula>
    </tableColumn>
    <tableColumn id="10" name="Jour" dataDxfId="75">
      <calculatedColumnFormula>IF(B2="","",TEXT(B2,"JJ"))</calculatedColumnFormula>
    </tableColumn>
    <tableColumn id="11" name="Mois" dataDxfId="74">
      <calculatedColumnFormula>IF(B2="","",TEXT(B2,"mm"))</calculatedColumnFormula>
    </tableColumn>
    <tableColumn id="9" name="N° Semaine" dataDxfId="73">
      <calculatedColumnFormula>WEEKNUM(B2)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ps_FAK3" displayName="Tps_FAK3" ref="A1:O74" totalsRowShown="0" headerRowDxfId="69" dataDxfId="67" headerRowBorderDxfId="68" tableBorderDxfId="66" totalsRowBorderDxfId="65">
  <tableColumns count="15">
    <tableColumn id="1" name="Collab" dataDxfId="64"/>
    <tableColumn id="2" name="Date" dataDxfId="63"/>
    <tableColumn id="3" name="Heure Début" dataDxfId="62"/>
    <tableColumn id="4" name="Heure Fin" dataDxfId="61"/>
    <tableColumn id="5" name="Jobcode" dataDxfId="60"/>
    <tableColumn id="13" name="Modules" dataDxfId="59" dataCellStyle="Normal 2"/>
    <tableColumn id="14" name="Société" dataDxfId="58" dataCellStyle="Normal 2"/>
    <tableColumn id="15" name="Travaux Effectués" dataDxfId="57"/>
    <tableColumn id="12" name="Ligne Métier" dataDxfId="56">
      <calculatedColumnFormula>IF(ISNA(VLOOKUP(Tps_FAK3[[#This Row],[Jobcode]],'Liste des Jobcodes'!A:B,2,FALSE)),"M.A.J. Recquise",VLOOKUP(Tps_FAK3[[#This Row],[Jobcode]],'Liste des Jobcodes'!A:B,2,FALSE))</calculatedColumnFormula>
    </tableColumn>
    <tableColumn id="6" name="Durée (hh:mm)" dataDxfId="55">
      <calculatedColumnFormula>IF(OR(D2="",C2=""),"Vérifier",D2-C2)</calculatedColumnFormula>
    </tableColumn>
    <tableColumn id="7" name="Conversion Durée" dataDxfId="54">
      <calculatedColumnFormula>IF(J2="Vérifier","Vérifier",HOUR(J2)+MINUTE(J2)/60)</calculatedColumnFormula>
    </tableColumn>
    <tableColumn id="8" name="Mois - Année" dataDxfId="53">
      <calculatedColumnFormula>IF(B2="","",TEXT(B2,"MM - AAAA"))</calculatedColumnFormula>
    </tableColumn>
    <tableColumn id="10" name="Jour" dataDxfId="52">
      <calculatedColumnFormula>IF(B2="","",TEXT(B2,"JJ"))</calculatedColumnFormula>
    </tableColumn>
    <tableColumn id="11" name="Mois" dataDxfId="51">
      <calculatedColumnFormula>IF(B2="","",TEXT(B2,"mm"))</calculatedColumnFormula>
    </tableColumn>
    <tableColumn id="9" name="N° Semaine" dataDxfId="50">
      <calculatedColumnFormula>WEEKNUM(B2)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ps_FAK34" displayName="Tps_FAK34" ref="A1:O74" totalsRowShown="0" headerRowDxfId="46" dataDxfId="44" headerRowBorderDxfId="45" tableBorderDxfId="43" totalsRowBorderDxfId="42">
  <tableColumns count="15">
    <tableColumn id="1" name="Collab" dataDxfId="41">
      <calculatedColumnFormula>COLLAB2!A:A</calculatedColumnFormula>
    </tableColumn>
    <tableColumn id="2" name="Date" dataDxfId="40"/>
    <tableColumn id="3" name="Heure Début" dataDxfId="39"/>
    <tableColumn id="4" name="Heure Fin" dataDxfId="38"/>
    <tableColumn id="5" name="Jobcode" dataDxfId="37"/>
    <tableColumn id="13" name="Modules" dataDxfId="36" dataCellStyle="Normal 2"/>
    <tableColumn id="14" name="Société" dataDxfId="35" dataCellStyle="Normal 2"/>
    <tableColumn id="15" name="Travaux Effectués" dataDxfId="34"/>
    <tableColumn id="12" name="Ligne Métier" dataDxfId="33">
      <calculatedColumnFormula>IF(ISNA(VLOOKUP(Tps_FAK34[[#This Row],[Jobcode]],'Liste des Jobcodes'!A:B,2,FALSE)),"M.A.J. Recquise",VLOOKUP(Tps_FAK34[[#This Row],[Jobcode]],'Liste des Jobcodes'!A:B,2,FALSE))</calculatedColumnFormula>
    </tableColumn>
    <tableColumn id="6" name="Durée (hh:mm)" dataDxfId="32">
      <calculatedColumnFormula>IF(OR(D2="",C2=""),"Vérifier",D2-C2)</calculatedColumnFormula>
    </tableColumn>
    <tableColumn id="7" name="Conversion Durée" dataDxfId="31">
      <calculatedColumnFormula>IF(J2="Vérifier","Vérifier",HOUR(J2)+MINUTE(J2)/60)</calculatedColumnFormula>
    </tableColumn>
    <tableColumn id="8" name="Mois - Année" dataDxfId="30">
      <calculatedColumnFormula>IF(B2="","",TEXT(B2,"MM - AAAA"))</calculatedColumnFormula>
    </tableColumn>
    <tableColumn id="10" name="Jour" dataDxfId="29">
      <calculatedColumnFormula>IF(B2="","",TEXT(B2,"JJ"))</calculatedColumnFormula>
    </tableColumn>
    <tableColumn id="11" name="Mois" dataDxfId="28">
      <calculatedColumnFormula>IF(B2="","",TEXT(B2,"mm"))</calculatedColumnFormula>
    </tableColumn>
    <tableColumn id="9" name="N° Semaine" dataDxfId="27">
      <calculatedColumnFormula>WEEKNUM(B2)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5F5F5F"/>
      </a:dk1>
      <a:lt1>
        <a:sysClr val="window" lastClr="FCFCFC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371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2.75" outlineLevelCol="2" x14ac:dyDescent="0.25"/>
  <cols>
    <col min="1" max="1" width="7.5" style="16" customWidth="1"/>
    <col min="2" max="2" width="12" style="15"/>
    <col min="3" max="3" width="10" style="15" customWidth="1"/>
    <col min="4" max="4" width="10.1640625" style="15" customWidth="1"/>
    <col min="5" max="5" width="32.33203125" style="16" bestFit="1" customWidth="1"/>
    <col min="6" max="6" width="38.83203125" style="16" bestFit="1" customWidth="1"/>
    <col min="7" max="7" width="21.83203125" style="16" customWidth="1" outlineLevel="1"/>
    <col min="8" max="8" width="74.33203125" style="42" customWidth="1"/>
    <col min="9" max="9" width="20" style="43" customWidth="1" outlineLevel="1"/>
    <col min="10" max="10" width="12.5" style="44" customWidth="1" outlineLevel="1"/>
    <col min="11" max="11" width="15.5" style="45" customWidth="1" outlineLevel="2"/>
    <col min="12" max="12" width="9.6640625" style="45" customWidth="1" outlineLevel="2"/>
    <col min="13" max="13" width="9.5" style="45" customWidth="1" outlineLevel="2"/>
    <col min="14" max="14" width="9.5" style="41" customWidth="1" outlineLevel="2"/>
    <col min="15" max="15" width="12" style="41"/>
    <col min="16" max="16" width="24.83203125" style="41" bestFit="1" customWidth="1"/>
    <col min="17" max="16384" width="12" style="41"/>
  </cols>
  <sheetData>
    <row r="1" spans="1:15" s="40" customFormat="1" ht="25.5" customHeight="1" x14ac:dyDescent="0.25">
      <c r="A1" s="24" t="s">
        <v>10</v>
      </c>
      <c r="B1" s="25" t="s">
        <v>0</v>
      </c>
      <c r="C1" s="25" t="s">
        <v>1</v>
      </c>
      <c r="D1" s="25" t="s">
        <v>2</v>
      </c>
      <c r="E1" s="25" t="s">
        <v>3</v>
      </c>
      <c r="F1" s="25" t="s">
        <v>15</v>
      </c>
      <c r="G1" s="25" t="s">
        <v>51</v>
      </c>
      <c r="H1" s="25" t="s">
        <v>14</v>
      </c>
      <c r="I1" s="26" t="s">
        <v>38</v>
      </c>
      <c r="J1" s="26" t="s">
        <v>5</v>
      </c>
      <c r="K1" s="27" t="s">
        <v>4</v>
      </c>
      <c r="L1" s="26" t="s">
        <v>6</v>
      </c>
      <c r="M1" s="28" t="s">
        <v>11</v>
      </c>
      <c r="N1" s="28" t="s">
        <v>12</v>
      </c>
      <c r="O1" s="28" t="s">
        <v>7</v>
      </c>
    </row>
    <row r="2" spans="1:15" ht="13.5" x14ac:dyDescent="0.25">
      <c r="A2" s="17" t="s">
        <v>54</v>
      </c>
      <c r="B2" s="29">
        <v>42689</v>
      </c>
      <c r="C2" s="18">
        <v>0.33333333333333331</v>
      </c>
      <c r="D2" s="18">
        <v>0.34722222222222227</v>
      </c>
      <c r="E2" s="11" t="str">
        <f>+'Liste des Jobcodes'!A2</f>
        <v>AI_ANALYTIQUE</v>
      </c>
      <c r="F2" s="30" t="str">
        <f>+'Liste des Jobcodes'!C2</f>
        <v>MODELISATION</v>
      </c>
      <c r="G2" s="30">
        <f>+'Liste des Jobcodes'!F21</f>
        <v>0</v>
      </c>
      <c r="H2" s="17"/>
      <c r="I2" s="19" t="str">
        <f>IF(ISNA(VLOOKUP(Tps_FAK[[#This Row],[Jobcode]],'Liste des Jobcodes'!A:B,2,FALSE)),"M.A.J. Recquise",VLOOKUP(Tps_FAK[[#This Row],[Jobcode]],'Liste des Jobcodes'!A:B,2,FALSE))</f>
        <v>AFFAIRE INST.</v>
      </c>
      <c r="J2" s="20">
        <f t="shared" ref="J2:J33" si="0">IF(OR(D2="",C2=""),"Vérifier",D2-C2)</f>
        <v>1.3888888888888951E-2</v>
      </c>
      <c r="K2" s="21">
        <f>IF(J2="Vérifier","Vérifier",HOUR(J2)+MINUTE(J2)/60)</f>
        <v>0.33333333333333331</v>
      </c>
      <c r="L2" s="22" t="str">
        <f t="shared" ref="L2:L33" si="1">IF(B2="","",TEXT(B2,"MM - AAAA"))</f>
        <v>11 - 2016</v>
      </c>
      <c r="M2" s="22" t="str">
        <f t="shared" ref="M2:M33" si="2">IF(B2="","",TEXT(B2,"JJ"))</f>
        <v>15</v>
      </c>
      <c r="N2" s="22" t="str">
        <f t="shared" ref="N2:N33" si="3">IF(B2="","",TEXT(B2,"mm"))</f>
        <v>11</v>
      </c>
      <c r="O2" s="23">
        <f t="shared" ref="O2:O33" si="4">WEEKNUM(B2)</f>
        <v>47</v>
      </c>
    </row>
    <row r="3" spans="1:15" ht="13.5" x14ac:dyDescent="0.25">
      <c r="A3" s="17" t="s">
        <v>55</v>
      </c>
      <c r="B3" s="29">
        <v>42690</v>
      </c>
      <c r="C3" s="18">
        <v>0.42430555555555555</v>
      </c>
      <c r="D3" s="18">
        <v>0.56944444444444442</v>
      </c>
      <c r="E3" s="11" t="str">
        <f>+'Liste des Jobcodes'!A4</f>
        <v>AI_PRODUCTION</v>
      </c>
      <c r="F3" s="30">
        <f>+'Liste des Jobcodes'!C6</f>
        <v>0</v>
      </c>
      <c r="G3" s="30">
        <f>+'Liste des Jobcodes'!F33</f>
        <v>0</v>
      </c>
      <c r="H3" s="17"/>
      <c r="I3" s="19" t="str">
        <f>IF(ISNA(VLOOKUP(Tps_FAK[[#This Row],[Jobcode]],'Liste des Jobcodes'!A:B,2,FALSE)),"M.A.J. Recquise",VLOOKUP(Tps_FAK[[#This Row],[Jobcode]],'Liste des Jobcodes'!A:B,2,FALSE))</f>
        <v>AFFAIRE INST.</v>
      </c>
      <c r="J3" s="20">
        <f t="shared" si="0"/>
        <v>0.14513888888888887</v>
      </c>
      <c r="K3" s="21">
        <f>IF(J3="Vérifier","Vérifier",HOUR(J3)+MINUTE(J3)/60)</f>
        <v>3.4833333333333334</v>
      </c>
      <c r="L3" s="22" t="str">
        <f t="shared" si="1"/>
        <v>11 - 2016</v>
      </c>
      <c r="M3" s="22" t="str">
        <f t="shared" si="2"/>
        <v>16</v>
      </c>
      <c r="N3" s="22" t="str">
        <f t="shared" si="3"/>
        <v>11</v>
      </c>
      <c r="O3" s="23">
        <f t="shared" si="4"/>
        <v>47</v>
      </c>
    </row>
    <row r="4" spans="1:15" ht="13.5" x14ac:dyDescent="0.25">
      <c r="A4" s="17" t="s">
        <v>56</v>
      </c>
      <c r="B4" s="29">
        <v>42691</v>
      </c>
      <c r="C4" s="18">
        <v>0.3833333333333333</v>
      </c>
      <c r="D4" s="18">
        <v>0.47569444444444442</v>
      </c>
      <c r="E4" s="11" t="str">
        <f>+'Liste des Jobcodes'!A23</f>
        <v>BA_RELATIONNELLE</v>
      </c>
      <c r="F4" s="30" t="str">
        <f>+'Liste des Jobcodes'!C25</f>
        <v>CONFERENCE CALLS</v>
      </c>
      <c r="G4" s="30">
        <f>+'Liste des Jobcodes'!F22</f>
        <v>0</v>
      </c>
      <c r="H4" s="17"/>
      <c r="I4" s="19" t="str">
        <f>IF(ISNA(VLOOKUP(Tps_FAK[[#This Row],[Jobcode]],'Liste des Jobcodes'!A:B,2,FALSE)),"M.A.J. Recquise",VLOOKUP(Tps_FAK[[#This Row],[Jobcode]],'Liste des Jobcodes'!A:B,2,FALSE))</f>
        <v>BANQUE D'AFFAIRE</v>
      </c>
      <c r="J4" s="20">
        <f t="shared" si="0"/>
        <v>9.2361111111111116E-2</v>
      </c>
      <c r="K4" s="21">
        <f>IF(J4="Vérifier","Vérifier",HOUR(J4)+MINUTE(J4)/60)</f>
        <v>2.2166666666666668</v>
      </c>
      <c r="L4" s="22" t="str">
        <f t="shared" si="1"/>
        <v>11 - 2016</v>
      </c>
      <c r="M4" s="22" t="str">
        <f t="shared" si="2"/>
        <v>17</v>
      </c>
      <c r="N4" s="22" t="str">
        <f t="shared" si="3"/>
        <v>11</v>
      </c>
      <c r="O4" s="23">
        <f t="shared" si="4"/>
        <v>47</v>
      </c>
    </row>
    <row r="5" spans="1:15" ht="13.5" x14ac:dyDescent="0.25">
      <c r="A5" s="17" t="s">
        <v>58</v>
      </c>
      <c r="B5" s="29">
        <v>42837</v>
      </c>
      <c r="C5" s="18">
        <v>0.39583333333333331</v>
      </c>
      <c r="D5" s="18">
        <v>0.67013888888888884</v>
      </c>
      <c r="E5" s="11" t="str">
        <f>+'Liste des Jobcodes'!A14</f>
        <v>AI_FORMATION</v>
      </c>
      <c r="F5" s="30" t="str">
        <f>+'Liste des Jobcodes'!C14</f>
        <v>EXCEL</v>
      </c>
      <c r="G5" s="30">
        <f>+'Liste des Jobcodes'!F29</f>
        <v>0</v>
      </c>
      <c r="H5" s="17"/>
      <c r="I5" s="19" t="str">
        <f>IF(ISNA(VLOOKUP(Tps_FAK[[#This Row],[Jobcode]],'Liste des Jobcodes'!A:B,2,FALSE)),"M.A.J. Recquise",VLOOKUP(Tps_FAK[[#This Row],[Jobcode]],'Liste des Jobcodes'!A:B,2,FALSE))</f>
        <v>AFFAIRE INST.</v>
      </c>
      <c r="J5" s="20">
        <f t="shared" si="0"/>
        <v>0.27430555555555552</v>
      </c>
      <c r="K5" s="21">
        <f>IF(J5="Vérifier","Vérifier",HOUR(J5)+MINUTE(J5)/60)</f>
        <v>6.583333333333333</v>
      </c>
      <c r="L5" s="22" t="str">
        <f t="shared" si="1"/>
        <v>04 - 2017</v>
      </c>
      <c r="M5" s="22" t="str">
        <f t="shared" si="2"/>
        <v>12</v>
      </c>
      <c r="N5" s="22" t="str">
        <f t="shared" si="3"/>
        <v>04</v>
      </c>
      <c r="O5" s="23">
        <f t="shared" si="4"/>
        <v>15</v>
      </c>
    </row>
    <row r="6" spans="1:15" ht="13.5" x14ac:dyDescent="0.25">
      <c r="A6" s="17" t="s">
        <v>60</v>
      </c>
      <c r="B6" s="29">
        <v>42837</v>
      </c>
      <c r="C6" s="18">
        <v>0.31944444444444448</v>
      </c>
      <c r="D6" s="18">
        <v>0.43055555555555558</v>
      </c>
      <c r="E6" s="11" t="str">
        <f>+'Liste des Jobcodes'!A15</f>
        <v>BA_ANALYTIQUE</v>
      </c>
      <c r="F6" s="30" t="str">
        <f>+'Liste des Jobcodes'!C15</f>
        <v>MODELISATION</v>
      </c>
      <c r="G6" s="30">
        <f>+'Liste des Jobcodes'!F9</f>
        <v>0</v>
      </c>
      <c r="H6" s="17"/>
      <c r="I6" s="19" t="str">
        <f>IF(ISNA(VLOOKUP(Tps_FAK[[#This Row],[Jobcode]],'Liste des Jobcodes'!A:B,2,FALSE)),"M.A.J. Recquise",VLOOKUP(Tps_FAK[[#This Row],[Jobcode]],'Liste des Jobcodes'!A:B,2,FALSE))</f>
        <v>BANQUE D'AFFAIRE</v>
      </c>
      <c r="J6" s="20">
        <f t="shared" si="0"/>
        <v>0.1111111111111111</v>
      </c>
      <c r="K6" s="21">
        <f t="shared" ref="K6:K13" si="5">IF(J6="Vérifier","Vérifier",HOUR(J6)+MINUTE(J6)/60)</f>
        <v>2.6666666666666665</v>
      </c>
      <c r="L6" s="22" t="str">
        <f t="shared" si="1"/>
        <v>04 - 2017</v>
      </c>
      <c r="M6" s="22" t="str">
        <f t="shared" si="2"/>
        <v>12</v>
      </c>
      <c r="N6" s="22" t="str">
        <f t="shared" si="3"/>
        <v>04</v>
      </c>
      <c r="O6" s="23">
        <f t="shared" si="4"/>
        <v>15</v>
      </c>
    </row>
    <row r="7" spans="1:15" ht="13.5" x14ac:dyDescent="0.25">
      <c r="A7" s="17" t="s">
        <v>54</v>
      </c>
      <c r="B7" s="29">
        <v>42837</v>
      </c>
      <c r="C7" s="18">
        <v>0.29166666666666669</v>
      </c>
      <c r="D7" s="18">
        <v>0.45833333333333331</v>
      </c>
      <c r="E7" s="11" t="str">
        <f>+'Liste des Jobcodes'!A8</f>
        <v>AI_MAINTENANCE</v>
      </c>
      <c r="F7" s="30" t="str">
        <f>+'Liste des Jobcodes'!C8</f>
        <v>MAINTIENT ET CALCUL DES INDICES</v>
      </c>
      <c r="G7" s="30">
        <f>+'Liste des Jobcodes'!F16</f>
        <v>0</v>
      </c>
      <c r="H7" s="17"/>
      <c r="I7" s="19" t="str">
        <f>IF(ISNA(VLOOKUP(Tps_FAK[[#This Row],[Jobcode]],'Liste des Jobcodes'!A:B,2,FALSE)),"M.A.J. Recquise",VLOOKUP(Tps_FAK[[#This Row],[Jobcode]],'Liste des Jobcodes'!A:B,2,FALSE))</f>
        <v>AFFAIRE INST.</v>
      </c>
      <c r="J7" s="20">
        <f t="shared" si="0"/>
        <v>0.16666666666666663</v>
      </c>
      <c r="K7" s="21">
        <f t="shared" si="5"/>
        <v>4</v>
      </c>
      <c r="L7" s="22" t="str">
        <f t="shared" si="1"/>
        <v>04 - 2017</v>
      </c>
      <c r="M7" s="22" t="str">
        <f t="shared" si="2"/>
        <v>12</v>
      </c>
      <c r="N7" s="22" t="str">
        <f t="shared" si="3"/>
        <v>04</v>
      </c>
      <c r="O7" s="23">
        <f t="shared" si="4"/>
        <v>15</v>
      </c>
    </row>
    <row r="8" spans="1:15" ht="13.5" x14ac:dyDescent="0.25">
      <c r="A8" s="17"/>
      <c r="B8" s="29"/>
      <c r="C8" s="18"/>
      <c r="D8" s="18"/>
      <c r="E8" s="11"/>
      <c r="F8" s="30"/>
      <c r="G8" s="30"/>
      <c r="H8" s="17"/>
      <c r="I8" s="19" t="str">
        <f>IF(ISNA(VLOOKUP(Tps_FAK[[#This Row],[Jobcode]],'Liste des Jobcodes'!A:B,2,FALSE)),"M.A.J. Recquise",VLOOKUP(Tps_FAK[[#This Row],[Jobcode]],'Liste des Jobcodes'!A:B,2,FALSE))</f>
        <v>M.A.J. Recquise</v>
      </c>
      <c r="J8" s="20" t="str">
        <f t="shared" si="0"/>
        <v>Vérifier</v>
      </c>
      <c r="K8" s="21" t="str">
        <f t="shared" si="5"/>
        <v>Vérifier</v>
      </c>
      <c r="L8" s="22" t="str">
        <f t="shared" si="1"/>
        <v/>
      </c>
      <c r="M8" s="22" t="str">
        <f t="shared" si="2"/>
        <v/>
      </c>
      <c r="N8" s="22" t="str">
        <f t="shared" si="3"/>
        <v/>
      </c>
      <c r="O8" s="23">
        <f t="shared" si="4"/>
        <v>0</v>
      </c>
    </row>
    <row r="9" spans="1:15" ht="13.5" x14ac:dyDescent="0.25">
      <c r="A9" s="17"/>
      <c r="B9" s="29"/>
      <c r="C9" s="18"/>
      <c r="D9" s="18"/>
      <c r="E9" s="11"/>
      <c r="F9" s="30"/>
      <c r="G9" s="30"/>
      <c r="H9" s="17"/>
      <c r="I9" s="19" t="str">
        <f>IF(ISNA(VLOOKUP(Tps_FAK[[#This Row],[Jobcode]],'Liste des Jobcodes'!A:B,2,FALSE)),"M.A.J. Recquise",VLOOKUP(Tps_FAK[[#This Row],[Jobcode]],'Liste des Jobcodes'!A:B,2,FALSE))</f>
        <v>M.A.J. Recquise</v>
      </c>
      <c r="J9" s="20" t="str">
        <f t="shared" si="0"/>
        <v>Vérifier</v>
      </c>
      <c r="K9" s="21" t="str">
        <f t="shared" si="5"/>
        <v>Vérifier</v>
      </c>
      <c r="L9" s="22" t="str">
        <f t="shared" si="1"/>
        <v/>
      </c>
      <c r="M9" s="22" t="str">
        <f t="shared" si="2"/>
        <v/>
      </c>
      <c r="N9" s="22" t="str">
        <f t="shared" si="3"/>
        <v/>
      </c>
      <c r="O9" s="23">
        <f t="shared" si="4"/>
        <v>0</v>
      </c>
    </row>
    <row r="10" spans="1:15" ht="13.5" x14ac:dyDescent="0.25">
      <c r="A10" s="17"/>
      <c r="B10" s="29"/>
      <c r="C10" s="18"/>
      <c r="D10" s="18"/>
      <c r="E10" s="11"/>
      <c r="F10" s="30"/>
      <c r="G10" s="30"/>
      <c r="H10" s="17"/>
      <c r="I10" s="19" t="str">
        <f>IF(ISNA(VLOOKUP(Tps_FAK[[#This Row],[Jobcode]],'Liste des Jobcodes'!A:B,2,FALSE)),"M.A.J. Recquise",VLOOKUP(Tps_FAK[[#This Row],[Jobcode]],'Liste des Jobcodes'!A:B,2,FALSE))</f>
        <v>M.A.J. Recquise</v>
      </c>
      <c r="J10" s="20" t="str">
        <f t="shared" si="0"/>
        <v>Vérifier</v>
      </c>
      <c r="K10" s="21" t="str">
        <f t="shared" si="5"/>
        <v>Vérifier</v>
      </c>
      <c r="L10" s="22" t="str">
        <f t="shared" si="1"/>
        <v/>
      </c>
      <c r="M10" s="22" t="str">
        <f t="shared" si="2"/>
        <v/>
      </c>
      <c r="N10" s="22" t="str">
        <f t="shared" si="3"/>
        <v/>
      </c>
      <c r="O10" s="23">
        <f t="shared" si="4"/>
        <v>0</v>
      </c>
    </row>
    <row r="11" spans="1:15" ht="13.5" x14ac:dyDescent="0.25">
      <c r="A11" s="17"/>
      <c r="B11" s="29"/>
      <c r="C11" s="18"/>
      <c r="D11" s="18"/>
      <c r="E11" s="11"/>
      <c r="F11" s="30"/>
      <c r="G11" s="30"/>
      <c r="H11" s="17"/>
      <c r="I11" s="19" t="str">
        <f>IF(ISNA(VLOOKUP(Tps_FAK[[#This Row],[Jobcode]],'Liste des Jobcodes'!A:B,2,FALSE)),"M.A.J. Recquise",VLOOKUP(Tps_FAK[[#This Row],[Jobcode]],'Liste des Jobcodes'!A:B,2,FALSE))</f>
        <v>M.A.J. Recquise</v>
      </c>
      <c r="J11" s="20" t="str">
        <f t="shared" si="0"/>
        <v>Vérifier</v>
      </c>
      <c r="K11" s="21" t="str">
        <f t="shared" si="5"/>
        <v>Vérifier</v>
      </c>
      <c r="L11" s="22" t="str">
        <f t="shared" si="1"/>
        <v/>
      </c>
      <c r="M11" s="22" t="str">
        <f t="shared" si="2"/>
        <v/>
      </c>
      <c r="N11" s="22" t="str">
        <f t="shared" si="3"/>
        <v/>
      </c>
      <c r="O11" s="23">
        <f t="shared" si="4"/>
        <v>0</v>
      </c>
    </row>
    <row r="12" spans="1:15" ht="13.5" x14ac:dyDescent="0.25">
      <c r="A12" s="17"/>
      <c r="B12" s="29"/>
      <c r="C12" s="18"/>
      <c r="D12" s="18"/>
      <c r="E12" s="14"/>
      <c r="F12" s="30"/>
      <c r="G12" s="30"/>
      <c r="H12" s="17"/>
      <c r="I12" s="19" t="str">
        <f>IF(ISNA(VLOOKUP(Tps_FAK[[#This Row],[Jobcode]],'Liste des Jobcodes'!A:B,2,FALSE)),"M.A.J. Recquise",VLOOKUP(Tps_FAK[[#This Row],[Jobcode]],'Liste des Jobcodes'!A:B,2,FALSE))</f>
        <v>M.A.J. Recquise</v>
      </c>
      <c r="J12" s="20" t="str">
        <f t="shared" si="0"/>
        <v>Vérifier</v>
      </c>
      <c r="K12" s="21" t="str">
        <f t="shared" si="5"/>
        <v>Vérifier</v>
      </c>
      <c r="L12" s="22" t="str">
        <f t="shared" si="1"/>
        <v/>
      </c>
      <c r="M12" s="22" t="str">
        <f t="shared" si="2"/>
        <v/>
      </c>
      <c r="N12" s="22" t="str">
        <f t="shared" si="3"/>
        <v/>
      </c>
      <c r="O12" s="23">
        <f t="shared" si="4"/>
        <v>0</v>
      </c>
    </row>
    <row r="13" spans="1:15" ht="13.5" x14ac:dyDescent="0.25">
      <c r="A13" s="17"/>
      <c r="B13" s="29"/>
      <c r="C13" s="18"/>
      <c r="D13" s="18"/>
      <c r="E13" s="11"/>
      <c r="F13" s="30"/>
      <c r="G13" s="30"/>
      <c r="H13" s="17"/>
      <c r="I13" s="19" t="str">
        <f>IF(ISNA(VLOOKUP(Tps_FAK[[#This Row],[Jobcode]],'Liste des Jobcodes'!A:B,2,FALSE)),"M.A.J. Recquise",VLOOKUP(Tps_FAK[[#This Row],[Jobcode]],'Liste des Jobcodes'!A:B,2,FALSE))</f>
        <v>M.A.J. Recquise</v>
      </c>
      <c r="J13" s="20" t="str">
        <f t="shared" si="0"/>
        <v>Vérifier</v>
      </c>
      <c r="K13" s="21" t="str">
        <f t="shared" si="5"/>
        <v>Vérifier</v>
      </c>
      <c r="L13" s="22" t="str">
        <f t="shared" si="1"/>
        <v/>
      </c>
      <c r="M13" s="22" t="str">
        <f t="shared" si="2"/>
        <v/>
      </c>
      <c r="N13" s="22" t="str">
        <f t="shared" si="3"/>
        <v/>
      </c>
      <c r="O13" s="23">
        <f t="shared" si="4"/>
        <v>0</v>
      </c>
    </row>
    <row r="14" spans="1:15" ht="13.5" x14ac:dyDescent="0.25">
      <c r="A14" s="17"/>
      <c r="B14" s="29"/>
      <c r="C14" s="18"/>
      <c r="D14" s="18"/>
      <c r="E14" s="14"/>
      <c r="F14" s="30"/>
      <c r="G14" s="30"/>
      <c r="H14" s="17"/>
      <c r="I14" s="19" t="str">
        <f>IF(ISNA(VLOOKUP(Tps_FAK[[#This Row],[Jobcode]],'Liste des Jobcodes'!A:B,2,FALSE)),"M.A.J. Recquise",VLOOKUP(Tps_FAK[[#This Row],[Jobcode]],'Liste des Jobcodes'!A:B,2,FALSE))</f>
        <v>M.A.J. Recquise</v>
      </c>
      <c r="J14" s="20" t="str">
        <f t="shared" si="0"/>
        <v>Vérifier</v>
      </c>
      <c r="K14" s="21" t="str">
        <f t="shared" ref="K14:K21" si="6">IF(J14="Vérifier","Vérifier",HOUR(J14)+MINUTE(J14)/60)</f>
        <v>Vérifier</v>
      </c>
      <c r="L14" s="22" t="str">
        <f t="shared" si="1"/>
        <v/>
      </c>
      <c r="M14" s="22" t="str">
        <f t="shared" si="2"/>
        <v/>
      </c>
      <c r="N14" s="22" t="str">
        <f t="shared" si="3"/>
        <v/>
      </c>
      <c r="O14" s="23">
        <f t="shared" si="4"/>
        <v>0</v>
      </c>
    </row>
    <row r="15" spans="1:15" ht="13.5" x14ac:dyDescent="0.25">
      <c r="A15" s="49"/>
      <c r="B15" s="50"/>
      <c r="C15" s="51"/>
      <c r="D15" s="51"/>
      <c r="E15" s="14"/>
      <c r="F15" s="52"/>
      <c r="G15" s="52"/>
      <c r="H15" s="49"/>
      <c r="I15" s="53" t="str">
        <f>IF(ISNA(VLOOKUP(Tps_FAK[[#This Row],[Jobcode]],'Liste des Jobcodes'!A:B,2,FALSE)),"M.A.J. Recquise",VLOOKUP(Tps_FAK[[#This Row],[Jobcode]],'Liste des Jobcodes'!A:B,2,FALSE))</f>
        <v>M.A.J. Recquise</v>
      </c>
      <c r="J15" s="54" t="str">
        <f t="shared" si="0"/>
        <v>Vérifier</v>
      </c>
      <c r="K15" s="55" t="str">
        <f>IF(J15="Vérifier","Vérifier",HOUR(J15)+MINUTE(J15)/60)</f>
        <v>Vérifier</v>
      </c>
      <c r="L15" s="56" t="str">
        <f t="shared" si="1"/>
        <v/>
      </c>
      <c r="M15" s="56" t="str">
        <f t="shared" si="2"/>
        <v/>
      </c>
      <c r="N15" s="56" t="str">
        <f t="shared" si="3"/>
        <v/>
      </c>
      <c r="O15" s="57">
        <f t="shared" si="4"/>
        <v>0</v>
      </c>
    </row>
    <row r="16" spans="1:15" ht="13.5" x14ac:dyDescent="0.25">
      <c r="A16" s="17"/>
      <c r="B16" s="29"/>
      <c r="C16" s="18"/>
      <c r="D16" s="18"/>
      <c r="E16" s="14"/>
      <c r="F16" s="30"/>
      <c r="G16" s="30"/>
      <c r="H16" s="17"/>
      <c r="I16" s="19" t="str">
        <f>IF(ISNA(VLOOKUP(Tps_FAK[[#This Row],[Jobcode]],'Liste des Jobcodes'!A:B,2,FALSE)),"M.A.J. Recquise",VLOOKUP(Tps_FAK[[#This Row],[Jobcode]],'Liste des Jobcodes'!A:B,2,FALSE))</f>
        <v>M.A.J. Recquise</v>
      </c>
      <c r="J16" s="20" t="str">
        <f t="shared" si="0"/>
        <v>Vérifier</v>
      </c>
      <c r="K16" s="21" t="str">
        <f t="shared" si="6"/>
        <v>Vérifier</v>
      </c>
      <c r="L16" s="22" t="str">
        <f t="shared" si="1"/>
        <v/>
      </c>
      <c r="M16" s="22" t="str">
        <f t="shared" si="2"/>
        <v/>
      </c>
      <c r="N16" s="22" t="str">
        <f t="shared" si="3"/>
        <v/>
      </c>
      <c r="O16" s="23">
        <f t="shared" si="4"/>
        <v>0</v>
      </c>
    </row>
    <row r="17" spans="1:15" ht="13.5" x14ac:dyDescent="0.25">
      <c r="A17" s="17"/>
      <c r="B17" s="29"/>
      <c r="C17" s="18"/>
      <c r="D17" s="18"/>
      <c r="E17" s="14"/>
      <c r="F17" s="30"/>
      <c r="G17" s="30"/>
      <c r="H17" s="17"/>
      <c r="I17" s="19" t="str">
        <f>IF(ISNA(VLOOKUP(Tps_FAK[[#This Row],[Jobcode]],'Liste des Jobcodes'!A:B,2,FALSE)),"M.A.J. Recquise",VLOOKUP(Tps_FAK[[#This Row],[Jobcode]],'Liste des Jobcodes'!A:B,2,FALSE))</f>
        <v>M.A.J. Recquise</v>
      </c>
      <c r="J17" s="20" t="str">
        <f t="shared" si="0"/>
        <v>Vérifier</v>
      </c>
      <c r="K17" s="21" t="str">
        <f t="shared" si="6"/>
        <v>Vérifier</v>
      </c>
      <c r="L17" s="22" t="str">
        <f t="shared" si="1"/>
        <v/>
      </c>
      <c r="M17" s="22" t="str">
        <f t="shared" si="2"/>
        <v/>
      </c>
      <c r="N17" s="22" t="str">
        <f t="shared" si="3"/>
        <v/>
      </c>
      <c r="O17" s="23">
        <f t="shared" si="4"/>
        <v>0</v>
      </c>
    </row>
    <row r="18" spans="1:15" ht="13.5" x14ac:dyDescent="0.25">
      <c r="A18" s="17"/>
      <c r="B18" s="29"/>
      <c r="C18" s="18"/>
      <c r="D18" s="18"/>
      <c r="E18" s="14"/>
      <c r="F18" s="30"/>
      <c r="G18" s="30"/>
      <c r="H18" s="17"/>
      <c r="I18" s="19" t="str">
        <f>IF(ISNA(VLOOKUP(Tps_FAK[[#This Row],[Jobcode]],'Liste des Jobcodes'!A:B,2,FALSE)),"M.A.J. Recquise",VLOOKUP(Tps_FAK[[#This Row],[Jobcode]],'Liste des Jobcodes'!A:B,2,FALSE))</f>
        <v>M.A.J. Recquise</v>
      </c>
      <c r="J18" s="20" t="str">
        <f t="shared" si="0"/>
        <v>Vérifier</v>
      </c>
      <c r="K18" s="21" t="str">
        <f t="shared" si="6"/>
        <v>Vérifier</v>
      </c>
      <c r="L18" s="22" t="str">
        <f t="shared" si="1"/>
        <v/>
      </c>
      <c r="M18" s="22" t="str">
        <f t="shared" si="2"/>
        <v/>
      </c>
      <c r="N18" s="22" t="str">
        <f t="shared" si="3"/>
        <v/>
      </c>
      <c r="O18" s="23">
        <f t="shared" si="4"/>
        <v>0</v>
      </c>
    </row>
    <row r="19" spans="1:15" ht="13.5" x14ac:dyDescent="0.25">
      <c r="A19" s="17"/>
      <c r="B19" s="29"/>
      <c r="C19" s="18"/>
      <c r="D19" s="18"/>
      <c r="E19" s="14"/>
      <c r="F19" s="30"/>
      <c r="G19" s="30"/>
      <c r="H19" s="17"/>
      <c r="I19" s="19" t="str">
        <f>IF(ISNA(VLOOKUP(Tps_FAK[[#This Row],[Jobcode]],'Liste des Jobcodes'!A:B,2,FALSE)),"M.A.J. Recquise",VLOOKUP(Tps_FAK[[#This Row],[Jobcode]],'Liste des Jobcodes'!A:B,2,FALSE))</f>
        <v>M.A.J. Recquise</v>
      </c>
      <c r="J19" s="20" t="str">
        <f t="shared" si="0"/>
        <v>Vérifier</v>
      </c>
      <c r="K19" s="21" t="str">
        <f t="shared" si="6"/>
        <v>Vérifier</v>
      </c>
      <c r="L19" s="22" t="str">
        <f t="shared" si="1"/>
        <v/>
      </c>
      <c r="M19" s="22" t="str">
        <f t="shared" si="2"/>
        <v/>
      </c>
      <c r="N19" s="22" t="str">
        <f t="shared" si="3"/>
        <v/>
      </c>
      <c r="O19" s="23">
        <f t="shared" si="4"/>
        <v>0</v>
      </c>
    </row>
    <row r="20" spans="1:15" ht="13.5" x14ac:dyDescent="0.25">
      <c r="A20" s="17"/>
      <c r="B20" s="29"/>
      <c r="C20" s="18"/>
      <c r="D20" s="18"/>
      <c r="E20" s="11"/>
      <c r="F20" s="30"/>
      <c r="G20" s="30"/>
      <c r="H20" s="17"/>
      <c r="I20" s="19" t="str">
        <f>IF(ISNA(VLOOKUP(Tps_FAK[[#This Row],[Jobcode]],'Liste des Jobcodes'!A:B,2,FALSE)),"M.A.J. Recquise",VLOOKUP(Tps_FAK[[#This Row],[Jobcode]],'Liste des Jobcodes'!A:B,2,FALSE))</f>
        <v>M.A.J. Recquise</v>
      </c>
      <c r="J20" s="20" t="str">
        <f t="shared" si="0"/>
        <v>Vérifier</v>
      </c>
      <c r="K20" s="21" t="str">
        <f t="shared" si="6"/>
        <v>Vérifier</v>
      </c>
      <c r="L20" s="22" t="str">
        <f t="shared" si="1"/>
        <v/>
      </c>
      <c r="M20" s="22" t="str">
        <f t="shared" si="2"/>
        <v/>
      </c>
      <c r="N20" s="22" t="str">
        <f t="shared" si="3"/>
        <v/>
      </c>
      <c r="O20" s="23">
        <f t="shared" si="4"/>
        <v>0</v>
      </c>
    </row>
    <row r="21" spans="1:15" ht="13.5" x14ac:dyDescent="0.25">
      <c r="A21" s="17"/>
      <c r="B21" s="29"/>
      <c r="C21" s="18"/>
      <c r="D21" s="18"/>
      <c r="E21" s="11"/>
      <c r="F21" s="30"/>
      <c r="G21" s="30"/>
      <c r="H21" s="17"/>
      <c r="I21" s="19" t="str">
        <f>IF(ISNA(VLOOKUP(Tps_FAK[[#This Row],[Jobcode]],'Liste des Jobcodes'!A:B,2,FALSE)),"M.A.J. Recquise",VLOOKUP(Tps_FAK[[#This Row],[Jobcode]],'Liste des Jobcodes'!A:B,2,FALSE))</f>
        <v>M.A.J. Recquise</v>
      </c>
      <c r="J21" s="20" t="str">
        <f t="shared" si="0"/>
        <v>Vérifier</v>
      </c>
      <c r="K21" s="21" t="str">
        <f t="shared" si="6"/>
        <v>Vérifier</v>
      </c>
      <c r="L21" s="22" t="str">
        <f t="shared" si="1"/>
        <v/>
      </c>
      <c r="M21" s="22" t="str">
        <f t="shared" si="2"/>
        <v/>
      </c>
      <c r="N21" s="22" t="str">
        <f t="shared" si="3"/>
        <v/>
      </c>
      <c r="O21" s="23">
        <f t="shared" si="4"/>
        <v>0</v>
      </c>
    </row>
    <row r="22" spans="1:15" ht="13.5" x14ac:dyDescent="0.25">
      <c r="A22" s="17"/>
      <c r="B22" s="29"/>
      <c r="C22" s="18"/>
      <c r="D22" s="18"/>
      <c r="E22" s="11"/>
      <c r="F22" s="14"/>
      <c r="G22" s="30"/>
      <c r="H22" s="17"/>
      <c r="I22" s="35" t="str">
        <f>IF(ISNA(VLOOKUP(Tps_FAK[[#This Row],[Jobcode]],'Liste des Jobcodes'!A:B,2,FALSE)),"M.A.J. Recquise",VLOOKUP(Tps_FAK[[#This Row],[Jobcode]],'Liste des Jobcodes'!A:B,2,FALSE))</f>
        <v>M.A.J. Recquise</v>
      </c>
      <c r="J22" s="36" t="str">
        <f t="shared" si="0"/>
        <v>Vérifier</v>
      </c>
      <c r="K22" s="37" t="str">
        <f>IF(J22="Vérifier","Vérifier",HOUR(J22)+MINUTE(J22)/60)</f>
        <v>Vérifier</v>
      </c>
      <c r="L22" s="38" t="str">
        <f t="shared" si="1"/>
        <v/>
      </c>
      <c r="M22" s="38" t="str">
        <f t="shared" si="2"/>
        <v/>
      </c>
      <c r="N22" s="38" t="str">
        <f t="shared" si="3"/>
        <v/>
      </c>
      <c r="O22" s="39">
        <f t="shared" si="4"/>
        <v>0</v>
      </c>
    </row>
    <row r="23" spans="1:15" ht="13.5" x14ac:dyDescent="0.25">
      <c r="A23" s="17"/>
      <c r="B23" s="29"/>
      <c r="C23" s="18"/>
      <c r="D23" s="18"/>
      <c r="E23" s="11"/>
      <c r="F23" s="30"/>
      <c r="G23" s="30"/>
      <c r="H23" s="17"/>
      <c r="I23" s="19" t="str">
        <f>IF(ISNA(VLOOKUP(Tps_FAK[[#This Row],[Jobcode]],'Liste des Jobcodes'!A:B,2,FALSE)),"M.A.J. Recquise",VLOOKUP(Tps_FAK[[#This Row],[Jobcode]],'Liste des Jobcodes'!A:B,2,FALSE))</f>
        <v>M.A.J. Recquise</v>
      </c>
      <c r="J23" s="20" t="str">
        <f t="shared" si="0"/>
        <v>Vérifier</v>
      </c>
      <c r="K23" s="21" t="str">
        <f t="shared" ref="K23:K31" si="7">IF(J23="Vérifier","Vérifier",HOUR(J23)+MINUTE(J23)/60)</f>
        <v>Vérifier</v>
      </c>
      <c r="L23" s="22" t="str">
        <f t="shared" si="1"/>
        <v/>
      </c>
      <c r="M23" s="22" t="str">
        <f t="shared" si="2"/>
        <v/>
      </c>
      <c r="N23" s="22" t="str">
        <f t="shared" si="3"/>
        <v/>
      </c>
      <c r="O23" s="23">
        <f t="shared" si="4"/>
        <v>0</v>
      </c>
    </row>
    <row r="24" spans="1:15" ht="13.5" x14ac:dyDescent="0.25">
      <c r="A24" s="17"/>
      <c r="B24" s="29"/>
      <c r="C24" s="18"/>
      <c r="D24" s="18"/>
      <c r="E24" s="11"/>
      <c r="F24" s="30"/>
      <c r="G24" s="30"/>
      <c r="H24" s="17"/>
      <c r="I24" s="19" t="str">
        <f>IF(ISNA(VLOOKUP(Tps_FAK[[#This Row],[Jobcode]],'Liste des Jobcodes'!A:B,2,FALSE)),"M.A.J. Recquise",VLOOKUP(Tps_FAK[[#This Row],[Jobcode]],'Liste des Jobcodes'!A:B,2,FALSE))</f>
        <v>M.A.J. Recquise</v>
      </c>
      <c r="J24" s="20" t="str">
        <f t="shared" si="0"/>
        <v>Vérifier</v>
      </c>
      <c r="K24" s="21" t="str">
        <f t="shared" si="7"/>
        <v>Vérifier</v>
      </c>
      <c r="L24" s="22" t="str">
        <f t="shared" si="1"/>
        <v/>
      </c>
      <c r="M24" s="22" t="str">
        <f t="shared" si="2"/>
        <v/>
      </c>
      <c r="N24" s="22" t="str">
        <f t="shared" si="3"/>
        <v/>
      </c>
      <c r="O24" s="23">
        <f t="shared" si="4"/>
        <v>0</v>
      </c>
    </row>
    <row r="25" spans="1:15" ht="13.5" x14ac:dyDescent="0.25">
      <c r="A25" s="17"/>
      <c r="B25" s="29"/>
      <c r="C25" s="18"/>
      <c r="D25" s="18"/>
      <c r="E25" s="11"/>
      <c r="F25" s="30"/>
      <c r="G25" s="30"/>
      <c r="H25" s="17"/>
      <c r="I25" s="19" t="str">
        <f>IF(ISNA(VLOOKUP(Tps_FAK[[#This Row],[Jobcode]],'Liste des Jobcodes'!A:B,2,FALSE)),"M.A.J. Recquise",VLOOKUP(Tps_FAK[[#This Row],[Jobcode]],'Liste des Jobcodes'!A:B,2,FALSE))</f>
        <v>M.A.J. Recquise</v>
      </c>
      <c r="J25" s="20" t="str">
        <f t="shared" si="0"/>
        <v>Vérifier</v>
      </c>
      <c r="K25" s="21" t="str">
        <f t="shared" si="7"/>
        <v>Vérifier</v>
      </c>
      <c r="L25" s="22" t="str">
        <f t="shared" si="1"/>
        <v/>
      </c>
      <c r="M25" s="22" t="str">
        <f t="shared" si="2"/>
        <v/>
      </c>
      <c r="N25" s="22" t="str">
        <f t="shared" si="3"/>
        <v/>
      </c>
      <c r="O25" s="23">
        <f t="shared" si="4"/>
        <v>0</v>
      </c>
    </row>
    <row r="26" spans="1:15" ht="13.5" x14ac:dyDescent="0.25">
      <c r="A26" s="17"/>
      <c r="B26" s="29"/>
      <c r="C26" s="18"/>
      <c r="D26" s="18"/>
      <c r="E26" s="11"/>
      <c r="F26" s="30"/>
      <c r="G26" s="30"/>
      <c r="H26" s="17"/>
      <c r="I26" s="19" t="str">
        <f>IF(ISNA(VLOOKUP(Tps_FAK[[#This Row],[Jobcode]],'Liste des Jobcodes'!A:B,2,FALSE)),"M.A.J. Recquise",VLOOKUP(Tps_FAK[[#This Row],[Jobcode]],'Liste des Jobcodes'!A:B,2,FALSE))</f>
        <v>M.A.J. Recquise</v>
      </c>
      <c r="J26" s="20" t="str">
        <f t="shared" si="0"/>
        <v>Vérifier</v>
      </c>
      <c r="K26" s="21" t="str">
        <f t="shared" si="7"/>
        <v>Vérifier</v>
      </c>
      <c r="L26" s="22" t="str">
        <f t="shared" si="1"/>
        <v/>
      </c>
      <c r="M26" s="22" t="str">
        <f t="shared" si="2"/>
        <v/>
      </c>
      <c r="N26" s="22" t="str">
        <f t="shared" si="3"/>
        <v/>
      </c>
      <c r="O26" s="23">
        <f t="shared" si="4"/>
        <v>0</v>
      </c>
    </row>
    <row r="27" spans="1:15" ht="13.5" x14ac:dyDescent="0.25">
      <c r="A27" s="17"/>
      <c r="B27" s="29"/>
      <c r="C27" s="18"/>
      <c r="D27" s="18"/>
      <c r="E27" s="11"/>
      <c r="F27" s="30"/>
      <c r="G27" s="30"/>
      <c r="H27" s="17"/>
      <c r="I27" s="19" t="str">
        <f>IF(ISNA(VLOOKUP(Tps_FAK[[#This Row],[Jobcode]],'Liste des Jobcodes'!A:B,2,FALSE)),"M.A.J. Recquise",VLOOKUP(Tps_FAK[[#This Row],[Jobcode]],'Liste des Jobcodes'!A:B,2,FALSE))</f>
        <v>M.A.J. Recquise</v>
      </c>
      <c r="J27" s="20" t="str">
        <f t="shared" si="0"/>
        <v>Vérifier</v>
      </c>
      <c r="K27" s="21" t="str">
        <f t="shared" si="7"/>
        <v>Vérifier</v>
      </c>
      <c r="L27" s="22" t="str">
        <f t="shared" si="1"/>
        <v/>
      </c>
      <c r="M27" s="22" t="str">
        <f t="shared" si="2"/>
        <v/>
      </c>
      <c r="N27" s="22" t="str">
        <f t="shared" si="3"/>
        <v/>
      </c>
      <c r="O27" s="23">
        <f t="shared" si="4"/>
        <v>0</v>
      </c>
    </row>
    <row r="28" spans="1:15" ht="13.5" x14ac:dyDescent="0.25">
      <c r="A28" s="17"/>
      <c r="B28" s="29"/>
      <c r="C28" s="18"/>
      <c r="D28" s="18"/>
      <c r="E28" s="11"/>
      <c r="F28" s="30"/>
      <c r="G28" s="30"/>
      <c r="H28" s="17"/>
      <c r="I28" s="19" t="str">
        <f>IF(ISNA(VLOOKUP(Tps_FAK[[#This Row],[Jobcode]],'Liste des Jobcodes'!A:B,2,FALSE)),"M.A.J. Recquise",VLOOKUP(Tps_FAK[[#This Row],[Jobcode]],'Liste des Jobcodes'!A:B,2,FALSE))</f>
        <v>M.A.J. Recquise</v>
      </c>
      <c r="J28" s="20" t="str">
        <f t="shared" si="0"/>
        <v>Vérifier</v>
      </c>
      <c r="K28" s="21" t="str">
        <f t="shared" si="7"/>
        <v>Vérifier</v>
      </c>
      <c r="L28" s="22" t="str">
        <f t="shared" si="1"/>
        <v/>
      </c>
      <c r="M28" s="22" t="str">
        <f t="shared" si="2"/>
        <v/>
      </c>
      <c r="N28" s="22" t="str">
        <f t="shared" si="3"/>
        <v/>
      </c>
      <c r="O28" s="23">
        <f t="shared" si="4"/>
        <v>0</v>
      </c>
    </row>
    <row r="29" spans="1:15" ht="13.5" x14ac:dyDescent="0.25">
      <c r="A29" s="17"/>
      <c r="B29" s="29"/>
      <c r="C29" s="18"/>
      <c r="D29" s="18"/>
      <c r="E29" s="11"/>
      <c r="F29" s="30"/>
      <c r="G29" s="30"/>
      <c r="H29" s="17"/>
      <c r="I29" s="19" t="str">
        <f>IF(ISNA(VLOOKUP(Tps_FAK[[#This Row],[Jobcode]],'Liste des Jobcodes'!A:B,2,FALSE)),"M.A.J. Recquise",VLOOKUP(Tps_FAK[[#This Row],[Jobcode]],'Liste des Jobcodes'!A:B,2,FALSE))</f>
        <v>M.A.J. Recquise</v>
      </c>
      <c r="J29" s="20" t="str">
        <f t="shared" si="0"/>
        <v>Vérifier</v>
      </c>
      <c r="K29" s="21" t="str">
        <f t="shared" si="7"/>
        <v>Vérifier</v>
      </c>
      <c r="L29" s="22" t="str">
        <f t="shared" si="1"/>
        <v/>
      </c>
      <c r="M29" s="22" t="str">
        <f t="shared" si="2"/>
        <v/>
      </c>
      <c r="N29" s="22" t="str">
        <f t="shared" si="3"/>
        <v/>
      </c>
      <c r="O29" s="23">
        <f t="shared" si="4"/>
        <v>0</v>
      </c>
    </row>
    <row r="30" spans="1:15" ht="13.5" x14ac:dyDescent="0.25">
      <c r="A30" s="17"/>
      <c r="B30" s="29"/>
      <c r="C30" s="18"/>
      <c r="D30" s="18"/>
      <c r="E30" s="11"/>
      <c r="F30" s="30"/>
      <c r="G30" s="30"/>
      <c r="H30" s="17"/>
      <c r="I30" s="19" t="str">
        <f>IF(ISNA(VLOOKUP(Tps_FAK[[#This Row],[Jobcode]],'Liste des Jobcodes'!A:B,2,FALSE)),"M.A.J. Recquise",VLOOKUP(Tps_FAK[[#This Row],[Jobcode]],'Liste des Jobcodes'!A:B,2,FALSE))</f>
        <v>M.A.J. Recquise</v>
      </c>
      <c r="J30" s="20" t="str">
        <f t="shared" si="0"/>
        <v>Vérifier</v>
      </c>
      <c r="K30" s="21" t="str">
        <f t="shared" si="7"/>
        <v>Vérifier</v>
      </c>
      <c r="L30" s="22" t="str">
        <f t="shared" si="1"/>
        <v/>
      </c>
      <c r="M30" s="22" t="str">
        <f t="shared" si="2"/>
        <v/>
      </c>
      <c r="N30" s="22" t="str">
        <f t="shared" si="3"/>
        <v/>
      </c>
      <c r="O30" s="23">
        <f t="shared" si="4"/>
        <v>0</v>
      </c>
    </row>
    <row r="31" spans="1:15" ht="13.5" x14ac:dyDescent="0.25">
      <c r="A31" s="17"/>
      <c r="B31" s="29"/>
      <c r="C31" s="18"/>
      <c r="D31" s="18"/>
      <c r="E31" s="11"/>
      <c r="F31" s="30"/>
      <c r="G31" s="30"/>
      <c r="H31" s="17"/>
      <c r="I31" s="19" t="str">
        <f>IF(ISNA(VLOOKUP(Tps_FAK[[#This Row],[Jobcode]],'Liste des Jobcodes'!A:B,2,FALSE)),"M.A.J. Recquise",VLOOKUP(Tps_FAK[[#This Row],[Jobcode]],'Liste des Jobcodes'!A:B,2,FALSE))</f>
        <v>M.A.J. Recquise</v>
      </c>
      <c r="J31" s="20" t="str">
        <f t="shared" si="0"/>
        <v>Vérifier</v>
      </c>
      <c r="K31" s="21" t="str">
        <f t="shared" si="7"/>
        <v>Vérifier</v>
      </c>
      <c r="L31" s="22" t="str">
        <f t="shared" si="1"/>
        <v/>
      </c>
      <c r="M31" s="22" t="str">
        <f t="shared" si="2"/>
        <v/>
      </c>
      <c r="N31" s="22" t="str">
        <f t="shared" si="3"/>
        <v/>
      </c>
      <c r="O31" s="23">
        <f t="shared" si="4"/>
        <v>0</v>
      </c>
    </row>
    <row r="32" spans="1:15" ht="13.5" x14ac:dyDescent="0.25">
      <c r="A32" s="17"/>
      <c r="B32" s="29"/>
      <c r="C32" s="18"/>
      <c r="D32" s="18"/>
      <c r="E32" s="11"/>
      <c r="F32" s="30"/>
      <c r="G32" s="30"/>
      <c r="H32" s="17"/>
      <c r="I32" s="19" t="str">
        <f>IF(ISNA(VLOOKUP(Tps_FAK[[#This Row],[Jobcode]],'Liste des Jobcodes'!A:B,2,FALSE)),"M.A.J. Recquise",VLOOKUP(Tps_FAK[[#This Row],[Jobcode]],'Liste des Jobcodes'!A:B,2,FALSE))</f>
        <v>M.A.J. Recquise</v>
      </c>
      <c r="J32" s="20" t="str">
        <f t="shared" si="0"/>
        <v>Vérifier</v>
      </c>
      <c r="K32" s="21" t="str">
        <f t="shared" ref="K32:K37" si="8">IF(J32="Vérifier","Vérifier",HOUR(J32)+MINUTE(J32)/60)</f>
        <v>Vérifier</v>
      </c>
      <c r="L32" s="22" t="str">
        <f t="shared" si="1"/>
        <v/>
      </c>
      <c r="M32" s="22" t="str">
        <f t="shared" si="2"/>
        <v/>
      </c>
      <c r="N32" s="22" t="str">
        <f t="shared" si="3"/>
        <v/>
      </c>
      <c r="O32" s="23">
        <f t="shared" si="4"/>
        <v>0</v>
      </c>
    </row>
    <row r="33" spans="1:15" ht="13.5" x14ac:dyDescent="0.25">
      <c r="A33" s="17"/>
      <c r="B33" s="29"/>
      <c r="C33" s="18"/>
      <c r="D33" s="18"/>
      <c r="E33" s="14"/>
      <c r="F33" s="30"/>
      <c r="G33" s="30"/>
      <c r="H33" s="17"/>
      <c r="I33" s="19" t="str">
        <f>IF(ISNA(VLOOKUP(Tps_FAK[[#This Row],[Jobcode]],'Liste des Jobcodes'!A:B,2,FALSE)),"M.A.J. Recquise",VLOOKUP(Tps_FAK[[#This Row],[Jobcode]],'Liste des Jobcodes'!A:B,2,FALSE))</f>
        <v>M.A.J. Recquise</v>
      </c>
      <c r="J33" s="20" t="str">
        <f t="shared" si="0"/>
        <v>Vérifier</v>
      </c>
      <c r="K33" s="21" t="str">
        <f t="shared" si="8"/>
        <v>Vérifier</v>
      </c>
      <c r="L33" s="22" t="str">
        <f t="shared" si="1"/>
        <v/>
      </c>
      <c r="M33" s="22" t="str">
        <f t="shared" si="2"/>
        <v/>
      </c>
      <c r="N33" s="22" t="str">
        <f t="shared" si="3"/>
        <v/>
      </c>
      <c r="O33" s="23">
        <f t="shared" si="4"/>
        <v>0</v>
      </c>
    </row>
    <row r="34" spans="1:15" ht="13.5" x14ac:dyDescent="0.25">
      <c r="A34" s="17"/>
      <c r="B34" s="29"/>
      <c r="C34" s="18"/>
      <c r="D34" s="18"/>
      <c r="E34" s="14"/>
      <c r="F34" s="30"/>
      <c r="G34" s="30"/>
      <c r="H34" s="17"/>
      <c r="I34" s="19" t="str">
        <f>IF(ISNA(VLOOKUP(Tps_FAK[[#This Row],[Jobcode]],'Liste des Jobcodes'!A:B,2,FALSE)),"M.A.J. Recquise",VLOOKUP(Tps_FAK[[#This Row],[Jobcode]],'Liste des Jobcodes'!A:B,2,FALSE))</f>
        <v>M.A.J. Recquise</v>
      </c>
      <c r="J34" s="20" t="str">
        <f t="shared" ref="J34:J65" si="9">IF(OR(D34="",C34=""),"Vérifier",D34-C34)</f>
        <v>Vérifier</v>
      </c>
      <c r="K34" s="21" t="str">
        <f t="shared" si="8"/>
        <v>Vérifier</v>
      </c>
      <c r="L34" s="22" t="str">
        <f t="shared" ref="L34:L65" si="10">IF(B34="","",TEXT(B34,"MM - AAAA"))</f>
        <v/>
      </c>
      <c r="M34" s="22" t="str">
        <f t="shared" ref="M34:M65" si="11">IF(B34="","",TEXT(B34,"JJ"))</f>
        <v/>
      </c>
      <c r="N34" s="22" t="str">
        <f t="shared" ref="N34:N65" si="12">IF(B34="","",TEXT(B34,"mm"))</f>
        <v/>
      </c>
      <c r="O34" s="23">
        <f t="shared" ref="O34:O65" si="13">WEEKNUM(B34)</f>
        <v>0</v>
      </c>
    </row>
    <row r="35" spans="1:15" ht="13.5" x14ac:dyDescent="0.25">
      <c r="A35" s="17"/>
      <c r="B35" s="29"/>
      <c r="C35" s="18"/>
      <c r="D35" s="18"/>
      <c r="E35" s="14"/>
      <c r="F35" s="30"/>
      <c r="G35" s="30"/>
      <c r="H35" s="17"/>
      <c r="I35" s="19" t="str">
        <f>IF(ISNA(VLOOKUP(Tps_FAK[[#This Row],[Jobcode]],'Liste des Jobcodes'!A:B,2,FALSE)),"M.A.J. Recquise",VLOOKUP(Tps_FAK[[#This Row],[Jobcode]],'Liste des Jobcodes'!A:B,2,FALSE))</f>
        <v>M.A.J. Recquise</v>
      </c>
      <c r="J35" s="20" t="str">
        <f t="shared" si="9"/>
        <v>Vérifier</v>
      </c>
      <c r="K35" s="21" t="str">
        <f t="shared" si="8"/>
        <v>Vérifier</v>
      </c>
      <c r="L35" s="22" t="str">
        <f t="shared" si="10"/>
        <v/>
      </c>
      <c r="M35" s="22" t="str">
        <f t="shared" si="11"/>
        <v/>
      </c>
      <c r="N35" s="22" t="str">
        <f t="shared" si="12"/>
        <v/>
      </c>
      <c r="O35" s="23">
        <f t="shared" si="13"/>
        <v>0</v>
      </c>
    </row>
    <row r="36" spans="1:15" ht="13.5" x14ac:dyDescent="0.25">
      <c r="A36" s="17"/>
      <c r="B36" s="29"/>
      <c r="C36" s="18"/>
      <c r="D36" s="18"/>
      <c r="E36" s="14"/>
      <c r="F36" s="30"/>
      <c r="G36" s="30"/>
      <c r="H36" s="17"/>
      <c r="I36" s="19" t="str">
        <f>IF(ISNA(VLOOKUP(Tps_FAK[[#This Row],[Jobcode]],'Liste des Jobcodes'!A:B,2,FALSE)),"M.A.J. Recquise",VLOOKUP(Tps_FAK[[#This Row],[Jobcode]],'Liste des Jobcodes'!A:B,2,FALSE))</f>
        <v>M.A.J. Recquise</v>
      </c>
      <c r="J36" s="20" t="str">
        <f t="shared" si="9"/>
        <v>Vérifier</v>
      </c>
      <c r="K36" s="21" t="str">
        <f t="shared" si="8"/>
        <v>Vérifier</v>
      </c>
      <c r="L36" s="22" t="str">
        <f t="shared" si="10"/>
        <v/>
      </c>
      <c r="M36" s="22" t="str">
        <f t="shared" si="11"/>
        <v/>
      </c>
      <c r="N36" s="22" t="str">
        <f t="shared" si="12"/>
        <v/>
      </c>
      <c r="O36" s="23">
        <f t="shared" si="13"/>
        <v>0</v>
      </c>
    </row>
    <row r="37" spans="1:15" ht="13.5" x14ac:dyDescent="0.25">
      <c r="A37" s="17"/>
      <c r="B37" s="29"/>
      <c r="C37" s="18"/>
      <c r="D37" s="18"/>
      <c r="E37" s="14"/>
      <c r="F37" s="30"/>
      <c r="G37" s="30"/>
      <c r="H37" s="17"/>
      <c r="I37" s="19" t="str">
        <f>IF(ISNA(VLOOKUP(Tps_FAK[[#This Row],[Jobcode]],'Liste des Jobcodes'!A:B,2,FALSE)),"M.A.J. Recquise",VLOOKUP(Tps_FAK[[#This Row],[Jobcode]],'Liste des Jobcodes'!A:B,2,FALSE))</f>
        <v>M.A.J. Recquise</v>
      </c>
      <c r="J37" s="20" t="str">
        <f t="shared" si="9"/>
        <v>Vérifier</v>
      </c>
      <c r="K37" s="21" t="str">
        <f t="shared" si="8"/>
        <v>Vérifier</v>
      </c>
      <c r="L37" s="22" t="str">
        <f t="shared" si="10"/>
        <v/>
      </c>
      <c r="M37" s="22" t="str">
        <f t="shared" si="11"/>
        <v/>
      </c>
      <c r="N37" s="22" t="str">
        <f t="shared" si="12"/>
        <v/>
      </c>
      <c r="O37" s="23">
        <f t="shared" si="13"/>
        <v>0</v>
      </c>
    </row>
    <row r="38" spans="1:15" ht="13.5" x14ac:dyDescent="0.25">
      <c r="A38" s="17"/>
      <c r="B38" s="29"/>
      <c r="C38" s="18"/>
      <c r="D38" s="18"/>
      <c r="E38" s="14"/>
      <c r="F38" s="30"/>
      <c r="G38" s="30"/>
      <c r="H38" s="17"/>
      <c r="I38" s="19" t="str">
        <f>IF(ISNA(VLOOKUP(Tps_FAK[[#This Row],[Jobcode]],'Liste des Jobcodes'!A:B,2,FALSE)),"M.A.J. Recquise",VLOOKUP(Tps_FAK[[#This Row],[Jobcode]],'Liste des Jobcodes'!A:B,2,FALSE))</f>
        <v>M.A.J. Recquise</v>
      </c>
      <c r="J38" s="20" t="str">
        <f t="shared" si="9"/>
        <v>Vérifier</v>
      </c>
      <c r="K38" s="21" t="str">
        <f t="shared" ref="K38:K43" si="14">IF(J38="Vérifier","Vérifier",HOUR(J38)+MINUTE(J38)/60)</f>
        <v>Vérifier</v>
      </c>
      <c r="L38" s="22" t="str">
        <f t="shared" si="10"/>
        <v/>
      </c>
      <c r="M38" s="22" t="str">
        <f t="shared" si="11"/>
        <v/>
      </c>
      <c r="N38" s="22" t="str">
        <f t="shared" si="12"/>
        <v/>
      </c>
      <c r="O38" s="23">
        <f t="shared" si="13"/>
        <v>0</v>
      </c>
    </row>
    <row r="39" spans="1:15" ht="13.5" x14ac:dyDescent="0.25">
      <c r="A39" s="17"/>
      <c r="B39" s="29"/>
      <c r="C39" s="18"/>
      <c r="D39" s="18"/>
      <c r="E39" s="14"/>
      <c r="F39" s="30"/>
      <c r="G39" s="30"/>
      <c r="H39" s="17"/>
      <c r="I39" s="19" t="str">
        <f>IF(ISNA(VLOOKUP(Tps_FAK[[#This Row],[Jobcode]],'Liste des Jobcodes'!A:B,2,FALSE)),"M.A.J. Recquise",VLOOKUP(Tps_FAK[[#This Row],[Jobcode]],'Liste des Jobcodes'!A:B,2,FALSE))</f>
        <v>M.A.J. Recquise</v>
      </c>
      <c r="J39" s="20" t="str">
        <f t="shared" si="9"/>
        <v>Vérifier</v>
      </c>
      <c r="K39" s="21" t="str">
        <f t="shared" si="14"/>
        <v>Vérifier</v>
      </c>
      <c r="L39" s="22" t="str">
        <f t="shared" si="10"/>
        <v/>
      </c>
      <c r="M39" s="22" t="str">
        <f t="shared" si="11"/>
        <v/>
      </c>
      <c r="N39" s="22" t="str">
        <f t="shared" si="12"/>
        <v/>
      </c>
      <c r="O39" s="23">
        <f t="shared" si="13"/>
        <v>0</v>
      </c>
    </row>
    <row r="40" spans="1:15" ht="13.5" x14ac:dyDescent="0.25">
      <c r="A40" s="17"/>
      <c r="B40" s="29"/>
      <c r="C40" s="18"/>
      <c r="D40" s="18"/>
      <c r="E40" s="14"/>
      <c r="F40" s="30"/>
      <c r="G40" s="30"/>
      <c r="H40" s="17"/>
      <c r="I40" s="19" t="str">
        <f>IF(ISNA(VLOOKUP(Tps_FAK[[#This Row],[Jobcode]],'Liste des Jobcodes'!A:B,2,FALSE)),"M.A.J. Recquise",VLOOKUP(Tps_FAK[[#This Row],[Jobcode]],'Liste des Jobcodes'!A:B,2,FALSE))</f>
        <v>M.A.J. Recquise</v>
      </c>
      <c r="J40" s="20" t="str">
        <f t="shared" si="9"/>
        <v>Vérifier</v>
      </c>
      <c r="K40" s="21" t="str">
        <f t="shared" si="14"/>
        <v>Vérifier</v>
      </c>
      <c r="L40" s="22" t="str">
        <f t="shared" si="10"/>
        <v/>
      </c>
      <c r="M40" s="22" t="str">
        <f t="shared" si="11"/>
        <v/>
      </c>
      <c r="N40" s="22" t="str">
        <f t="shared" si="12"/>
        <v/>
      </c>
      <c r="O40" s="23">
        <f t="shared" si="13"/>
        <v>0</v>
      </c>
    </row>
    <row r="41" spans="1:15" ht="13.5" x14ac:dyDescent="0.25">
      <c r="A41" s="17"/>
      <c r="B41" s="29"/>
      <c r="C41" s="18"/>
      <c r="D41" s="18"/>
      <c r="E41" s="14"/>
      <c r="F41" s="30"/>
      <c r="G41" s="30"/>
      <c r="H41" s="17"/>
      <c r="I41" s="19" t="str">
        <f>IF(ISNA(VLOOKUP(Tps_FAK[[#This Row],[Jobcode]],'Liste des Jobcodes'!A:B,2,FALSE)),"M.A.J. Recquise",VLOOKUP(Tps_FAK[[#This Row],[Jobcode]],'Liste des Jobcodes'!A:B,2,FALSE))</f>
        <v>M.A.J. Recquise</v>
      </c>
      <c r="J41" s="20" t="str">
        <f t="shared" si="9"/>
        <v>Vérifier</v>
      </c>
      <c r="K41" s="21" t="str">
        <f t="shared" si="14"/>
        <v>Vérifier</v>
      </c>
      <c r="L41" s="22" t="str">
        <f t="shared" si="10"/>
        <v/>
      </c>
      <c r="M41" s="22" t="str">
        <f t="shared" si="11"/>
        <v/>
      </c>
      <c r="N41" s="22" t="str">
        <f t="shared" si="12"/>
        <v/>
      </c>
      <c r="O41" s="23">
        <f t="shared" si="13"/>
        <v>0</v>
      </c>
    </row>
    <row r="42" spans="1:15" ht="13.5" x14ac:dyDescent="0.25">
      <c r="A42" s="17"/>
      <c r="B42" s="29"/>
      <c r="C42" s="18"/>
      <c r="D42" s="18"/>
      <c r="E42" s="14"/>
      <c r="F42" s="30"/>
      <c r="G42" s="30"/>
      <c r="H42" s="17"/>
      <c r="I42" s="19" t="str">
        <f>IF(ISNA(VLOOKUP(Tps_FAK[[#This Row],[Jobcode]],'Liste des Jobcodes'!A:B,2,FALSE)),"M.A.J. Recquise",VLOOKUP(Tps_FAK[[#This Row],[Jobcode]],'Liste des Jobcodes'!A:B,2,FALSE))</f>
        <v>M.A.J. Recquise</v>
      </c>
      <c r="J42" s="20" t="str">
        <f t="shared" si="9"/>
        <v>Vérifier</v>
      </c>
      <c r="K42" s="21" t="str">
        <f t="shared" si="14"/>
        <v>Vérifier</v>
      </c>
      <c r="L42" s="22" t="str">
        <f t="shared" si="10"/>
        <v/>
      </c>
      <c r="M42" s="22" t="str">
        <f t="shared" si="11"/>
        <v/>
      </c>
      <c r="N42" s="22" t="str">
        <f t="shared" si="12"/>
        <v/>
      </c>
      <c r="O42" s="23">
        <f t="shared" si="13"/>
        <v>0</v>
      </c>
    </row>
    <row r="43" spans="1:15" ht="13.5" x14ac:dyDescent="0.25">
      <c r="A43" s="17"/>
      <c r="B43" s="29"/>
      <c r="C43" s="18"/>
      <c r="D43" s="18"/>
      <c r="E43" s="14"/>
      <c r="F43" s="30"/>
      <c r="G43" s="30"/>
      <c r="H43" s="17"/>
      <c r="I43" s="19" t="str">
        <f>IF(ISNA(VLOOKUP(Tps_FAK[[#This Row],[Jobcode]],'Liste des Jobcodes'!A:B,2,FALSE)),"M.A.J. Recquise",VLOOKUP(Tps_FAK[[#This Row],[Jobcode]],'Liste des Jobcodes'!A:B,2,FALSE))</f>
        <v>M.A.J. Recquise</v>
      </c>
      <c r="J43" s="20" t="str">
        <f t="shared" si="9"/>
        <v>Vérifier</v>
      </c>
      <c r="K43" s="21" t="str">
        <f t="shared" si="14"/>
        <v>Vérifier</v>
      </c>
      <c r="L43" s="22" t="str">
        <f t="shared" si="10"/>
        <v/>
      </c>
      <c r="M43" s="22" t="str">
        <f t="shared" si="11"/>
        <v/>
      </c>
      <c r="N43" s="22" t="str">
        <f t="shared" si="12"/>
        <v/>
      </c>
      <c r="O43" s="23">
        <f t="shared" si="13"/>
        <v>0</v>
      </c>
    </row>
    <row r="44" spans="1:15" ht="13.5" x14ac:dyDescent="0.25">
      <c r="A44" s="17"/>
      <c r="B44" s="29"/>
      <c r="C44" s="18"/>
      <c r="D44" s="18"/>
      <c r="E44" s="14"/>
      <c r="F44" s="30"/>
      <c r="G44" s="30"/>
      <c r="H44" s="17"/>
      <c r="I44" s="19" t="str">
        <f>IF(ISNA(VLOOKUP(Tps_FAK[[#This Row],[Jobcode]],'Liste des Jobcodes'!A:B,2,FALSE)),"M.A.J. Recquise",VLOOKUP(Tps_FAK[[#This Row],[Jobcode]],'Liste des Jobcodes'!A:B,2,FALSE))</f>
        <v>M.A.J. Recquise</v>
      </c>
      <c r="J44" s="20" t="str">
        <f t="shared" si="9"/>
        <v>Vérifier</v>
      </c>
      <c r="K44" s="21" t="str">
        <f t="shared" ref="K44:K54" si="15">IF(J44="Vérifier","Vérifier",HOUR(J44)+MINUTE(J44)/60)</f>
        <v>Vérifier</v>
      </c>
      <c r="L44" s="22" t="str">
        <f t="shared" si="10"/>
        <v/>
      </c>
      <c r="M44" s="22" t="str">
        <f t="shared" si="11"/>
        <v/>
      </c>
      <c r="N44" s="22" t="str">
        <f t="shared" si="12"/>
        <v/>
      </c>
      <c r="O44" s="23">
        <f t="shared" si="13"/>
        <v>0</v>
      </c>
    </row>
    <row r="45" spans="1:15" ht="13.5" x14ac:dyDescent="0.25">
      <c r="A45" s="17"/>
      <c r="B45" s="29"/>
      <c r="C45" s="18"/>
      <c r="D45" s="18"/>
      <c r="E45" s="14"/>
      <c r="F45" s="30"/>
      <c r="G45" s="30"/>
      <c r="H45" s="17"/>
      <c r="I45" s="19" t="str">
        <f>IF(ISNA(VLOOKUP(Tps_FAK[[#This Row],[Jobcode]],'Liste des Jobcodes'!A:B,2,FALSE)),"M.A.J. Recquise",VLOOKUP(Tps_FAK[[#This Row],[Jobcode]],'Liste des Jobcodes'!A:B,2,FALSE))</f>
        <v>M.A.J. Recquise</v>
      </c>
      <c r="J45" s="20" t="str">
        <f t="shared" si="9"/>
        <v>Vérifier</v>
      </c>
      <c r="K45" s="21" t="str">
        <f t="shared" si="15"/>
        <v>Vérifier</v>
      </c>
      <c r="L45" s="22" t="str">
        <f t="shared" si="10"/>
        <v/>
      </c>
      <c r="M45" s="22" t="str">
        <f t="shared" si="11"/>
        <v/>
      </c>
      <c r="N45" s="22" t="str">
        <f t="shared" si="12"/>
        <v/>
      </c>
      <c r="O45" s="23">
        <f t="shared" si="13"/>
        <v>0</v>
      </c>
    </row>
    <row r="46" spans="1:15" ht="13.5" x14ac:dyDescent="0.25">
      <c r="A46" s="49"/>
      <c r="B46" s="50"/>
      <c r="C46" s="51"/>
      <c r="D46" s="51"/>
      <c r="E46" s="14"/>
      <c r="F46" s="52"/>
      <c r="G46" s="52"/>
      <c r="H46" s="49"/>
      <c r="I46" s="53" t="str">
        <f>IF(ISNA(VLOOKUP(Tps_FAK[[#This Row],[Jobcode]],'Liste des Jobcodes'!A:B,2,FALSE)),"M.A.J. Recquise",VLOOKUP(Tps_FAK[[#This Row],[Jobcode]],'Liste des Jobcodes'!A:B,2,FALSE))</f>
        <v>M.A.J. Recquise</v>
      </c>
      <c r="J46" s="54" t="str">
        <f t="shared" si="9"/>
        <v>Vérifier</v>
      </c>
      <c r="K46" s="55" t="str">
        <f>IF(J46="Vérifier","Vérifier",HOUR(J46)+MINUTE(J46)/60)</f>
        <v>Vérifier</v>
      </c>
      <c r="L46" s="56" t="str">
        <f t="shared" si="10"/>
        <v/>
      </c>
      <c r="M46" s="56" t="str">
        <f t="shared" si="11"/>
        <v/>
      </c>
      <c r="N46" s="56" t="str">
        <f t="shared" si="12"/>
        <v/>
      </c>
      <c r="O46" s="57">
        <f t="shared" si="13"/>
        <v>0</v>
      </c>
    </row>
    <row r="47" spans="1:15" ht="13.5" x14ac:dyDescent="0.25">
      <c r="A47" s="17"/>
      <c r="B47" s="29"/>
      <c r="C47" s="18"/>
      <c r="D47" s="18"/>
      <c r="E47" s="11"/>
      <c r="F47" s="30"/>
      <c r="G47" s="30"/>
      <c r="H47" s="17"/>
      <c r="I47" s="19" t="str">
        <f>IF(ISNA(VLOOKUP(Tps_FAK[[#This Row],[Jobcode]],'Liste des Jobcodes'!A:B,2,FALSE)),"M.A.J. Recquise",VLOOKUP(Tps_FAK[[#This Row],[Jobcode]],'Liste des Jobcodes'!A:B,2,FALSE))</f>
        <v>M.A.J. Recquise</v>
      </c>
      <c r="J47" s="20" t="str">
        <f t="shared" si="9"/>
        <v>Vérifier</v>
      </c>
      <c r="K47" s="21" t="str">
        <f t="shared" si="15"/>
        <v>Vérifier</v>
      </c>
      <c r="L47" s="22" t="str">
        <f t="shared" si="10"/>
        <v/>
      </c>
      <c r="M47" s="22" t="str">
        <f t="shared" si="11"/>
        <v/>
      </c>
      <c r="N47" s="22" t="str">
        <f t="shared" si="12"/>
        <v/>
      </c>
      <c r="O47" s="23">
        <f t="shared" si="13"/>
        <v>0</v>
      </c>
    </row>
    <row r="48" spans="1:15" ht="13.5" x14ac:dyDescent="0.25">
      <c r="A48" s="17"/>
      <c r="B48" s="29"/>
      <c r="C48" s="18"/>
      <c r="D48" s="18"/>
      <c r="E48" s="11"/>
      <c r="F48" s="30"/>
      <c r="G48" s="30"/>
      <c r="H48" s="17"/>
      <c r="I48" s="19" t="str">
        <f>IF(ISNA(VLOOKUP(Tps_FAK[[#This Row],[Jobcode]],'Liste des Jobcodes'!A:B,2,FALSE)),"M.A.J. Recquise",VLOOKUP(Tps_FAK[[#This Row],[Jobcode]],'Liste des Jobcodes'!A:B,2,FALSE))</f>
        <v>M.A.J. Recquise</v>
      </c>
      <c r="J48" s="20" t="str">
        <f t="shared" si="9"/>
        <v>Vérifier</v>
      </c>
      <c r="K48" s="21" t="str">
        <f t="shared" si="15"/>
        <v>Vérifier</v>
      </c>
      <c r="L48" s="22" t="str">
        <f t="shared" si="10"/>
        <v/>
      </c>
      <c r="M48" s="22" t="str">
        <f t="shared" si="11"/>
        <v/>
      </c>
      <c r="N48" s="22" t="str">
        <f t="shared" si="12"/>
        <v/>
      </c>
      <c r="O48" s="23">
        <f t="shared" si="13"/>
        <v>0</v>
      </c>
    </row>
    <row r="49" spans="1:15" ht="13.5" x14ac:dyDescent="0.25">
      <c r="A49" s="17"/>
      <c r="B49" s="29"/>
      <c r="C49" s="18"/>
      <c r="D49" s="18"/>
      <c r="E49" s="14"/>
      <c r="F49" s="30"/>
      <c r="G49" s="30"/>
      <c r="H49" s="17"/>
      <c r="I49" s="19" t="str">
        <f>IF(ISNA(VLOOKUP(Tps_FAK[[#This Row],[Jobcode]],'Liste des Jobcodes'!A:B,2,FALSE)),"M.A.J. Recquise",VLOOKUP(Tps_FAK[[#This Row],[Jobcode]],'Liste des Jobcodes'!A:B,2,FALSE))</f>
        <v>M.A.J. Recquise</v>
      </c>
      <c r="J49" s="20" t="str">
        <f t="shared" si="9"/>
        <v>Vérifier</v>
      </c>
      <c r="K49" s="21" t="str">
        <f t="shared" si="15"/>
        <v>Vérifier</v>
      </c>
      <c r="L49" s="22" t="str">
        <f t="shared" si="10"/>
        <v/>
      </c>
      <c r="M49" s="22" t="str">
        <f t="shared" si="11"/>
        <v/>
      </c>
      <c r="N49" s="22" t="str">
        <f t="shared" si="12"/>
        <v/>
      </c>
      <c r="O49" s="23">
        <f t="shared" si="13"/>
        <v>0</v>
      </c>
    </row>
    <row r="50" spans="1:15" ht="13.5" x14ac:dyDescent="0.25">
      <c r="A50" s="17"/>
      <c r="B50" s="29"/>
      <c r="C50" s="18"/>
      <c r="D50" s="18"/>
      <c r="E50" s="14"/>
      <c r="F50" s="30"/>
      <c r="G50" s="30"/>
      <c r="H50" s="17"/>
      <c r="I50" s="19" t="str">
        <f>IF(ISNA(VLOOKUP(Tps_FAK[[#This Row],[Jobcode]],'Liste des Jobcodes'!A:B,2,FALSE)),"M.A.J. Recquise",VLOOKUP(Tps_FAK[[#This Row],[Jobcode]],'Liste des Jobcodes'!A:B,2,FALSE))</f>
        <v>M.A.J. Recquise</v>
      </c>
      <c r="J50" s="20" t="str">
        <f t="shared" si="9"/>
        <v>Vérifier</v>
      </c>
      <c r="K50" s="21" t="str">
        <f t="shared" si="15"/>
        <v>Vérifier</v>
      </c>
      <c r="L50" s="22" t="str">
        <f t="shared" si="10"/>
        <v/>
      </c>
      <c r="M50" s="22" t="str">
        <f t="shared" si="11"/>
        <v/>
      </c>
      <c r="N50" s="22" t="str">
        <f t="shared" si="12"/>
        <v/>
      </c>
      <c r="O50" s="23">
        <f t="shared" si="13"/>
        <v>0</v>
      </c>
    </row>
    <row r="51" spans="1:15" ht="13.5" x14ac:dyDescent="0.25">
      <c r="A51" s="17"/>
      <c r="B51" s="29"/>
      <c r="C51" s="18"/>
      <c r="D51" s="18"/>
      <c r="E51" s="14"/>
      <c r="F51" s="30"/>
      <c r="G51" s="30"/>
      <c r="H51" s="17"/>
      <c r="I51" s="19" t="str">
        <f>IF(ISNA(VLOOKUP(Tps_FAK[[#This Row],[Jobcode]],'Liste des Jobcodes'!A:B,2,FALSE)),"M.A.J. Recquise",VLOOKUP(Tps_FAK[[#This Row],[Jobcode]],'Liste des Jobcodes'!A:B,2,FALSE))</f>
        <v>M.A.J. Recquise</v>
      </c>
      <c r="J51" s="20" t="str">
        <f t="shared" si="9"/>
        <v>Vérifier</v>
      </c>
      <c r="K51" s="21" t="str">
        <f t="shared" si="15"/>
        <v>Vérifier</v>
      </c>
      <c r="L51" s="22" t="str">
        <f t="shared" si="10"/>
        <v/>
      </c>
      <c r="M51" s="22" t="str">
        <f t="shared" si="11"/>
        <v/>
      </c>
      <c r="N51" s="22" t="str">
        <f t="shared" si="12"/>
        <v/>
      </c>
      <c r="O51" s="23">
        <f t="shared" si="13"/>
        <v>0</v>
      </c>
    </row>
    <row r="52" spans="1:15" ht="13.5" x14ac:dyDescent="0.25">
      <c r="A52" s="17"/>
      <c r="B52" s="29"/>
      <c r="C52" s="18"/>
      <c r="D52" s="18"/>
      <c r="E52" s="14"/>
      <c r="F52" s="30"/>
      <c r="G52" s="30"/>
      <c r="H52" s="17"/>
      <c r="I52" s="19" t="str">
        <f>IF(ISNA(VLOOKUP(Tps_FAK[[#This Row],[Jobcode]],'Liste des Jobcodes'!A:B,2,FALSE)),"M.A.J. Recquise",VLOOKUP(Tps_FAK[[#This Row],[Jobcode]],'Liste des Jobcodes'!A:B,2,FALSE))</f>
        <v>M.A.J. Recquise</v>
      </c>
      <c r="J52" s="20" t="str">
        <f t="shared" si="9"/>
        <v>Vérifier</v>
      </c>
      <c r="K52" s="21" t="str">
        <f t="shared" si="15"/>
        <v>Vérifier</v>
      </c>
      <c r="L52" s="22" t="str">
        <f t="shared" si="10"/>
        <v/>
      </c>
      <c r="M52" s="22" t="str">
        <f t="shared" si="11"/>
        <v/>
      </c>
      <c r="N52" s="22" t="str">
        <f t="shared" si="12"/>
        <v/>
      </c>
      <c r="O52" s="23">
        <f t="shared" si="13"/>
        <v>0</v>
      </c>
    </row>
    <row r="53" spans="1:15" x14ac:dyDescent="0.25">
      <c r="A53" s="62"/>
      <c r="B53" s="63"/>
      <c r="C53" s="64"/>
      <c r="D53" s="64"/>
      <c r="E53" s="65"/>
      <c r="F53" s="66"/>
      <c r="G53" s="66"/>
      <c r="H53" s="62"/>
      <c r="I53" s="67" t="str">
        <f>IF(ISNA(VLOOKUP(Tps_FAK[[#This Row],[Jobcode]],'Liste des Jobcodes'!A:B,2,FALSE)),"M.A.J. Recquise",VLOOKUP(Tps_FAK[[#This Row],[Jobcode]],'Liste des Jobcodes'!A:B,2,FALSE))</f>
        <v>M.A.J. Recquise</v>
      </c>
      <c r="J53" s="68" t="str">
        <f t="shared" si="9"/>
        <v>Vérifier</v>
      </c>
      <c r="K53" s="69" t="str">
        <f>IF(J53="Vérifier","Vérifier",HOUR(J53)+MINUTE(J53)/60)</f>
        <v>Vérifier</v>
      </c>
      <c r="L53" s="70" t="str">
        <f t="shared" si="10"/>
        <v/>
      </c>
      <c r="M53" s="70" t="str">
        <f t="shared" si="11"/>
        <v/>
      </c>
      <c r="N53" s="70" t="str">
        <f t="shared" si="12"/>
        <v/>
      </c>
      <c r="O53" s="71">
        <f t="shared" si="13"/>
        <v>0</v>
      </c>
    </row>
    <row r="54" spans="1:15" ht="13.5" x14ac:dyDescent="0.25">
      <c r="A54" s="17"/>
      <c r="B54" s="29"/>
      <c r="C54" s="18"/>
      <c r="D54" s="18"/>
      <c r="E54" s="14"/>
      <c r="F54" s="30"/>
      <c r="G54" s="30"/>
      <c r="H54" s="62"/>
      <c r="I54" s="19" t="str">
        <f>IF(ISNA(VLOOKUP(Tps_FAK[[#This Row],[Jobcode]],'Liste des Jobcodes'!A:B,2,FALSE)),"M.A.J. Recquise",VLOOKUP(Tps_FAK[[#This Row],[Jobcode]],'Liste des Jobcodes'!A:B,2,FALSE))</f>
        <v>M.A.J. Recquise</v>
      </c>
      <c r="J54" s="20" t="str">
        <f t="shared" si="9"/>
        <v>Vérifier</v>
      </c>
      <c r="K54" s="21" t="str">
        <f t="shared" si="15"/>
        <v>Vérifier</v>
      </c>
      <c r="L54" s="22" t="str">
        <f t="shared" si="10"/>
        <v/>
      </c>
      <c r="M54" s="22" t="str">
        <f t="shared" si="11"/>
        <v/>
      </c>
      <c r="N54" s="22" t="str">
        <f t="shared" si="12"/>
        <v/>
      </c>
      <c r="O54" s="23">
        <f t="shared" si="13"/>
        <v>0</v>
      </c>
    </row>
    <row r="55" spans="1:15" ht="13.5" x14ac:dyDescent="0.25">
      <c r="A55" s="17"/>
      <c r="B55" s="29"/>
      <c r="C55" s="18"/>
      <c r="D55" s="18"/>
      <c r="E55" s="14"/>
      <c r="F55" s="30"/>
      <c r="G55" s="30"/>
      <c r="H55" s="62"/>
      <c r="I55" s="19" t="str">
        <f>IF(ISNA(VLOOKUP(Tps_FAK[[#This Row],[Jobcode]],'Liste des Jobcodes'!A:B,2,FALSE)),"M.A.J. Recquise",VLOOKUP(Tps_FAK[[#This Row],[Jobcode]],'Liste des Jobcodes'!A:B,2,FALSE))</f>
        <v>M.A.J. Recquise</v>
      </c>
      <c r="J55" s="20" t="str">
        <f t="shared" si="9"/>
        <v>Vérifier</v>
      </c>
      <c r="K55" s="21" t="str">
        <f t="shared" ref="K55:K63" si="16">IF(J55="Vérifier","Vérifier",HOUR(J55)+MINUTE(J55)/60)</f>
        <v>Vérifier</v>
      </c>
      <c r="L55" s="22" t="str">
        <f t="shared" si="10"/>
        <v/>
      </c>
      <c r="M55" s="22" t="str">
        <f t="shared" si="11"/>
        <v/>
      </c>
      <c r="N55" s="22" t="str">
        <f t="shared" si="12"/>
        <v/>
      </c>
      <c r="O55" s="23">
        <f t="shared" si="13"/>
        <v>0</v>
      </c>
    </row>
    <row r="56" spans="1:15" ht="13.5" x14ac:dyDescent="0.25">
      <c r="A56" s="17"/>
      <c r="B56" s="29"/>
      <c r="C56" s="18"/>
      <c r="D56" s="18"/>
      <c r="E56" s="14"/>
      <c r="F56" s="30"/>
      <c r="G56" s="30"/>
      <c r="H56" s="17"/>
      <c r="I56" s="19" t="str">
        <f>IF(ISNA(VLOOKUP(Tps_FAK[[#This Row],[Jobcode]],'Liste des Jobcodes'!A:B,2,FALSE)),"M.A.J. Recquise",VLOOKUP(Tps_FAK[[#This Row],[Jobcode]],'Liste des Jobcodes'!A:B,2,FALSE))</f>
        <v>M.A.J. Recquise</v>
      </c>
      <c r="J56" s="20" t="str">
        <f t="shared" si="9"/>
        <v>Vérifier</v>
      </c>
      <c r="K56" s="21" t="str">
        <f t="shared" si="16"/>
        <v>Vérifier</v>
      </c>
      <c r="L56" s="22" t="str">
        <f t="shared" si="10"/>
        <v/>
      </c>
      <c r="M56" s="22" t="str">
        <f t="shared" si="11"/>
        <v/>
      </c>
      <c r="N56" s="22" t="str">
        <f t="shared" si="12"/>
        <v/>
      </c>
      <c r="O56" s="23">
        <f t="shared" si="13"/>
        <v>0</v>
      </c>
    </row>
    <row r="57" spans="1:15" ht="13.5" x14ac:dyDescent="0.25">
      <c r="A57" s="33"/>
      <c r="B57" s="34"/>
      <c r="C57" s="32"/>
      <c r="D57" s="32"/>
      <c r="E57" s="14"/>
      <c r="F57" s="31"/>
      <c r="G57" s="31"/>
      <c r="H57" s="33"/>
      <c r="I57" s="35" t="str">
        <f>IF(ISNA(VLOOKUP(Tps_FAK[[#This Row],[Jobcode]],'Liste des Jobcodes'!A:B,2,FALSE)),"M.A.J. Recquise",VLOOKUP(Tps_FAK[[#This Row],[Jobcode]],'Liste des Jobcodes'!A:B,2,FALSE))</f>
        <v>M.A.J. Recquise</v>
      </c>
      <c r="J57" s="36" t="str">
        <f t="shared" si="9"/>
        <v>Vérifier</v>
      </c>
      <c r="K57" s="37" t="str">
        <f>IF(J57="Vérifier","Vérifier",HOUR(J57)+MINUTE(J57)/60)</f>
        <v>Vérifier</v>
      </c>
      <c r="L57" s="38" t="str">
        <f t="shared" si="10"/>
        <v/>
      </c>
      <c r="M57" s="38" t="str">
        <f t="shared" si="11"/>
        <v/>
      </c>
      <c r="N57" s="38" t="str">
        <f t="shared" si="12"/>
        <v/>
      </c>
      <c r="O57" s="39">
        <f t="shared" si="13"/>
        <v>0</v>
      </c>
    </row>
    <row r="58" spans="1:15" ht="13.5" x14ac:dyDescent="0.25">
      <c r="A58" s="17"/>
      <c r="B58" s="29"/>
      <c r="C58" s="18"/>
      <c r="D58" s="18"/>
      <c r="E58" s="14"/>
      <c r="F58" s="30"/>
      <c r="G58" s="30"/>
      <c r="H58" s="17"/>
      <c r="I58" s="19" t="str">
        <f>IF(ISNA(VLOOKUP(Tps_FAK[[#This Row],[Jobcode]],'Liste des Jobcodes'!A:B,2,FALSE)),"M.A.J. Recquise",VLOOKUP(Tps_FAK[[#This Row],[Jobcode]],'Liste des Jobcodes'!A:B,2,FALSE))</f>
        <v>M.A.J. Recquise</v>
      </c>
      <c r="J58" s="20" t="str">
        <f t="shared" si="9"/>
        <v>Vérifier</v>
      </c>
      <c r="K58" s="21" t="str">
        <f t="shared" si="16"/>
        <v>Vérifier</v>
      </c>
      <c r="L58" s="22" t="str">
        <f t="shared" si="10"/>
        <v/>
      </c>
      <c r="M58" s="22" t="str">
        <f t="shared" si="11"/>
        <v/>
      </c>
      <c r="N58" s="22" t="str">
        <f t="shared" si="12"/>
        <v/>
      </c>
      <c r="O58" s="23">
        <f t="shared" si="13"/>
        <v>0</v>
      </c>
    </row>
    <row r="59" spans="1:15" ht="13.5" x14ac:dyDescent="0.25">
      <c r="A59" s="17"/>
      <c r="B59" s="29"/>
      <c r="C59" s="18"/>
      <c r="D59" s="18"/>
      <c r="E59" s="14"/>
      <c r="F59" s="30"/>
      <c r="G59" s="30"/>
      <c r="H59" s="17"/>
      <c r="I59" s="19" t="str">
        <f>IF(ISNA(VLOOKUP(Tps_FAK[[#This Row],[Jobcode]],'Liste des Jobcodes'!A:B,2,FALSE)),"M.A.J. Recquise",VLOOKUP(Tps_FAK[[#This Row],[Jobcode]],'Liste des Jobcodes'!A:B,2,FALSE))</f>
        <v>M.A.J. Recquise</v>
      </c>
      <c r="J59" s="20" t="str">
        <f t="shared" si="9"/>
        <v>Vérifier</v>
      </c>
      <c r="K59" s="21" t="str">
        <f t="shared" si="16"/>
        <v>Vérifier</v>
      </c>
      <c r="L59" s="22" t="str">
        <f t="shared" si="10"/>
        <v/>
      </c>
      <c r="M59" s="22" t="str">
        <f t="shared" si="11"/>
        <v/>
      </c>
      <c r="N59" s="22" t="str">
        <f t="shared" si="12"/>
        <v/>
      </c>
      <c r="O59" s="23">
        <f t="shared" si="13"/>
        <v>0</v>
      </c>
    </row>
    <row r="60" spans="1:15" ht="13.5" x14ac:dyDescent="0.25">
      <c r="A60" s="17"/>
      <c r="B60" s="29"/>
      <c r="C60" s="64"/>
      <c r="D60" s="64"/>
      <c r="E60" s="14"/>
      <c r="F60" s="66"/>
      <c r="G60" s="66"/>
      <c r="H60" s="17"/>
      <c r="I60" s="67" t="str">
        <f>IF(ISNA(VLOOKUP(Tps_FAK[[#This Row],[Jobcode]],'Liste des Jobcodes'!A:B,2,FALSE)),"M.A.J. Recquise",VLOOKUP(Tps_FAK[[#This Row],[Jobcode]],'Liste des Jobcodes'!A:B,2,FALSE))</f>
        <v>M.A.J. Recquise</v>
      </c>
      <c r="J60" s="68" t="str">
        <f t="shared" si="9"/>
        <v>Vérifier</v>
      </c>
      <c r="K60" s="69" t="str">
        <f>IF(J60="Vérifier","Vérifier",HOUR(J60)+MINUTE(J60)/60)</f>
        <v>Vérifier</v>
      </c>
      <c r="L60" s="70" t="str">
        <f t="shared" si="10"/>
        <v/>
      </c>
      <c r="M60" s="70" t="str">
        <f t="shared" si="11"/>
        <v/>
      </c>
      <c r="N60" s="70" t="str">
        <f t="shared" si="12"/>
        <v/>
      </c>
      <c r="O60" s="71">
        <f t="shared" si="13"/>
        <v>0</v>
      </c>
    </row>
    <row r="61" spans="1:15" ht="13.5" x14ac:dyDescent="0.25">
      <c r="A61" s="17"/>
      <c r="B61" s="29"/>
      <c r="C61" s="18"/>
      <c r="D61" s="18"/>
      <c r="E61" s="14"/>
      <c r="F61" s="30"/>
      <c r="G61" s="30"/>
      <c r="H61" s="33"/>
      <c r="I61" s="19" t="str">
        <f>IF(ISNA(VLOOKUP(Tps_FAK[[#This Row],[Jobcode]],'Liste des Jobcodes'!A:B,2,FALSE)),"M.A.J. Recquise",VLOOKUP(Tps_FAK[[#This Row],[Jobcode]],'Liste des Jobcodes'!A:B,2,FALSE))</f>
        <v>M.A.J. Recquise</v>
      </c>
      <c r="J61" s="20" t="str">
        <f t="shared" si="9"/>
        <v>Vérifier</v>
      </c>
      <c r="K61" s="21" t="str">
        <f t="shared" si="16"/>
        <v>Vérifier</v>
      </c>
      <c r="L61" s="22" t="str">
        <f t="shared" si="10"/>
        <v/>
      </c>
      <c r="M61" s="22" t="str">
        <f t="shared" si="11"/>
        <v/>
      </c>
      <c r="N61" s="22" t="str">
        <f t="shared" si="12"/>
        <v/>
      </c>
      <c r="O61" s="23">
        <f t="shared" si="13"/>
        <v>0</v>
      </c>
    </row>
    <row r="62" spans="1:15" ht="13.5" x14ac:dyDescent="0.25">
      <c r="A62" s="17"/>
      <c r="B62" s="29"/>
      <c r="C62" s="18"/>
      <c r="D62" s="18"/>
      <c r="E62" s="14"/>
      <c r="F62" s="30"/>
      <c r="G62" s="30"/>
      <c r="H62" s="17"/>
      <c r="I62" s="19" t="str">
        <f>IF(ISNA(VLOOKUP(Tps_FAK[[#This Row],[Jobcode]],'Liste des Jobcodes'!A:B,2,FALSE)),"M.A.J. Recquise",VLOOKUP(Tps_FAK[[#This Row],[Jobcode]],'Liste des Jobcodes'!A:B,2,FALSE))</f>
        <v>M.A.J. Recquise</v>
      </c>
      <c r="J62" s="20" t="str">
        <f t="shared" si="9"/>
        <v>Vérifier</v>
      </c>
      <c r="K62" s="21" t="str">
        <f t="shared" si="16"/>
        <v>Vérifier</v>
      </c>
      <c r="L62" s="22" t="str">
        <f t="shared" si="10"/>
        <v/>
      </c>
      <c r="M62" s="22" t="str">
        <f t="shared" si="11"/>
        <v/>
      </c>
      <c r="N62" s="22" t="str">
        <f t="shared" si="12"/>
        <v/>
      </c>
      <c r="O62" s="23">
        <f t="shared" si="13"/>
        <v>0</v>
      </c>
    </row>
    <row r="63" spans="1:15" ht="13.5" x14ac:dyDescent="0.25">
      <c r="A63" s="17"/>
      <c r="B63" s="29"/>
      <c r="C63" s="18"/>
      <c r="D63" s="18"/>
      <c r="E63" s="14"/>
      <c r="F63" s="30"/>
      <c r="G63" s="30"/>
      <c r="H63" s="17"/>
      <c r="I63" s="19" t="str">
        <f>IF(ISNA(VLOOKUP(Tps_FAK[[#This Row],[Jobcode]],'Liste des Jobcodes'!A:B,2,FALSE)),"M.A.J. Recquise",VLOOKUP(Tps_FAK[[#This Row],[Jobcode]],'Liste des Jobcodes'!A:B,2,FALSE))</f>
        <v>M.A.J. Recquise</v>
      </c>
      <c r="J63" s="20" t="str">
        <f t="shared" si="9"/>
        <v>Vérifier</v>
      </c>
      <c r="K63" s="21" t="str">
        <f t="shared" si="16"/>
        <v>Vérifier</v>
      </c>
      <c r="L63" s="22" t="str">
        <f t="shared" si="10"/>
        <v/>
      </c>
      <c r="M63" s="22" t="str">
        <f t="shared" si="11"/>
        <v/>
      </c>
      <c r="N63" s="22" t="str">
        <f t="shared" si="12"/>
        <v/>
      </c>
      <c r="O63" s="23">
        <f t="shared" si="13"/>
        <v>0</v>
      </c>
    </row>
    <row r="64" spans="1:15" ht="13.5" x14ac:dyDescent="0.25">
      <c r="A64" s="17"/>
      <c r="B64" s="29"/>
      <c r="C64" s="18"/>
      <c r="D64" s="18"/>
      <c r="E64" s="14"/>
      <c r="F64" s="30"/>
      <c r="G64" s="30"/>
      <c r="H64" s="17"/>
      <c r="I64" s="19" t="str">
        <f>IF(ISNA(VLOOKUP(Tps_FAK[[#This Row],[Jobcode]],'Liste des Jobcodes'!A:B,2,FALSE)),"M.A.J. Recquise",VLOOKUP(Tps_FAK[[#This Row],[Jobcode]],'Liste des Jobcodes'!A:B,2,FALSE))</f>
        <v>M.A.J. Recquise</v>
      </c>
      <c r="J64" s="20" t="str">
        <f t="shared" si="9"/>
        <v>Vérifier</v>
      </c>
      <c r="K64" s="21" t="str">
        <f t="shared" ref="K64:K71" si="17">IF(J64="Vérifier","Vérifier",HOUR(J64)+MINUTE(J64)/60)</f>
        <v>Vérifier</v>
      </c>
      <c r="L64" s="22" t="str">
        <f t="shared" si="10"/>
        <v/>
      </c>
      <c r="M64" s="22" t="str">
        <f t="shared" si="11"/>
        <v/>
      </c>
      <c r="N64" s="22" t="str">
        <f t="shared" si="12"/>
        <v/>
      </c>
      <c r="O64" s="23">
        <f t="shared" si="13"/>
        <v>0</v>
      </c>
    </row>
    <row r="65" spans="1:15" ht="13.5" x14ac:dyDescent="0.25">
      <c r="A65" s="17"/>
      <c r="B65" s="29"/>
      <c r="C65" s="18"/>
      <c r="D65" s="18"/>
      <c r="E65" s="14"/>
      <c r="F65" s="30"/>
      <c r="G65" s="30"/>
      <c r="H65" s="17"/>
      <c r="I65" s="19" t="str">
        <f>IF(ISNA(VLOOKUP(Tps_FAK[[#This Row],[Jobcode]],'Liste des Jobcodes'!A:B,2,FALSE)),"M.A.J. Recquise",VLOOKUP(Tps_FAK[[#This Row],[Jobcode]],'Liste des Jobcodes'!A:B,2,FALSE))</f>
        <v>M.A.J. Recquise</v>
      </c>
      <c r="J65" s="20" t="str">
        <f t="shared" si="9"/>
        <v>Vérifier</v>
      </c>
      <c r="K65" s="21" t="str">
        <f t="shared" si="17"/>
        <v>Vérifier</v>
      </c>
      <c r="L65" s="22" t="str">
        <f t="shared" si="10"/>
        <v/>
      </c>
      <c r="M65" s="22" t="str">
        <f t="shared" si="11"/>
        <v/>
      </c>
      <c r="N65" s="22" t="str">
        <f t="shared" si="12"/>
        <v/>
      </c>
      <c r="O65" s="23">
        <f t="shared" si="13"/>
        <v>0</v>
      </c>
    </row>
    <row r="66" spans="1:15" ht="13.5" x14ac:dyDescent="0.25">
      <c r="A66" s="62"/>
      <c r="B66" s="63"/>
      <c r="C66" s="64"/>
      <c r="D66" s="64"/>
      <c r="E66" s="14"/>
      <c r="F66" s="66"/>
      <c r="G66" s="66"/>
      <c r="H66" s="17"/>
      <c r="I66" s="67" t="str">
        <f>IF(ISNA(VLOOKUP(Tps_FAK[[#This Row],[Jobcode]],'Liste des Jobcodes'!A:B,2,FALSE)),"M.A.J. Recquise",VLOOKUP(Tps_FAK[[#This Row],[Jobcode]],'Liste des Jobcodes'!A:B,2,FALSE))</f>
        <v>M.A.J. Recquise</v>
      </c>
      <c r="J66" s="68" t="str">
        <f t="shared" ref="J66:J74" si="18">IF(OR(D66="",C66=""),"Vérifier",D66-C66)</f>
        <v>Vérifier</v>
      </c>
      <c r="K66" s="69" t="str">
        <f>IF(J66="Vérifier","Vérifier",HOUR(J66)+MINUTE(J66)/60)</f>
        <v>Vérifier</v>
      </c>
      <c r="L66" s="70" t="str">
        <f t="shared" ref="L66:L71" si="19">IF(B66="","",TEXT(B66,"MM - AAAA"))</f>
        <v/>
      </c>
      <c r="M66" s="70" t="str">
        <f t="shared" ref="M66:M71" si="20">IF(B66="","",TEXT(B66,"JJ"))</f>
        <v/>
      </c>
      <c r="N66" s="70" t="str">
        <f t="shared" ref="N66:N71" si="21">IF(B66="","",TEXT(B66,"mm"))</f>
        <v/>
      </c>
      <c r="O66" s="71">
        <f t="shared" ref="O66:O71" si="22">WEEKNUM(B66)</f>
        <v>0</v>
      </c>
    </row>
    <row r="67" spans="1:15" ht="13.5" x14ac:dyDescent="0.25">
      <c r="A67" s="17"/>
      <c r="B67" s="29"/>
      <c r="C67" s="18"/>
      <c r="D67" s="18"/>
      <c r="E67" s="14"/>
      <c r="F67" s="30"/>
      <c r="G67" s="30"/>
      <c r="H67" s="17"/>
      <c r="I67" s="19" t="str">
        <f>IF(ISNA(VLOOKUP(Tps_FAK[[#This Row],[Jobcode]],'Liste des Jobcodes'!A:B,2,FALSE)),"M.A.J. Recquise",VLOOKUP(Tps_FAK[[#This Row],[Jobcode]],'Liste des Jobcodes'!A:B,2,FALSE))</f>
        <v>M.A.J. Recquise</v>
      </c>
      <c r="J67" s="20" t="str">
        <f t="shared" si="18"/>
        <v>Vérifier</v>
      </c>
      <c r="K67" s="21" t="str">
        <f t="shared" si="17"/>
        <v>Vérifier</v>
      </c>
      <c r="L67" s="22" t="str">
        <f t="shared" si="19"/>
        <v/>
      </c>
      <c r="M67" s="22" t="str">
        <f t="shared" si="20"/>
        <v/>
      </c>
      <c r="N67" s="22" t="str">
        <f t="shared" si="21"/>
        <v/>
      </c>
      <c r="O67" s="23">
        <f t="shared" si="22"/>
        <v>0</v>
      </c>
    </row>
    <row r="68" spans="1:15" ht="13.5" x14ac:dyDescent="0.25">
      <c r="A68" s="17"/>
      <c r="B68" s="29"/>
      <c r="C68" s="18"/>
      <c r="D68" s="18"/>
      <c r="E68" s="14"/>
      <c r="F68" s="31"/>
      <c r="G68" s="31"/>
      <c r="H68" s="17"/>
      <c r="I68" s="19" t="str">
        <f>IF(ISNA(VLOOKUP(Tps_FAK[[#This Row],[Jobcode]],'Liste des Jobcodes'!A:B,2,FALSE)),"M.A.J. Recquise",VLOOKUP(Tps_FAK[[#This Row],[Jobcode]],'Liste des Jobcodes'!A:B,2,FALSE))</f>
        <v>M.A.J. Recquise</v>
      </c>
      <c r="J68" s="20" t="str">
        <f t="shared" si="18"/>
        <v>Vérifier</v>
      </c>
      <c r="K68" s="21" t="str">
        <f t="shared" si="17"/>
        <v>Vérifier</v>
      </c>
      <c r="L68" s="22" t="str">
        <f t="shared" si="19"/>
        <v/>
      </c>
      <c r="M68" s="22" t="str">
        <f t="shared" si="20"/>
        <v/>
      </c>
      <c r="N68" s="22" t="str">
        <f t="shared" si="21"/>
        <v/>
      </c>
      <c r="O68" s="23">
        <f t="shared" si="22"/>
        <v>0</v>
      </c>
    </row>
    <row r="69" spans="1:15" ht="13.5" x14ac:dyDescent="0.25">
      <c r="A69" s="17"/>
      <c r="B69" s="29"/>
      <c r="C69" s="18"/>
      <c r="D69" s="18"/>
      <c r="E69" s="14"/>
      <c r="F69" s="30"/>
      <c r="G69" s="30"/>
      <c r="H69" s="17"/>
      <c r="I69" s="19" t="str">
        <f>IF(ISNA(VLOOKUP(Tps_FAK[[#This Row],[Jobcode]],'Liste des Jobcodes'!A:B,2,FALSE)),"M.A.J. Recquise",VLOOKUP(Tps_FAK[[#This Row],[Jobcode]],'Liste des Jobcodes'!A:B,2,FALSE))</f>
        <v>M.A.J. Recquise</v>
      </c>
      <c r="J69" s="20" t="str">
        <f t="shared" si="18"/>
        <v>Vérifier</v>
      </c>
      <c r="K69" s="21" t="str">
        <f t="shared" si="17"/>
        <v>Vérifier</v>
      </c>
      <c r="L69" s="22" t="str">
        <f t="shared" si="19"/>
        <v/>
      </c>
      <c r="M69" s="22" t="str">
        <f t="shared" si="20"/>
        <v/>
      </c>
      <c r="N69" s="22" t="str">
        <f t="shared" si="21"/>
        <v/>
      </c>
      <c r="O69" s="23">
        <f t="shared" si="22"/>
        <v>0</v>
      </c>
    </row>
    <row r="70" spans="1:15" ht="13.5" x14ac:dyDescent="0.25">
      <c r="A70" s="17"/>
      <c r="B70" s="29"/>
      <c r="C70" s="18"/>
      <c r="D70" s="18"/>
      <c r="E70" s="14"/>
      <c r="F70" s="30"/>
      <c r="G70" s="30"/>
      <c r="H70" s="17"/>
      <c r="I70" s="19" t="str">
        <f>IF(ISNA(VLOOKUP(Tps_FAK[[#This Row],[Jobcode]],'Liste des Jobcodes'!A:B,2,FALSE)),"M.A.J. Recquise",VLOOKUP(Tps_FAK[[#This Row],[Jobcode]],'Liste des Jobcodes'!A:B,2,FALSE))</f>
        <v>M.A.J. Recquise</v>
      </c>
      <c r="J70" s="20" t="str">
        <f t="shared" si="18"/>
        <v>Vérifier</v>
      </c>
      <c r="K70" s="21" t="str">
        <f t="shared" si="17"/>
        <v>Vérifier</v>
      </c>
      <c r="L70" s="22" t="str">
        <f t="shared" si="19"/>
        <v/>
      </c>
      <c r="M70" s="22" t="str">
        <f t="shared" si="20"/>
        <v/>
      </c>
      <c r="N70" s="22" t="str">
        <f t="shared" si="21"/>
        <v/>
      </c>
      <c r="O70" s="23">
        <f t="shared" si="22"/>
        <v>0</v>
      </c>
    </row>
    <row r="71" spans="1:15" ht="13.5" x14ac:dyDescent="0.25">
      <c r="A71" s="17"/>
      <c r="B71" s="29"/>
      <c r="C71" s="18"/>
      <c r="D71" s="18"/>
      <c r="E71" s="14"/>
      <c r="F71" s="30"/>
      <c r="G71" s="30"/>
      <c r="H71" s="17"/>
      <c r="I71" s="19" t="str">
        <f>IF(ISNA(VLOOKUP(Tps_FAK[[#This Row],[Jobcode]],'Liste des Jobcodes'!A:B,2,FALSE)),"M.A.J. Recquise",VLOOKUP(Tps_FAK[[#This Row],[Jobcode]],'Liste des Jobcodes'!A:B,2,FALSE))</f>
        <v>M.A.J. Recquise</v>
      </c>
      <c r="J71" s="20" t="str">
        <f t="shared" si="18"/>
        <v>Vérifier</v>
      </c>
      <c r="K71" s="21" t="str">
        <f t="shared" si="17"/>
        <v>Vérifier</v>
      </c>
      <c r="L71" s="22" t="str">
        <f t="shared" si="19"/>
        <v/>
      </c>
      <c r="M71" s="22" t="str">
        <f t="shared" si="20"/>
        <v/>
      </c>
      <c r="N71" s="22" t="str">
        <f t="shared" si="21"/>
        <v/>
      </c>
      <c r="O71" s="23">
        <f t="shared" si="22"/>
        <v>0</v>
      </c>
    </row>
    <row r="72" spans="1:15" ht="13.5" x14ac:dyDescent="0.25">
      <c r="A72" s="17"/>
      <c r="B72" s="29"/>
      <c r="C72" s="18"/>
      <c r="D72" s="18"/>
      <c r="E72" s="14"/>
      <c r="F72" s="31"/>
      <c r="G72" s="31"/>
      <c r="H72" s="17"/>
      <c r="I72" s="19" t="str">
        <f>IF(ISNA(VLOOKUP(Tps_FAK[[#This Row],[Jobcode]],'Liste des Jobcodes'!A:B,2,FALSE)),"M.A.J. Recquise",VLOOKUP(Tps_FAK[[#This Row],[Jobcode]],'Liste des Jobcodes'!A:B,2,FALSE))</f>
        <v>M.A.J. Recquise</v>
      </c>
      <c r="J72" s="20" t="str">
        <f t="shared" si="18"/>
        <v>Vérifier</v>
      </c>
      <c r="K72" s="21" t="str">
        <f t="shared" ref="K72:K73" si="23">IF(J72="Vérifier","Vérifier",HOUR(J72)+MINUTE(J72)/60)</f>
        <v>Vérifier</v>
      </c>
      <c r="L72" s="22" t="str">
        <f t="shared" ref="L72:L73" si="24">IF(B72="","",TEXT(B72,"MM - AAAA"))</f>
        <v/>
      </c>
      <c r="M72" s="22" t="str">
        <f t="shared" ref="M72:M73" si="25">IF(B72="","",TEXT(B72,"JJ"))</f>
        <v/>
      </c>
      <c r="N72" s="22" t="str">
        <f t="shared" ref="N72:N73" si="26">IF(B72="","",TEXT(B72,"mm"))</f>
        <v/>
      </c>
      <c r="O72" s="23">
        <f t="shared" ref="O72:O73" si="27">WEEKNUM(B72)</f>
        <v>0</v>
      </c>
    </row>
    <row r="73" spans="1:15" x14ac:dyDescent="0.25">
      <c r="A73" s="17"/>
      <c r="B73" s="29"/>
      <c r="C73" s="18"/>
      <c r="D73" s="18"/>
      <c r="E73" s="31"/>
      <c r="F73" s="31"/>
      <c r="G73" s="31"/>
      <c r="H73" s="17"/>
      <c r="I73" s="19" t="str">
        <f>IF(ISNA(VLOOKUP(Tps_FAK[[#This Row],[Jobcode]],'Liste des Jobcodes'!A:B,2,FALSE)),"M.A.J. Recquise",VLOOKUP(Tps_FAK[[#This Row],[Jobcode]],'Liste des Jobcodes'!A:B,2,FALSE))</f>
        <v>M.A.J. Recquise</v>
      </c>
      <c r="J73" s="20" t="str">
        <f t="shared" si="18"/>
        <v>Vérifier</v>
      </c>
      <c r="K73" s="21" t="str">
        <f t="shared" si="23"/>
        <v>Vérifier</v>
      </c>
      <c r="L73" s="22" t="str">
        <f t="shared" si="24"/>
        <v/>
      </c>
      <c r="M73" s="22" t="str">
        <f t="shared" si="25"/>
        <v/>
      </c>
      <c r="N73" s="22" t="str">
        <f t="shared" si="26"/>
        <v/>
      </c>
      <c r="O73" s="23">
        <f t="shared" si="27"/>
        <v>0</v>
      </c>
    </row>
    <row r="74" spans="1:15" x14ac:dyDescent="0.25">
      <c r="A74" s="17"/>
      <c r="B74" s="29"/>
      <c r="C74" s="18"/>
      <c r="D74" s="18"/>
      <c r="E74" s="17"/>
      <c r="F74" s="31"/>
      <c r="G74" s="31"/>
      <c r="H74" s="17"/>
      <c r="I74" s="19" t="str">
        <f>IF(ISNA(VLOOKUP(Tps_FAK[[#This Row],[Jobcode]],'Liste des Jobcodes'!A:B,2,FALSE)),"M.A.J. Recquise",VLOOKUP(Tps_FAK[[#This Row],[Jobcode]],'Liste des Jobcodes'!A:B,2,FALSE))</f>
        <v>M.A.J. Recquise</v>
      </c>
      <c r="J74" s="20" t="str">
        <f t="shared" si="18"/>
        <v>Vérifier</v>
      </c>
      <c r="K74" s="21" t="str">
        <f>IF(J74="Vérifier","Vérifier",HOUR(J74)+MINUTE(J74)/60)</f>
        <v>Vérifier</v>
      </c>
      <c r="L74" s="22" t="str">
        <f>IF(B74="","",TEXT(B74,"MM - AAAA"))</f>
        <v/>
      </c>
      <c r="M74" s="22" t="str">
        <f>IF(B74="","",TEXT(B74,"JJ"))</f>
        <v/>
      </c>
      <c r="N74" s="22" t="str">
        <f>IF(B74="","",TEXT(B74,"mm"))</f>
        <v/>
      </c>
      <c r="O74" s="23">
        <f>WEEKNUM(B74)</f>
        <v>0</v>
      </c>
    </row>
    <row r="371" ht="13.5" customHeight="1" x14ac:dyDescent="0.25"/>
  </sheetData>
  <dataConsolidate/>
  <conditionalFormatting sqref="I2:O74 B2:G74">
    <cfRule type="cellIs" dxfId="95" priority="2414" operator="equal">
      <formula>0</formula>
    </cfRule>
  </conditionalFormatting>
  <conditionalFormatting sqref="K75:M1048576 L1:N74">
    <cfRule type="containsText" dxfId="94" priority="2413" operator="containsText" text="1900">
      <formula>NOT(ISERROR(SEARCH("1900",K1)))</formula>
    </cfRule>
  </conditionalFormatting>
  <conditionalFormatting sqref="E2:G74">
    <cfRule type="cellIs" dxfId="93" priority="2271" stopIfTrue="1" operator="notEqual">
      <formula>""</formula>
    </cfRule>
  </conditionalFormatting>
  <pageMargins left="0.70866141732283472" right="0.70866141732283472" top="0.23622047244094491" bottom="0.31496062992125984" header="0.15748031496062992" footer="0.19685039370078741"/>
  <pageSetup paperSize="9" scale="62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371"/>
  <sheetViews>
    <sheetView workbookViewId="0">
      <pane ySplit="1" topLeftCell="A2" activePane="bottomLeft" state="frozen"/>
      <selection activeCell="E8" sqref="E8"/>
      <selection pane="bottomLeft" activeCell="B40" sqref="B40"/>
    </sheetView>
  </sheetViews>
  <sheetFormatPr baseColWidth="10" defaultRowHeight="12.75" outlineLevelCol="2" x14ac:dyDescent="0.25"/>
  <cols>
    <col min="1" max="1" width="7.5" style="16" customWidth="1"/>
    <col min="2" max="2" width="12" style="15"/>
    <col min="3" max="3" width="10" style="15" customWidth="1"/>
    <col min="4" max="4" width="10.1640625" style="15" customWidth="1"/>
    <col min="5" max="5" width="32.33203125" style="16" bestFit="1" customWidth="1"/>
    <col min="6" max="6" width="38.83203125" style="16" bestFit="1" customWidth="1"/>
    <col min="7" max="7" width="21.83203125" style="16" customWidth="1" outlineLevel="1"/>
    <col min="8" max="8" width="74.33203125" style="42" customWidth="1"/>
    <col min="9" max="9" width="20" style="43" customWidth="1" outlineLevel="1"/>
    <col min="10" max="10" width="12.5" style="44" customWidth="1" outlineLevel="1"/>
    <col min="11" max="11" width="15.5" style="45" customWidth="1" outlineLevel="2"/>
    <col min="12" max="12" width="9.6640625" style="45" customWidth="1" outlineLevel="2"/>
    <col min="13" max="13" width="9.5" style="45" customWidth="1" outlineLevel="2"/>
    <col min="14" max="14" width="9.5" style="41" customWidth="1" outlineLevel="2"/>
    <col min="15" max="15" width="12" style="41"/>
    <col min="16" max="16" width="24.83203125" style="41" bestFit="1" customWidth="1"/>
    <col min="17" max="16384" width="12" style="41"/>
  </cols>
  <sheetData>
    <row r="1" spans="1:15" s="40" customFormat="1" ht="25.5" customHeight="1" x14ac:dyDescent="0.25">
      <c r="A1" s="24" t="s">
        <v>10</v>
      </c>
      <c r="B1" s="25" t="s">
        <v>0</v>
      </c>
      <c r="C1" s="25" t="s">
        <v>1</v>
      </c>
      <c r="D1" s="25" t="s">
        <v>2</v>
      </c>
      <c r="E1" s="25" t="s">
        <v>3</v>
      </c>
      <c r="F1" s="25" t="s">
        <v>15</v>
      </c>
      <c r="G1" s="25" t="s">
        <v>51</v>
      </c>
      <c r="H1" s="25" t="s">
        <v>14</v>
      </c>
      <c r="I1" s="26" t="s">
        <v>38</v>
      </c>
      <c r="J1" s="26" t="s">
        <v>5</v>
      </c>
      <c r="K1" s="27" t="s">
        <v>4</v>
      </c>
      <c r="L1" s="26" t="s">
        <v>6</v>
      </c>
      <c r="M1" s="28" t="s">
        <v>11</v>
      </c>
      <c r="N1" s="28" t="s">
        <v>12</v>
      </c>
      <c r="O1" s="28" t="s">
        <v>7</v>
      </c>
    </row>
    <row r="2" spans="1:15" ht="13.5" x14ac:dyDescent="0.25">
      <c r="A2" s="17" t="s">
        <v>62</v>
      </c>
      <c r="B2" s="29">
        <v>42689</v>
      </c>
      <c r="C2" s="18">
        <v>0.33333333333333331</v>
      </c>
      <c r="D2" s="18">
        <v>0.34722222222222227</v>
      </c>
      <c r="E2" s="11" t="str">
        <f>+'Liste des Jobcodes'!A2</f>
        <v>AI_ANALYTIQUE</v>
      </c>
      <c r="F2" s="30" t="str">
        <f>+'Liste des Jobcodes'!C2</f>
        <v>MODELISATION</v>
      </c>
      <c r="G2" s="30">
        <f>+'Liste des Jobcodes'!F21</f>
        <v>0</v>
      </c>
      <c r="H2" s="17"/>
      <c r="I2" s="19" t="str">
        <f>IF(ISNA(VLOOKUP(Tps_FAK3[[#This Row],[Jobcode]],'Liste des Jobcodes'!A:B,2,FALSE)),"M.A.J. Recquise",VLOOKUP(Tps_FAK3[[#This Row],[Jobcode]],'Liste des Jobcodes'!A:B,2,FALSE))</f>
        <v>AFFAIRE INST.</v>
      </c>
      <c r="J2" s="20">
        <f t="shared" ref="J2:J65" si="0">IF(OR(D2="",C2=""),"Vérifier",D2-C2)</f>
        <v>1.3888888888888951E-2</v>
      </c>
      <c r="K2" s="21">
        <f>IF(J2="Vérifier","Vérifier",HOUR(J2)+MINUTE(J2)/60)</f>
        <v>0.33333333333333331</v>
      </c>
      <c r="L2" s="22" t="str">
        <f t="shared" ref="L2:L65" si="1">IF(B2="","",TEXT(B2,"MM - AAAA"))</f>
        <v>11 - 2016</v>
      </c>
      <c r="M2" s="22" t="str">
        <f t="shared" ref="M2:M65" si="2">IF(B2="","",TEXT(B2,"JJ"))</f>
        <v>15</v>
      </c>
      <c r="N2" s="22" t="str">
        <f t="shared" ref="N2:N65" si="3">IF(B2="","",TEXT(B2,"mm"))</f>
        <v>11</v>
      </c>
      <c r="O2" s="23">
        <f t="shared" ref="O2:O65" si="4">WEEKNUM(B2)</f>
        <v>47</v>
      </c>
    </row>
    <row r="3" spans="1:15" ht="13.5" x14ac:dyDescent="0.25">
      <c r="A3" s="17" t="s">
        <v>62</v>
      </c>
      <c r="B3" s="29">
        <v>42690</v>
      </c>
      <c r="C3" s="18">
        <v>0.42430555555555555</v>
      </c>
      <c r="D3" s="18">
        <v>0.56944444444444442</v>
      </c>
      <c r="E3" s="11" t="str">
        <f>+'Liste des Jobcodes'!A4</f>
        <v>AI_PRODUCTION</v>
      </c>
      <c r="F3" s="30">
        <f>+'Liste des Jobcodes'!C6</f>
        <v>0</v>
      </c>
      <c r="G3" s="30">
        <f>+'Liste des Jobcodes'!F33</f>
        <v>0</v>
      </c>
      <c r="H3" s="17"/>
      <c r="I3" s="19" t="str">
        <f>IF(ISNA(VLOOKUP(Tps_FAK3[[#This Row],[Jobcode]],'Liste des Jobcodes'!A:B,2,FALSE)),"M.A.J. Recquise",VLOOKUP(Tps_FAK3[[#This Row],[Jobcode]],'Liste des Jobcodes'!A:B,2,FALSE))</f>
        <v>AFFAIRE INST.</v>
      </c>
      <c r="J3" s="20">
        <f t="shared" si="0"/>
        <v>0.14513888888888887</v>
      </c>
      <c r="K3" s="21">
        <f>IF(J3="Vérifier","Vérifier",HOUR(J3)+MINUTE(J3)/60)</f>
        <v>3.4833333333333334</v>
      </c>
      <c r="L3" s="22" t="str">
        <f t="shared" si="1"/>
        <v>11 - 2016</v>
      </c>
      <c r="M3" s="22" t="str">
        <f t="shared" si="2"/>
        <v>16</v>
      </c>
      <c r="N3" s="22" t="str">
        <f t="shared" si="3"/>
        <v>11</v>
      </c>
      <c r="O3" s="23">
        <f t="shared" si="4"/>
        <v>47</v>
      </c>
    </row>
    <row r="4" spans="1:15" ht="13.5" x14ac:dyDescent="0.25">
      <c r="A4" s="17" t="s">
        <v>62</v>
      </c>
      <c r="B4" s="29">
        <v>42691</v>
      </c>
      <c r="C4" s="18">
        <v>0.3833333333333333</v>
      </c>
      <c r="D4" s="18">
        <v>0.47569444444444442</v>
      </c>
      <c r="E4" s="11" t="str">
        <f>+'Liste des Jobcodes'!A23</f>
        <v>BA_RELATIONNELLE</v>
      </c>
      <c r="F4" s="30" t="str">
        <f>+'Liste des Jobcodes'!C25</f>
        <v>CONFERENCE CALLS</v>
      </c>
      <c r="G4" s="30">
        <f>+'Liste des Jobcodes'!F22</f>
        <v>0</v>
      </c>
      <c r="H4" s="17"/>
      <c r="I4" s="19" t="str">
        <f>IF(ISNA(VLOOKUP(Tps_FAK3[[#This Row],[Jobcode]],'Liste des Jobcodes'!A:B,2,FALSE)),"M.A.J. Recquise",VLOOKUP(Tps_FAK3[[#This Row],[Jobcode]],'Liste des Jobcodes'!A:B,2,FALSE))</f>
        <v>BANQUE D'AFFAIRE</v>
      </c>
      <c r="J4" s="20">
        <f t="shared" si="0"/>
        <v>9.2361111111111116E-2</v>
      </c>
      <c r="K4" s="21">
        <f>IF(J4="Vérifier","Vérifier",HOUR(J4)+MINUTE(J4)/60)</f>
        <v>2.2166666666666668</v>
      </c>
      <c r="L4" s="22" t="str">
        <f t="shared" si="1"/>
        <v>11 - 2016</v>
      </c>
      <c r="M4" s="22" t="str">
        <f t="shared" si="2"/>
        <v>17</v>
      </c>
      <c r="N4" s="22" t="str">
        <f t="shared" si="3"/>
        <v>11</v>
      </c>
      <c r="O4" s="23">
        <f t="shared" si="4"/>
        <v>47</v>
      </c>
    </row>
    <row r="5" spans="1:15" ht="13.5" x14ac:dyDescent="0.25">
      <c r="A5" s="17" t="s">
        <v>62</v>
      </c>
      <c r="B5" s="29">
        <v>42837</v>
      </c>
      <c r="C5" s="18">
        <v>0.39583333333333331</v>
      </c>
      <c r="D5" s="18">
        <v>0.67013888888888884</v>
      </c>
      <c r="E5" s="11" t="str">
        <f>+'Liste des Jobcodes'!A14</f>
        <v>AI_FORMATION</v>
      </c>
      <c r="F5" s="30" t="str">
        <f>+'Liste des Jobcodes'!C14</f>
        <v>EXCEL</v>
      </c>
      <c r="G5" s="30">
        <f>+'Liste des Jobcodes'!F29</f>
        <v>0</v>
      </c>
      <c r="H5" s="17"/>
      <c r="I5" s="19" t="str">
        <f>IF(ISNA(VLOOKUP(Tps_FAK3[[#This Row],[Jobcode]],'Liste des Jobcodes'!A:B,2,FALSE)),"M.A.J. Recquise",VLOOKUP(Tps_FAK3[[#This Row],[Jobcode]],'Liste des Jobcodes'!A:B,2,FALSE))</f>
        <v>AFFAIRE INST.</v>
      </c>
      <c r="J5" s="20">
        <f t="shared" si="0"/>
        <v>0.27430555555555552</v>
      </c>
      <c r="K5" s="21">
        <f>IF(J5="Vérifier","Vérifier",HOUR(J5)+MINUTE(J5)/60)</f>
        <v>6.583333333333333</v>
      </c>
      <c r="L5" s="22" t="str">
        <f t="shared" si="1"/>
        <v>04 - 2017</v>
      </c>
      <c r="M5" s="22" t="str">
        <f t="shared" si="2"/>
        <v>12</v>
      </c>
      <c r="N5" s="22" t="str">
        <f t="shared" si="3"/>
        <v>04</v>
      </c>
      <c r="O5" s="23">
        <f t="shared" si="4"/>
        <v>15</v>
      </c>
    </row>
    <row r="6" spans="1:15" ht="13.5" x14ac:dyDescent="0.25">
      <c r="A6" s="17" t="s">
        <v>64</v>
      </c>
      <c r="B6" s="29">
        <v>42837</v>
      </c>
      <c r="C6" s="18">
        <v>0.31944444444444448</v>
      </c>
      <c r="D6" s="18">
        <v>0.43055555555555558</v>
      </c>
      <c r="E6" s="11" t="str">
        <f>+'Liste des Jobcodes'!A15</f>
        <v>BA_ANALYTIQUE</v>
      </c>
      <c r="F6" s="30" t="str">
        <f>+'Liste des Jobcodes'!C15</f>
        <v>MODELISATION</v>
      </c>
      <c r="G6" s="30">
        <f>+'Liste des Jobcodes'!F9</f>
        <v>0</v>
      </c>
      <c r="H6" s="17"/>
      <c r="I6" s="19" t="str">
        <f>IF(ISNA(VLOOKUP(Tps_FAK3[[#This Row],[Jobcode]],'Liste des Jobcodes'!A:B,2,FALSE)),"M.A.J. Recquise",VLOOKUP(Tps_FAK3[[#This Row],[Jobcode]],'Liste des Jobcodes'!A:B,2,FALSE))</f>
        <v>BANQUE D'AFFAIRE</v>
      </c>
      <c r="J6" s="20">
        <f t="shared" si="0"/>
        <v>0.1111111111111111</v>
      </c>
      <c r="K6" s="21">
        <f t="shared" ref="K6:K21" si="5">IF(J6="Vérifier","Vérifier",HOUR(J6)+MINUTE(J6)/60)</f>
        <v>2.6666666666666665</v>
      </c>
      <c r="L6" s="22" t="str">
        <f t="shared" si="1"/>
        <v>04 - 2017</v>
      </c>
      <c r="M6" s="22" t="str">
        <f t="shared" si="2"/>
        <v>12</v>
      </c>
      <c r="N6" s="22" t="str">
        <f t="shared" si="3"/>
        <v>04</v>
      </c>
      <c r="O6" s="23">
        <f t="shared" si="4"/>
        <v>15</v>
      </c>
    </row>
    <row r="7" spans="1:15" ht="13.5" x14ac:dyDescent="0.25">
      <c r="A7" s="17" t="s">
        <v>62</v>
      </c>
      <c r="B7" s="29">
        <v>42837</v>
      </c>
      <c r="C7" s="18">
        <v>0.29166666666666669</v>
      </c>
      <c r="D7" s="18">
        <v>0.45833333333333331</v>
      </c>
      <c r="E7" s="11" t="str">
        <f>+'Liste des Jobcodes'!A8</f>
        <v>AI_MAINTENANCE</v>
      </c>
      <c r="F7" s="30" t="str">
        <f>+'Liste des Jobcodes'!C8</f>
        <v>MAINTIENT ET CALCUL DES INDICES</v>
      </c>
      <c r="G7" s="30">
        <f>+'Liste des Jobcodes'!F16</f>
        <v>0</v>
      </c>
      <c r="H7" s="17"/>
      <c r="I7" s="19" t="str">
        <f>IF(ISNA(VLOOKUP(Tps_FAK3[[#This Row],[Jobcode]],'Liste des Jobcodes'!A:B,2,FALSE)),"M.A.J. Recquise",VLOOKUP(Tps_FAK3[[#This Row],[Jobcode]],'Liste des Jobcodes'!A:B,2,FALSE))</f>
        <v>AFFAIRE INST.</v>
      </c>
      <c r="J7" s="20">
        <f t="shared" si="0"/>
        <v>0.16666666666666663</v>
      </c>
      <c r="K7" s="21">
        <f t="shared" si="5"/>
        <v>4</v>
      </c>
      <c r="L7" s="22" t="str">
        <f t="shared" si="1"/>
        <v>04 - 2017</v>
      </c>
      <c r="M7" s="22" t="str">
        <f t="shared" si="2"/>
        <v>12</v>
      </c>
      <c r="N7" s="22" t="str">
        <f t="shared" si="3"/>
        <v>04</v>
      </c>
      <c r="O7" s="23">
        <f t="shared" si="4"/>
        <v>15</v>
      </c>
    </row>
    <row r="8" spans="1:15" ht="13.5" x14ac:dyDescent="0.25">
      <c r="A8" s="103"/>
      <c r="B8" s="29"/>
      <c r="C8" s="18"/>
      <c r="D8" s="18"/>
      <c r="E8" s="11"/>
      <c r="F8" s="30"/>
      <c r="G8" s="30"/>
      <c r="H8" s="17"/>
      <c r="I8" s="19" t="str">
        <f>IF(ISNA(VLOOKUP(Tps_FAK3[[#This Row],[Jobcode]],'Liste des Jobcodes'!A:B,2,FALSE)),"M.A.J. Recquise",VLOOKUP(Tps_FAK3[[#This Row],[Jobcode]],'Liste des Jobcodes'!A:B,2,FALSE))</f>
        <v>M.A.J. Recquise</v>
      </c>
      <c r="J8" s="20" t="str">
        <f t="shared" si="0"/>
        <v>Vérifier</v>
      </c>
      <c r="K8" s="21" t="str">
        <f t="shared" si="5"/>
        <v>Vérifier</v>
      </c>
      <c r="L8" s="22" t="str">
        <f t="shared" si="1"/>
        <v/>
      </c>
      <c r="M8" s="22" t="str">
        <f t="shared" si="2"/>
        <v/>
      </c>
      <c r="N8" s="22" t="str">
        <f t="shared" si="3"/>
        <v/>
      </c>
      <c r="O8" s="23">
        <f t="shared" si="4"/>
        <v>0</v>
      </c>
    </row>
    <row r="9" spans="1:15" ht="13.5" x14ac:dyDescent="0.25">
      <c r="A9" s="17"/>
      <c r="B9" s="29"/>
      <c r="C9" s="18"/>
      <c r="D9" s="18"/>
      <c r="E9" s="11"/>
      <c r="F9" s="30"/>
      <c r="G9" s="30"/>
      <c r="H9" s="17"/>
      <c r="I9" s="19" t="str">
        <f>IF(ISNA(VLOOKUP(Tps_FAK3[[#This Row],[Jobcode]],'Liste des Jobcodes'!A:B,2,FALSE)),"M.A.J. Recquise",VLOOKUP(Tps_FAK3[[#This Row],[Jobcode]],'Liste des Jobcodes'!A:B,2,FALSE))</f>
        <v>M.A.J. Recquise</v>
      </c>
      <c r="J9" s="20" t="str">
        <f t="shared" si="0"/>
        <v>Vérifier</v>
      </c>
      <c r="K9" s="21" t="str">
        <f t="shared" si="5"/>
        <v>Vérifier</v>
      </c>
      <c r="L9" s="22" t="str">
        <f t="shared" si="1"/>
        <v/>
      </c>
      <c r="M9" s="22" t="str">
        <f t="shared" si="2"/>
        <v/>
      </c>
      <c r="N9" s="22" t="str">
        <f t="shared" si="3"/>
        <v/>
      </c>
      <c r="O9" s="23">
        <f t="shared" si="4"/>
        <v>0</v>
      </c>
    </row>
    <row r="10" spans="1:15" ht="13.5" x14ac:dyDescent="0.25">
      <c r="A10" s="17"/>
      <c r="B10" s="29"/>
      <c r="C10" s="18"/>
      <c r="D10" s="18"/>
      <c r="E10" s="11"/>
      <c r="F10" s="30"/>
      <c r="G10" s="30"/>
      <c r="H10" s="17"/>
      <c r="I10" s="19" t="str">
        <f>IF(ISNA(VLOOKUP(Tps_FAK3[[#This Row],[Jobcode]],'Liste des Jobcodes'!A:B,2,FALSE)),"M.A.J. Recquise",VLOOKUP(Tps_FAK3[[#This Row],[Jobcode]],'Liste des Jobcodes'!A:B,2,FALSE))</f>
        <v>M.A.J. Recquise</v>
      </c>
      <c r="J10" s="20" t="str">
        <f t="shared" si="0"/>
        <v>Vérifier</v>
      </c>
      <c r="K10" s="21" t="str">
        <f t="shared" si="5"/>
        <v>Vérifier</v>
      </c>
      <c r="L10" s="22" t="str">
        <f t="shared" si="1"/>
        <v/>
      </c>
      <c r="M10" s="22" t="str">
        <f t="shared" si="2"/>
        <v/>
      </c>
      <c r="N10" s="22" t="str">
        <f t="shared" si="3"/>
        <v/>
      </c>
      <c r="O10" s="23">
        <f t="shared" si="4"/>
        <v>0</v>
      </c>
    </row>
    <row r="11" spans="1:15" ht="13.5" x14ac:dyDescent="0.25">
      <c r="A11" s="17"/>
      <c r="B11" s="29"/>
      <c r="C11" s="18"/>
      <c r="D11" s="18"/>
      <c r="E11" s="11"/>
      <c r="F11" s="30"/>
      <c r="G11" s="30"/>
      <c r="H11" s="17"/>
      <c r="I11" s="19" t="str">
        <f>IF(ISNA(VLOOKUP(Tps_FAK3[[#This Row],[Jobcode]],'Liste des Jobcodes'!A:B,2,FALSE)),"M.A.J. Recquise",VLOOKUP(Tps_FAK3[[#This Row],[Jobcode]],'Liste des Jobcodes'!A:B,2,FALSE))</f>
        <v>M.A.J. Recquise</v>
      </c>
      <c r="J11" s="20" t="str">
        <f t="shared" si="0"/>
        <v>Vérifier</v>
      </c>
      <c r="K11" s="21" t="str">
        <f t="shared" si="5"/>
        <v>Vérifier</v>
      </c>
      <c r="L11" s="22" t="str">
        <f t="shared" si="1"/>
        <v/>
      </c>
      <c r="M11" s="22" t="str">
        <f t="shared" si="2"/>
        <v/>
      </c>
      <c r="N11" s="22" t="str">
        <f t="shared" si="3"/>
        <v/>
      </c>
      <c r="O11" s="23">
        <f t="shared" si="4"/>
        <v>0</v>
      </c>
    </row>
    <row r="12" spans="1:15" ht="13.5" x14ac:dyDescent="0.25">
      <c r="A12" s="17"/>
      <c r="B12" s="29"/>
      <c r="C12" s="18"/>
      <c r="D12" s="18"/>
      <c r="E12" s="14"/>
      <c r="F12" s="30"/>
      <c r="G12" s="30"/>
      <c r="H12" s="17"/>
      <c r="I12" s="19" t="str">
        <f>IF(ISNA(VLOOKUP(Tps_FAK3[[#This Row],[Jobcode]],'Liste des Jobcodes'!A:B,2,FALSE)),"M.A.J. Recquise",VLOOKUP(Tps_FAK3[[#This Row],[Jobcode]],'Liste des Jobcodes'!A:B,2,FALSE))</f>
        <v>M.A.J. Recquise</v>
      </c>
      <c r="J12" s="20" t="str">
        <f t="shared" si="0"/>
        <v>Vérifier</v>
      </c>
      <c r="K12" s="21" t="str">
        <f t="shared" si="5"/>
        <v>Vérifier</v>
      </c>
      <c r="L12" s="22" t="str">
        <f t="shared" si="1"/>
        <v/>
      </c>
      <c r="M12" s="22" t="str">
        <f t="shared" si="2"/>
        <v/>
      </c>
      <c r="N12" s="22" t="str">
        <f t="shared" si="3"/>
        <v/>
      </c>
      <c r="O12" s="23">
        <f t="shared" si="4"/>
        <v>0</v>
      </c>
    </row>
    <row r="13" spans="1:15" ht="13.5" x14ac:dyDescent="0.25">
      <c r="A13" s="17"/>
      <c r="B13" s="29"/>
      <c r="C13" s="18"/>
      <c r="D13" s="18"/>
      <c r="E13" s="11"/>
      <c r="F13" s="30"/>
      <c r="G13" s="30"/>
      <c r="H13" s="17"/>
      <c r="I13" s="19" t="str">
        <f>IF(ISNA(VLOOKUP(Tps_FAK3[[#This Row],[Jobcode]],'Liste des Jobcodes'!A:B,2,FALSE)),"M.A.J. Recquise",VLOOKUP(Tps_FAK3[[#This Row],[Jobcode]],'Liste des Jobcodes'!A:B,2,FALSE))</f>
        <v>M.A.J. Recquise</v>
      </c>
      <c r="J13" s="20" t="str">
        <f t="shared" si="0"/>
        <v>Vérifier</v>
      </c>
      <c r="K13" s="21" t="str">
        <f t="shared" si="5"/>
        <v>Vérifier</v>
      </c>
      <c r="L13" s="22" t="str">
        <f t="shared" si="1"/>
        <v/>
      </c>
      <c r="M13" s="22" t="str">
        <f t="shared" si="2"/>
        <v/>
      </c>
      <c r="N13" s="22" t="str">
        <f t="shared" si="3"/>
        <v/>
      </c>
      <c r="O13" s="23">
        <f t="shared" si="4"/>
        <v>0</v>
      </c>
    </row>
    <row r="14" spans="1:15" ht="13.5" x14ac:dyDescent="0.25">
      <c r="A14" s="17"/>
      <c r="B14" s="29"/>
      <c r="C14" s="18"/>
      <c r="D14" s="18"/>
      <c r="E14" s="14"/>
      <c r="F14" s="30"/>
      <c r="G14" s="30"/>
      <c r="H14" s="17"/>
      <c r="I14" s="19" t="str">
        <f>IF(ISNA(VLOOKUP(Tps_FAK3[[#This Row],[Jobcode]],'Liste des Jobcodes'!A:B,2,FALSE)),"M.A.J. Recquise",VLOOKUP(Tps_FAK3[[#This Row],[Jobcode]],'Liste des Jobcodes'!A:B,2,FALSE))</f>
        <v>M.A.J. Recquise</v>
      </c>
      <c r="J14" s="20" t="str">
        <f t="shared" si="0"/>
        <v>Vérifier</v>
      </c>
      <c r="K14" s="21" t="str">
        <f t="shared" si="5"/>
        <v>Vérifier</v>
      </c>
      <c r="L14" s="22" t="str">
        <f t="shared" si="1"/>
        <v/>
      </c>
      <c r="M14" s="22" t="str">
        <f t="shared" si="2"/>
        <v/>
      </c>
      <c r="N14" s="22" t="str">
        <f t="shared" si="3"/>
        <v/>
      </c>
      <c r="O14" s="23">
        <f t="shared" si="4"/>
        <v>0</v>
      </c>
    </row>
    <row r="15" spans="1:15" ht="13.5" x14ac:dyDescent="0.25">
      <c r="A15" s="49"/>
      <c r="B15" s="50"/>
      <c r="C15" s="51"/>
      <c r="D15" s="51"/>
      <c r="E15" s="14"/>
      <c r="F15" s="52"/>
      <c r="G15" s="52"/>
      <c r="H15" s="49"/>
      <c r="I15" s="53" t="str">
        <f>IF(ISNA(VLOOKUP(Tps_FAK3[[#This Row],[Jobcode]],'Liste des Jobcodes'!A:B,2,FALSE)),"M.A.J. Recquise",VLOOKUP(Tps_FAK3[[#This Row],[Jobcode]],'Liste des Jobcodes'!A:B,2,FALSE))</f>
        <v>M.A.J. Recquise</v>
      </c>
      <c r="J15" s="54" t="str">
        <f t="shared" si="0"/>
        <v>Vérifier</v>
      </c>
      <c r="K15" s="55" t="str">
        <f>IF(J15="Vérifier","Vérifier",HOUR(J15)+MINUTE(J15)/60)</f>
        <v>Vérifier</v>
      </c>
      <c r="L15" s="56" t="str">
        <f t="shared" si="1"/>
        <v/>
      </c>
      <c r="M15" s="56" t="str">
        <f t="shared" si="2"/>
        <v/>
      </c>
      <c r="N15" s="56" t="str">
        <f t="shared" si="3"/>
        <v/>
      </c>
      <c r="O15" s="57">
        <f t="shared" si="4"/>
        <v>0</v>
      </c>
    </row>
    <row r="16" spans="1:15" ht="13.5" x14ac:dyDescent="0.25">
      <c r="A16" s="17"/>
      <c r="B16" s="29"/>
      <c r="C16" s="18"/>
      <c r="D16" s="18"/>
      <c r="E16" s="14"/>
      <c r="F16" s="30"/>
      <c r="G16" s="30"/>
      <c r="H16" s="17"/>
      <c r="I16" s="19" t="str">
        <f>IF(ISNA(VLOOKUP(Tps_FAK3[[#This Row],[Jobcode]],'Liste des Jobcodes'!A:B,2,FALSE)),"M.A.J. Recquise",VLOOKUP(Tps_FAK3[[#This Row],[Jobcode]],'Liste des Jobcodes'!A:B,2,FALSE))</f>
        <v>M.A.J. Recquise</v>
      </c>
      <c r="J16" s="20" t="str">
        <f t="shared" si="0"/>
        <v>Vérifier</v>
      </c>
      <c r="K16" s="21" t="str">
        <f t="shared" si="5"/>
        <v>Vérifier</v>
      </c>
      <c r="L16" s="22" t="str">
        <f t="shared" si="1"/>
        <v/>
      </c>
      <c r="M16" s="22" t="str">
        <f t="shared" si="2"/>
        <v/>
      </c>
      <c r="N16" s="22" t="str">
        <f t="shared" si="3"/>
        <v/>
      </c>
      <c r="O16" s="23">
        <f t="shared" si="4"/>
        <v>0</v>
      </c>
    </row>
    <row r="17" spans="1:15" ht="13.5" x14ac:dyDescent="0.25">
      <c r="A17" s="17"/>
      <c r="B17" s="29"/>
      <c r="C17" s="18"/>
      <c r="D17" s="18"/>
      <c r="E17" s="14"/>
      <c r="F17" s="30"/>
      <c r="G17" s="30"/>
      <c r="H17" s="17"/>
      <c r="I17" s="19" t="str">
        <f>IF(ISNA(VLOOKUP(Tps_FAK3[[#This Row],[Jobcode]],'Liste des Jobcodes'!A:B,2,FALSE)),"M.A.J. Recquise",VLOOKUP(Tps_FAK3[[#This Row],[Jobcode]],'Liste des Jobcodes'!A:B,2,FALSE))</f>
        <v>M.A.J. Recquise</v>
      </c>
      <c r="J17" s="20" t="str">
        <f t="shared" si="0"/>
        <v>Vérifier</v>
      </c>
      <c r="K17" s="21" t="str">
        <f t="shared" si="5"/>
        <v>Vérifier</v>
      </c>
      <c r="L17" s="22" t="str">
        <f t="shared" si="1"/>
        <v/>
      </c>
      <c r="M17" s="22" t="str">
        <f t="shared" si="2"/>
        <v/>
      </c>
      <c r="N17" s="22" t="str">
        <f t="shared" si="3"/>
        <v/>
      </c>
      <c r="O17" s="23">
        <f t="shared" si="4"/>
        <v>0</v>
      </c>
    </row>
    <row r="18" spans="1:15" ht="13.5" x14ac:dyDescent="0.25">
      <c r="A18" s="17"/>
      <c r="B18" s="29"/>
      <c r="C18" s="18"/>
      <c r="D18" s="18"/>
      <c r="E18" s="14"/>
      <c r="F18" s="30"/>
      <c r="G18" s="30"/>
      <c r="H18" s="17"/>
      <c r="I18" s="19" t="str">
        <f>IF(ISNA(VLOOKUP(Tps_FAK3[[#This Row],[Jobcode]],'Liste des Jobcodes'!A:B,2,FALSE)),"M.A.J. Recquise",VLOOKUP(Tps_FAK3[[#This Row],[Jobcode]],'Liste des Jobcodes'!A:B,2,FALSE))</f>
        <v>M.A.J. Recquise</v>
      </c>
      <c r="J18" s="20" t="str">
        <f t="shared" si="0"/>
        <v>Vérifier</v>
      </c>
      <c r="K18" s="21" t="str">
        <f t="shared" si="5"/>
        <v>Vérifier</v>
      </c>
      <c r="L18" s="22" t="str">
        <f t="shared" si="1"/>
        <v/>
      </c>
      <c r="M18" s="22" t="str">
        <f t="shared" si="2"/>
        <v/>
      </c>
      <c r="N18" s="22" t="str">
        <f t="shared" si="3"/>
        <v/>
      </c>
      <c r="O18" s="23">
        <f t="shared" si="4"/>
        <v>0</v>
      </c>
    </row>
    <row r="19" spans="1:15" ht="13.5" x14ac:dyDescent="0.25">
      <c r="A19" s="17"/>
      <c r="B19" s="29"/>
      <c r="C19" s="18"/>
      <c r="D19" s="18"/>
      <c r="E19" s="14"/>
      <c r="F19" s="30"/>
      <c r="G19" s="30"/>
      <c r="H19" s="17"/>
      <c r="I19" s="19" t="str">
        <f>IF(ISNA(VLOOKUP(Tps_FAK3[[#This Row],[Jobcode]],'Liste des Jobcodes'!A:B,2,FALSE)),"M.A.J. Recquise",VLOOKUP(Tps_FAK3[[#This Row],[Jobcode]],'Liste des Jobcodes'!A:B,2,FALSE))</f>
        <v>M.A.J. Recquise</v>
      </c>
      <c r="J19" s="20" t="str">
        <f t="shared" si="0"/>
        <v>Vérifier</v>
      </c>
      <c r="K19" s="21" t="str">
        <f t="shared" si="5"/>
        <v>Vérifier</v>
      </c>
      <c r="L19" s="22" t="str">
        <f t="shared" si="1"/>
        <v/>
      </c>
      <c r="M19" s="22" t="str">
        <f t="shared" si="2"/>
        <v/>
      </c>
      <c r="N19" s="22" t="str">
        <f t="shared" si="3"/>
        <v/>
      </c>
      <c r="O19" s="23">
        <f t="shared" si="4"/>
        <v>0</v>
      </c>
    </row>
    <row r="20" spans="1:15" ht="13.5" x14ac:dyDescent="0.25">
      <c r="A20" s="17"/>
      <c r="B20" s="29"/>
      <c r="C20" s="18"/>
      <c r="D20" s="18"/>
      <c r="E20" s="11"/>
      <c r="F20" s="30"/>
      <c r="G20" s="30"/>
      <c r="H20" s="17"/>
      <c r="I20" s="19" t="str">
        <f>IF(ISNA(VLOOKUP(Tps_FAK3[[#This Row],[Jobcode]],'Liste des Jobcodes'!A:B,2,FALSE)),"M.A.J. Recquise",VLOOKUP(Tps_FAK3[[#This Row],[Jobcode]],'Liste des Jobcodes'!A:B,2,FALSE))</f>
        <v>M.A.J. Recquise</v>
      </c>
      <c r="J20" s="20" t="str">
        <f t="shared" si="0"/>
        <v>Vérifier</v>
      </c>
      <c r="K20" s="21" t="str">
        <f t="shared" si="5"/>
        <v>Vérifier</v>
      </c>
      <c r="L20" s="22" t="str">
        <f t="shared" si="1"/>
        <v/>
      </c>
      <c r="M20" s="22" t="str">
        <f t="shared" si="2"/>
        <v/>
      </c>
      <c r="N20" s="22" t="str">
        <f t="shared" si="3"/>
        <v/>
      </c>
      <c r="O20" s="23">
        <f t="shared" si="4"/>
        <v>0</v>
      </c>
    </row>
    <row r="21" spans="1:15" ht="13.5" x14ac:dyDescent="0.25">
      <c r="A21" s="17"/>
      <c r="B21" s="29"/>
      <c r="C21" s="18"/>
      <c r="D21" s="18"/>
      <c r="E21" s="11"/>
      <c r="F21" s="30"/>
      <c r="G21" s="30"/>
      <c r="H21" s="17"/>
      <c r="I21" s="19" t="str">
        <f>IF(ISNA(VLOOKUP(Tps_FAK3[[#This Row],[Jobcode]],'Liste des Jobcodes'!A:B,2,FALSE)),"M.A.J. Recquise",VLOOKUP(Tps_FAK3[[#This Row],[Jobcode]],'Liste des Jobcodes'!A:B,2,FALSE))</f>
        <v>M.A.J. Recquise</v>
      </c>
      <c r="J21" s="20" t="str">
        <f t="shared" si="0"/>
        <v>Vérifier</v>
      </c>
      <c r="K21" s="21" t="str">
        <f t="shared" si="5"/>
        <v>Vérifier</v>
      </c>
      <c r="L21" s="22" t="str">
        <f t="shared" si="1"/>
        <v/>
      </c>
      <c r="M21" s="22" t="str">
        <f t="shared" si="2"/>
        <v/>
      </c>
      <c r="N21" s="22" t="str">
        <f t="shared" si="3"/>
        <v/>
      </c>
      <c r="O21" s="23">
        <f t="shared" si="4"/>
        <v>0</v>
      </c>
    </row>
    <row r="22" spans="1:15" ht="13.5" x14ac:dyDescent="0.25">
      <c r="A22" s="17"/>
      <c r="B22" s="29"/>
      <c r="C22" s="18"/>
      <c r="D22" s="18"/>
      <c r="E22" s="11"/>
      <c r="F22" s="14"/>
      <c r="G22" s="30"/>
      <c r="H22" s="17"/>
      <c r="I22" s="35" t="str">
        <f>IF(ISNA(VLOOKUP(Tps_FAK3[[#This Row],[Jobcode]],'Liste des Jobcodes'!A:B,2,FALSE)),"M.A.J. Recquise",VLOOKUP(Tps_FAK3[[#This Row],[Jobcode]],'Liste des Jobcodes'!A:B,2,FALSE))</f>
        <v>M.A.J. Recquise</v>
      </c>
      <c r="J22" s="36" t="str">
        <f t="shared" si="0"/>
        <v>Vérifier</v>
      </c>
      <c r="K22" s="37" t="str">
        <f>IF(J22="Vérifier","Vérifier",HOUR(J22)+MINUTE(J22)/60)</f>
        <v>Vérifier</v>
      </c>
      <c r="L22" s="38" t="str">
        <f t="shared" si="1"/>
        <v/>
      </c>
      <c r="M22" s="38" t="str">
        <f t="shared" si="2"/>
        <v/>
      </c>
      <c r="N22" s="38" t="str">
        <f t="shared" si="3"/>
        <v/>
      </c>
      <c r="O22" s="39">
        <f t="shared" si="4"/>
        <v>0</v>
      </c>
    </row>
    <row r="23" spans="1:15" ht="13.5" x14ac:dyDescent="0.25">
      <c r="A23" s="17"/>
      <c r="B23" s="29"/>
      <c r="C23" s="18"/>
      <c r="D23" s="18"/>
      <c r="E23" s="11"/>
      <c r="F23" s="30"/>
      <c r="G23" s="30"/>
      <c r="H23" s="17"/>
      <c r="I23" s="19" t="str">
        <f>IF(ISNA(VLOOKUP(Tps_FAK3[[#This Row],[Jobcode]],'Liste des Jobcodes'!A:B,2,FALSE)),"M.A.J. Recquise",VLOOKUP(Tps_FAK3[[#This Row],[Jobcode]],'Liste des Jobcodes'!A:B,2,FALSE))</f>
        <v>M.A.J. Recquise</v>
      </c>
      <c r="J23" s="20" t="str">
        <f t="shared" si="0"/>
        <v>Vérifier</v>
      </c>
      <c r="K23" s="21" t="str">
        <f t="shared" ref="K23:K73" si="6">IF(J23="Vérifier","Vérifier",HOUR(J23)+MINUTE(J23)/60)</f>
        <v>Vérifier</v>
      </c>
      <c r="L23" s="22" t="str">
        <f t="shared" si="1"/>
        <v/>
      </c>
      <c r="M23" s="22" t="str">
        <f t="shared" si="2"/>
        <v/>
      </c>
      <c r="N23" s="22" t="str">
        <f t="shared" si="3"/>
        <v/>
      </c>
      <c r="O23" s="23">
        <f t="shared" si="4"/>
        <v>0</v>
      </c>
    </row>
    <row r="24" spans="1:15" ht="13.5" x14ac:dyDescent="0.25">
      <c r="A24" s="17"/>
      <c r="B24" s="29"/>
      <c r="C24" s="18"/>
      <c r="D24" s="18"/>
      <c r="E24" s="11"/>
      <c r="F24" s="30"/>
      <c r="G24" s="30"/>
      <c r="H24" s="17"/>
      <c r="I24" s="19" t="str">
        <f>IF(ISNA(VLOOKUP(Tps_FAK3[[#This Row],[Jobcode]],'Liste des Jobcodes'!A:B,2,FALSE)),"M.A.J. Recquise",VLOOKUP(Tps_FAK3[[#This Row],[Jobcode]],'Liste des Jobcodes'!A:B,2,FALSE))</f>
        <v>M.A.J. Recquise</v>
      </c>
      <c r="J24" s="20" t="str">
        <f t="shared" si="0"/>
        <v>Vérifier</v>
      </c>
      <c r="K24" s="21" t="str">
        <f t="shared" si="6"/>
        <v>Vérifier</v>
      </c>
      <c r="L24" s="22" t="str">
        <f t="shared" si="1"/>
        <v/>
      </c>
      <c r="M24" s="22" t="str">
        <f t="shared" si="2"/>
        <v/>
      </c>
      <c r="N24" s="22" t="str">
        <f t="shared" si="3"/>
        <v/>
      </c>
      <c r="O24" s="23">
        <f t="shared" si="4"/>
        <v>0</v>
      </c>
    </row>
    <row r="25" spans="1:15" ht="13.5" x14ac:dyDescent="0.25">
      <c r="A25" s="17"/>
      <c r="B25" s="29"/>
      <c r="C25" s="18"/>
      <c r="D25" s="18"/>
      <c r="E25" s="11"/>
      <c r="F25" s="30"/>
      <c r="G25" s="30"/>
      <c r="H25" s="17"/>
      <c r="I25" s="19" t="str">
        <f>IF(ISNA(VLOOKUP(Tps_FAK3[[#This Row],[Jobcode]],'Liste des Jobcodes'!A:B,2,FALSE)),"M.A.J. Recquise",VLOOKUP(Tps_FAK3[[#This Row],[Jobcode]],'Liste des Jobcodes'!A:B,2,FALSE))</f>
        <v>M.A.J. Recquise</v>
      </c>
      <c r="J25" s="20" t="str">
        <f t="shared" si="0"/>
        <v>Vérifier</v>
      </c>
      <c r="K25" s="21" t="str">
        <f t="shared" si="6"/>
        <v>Vérifier</v>
      </c>
      <c r="L25" s="22" t="str">
        <f t="shared" si="1"/>
        <v/>
      </c>
      <c r="M25" s="22" t="str">
        <f t="shared" si="2"/>
        <v/>
      </c>
      <c r="N25" s="22" t="str">
        <f t="shared" si="3"/>
        <v/>
      </c>
      <c r="O25" s="23">
        <f t="shared" si="4"/>
        <v>0</v>
      </c>
    </row>
    <row r="26" spans="1:15" ht="13.5" x14ac:dyDescent="0.25">
      <c r="A26" s="17"/>
      <c r="B26" s="29"/>
      <c r="C26" s="18"/>
      <c r="D26" s="18"/>
      <c r="E26" s="11"/>
      <c r="F26" s="30"/>
      <c r="G26" s="30"/>
      <c r="H26" s="17"/>
      <c r="I26" s="19" t="str">
        <f>IF(ISNA(VLOOKUP(Tps_FAK3[[#This Row],[Jobcode]],'Liste des Jobcodes'!A:B,2,FALSE)),"M.A.J. Recquise",VLOOKUP(Tps_FAK3[[#This Row],[Jobcode]],'Liste des Jobcodes'!A:B,2,FALSE))</f>
        <v>M.A.J. Recquise</v>
      </c>
      <c r="J26" s="20" t="str">
        <f t="shared" si="0"/>
        <v>Vérifier</v>
      </c>
      <c r="K26" s="21" t="str">
        <f t="shared" si="6"/>
        <v>Vérifier</v>
      </c>
      <c r="L26" s="22" t="str">
        <f t="shared" si="1"/>
        <v/>
      </c>
      <c r="M26" s="22" t="str">
        <f t="shared" si="2"/>
        <v/>
      </c>
      <c r="N26" s="22" t="str">
        <f t="shared" si="3"/>
        <v/>
      </c>
      <c r="O26" s="23">
        <f t="shared" si="4"/>
        <v>0</v>
      </c>
    </row>
    <row r="27" spans="1:15" ht="13.5" x14ac:dyDescent="0.25">
      <c r="A27" s="17"/>
      <c r="B27" s="29"/>
      <c r="C27" s="18"/>
      <c r="D27" s="18"/>
      <c r="E27" s="11"/>
      <c r="F27" s="30"/>
      <c r="G27" s="30"/>
      <c r="H27" s="17"/>
      <c r="I27" s="19" t="str">
        <f>IF(ISNA(VLOOKUP(Tps_FAK3[[#This Row],[Jobcode]],'Liste des Jobcodes'!A:B,2,FALSE)),"M.A.J. Recquise",VLOOKUP(Tps_FAK3[[#This Row],[Jobcode]],'Liste des Jobcodes'!A:B,2,FALSE))</f>
        <v>M.A.J. Recquise</v>
      </c>
      <c r="J27" s="20" t="str">
        <f t="shared" si="0"/>
        <v>Vérifier</v>
      </c>
      <c r="K27" s="21" t="str">
        <f t="shared" si="6"/>
        <v>Vérifier</v>
      </c>
      <c r="L27" s="22" t="str">
        <f t="shared" si="1"/>
        <v/>
      </c>
      <c r="M27" s="22" t="str">
        <f t="shared" si="2"/>
        <v/>
      </c>
      <c r="N27" s="22" t="str">
        <f t="shared" si="3"/>
        <v/>
      </c>
      <c r="O27" s="23">
        <f t="shared" si="4"/>
        <v>0</v>
      </c>
    </row>
    <row r="28" spans="1:15" ht="13.5" x14ac:dyDescent="0.25">
      <c r="A28" s="17"/>
      <c r="B28" s="29"/>
      <c r="C28" s="18"/>
      <c r="D28" s="18"/>
      <c r="E28" s="11"/>
      <c r="F28" s="30"/>
      <c r="G28" s="30"/>
      <c r="H28" s="17"/>
      <c r="I28" s="19" t="str">
        <f>IF(ISNA(VLOOKUP(Tps_FAK3[[#This Row],[Jobcode]],'Liste des Jobcodes'!A:B,2,FALSE)),"M.A.J. Recquise",VLOOKUP(Tps_FAK3[[#This Row],[Jobcode]],'Liste des Jobcodes'!A:B,2,FALSE))</f>
        <v>M.A.J. Recquise</v>
      </c>
      <c r="J28" s="20" t="str">
        <f t="shared" si="0"/>
        <v>Vérifier</v>
      </c>
      <c r="K28" s="21" t="str">
        <f t="shared" si="6"/>
        <v>Vérifier</v>
      </c>
      <c r="L28" s="22" t="str">
        <f t="shared" si="1"/>
        <v/>
      </c>
      <c r="M28" s="22" t="str">
        <f t="shared" si="2"/>
        <v/>
      </c>
      <c r="N28" s="22" t="str">
        <f t="shared" si="3"/>
        <v/>
      </c>
      <c r="O28" s="23">
        <f t="shared" si="4"/>
        <v>0</v>
      </c>
    </row>
    <row r="29" spans="1:15" ht="13.5" x14ac:dyDescent="0.25">
      <c r="A29" s="17"/>
      <c r="B29" s="29"/>
      <c r="C29" s="18"/>
      <c r="D29" s="18"/>
      <c r="E29" s="11"/>
      <c r="F29" s="30"/>
      <c r="G29" s="30"/>
      <c r="H29" s="17"/>
      <c r="I29" s="19" t="str">
        <f>IF(ISNA(VLOOKUP(Tps_FAK3[[#This Row],[Jobcode]],'Liste des Jobcodes'!A:B,2,FALSE)),"M.A.J. Recquise",VLOOKUP(Tps_FAK3[[#This Row],[Jobcode]],'Liste des Jobcodes'!A:B,2,FALSE))</f>
        <v>M.A.J. Recquise</v>
      </c>
      <c r="J29" s="20" t="str">
        <f t="shared" si="0"/>
        <v>Vérifier</v>
      </c>
      <c r="K29" s="21" t="str">
        <f t="shared" si="6"/>
        <v>Vérifier</v>
      </c>
      <c r="L29" s="22" t="str">
        <f t="shared" si="1"/>
        <v/>
      </c>
      <c r="M29" s="22" t="str">
        <f t="shared" si="2"/>
        <v/>
      </c>
      <c r="N29" s="22" t="str">
        <f t="shared" si="3"/>
        <v/>
      </c>
      <c r="O29" s="23">
        <f t="shared" si="4"/>
        <v>0</v>
      </c>
    </row>
    <row r="30" spans="1:15" ht="13.5" x14ac:dyDescent="0.25">
      <c r="A30" s="17"/>
      <c r="B30" s="29"/>
      <c r="C30" s="18"/>
      <c r="D30" s="18"/>
      <c r="E30" s="11"/>
      <c r="F30" s="30"/>
      <c r="G30" s="30"/>
      <c r="H30" s="17"/>
      <c r="I30" s="19" t="str">
        <f>IF(ISNA(VLOOKUP(Tps_FAK3[[#This Row],[Jobcode]],'Liste des Jobcodes'!A:B,2,FALSE)),"M.A.J. Recquise",VLOOKUP(Tps_FAK3[[#This Row],[Jobcode]],'Liste des Jobcodes'!A:B,2,FALSE))</f>
        <v>M.A.J. Recquise</v>
      </c>
      <c r="J30" s="20" t="str">
        <f t="shared" si="0"/>
        <v>Vérifier</v>
      </c>
      <c r="K30" s="21" t="str">
        <f t="shared" si="6"/>
        <v>Vérifier</v>
      </c>
      <c r="L30" s="22" t="str">
        <f t="shared" si="1"/>
        <v/>
      </c>
      <c r="M30" s="22" t="str">
        <f t="shared" si="2"/>
        <v/>
      </c>
      <c r="N30" s="22" t="str">
        <f t="shared" si="3"/>
        <v/>
      </c>
      <c r="O30" s="23">
        <f t="shared" si="4"/>
        <v>0</v>
      </c>
    </row>
    <row r="31" spans="1:15" ht="13.5" x14ac:dyDescent="0.25">
      <c r="A31" s="17"/>
      <c r="B31" s="29"/>
      <c r="C31" s="18"/>
      <c r="D31" s="18"/>
      <c r="E31" s="11"/>
      <c r="F31" s="30"/>
      <c r="G31" s="30"/>
      <c r="H31" s="17"/>
      <c r="I31" s="19" t="str">
        <f>IF(ISNA(VLOOKUP(Tps_FAK3[[#This Row],[Jobcode]],'Liste des Jobcodes'!A:B,2,FALSE)),"M.A.J. Recquise",VLOOKUP(Tps_FAK3[[#This Row],[Jobcode]],'Liste des Jobcodes'!A:B,2,FALSE))</f>
        <v>M.A.J. Recquise</v>
      </c>
      <c r="J31" s="20" t="str">
        <f t="shared" si="0"/>
        <v>Vérifier</v>
      </c>
      <c r="K31" s="21" t="str">
        <f t="shared" si="6"/>
        <v>Vérifier</v>
      </c>
      <c r="L31" s="22" t="str">
        <f t="shared" si="1"/>
        <v/>
      </c>
      <c r="M31" s="22" t="str">
        <f t="shared" si="2"/>
        <v/>
      </c>
      <c r="N31" s="22" t="str">
        <f t="shared" si="3"/>
        <v/>
      </c>
      <c r="O31" s="23">
        <f t="shared" si="4"/>
        <v>0</v>
      </c>
    </row>
    <row r="32" spans="1:15" ht="13.5" x14ac:dyDescent="0.25">
      <c r="A32" s="17"/>
      <c r="B32" s="29"/>
      <c r="C32" s="18"/>
      <c r="D32" s="18"/>
      <c r="E32" s="11"/>
      <c r="F32" s="30"/>
      <c r="G32" s="30"/>
      <c r="H32" s="17"/>
      <c r="I32" s="19" t="str">
        <f>IF(ISNA(VLOOKUP(Tps_FAK3[[#This Row],[Jobcode]],'Liste des Jobcodes'!A:B,2,FALSE)),"M.A.J. Recquise",VLOOKUP(Tps_FAK3[[#This Row],[Jobcode]],'Liste des Jobcodes'!A:B,2,FALSE))</f>
        <v>M.A.J. Recquise</v>
      </c>
      <c r="J32" s="20" t="str">
        <f t="shared" si="0"/>
        <v>Vérifier</v>
      </c>
      <c r="K32" s="21" t="str">
        <f t="shared" si="6"/>
        <v>Vérifier</v>
      </c>
      <c r="L32" s="22" t="str">
        <f t="shared" si="1"/>
        <v/>
      </c>
      <c r="M32" s="22" t="str">
        <f t="shared" si="2"/>
        <v/>
      </c>
      <c r="N32" s="22" t="str">
        <f t="shared" si="3"/>
        <v/>
      </c>
      <c r="O32" s="23">
        <f t="shared" si="4"/>
        <v>0</v>
      </c>
    </row>
    <row r="33" spans="1:15" ht="13.5" x14ac:dyDescent="0.25">
      <c r="A33" s="17"/>
      <c r="B33" s="29"/>
      <c r="C33" s="18"/>
      <c r="D33" s="18"/>
      <c r="E33" s="14"/>
      <c r="F33" s="30"/>
      <c r="G33" s="30"/>
      <c r="H33" s="17"/>
      <c r="I33" s="19" t="str">
        <f>IF(ISNA(VLOOKUP(Tps_FAK3[[#This Row],[Jobcode]],'Liste des Jobcodes'!A:B,2,FALSE)),"M.A.J. Recquise",VLOOKUP(Tps_FAK3[[#This Row],[Jobcode]],'Liste des Jobcodes'!A:B,2,FALSE))</f>
        <v>M.A.J. Recquise</v>
      </c>
      <c r="J33" s="20" t="str">
        <f t="shared" si="0"/>
        <v>Vérifier</v>
      </c>
      <c r="K33" s="21" t="str">
        <f t="shared" si="6"/>
        <v>Vérifier</v>
      </c>
      <c r="L33" s="22" t="str">
        <f t="shared" si="1"/>
        <v/>
      </c>
      <c r="M33" s="22" t="str">
        <f t="shared" si="2"/>
        <v/>
      </c>
      <c r="N33" s="22" t="str">
        <f t="shared" si="3"/>
        <v/>
      </c>
      <c r="O33" s="23">
        <f t="shared" si="4"/>
        <v>0</v>
      </c>
    </row>
    <row r="34" spans="1:15" ht="13.5" x14ac:dyDescent="0.25">
      <c r="A34" s="17"/>
      <c r="B34" s="29"/>
      <c r="C34" s="18"/>
      <c r="D34" s="18"/>
      <c r="E34" s="14"/>
      <c r="F34" s="30"/>
      <c r="G34" s="30"/>
      <c r="H34" s="17"/>
      <c r="I34" s="19" t="str">
        <f>IF(ISNA(VLOOKUP(Tps_FAK3[[#This Row],[Jobcode]],'Liste des Jobcodes'!A:B,2,FALSE)),"M.A.J. Recquise",VLOOKUP(Tps_FAK3[[#This Row],[Jobcode]],'Liste des Jobcodes'!A:B,2,FALSE))</f>
        <v>M.A.J. Recquise</v>
      </c>
      <c r="J34" s="20" t="str">
        <f t="shared" si="0"/>
        <v>Vérifier</v>
      </c>
      <c r="K34" s="21" t="str">
        <f t="shared" si="6"/>
        <v>Vérifier</v>
      </c>
      <c r="L34" s="22" t="str">
        <f t="shared" si="1"/>
        <v/>
      </c>
      <c r="M34" s="22" t="str">
        <f t="shared" si="2"/>
        <v/>
      </c>
      <c r="N34" s="22" t="str">
        <f t="shared" si="3"/>
        <v/>
      </c>
      <c r="O34" s="23">
        <f t="shared" si="4"/>
        <v>0</v>
      </c>
    </row>
    <row r="35" spans="1:15" ht="13.5" x14ac:dyDescent="0.25">
      <c r="A35" s="17"/>
      <c r="B35" s="29"/>
      <c r="C35" s="18"/>
      <c r="D35" s="18"/>
      <c r="E35" s="14"/>
      <c r="F35" s="30"/>
      <c r="G35" s="30"/>
      <c r="H35" s="17"/>
      <c r="I35" s="19" t="str">
        <f>IF(ISNA(VLOOKUP(Tps_FAK3[[#This Row],[Jobcode]],'Liste des Jobcodes'!A:B,2,FALSE)),"M.A.J. Recquise",VLOOKUP(Tps_FAK3[[#This Row],[Jobcode]],'Liste des Jobcodes'!A:B,2,FALSE))</f>
        <v>M.A.J. Recquise</v>
      </c>
      <c r="J35" s="20" t="str">
        <f t="shared" si="0"/>
        <v>Vérifier</v>
      </c>
      <c r="K35" s="21" t="str">
        <f t="shared" si="6"/>
        <v>Vérifier</v>
      </c>
      <c r="L35" s="22" t="str">
        <f t="shared" si="1"/>
        <v/>
      </c>
      <c r="M35" s="22" t="str">
        <f t="shared" si="2"/>
        <v/>
      </c>
      <c r="N35" s="22" t="str">
        <f t="shared" si="3"/>
        <v/>
      </c>
      <c r="O35" s="23">
        <f t="shared" si="4"/>
        <v>0</v>
      </c>
    </row>
    <row r="36" spans="1:15" ht="13.5" x14ac:dyDescent="0.25">
      <c r="A36" s="17"/>
      <c r="B36" s="29"/>
      <c r="C36" s="18"/>
      <c r="D36" s="18"/>
      <c r="E36" s="14"/>
      <c r="F36" s="30"/>
      <c r="G36" s="30"/>
      <c r="H36" s="17"/>
      <c r="I36" s="19" t="str">
        <f>IF(ISNA(VLOOKUP(Tps_FAK3[[#This Row],[Jobcode]],'Liste des Jobcodes'!A:B,2,FALSE)),"M.A.J. Recquise",VLOOKUP(Tps_FAK3[[#This Row],[Jobcode]],'Liste des Jobcodes'!A:B,2,FALSE))</f>
        <v>M.A.J. Recquise</v>
      </c>
      <c r="J36" s="20" t="str">
        <f t="shared" si="0"/>
        <v>Vérifier</v>
      </c>
      <c r="K36" s="21" t="str">
        <f t="shared" si="6"/>
        <v>Vérifier</v>
      </c>
      <c r="L36" s="22" t="str">
        <f t="shared" si="1"/>
        <v/>
      </c>
      <c r="M36" s="22" t="str">
        <f t="shared" si="2"/>
        <v/>
      </c>
      <c r="N36" s="22" t="str">
        <f t="shared" si="3"/>
        <v/>
      </c>
      <c r="O36" s="23">
        <f t="shared" si="4"/>
        <v>0</v>
      </c>
    </row>
    <row r="37" spans="1:15" ht="13.5" x14ac:dyDescent="0.25">
      <c r="A37" s="17"/>
      <c r="B37" s="29"/>
      <c r="C37" s="18"/>
      <c r="D37" s="18"/>
      <c r="E37" s="14"/>
      <c r="F37" s="30"/>
      <c r="G37" s="30"/>
      <c r="H37" s="17"/>
      <c r="I37" s="19" t="str">
        <f>IF(ISNA(VLOOKUP(Tps_FAK3[[#This Row],[Jobcode]],'Liste des Jobcodes'!A:B,2,FALSE)),"M.A.J. Recquise",VLOOKUP(Tps_FAK3[[#This Row],[Jobcode]],'Liste des Jobcodes'!A:B,2,FALSE))</f>
        <v>M.A.J. Recquise</v>
      </c>
      <c r="J37" s="20" t="str">
        <f t="shared" si="0"/>
        <v>Vérifier</v>
      </c>
      <c r="K37" s="21" t="str">
        <f t="shared" si="6"/>
        <v>Vérifier</v>
      </c>
      <c r="L37" s="22" t="str">
        <f t="shared" si="1"/>
        <v/>
      </c>
      <c r="M37" s="22" t="str">
        <f t="shared" si="2"/>
        <v/>
      </c>
      <c r="N37" s="22" t="str">
        <f t="shared" si="3"/>
        <v/>
      </c>
      <c r="O37" s="23">
        <f t="shared" si="4"/>
        <v>0</v>
      </c>
    </row>
    <row r="38" spans="1:15" ht="13.5" x14ac:dyDescent="0.25">
      <c r="A38" s="17"/>
      <c r="B38" s="29"/>
      <c r="C38" s="18"/>
      <c r="D38" s="18"/>
      <c r="E38" s="14"/>
      <c r="F38" s="30"/>
      <c r="G38" s="30"/>
      <c r="H38" s="17"/>
      <c r="I38" s="19" t="str">
        <f>IF(ISNA(VLOOKUP(Tps_FAK3[[#This Row],[Jobcode]],'Liste des Jobcodes'!A:B,2,FALSE)),"M.A.J. Recquise",VLOOKUP(Tps_FAK3[[#This Row],[Jobcode]],'Liste des Jobcodes'!A:B,2,FALSE))</f>
        <v>M.A.J. Recquise</v>
      </c>
      <c r="J38" s="20" t="str">
        <f t="shared" si="0"/>
        <v>Vérifier</v>
      </c>
      <c r="K38" s="21" t="str">
        <f t="shared" si="6"/>
        <v>Vérifier</v>
      </c>
      <c r="L38" s="22" t="str">
        <f t="shared" si="1"/>
        <v/>
      </c>
      <c r="M38" s="22" t="str">
        <f t="shared" si="2"/>
        <v/>
      </c>
      <c r="N38" s="22" t="str">
        <f t="shared" si="3"/>
        <v/>
      </c>
      <c r="O38" s="23">
        <f t="shared" si="4"/>
        <v>0</v>
      </c>
    </row>
    <row r="39" spans="1:15" ht="13.5" x14ac:dyDescent="0.25">
      <c r="A39" s="17"/>
      <c r="B39" s="29"/>
      <c r="C39" s="18"/>
      <c r="D39" s="18"/>
      <c r="E39" s="14"/>
      <c r="F39" s="30"/>
      <c r="G39" s="30"/>
      <c r="H39" s="17"/>
      <c r="I39" s="19" t="str">
        <f>IF(ISNA(VLOOKUP(Tps_FAK3[[#This Row],[Jobcode]],'Liste des Jobcodes'!A:B,2,FALSE)),"M.A.J. Recquise",VLOOKUP(Tps_FAK3[[#This Row],[Jobcode]],'Liste des Jobcodes'!A:B,2,FALSE))</f>
        <v>M.A.J. Recquise</v>
      </c>
      <c r="J39" s="20" t="str">
        <f t="shared" si="0"/>
        <v>Vérifier</v>
      </c>
      <c r="K39" s="21" t="str">
        <f t="shared" si="6"/>
        <v>Vérifier</v>
      </c>
      <c r="L39" s="22" t="str">
        <f t="shared" si="1"/>
        <v/>
      </c>
      <c r="M39" s="22" t="str">
        <f t="shared" si="2"/>
        <v/>
      </c>
      <c r="N39" s="22" t="str">
        <f t="shared" si="3"/>
        <v/>
      </c>
      <c r="O39" s="23">
        <f t="shared" si="4"/>
        <v>0</v>
      </c>
    </row>
    <row r="40" spans="1:15" ht="13.5" x14ac:dyDescent="0.25">
      <c r="A40" s="17"/>
      <c r="B40" s="29"/>
      <c r="C40" s="18"/>
      <c r="D40" s="18"/>
      <c r="E40" s="14"/>
      <c r="F40" s="30"/>
      <c r="G40" s="30"/>
      <c r="H40" s="17"/>
      <c r="I40" s="19" t="str">
        <f>IF(ISNA(VLOOKUP(Tps_FAK3[[#This Row],[Jobcode]],'Liste des Jobcodes'!A:B,2,FALSE)),"M.A.J. Recquise",VLOOKUP(Tps_FAK3[[#This Row],[Jobcode]],'Liste des Jobcodes'!A:B,2,FALSE))</f>
        <v>M.A.J. Recquise</v>
      </c>
      <c r="J40" s="20" t="str">
        <f t="shared" si="0"/>
        <v>Vérifier</v>
      </c>
      <c r="K40" s="21" t="str">
        <f t="shared" si="6"/>
        <v>Vérifier</v>
      </c>
      <c r="L40" s="22" t="str">
        <f t="shared" si="1"/>
        <v/>
      </c>
      <c r="M40" s="22" t="str">
        <f t="shared" si="2"/>
        <v/>
      </c>
      <c r="N40" s="22" t="str">
        <f t="shared" si="3"/>
        <v/>
      </c>
      <c r="O40" s="23">
        <f t="shared" si="4"/>
        <v>0</v>
      </c>
    </row>
    <row r="41" spans="1:15" ht="13.5" x14ac:dyDescent="0.25">
      <c r="A41" s="17"/>
      <c r="B41" s="29"/>
      <c r="C41" s="18"/>
      <c r="D41" s="18"/>
      <c r="E41" s="14"/>
      <c r="F41" s="30"/>
      <c r="G41" s="30"/>
      <c r="H41" s="17"/>
      <c r="I41" s="19" t="str">
        <f>IF(ISNA(VLOOKUP(Tps_FAK3[[#This Row],[Jobcode]],'Liste des Jobcodes'!A:B,2,FALSE)),"M.A.J. Recquise",VLOOKUP(Tps_FAK3[[#This Row],[Jobcode]],'Liste des Jobcodes'!A:B,2,FALSE))</f>
        <v>M.A.J. Recquise</v>
      </c>
      <c r="J41" s="20" t="str">
        <f t="shared" si="0"/>
        <v>Vérifier</v>
      </c>
      <c r="K41" s="21" t="str">
        <f t="shared" si="6"/>
        <v>Vérifier</v>
      </c>
      <c r="L41" s="22" t="str">
        <f t="shared" si="1"/>
        <v/>
      </c>
      <c r="M41" s="22" t="str">
        <f t="shared" si="2"/>
        <v/>
      </c>
      <c r="N41" s="22" t="str">
        <f t="shared" si="3"/>
        <v/>
      </c>
      <c r="O41" s="23">
        <f t="shared" si="4"/>
        <v>0</v>
      </c>
    </row>
    <row r="42" spans="1:15" ht="13.5" x14ac:dyDescent="0.25">
      <c r="A42" s="17"/>
      <c r="B42" s="29"/>
      <c r="C42" s="18"/>
      <c r="D42" s="18"/>
      <c r="E42" s="14"/>
      <c r="F42" s="30"/>
      <c r="G42" s="30"/>
      <c r="H42" s="17"/>
      <c r="I42" s="19" t="str">
        <f>IF(ISNA(VLOOKUP(Tps_FAK3[[#This Row],[Jobcode]],'Liste des Jobcodes'!A:B,2,FALSE)),"M.A.J. Recquise",VLOOKUP(Tps_FAK3[[#This Row],[Jobcode]],'Liste des Jobcodes'!A:B,2,FALSE))</f>
        <v>M.A.J. Recquise</v>
      </c>
      <c r="J42" s="20" t="str">
        <f t="shared" si="0"/>
        <v>Vérifier</v>
      </c>
      <c r="K42" s="21" t="str">
        <f t="shared" si="6"/>
        <v>Vérifier</v>
      </c>
      <c r="L42" s="22" t="str">
        <f t="shared" si="1"/>
        <v/>
      </c>
      <c r="M42" s="22" t="str">
        <f t="shared" si="2"/>
        <v/>
      </c>
      <c r="N42" s="22" t="str">
        <f t="shared" si="3"/>
        <v/>
      </c>
      <c r="O42" s="23">
        <f t="shared" si="4"/>
        <v>0</v>
      </c>
    </row>
    <row r="43" spans="1:15" ht="13.5" x14ac:dyDescent="0.25">
      <c r="A43" s="17"/>
      <c r="B43" s="29"/>
      <c r="C43" s="18"/>
      <c r="D43" s="18"/>
      <c r="E43" s="14"/>
      <c r="F43" s="30"/>
      <c r="G43" s="30"/>
      <c r="H43" s="17"/>
      <c r="I43" s="19" t="str">
        <f>IF(ISNA(VLOOKUP(Tps_FAK3[[#This Row],[Jobcode]],'Liste des Jobcodes'!A:B,2,FALSE)),"M.A.J. Recquise",VLOOKUP(Tps_FAK3[[#This Row],[Jobcode]],'Liste des Jobcodes'!A:B,2,FALSE))</f>
        <v>M.A.J. Recquise</v>
      </c>
      <c r="J43" s="20" t="str">
        <f t="shared" si="0"/>
        <v>Vérifier</v>
      </c>
      <c r="K43" s="21" t="str">
        <f t="shared" si="6"/>
        <v>Vérifier</v>
      </c>
      <c r="L43" s="22" t="str">
        <f t="shared" si="1"/>
        <v/>
      </c>
      <c r="M43" s="22" t="str">
        <f t="shared" si="2"/>
        <v/>
      </c>
      <c r="N43" s="22" t="str">
        <f t="shared" si="3"/>
        <v/>
      </c>
      <c r="O43" s="23">
        <f t="shared" si="4"/>
        <v>0</v>
      </c>
    </row>
    <row r="44" spans="1:15" ht="13.5" x14ac:dyDescent="0.25">
      <c r="A44" s="17"/>
      <c r="B44" s="29"/>
      <c r="C44" s="18"/>
      <c r="D44" s="18"/>
      <c r="E44" s="14"/>
      <c r="F44" s="30"/>
      <c r="G44" s="30"/>
      <c r="H44" s="17"/>
      <c r="I44" s="19" t="str">
        <f>IF(ISNA(VLOOKUP(Tps_FAK3[[#This Row],[Jobcode]],'Liste des Jobcodes'!A:B,2,FALSE)),"M.A.J. Recquise",VLOOKUP(Tps_FAK3[[#This Row],[Jobcode]],'Liste des Jobcodes'!A:B,2,FALSE))</f>
        <v>M.A.J. Recquise</v>
      </c>
      <c r="J44" s="20" t="str">
        <f t="shared" si="0"/>
        <v>Vérifier</v>
      </c>
      <c r="K44" s="21" t="str">
        <f t="shared" si="6"/>
        <v>Vérifier</v>
      </c>
      <c r="L44" s="22" t="str">
        <f t="shared" si="1"/>
        <v/>
      </c>
      <c r="M44" s="22" t="str">
        <f t="shared" si="2"/>
        <v/>
      </c>
      <c r="N44" s="22" t="str">
        <f t="shared" si="3"/>
        <v/>
      </c>
      <c r="O44" s="23">
        <f t="shared" si="4"/>
        <v>0</v>
      </c>
    </row>
    <row r="45" spans="1:15" ht="13.5" x14ac:dyDescent="0.25">
      <c r="A45" s="17"/>
      <c r="B45" s="29"/>
      <c r="C45" s="18"/>
      <c r="D45" s="18"/>
      <c r="E45" s="14"/>
      <c r="F45" s="30"/>
      <c r="G45" s="30"/>
      <c r="H45" s="17"/>
      <c r="I45" s="19" t="str">
        <f>IF(ISNA(VLOOKUP(Tps_FAK3[[#This Row],[Jobcode]],'Liste des Jobcodes'!A:B,2,FALSE)),"M.A.J. Recquise",VLOOKUP(Tps_FAK3[[#This Row],[Jobcode]],'Liste des Jobcodes'!A:B,2,FALSE))</f>
        <v>M.A.J. Recquise</v>
      </c>
      <c r="J45" s="20" t="str">
        <f t="shared" si="0"/>
        <v>Vérifier</v>
      </c>
      <c r="K45" s="21" t="str">
        <f t="shared" si="6"/>
        <v>Vérifier</v>
      </c>
      <c r="L45" s="22" t="str">
        <f t="shared" si="1"/>
        <v/>
      </c>
      <c r="M45" s="22" t="str">
        <f t="shared" si="2"/>
        <v/>
      </c>
      <c r="N45" s="22" t="str">
        <f t="shared" si="3"/>
        <v/>
      </c>
      <c r="O45" s="23">
        <f t="shared" si="4"/>
        <v>0</v>
      </c>
    </row>
    <row r="46" spans="1:15" ht="13.5" x14ac:dyDescent="0.25">
      <c r="A46" s="49"/>
      <c r="B46" s="50"/>
      <c r="C46" s="51"/>
      <c r="D46" s="51"/>
      <c r="E46" s="14"/>
      <c r="F46" s="52"/>
      <c r="G46" s="52"/>
      <c r="H46" s="49"/>
      <c r="I46" s="53" t="str">
        <f>IF(ISNA(VLOOKUP(Tps_FAK3[[#This Row],[Jobcode]],'Liste des Jobcodes'!A:B,2,FALSE)),"M.A.J. Recquise",VLOOKUP(Tps_FAK3[[#This Row],[Jobcode]],'Liste des Jobcodes'!A:B,2,FALSE))</f>
        <v>M.A.J. Recquise</v>
      </c>
      <c r="J46" s="54" t="str">
        <f t="shared" si="0"/>
        <v>Vérifier</v>
      </c>
      <c r="K46" s="55" t="str">
        <f>IF(J46="Vérifier","Vérifier",HOUR(J46)+MINUTE(J46)/60)</f>
        <v>Vérifier</v>
      </c>
      <c r="L46" s="56" t="str">
        <f t="shared" si="1"/>
        <v/>
      </c>
      <c r="M46" s="56" t="str">
        <f t="shared" si="2"/>
        <v/>
      </c>
      <c r="N46" s="56" t="str">
        <f t="shared" si="3"/>
        <v/>
      </c>
      <c r="O46" s="57">
        <f t="shared" si="4"/>
        <v>0</v>
      </c>
    </row>
    <row r="47" spans="1:15" ht="13.5" x14ac:dyDescent="0.25">
      <c r="A47" s="17"/>
      <c r="B47" s="29"/>
      <c r="C47" s="18"/>
      <c r="D47" s="18"/>
      <c r="E47" s="11"/>
      <c r="F47" s="30"/>
      <c r="G47" s="30"/>
      <c r="H47" s="17"/>
      <c r="I47" s="19" t="str">
        <f>IF(ISNA(VLOOKUP(Tps_FAK3[[#This Row],[Jobcode]],'Liste des Jobcodes'!A:B,2,FALSE)),"M.A.J. Recquise",VLOOKUP(Tps_FAK3[[#This Row],[Jobcode]],'Liste des Jobcodes'!A:B,2,FALSE))</f>
        <v>M.A.J. Recquise</v>
      </c>
      <c r="J47" s="20" t="str">
        <f t="shared" si="0"/>
        <v>Vérifier</v>
      </c>
      <c r="K47" s="21" t="str">
        <f t="shared" si="6"/>
        <v>Vérifier</v>
      </c>
      <c r="L47" s="22" t="str">
        <f t="shared" si="1"/>
        <v/>
      </c>
      <c r="M47" s="22" t="str">
        <f t="shared" si="2"/>
        <v/>
      </c>
      <c r="N47" s="22" t="str">
        <f t="shared" si="3"/>
        <v/>
      </c>
      <c r="O47" s="23">
        <f t="shared" si="4"/>
        <v>0</v>
      </c>
    </row>
    <row r="48" spans="1:15" ht="13.5" x14ac:dyDescent="0.25">
      <c r="A48" s="17"/>
      <c r="B48" s="29"/>
      <c r="C48" s="18"/>
      <c r="D48" s="18"/>
      <c r="E48" s="11"/>
      <c r="F48" s="30"/>
      <c r="G48" s="30"/>
      <c r="H48" s="17"/>
      <c r="I48" s="19" t="str">
        <f>IF(ISNA(VLOOKUP(Tps_FAK3[[#This Row],[Jobcode]],'Liste des Jobcodes'!A:B,2,FALSE)),"M.A.J. Recquise",VLOOKUP(Tps_FAK3[[#This Row],[Jobcode]],'Liste des Jobcodes'!A:B,2,FALSE))</f>
        <v>M.A.J. Recquise</v>
      </c>
      <c r="J48" s="20" t="str">
        <f t="shared" si="0"/>
        <v>Vérifier</v>
      </c>
      <c r="K48" s="21" t="str">
        <f t="shared" si="6"/>
        <v>Vérifier</v>
      </c>
      <c r="L48" s="22" t="str">
        <f t="shared" si="1"/>
        <v/>
      </c>
      <c r="M48" s="22" t="str">
        <f t="shared" si="2"/>
        <v/>
      </c>
      <c r="N48" s="22" t="str">
        <f t="shared" si="3"/>
        <v/>
      </c>
      <c r="O48" s="23">
        <f t="shared" si="4"/>
        <v>0</v>
      </c>
    </row>
    <row r="49" spans="1:15" ht="13.5" x14ac:dyDescent="0.25">
      <c r="A49" s="17"/>
      <c r="B49" s="29"/>
      <c r="C49" s="18"/>
      <c r="D49" s="18"/>
      <c r="E49" s="14"/>
      <c r="F49" s="30"/>
      <c r="G49" s="30"/>
      <c r="H49" s="17"/>
      <c r="I49" s="19" t="str">
        <f>IF(ISNA(VLOOKUP(Tps_FAK3[[#This Row],[Jobcode]],'Liste des Jobcodes'!A:B,2,FALSE)),"M.A.J. Recquise",VLOOKUP(Tps_FAK3[[#This Row],[Jobcode]],'Liste des Jobcodes'!A:B,2,FALSE))</f>
        <v>M.A.J. Recquise</v>
      </c>
      <c r="J49" s="20" t="str">
        <f t="shared" si="0"/>
        <v>Vérifier</v>
      </c>
      <c r="K49" s="21" t="str">
        <f t="shared" si="6"/>
        <v>Vérifier</v>
      </c>
      <c r="L49" s="22" t="str">
        <f t="shared" si="1"/>
        <v/>
      </c>
      <c r="M49" s="22" t="str">
        <f t="shared" si="2"/>
        <v/>
      </c>
      <c r="N49" s="22" t="str">
        <f t="shared" si="3"/>
        <v/>
      </c>
      <c r="O49" s="23">
        <f t="shared" si="4"/>
        <v>0</v>
      </c>
    </row>
    <row r="50" spans="1:15" ht="13.5" x14ac:dyDescent="0.25">
      <c r="A50" s="17"/>
      <c r="B50" s="29"/>
      <c r="C50" s="18"/>
      <c r="D50" s="18"/>
      <c r="E50" s="14"/>
      <c r="F50" s="30"/>
      <c r="G50" s="30"/>
      <c r="H50" s="17"/>
      <c r="I50" s="19" t="str">
        <f>IF(ISNA(VLOOKUP(Tps_FAK3[[#This Row],[Jobcode]],'Liste des Jobcodes'!A:B,2,FALSE)),"M.A.J. Recquise",VLOOKUP(Tps_FAK3[[#This Row],[Jobcode]],'Liste des Jobcodes'!A:B,2,FALSE))</f>
        <v>M.A.J. Recquise</v>
      </c>
      <c r="J50" s="20" t="str">
        <f t="shared" si="0"/>
        <v>Vérifier</v>
      </c>
      <c r="K50" s="21" t="str">
        <f t="shared" si="6"/>
        <v>Vérifier</v>
      </c>
      <c r="L50" s="22" t="str">
        <f t="shared" si="1"/>
        <v/>
      </c>
      <c r="M50" s="22" t="str">
        <f t="shared" si="2"/>
        <v/>
      </c>
      <c r="N50" s="22" t="str">
        <f t="shared" si="3"/>
        <v/>
      </c>
      <c r="O50" s="23">
        <f t="shared" si="4"/>
        <v>0</v>
      </c>
    </row>
    <row r="51" spans="1:15" ht="13.5" x14ac:dyDescent="0.25">
      <c r="A51" s="17"/>
      <c r="B51" s="29"/>
      <c r="C51" s="18"/>
      <c r="D51" s="18"/>
      <c r="E51" s="14"/>
      <c r="F51" s="30"/>
      <c r="G51" s="30"/>
      <c r="H51" s="17"/>
      <c r="I51" s="19" t="str">
        <f>IF(ISNA(VLOOKUP(Tps_FAK3[[#This Row],[Jobcode]],'Liste des Jobcodes'!A:B,2,FALSE)),"M.A.J. Recquise",VLOOKUP(Tps_FAK3[[#This Row],[Jobcode]],'Liste des Jobcodes'!A:B,2,FALSE))</f>
        <v>M.A.J. Recquise</v>
      </c>
      <c r="J51" s="20" t="str">
        <f t="shared" si="0"/>
        <v>Vérifier</v>
      </c>
      <c r="K51" s="21" t="str">
        <f t="shared" si="6"/>
        <v>Vérifier</v>
      </c>
      <c r="L51" s="22" t="str">
        <f t="shared" si="1"/>
        <v/>
      </c>
      <c r="M51" s="22" t="str">
        <f t="shared" si="2"/>
        <v/>
      </c>
      <c r="N51" s="22" t="str">
        <f t="shared" si="3"/>
        <v/>
      </c>
      <c r="O51" s="23">
        <f t="shared" si="4"/>
        <v>0</v>
      </c>
    </row>
    <row r="52" spans="1:15" ht="13.5" x14ac:dyDescent="0.25">
      <c r="A52" s="17"/>
      <c r="B52" s="29"/>
      <c r="C52" s="18"/>
      <c r="D52" s="18"/>
      <c r="E52" s="14"/>
      <c r="F52" s="30"/>
      <c r="G52" s="30"/>
      <c r="H52" s="17"/>
      <c r="I52" s="19" t="str">
        <f>IF(ISNA(VLOOKUP(Tps_FAK3[[#This Row],[Jobcode]],'Liste des Jobcodes'!A:B,2,FALSE)),"M.A.J. Recquise",VLOOKUP(Tps_FAK3[[#This Row],[Jobcode]],'Liste des Jobcodes'!A:B,2,FALSE))</f>
        <v>M.A.J. Recquise</v>
      </c>
      <c r="J52" s="20" t="str">
        <f t="shared" si="0"/>
        <v>Vérifier</v>
      </c>
      <c r="K52" s="21" t="str">
        <f t="shared" si="6"/>
        <v>Vérifier</v>
      </c>
      <c r="L52" s="22" t="str">
        <f t="shared" si="1"/>
        <v/>
      </c>
      <c r="M52" s="22" t="str">
        <f t="shared" si="2"/>
        <v/>
      </c>
      <c r="N52" s="22" t="str">
        <f t="shared" si="3"/>
        <v/>
      </c>
      <c r="O52" s="23">
        <f t="shared" si="4"/>
        <v>0</v>
      </c>
    </row>
    <row r="53" spans="1:15" x14ac:dyDescent="0.25">
      <c r="A53" s="62"/>
      <c r="B53" s="63"/>
      <c r="C53" s="64"/>
      <c r="D53" s="64"/>
      <c r="E53" s="65"/>
      <c r="F53" s="66"/>
      <c r="G53" s="66"/>
      <c r="H53" s="62"/>
      <c r="I53" s="67" t="str">
        <f>IF(ISNA(VLOOKUP(Tps_FAK3[[#This Row],[Jobcode]],'Liste des Jobcodes'!A:B,2,FALSE)),"M.A.J. Recquise",VLOOKUP(Tps_FAK3[[#This Row],[Jobcode]],'Liste des Jobcodes'!A:B,2,FALSE))</f>
        <v>M.A.J. Recquise</v>
      </c>
      <c r="J53" s="68" t="str">
        <f t="shared" si="0"/>
        <v>Vérifier</v>
      </c>
      <c r="K53" s="69" t="str">
        <f>IF(J53="Vérifier","Vérifier",HOUR(J53)+MINUTE(J53)/60)</f>
        <v>Vérifier</v>
      </c>
      <c r="L53" s="70" t="str">
        <f t="shared" si="1"/>
        <v/>
      </c>
      <c r="M53" s="70" t="str">
        <f t="shared" si="2"/>
        <v/>
      </c>
      <c r="N53" s="70" t="str">
        <f t="shared" si="3"/>
        <v/>
      </c>
      <c r="O53" s="71">
        <f t="shared" si="4"/>
        <v>0</v>
      </c>
    </row>
    <row r="54" spans="1:15" ht="13.5" x14ac:dyDescent="0.25">
      <c r="A54" s="17"/>
      <c r="B54" s="29"/>
      <c r="C54" s="18"/>
      <c r="D54" s="18"/>
      <c r="E54" s="14"/>
      <c r="F54" s="30"/>
      <c r="G54" s="30"/>
      <c r="H54" s="62"/>
      <c r="I54" s="19" t="str">
        <f>IF(ISNA(VLOOKUP(Tps_FAK3[[#This Row],[Jobcode]],'Liste des Jobcodes'!A:B,2,FALSE)),"M.A.J. Recquise",VLOOKUP(Tps_FAK3[[#This Row],[Jobcode]],'Liste des Jobcodes'!A:B,2,FALSE))</f>
        <v>M.A.J. Recquise</v>
      </c>
      <c r="J54" s="20" t="str">
        <f t="shared" si="0"/>
        <v>Vérifier</v>
      </c>
      <c r="K54" s="21" t="str">
        <f t="shared" si="6"/>
        <v>Vérifier</v>
      </c>
      <c r="L54" s="22" t="str">
        <f t="shared" si="1"/>
        <v/>
      </c>
      <c r="M54" s="22" t="str">
        <f t="shared" si="2"/>
        <v/>
      </c>
      <c r="N54" s="22" t="str">
        <f t="shared" si="3"/>
        <v/>
      </c>
      <c r="O54" s="23">
        <f t="shared" si="4"/>
        <v>0</v>
      </c>
    </row>
    <row r="55" spans="1:15" ht="13.5" x14ac:dyDescent="0.25">
      <c r="A55" s="17"/>
      <c r="B55" s="29"/>
      <c r="C55" s="18"/>
      <c r="D55" s="18"/>
      <c r="E55" s="14"/>
      <c r="F55" s="30"/>
      <c r="G55" s="30"/>
      <c r="H55" s="62"/>
      <c r="I55" s="19" t="str">
        <f>IF(ISNA(VLOOKUP(Tps_FAK3[[#This Row],[Jobcode]],'Liste des Jobcodes'!A:B,2,FALSE)),"M.A.J. Recquise",VLOOKUP(Tps_FAK3[[#This Row],[Jobcode]],'Liste des Jobcodes'!A:B,2,FALSE))</f>
        <v>M.A.J. Recquise</v>
      </c>
      <c r="J55" s="20" t="str">
        <f t="shared" si="0"/>
        <v>Vérifier</v>
      </c>
      <c r="K55" s="21" t="str">
        <f t="shared" si="6"/>
        <v>Vérifier</v>
      </c>
      <c r="L55" s="22" t="str">
        <f t="shared" si="1"/>
        <v/>
      </c>
      <c r="M55" s="22" t="str">
        <f t="shared" si="2"/>
        <v/>
      </c>
      <c r="N55" s="22" t="str">
        <f t="shared" si="3"/>
        <v/>
      </c>
      <c r="O55" s="23">
        <f t="shared" si="4"/>
        <v>0</v>
      </c>
    </row>
    <row r="56" spans="1:15" ht="13.5" x14ac:dyDescent="0.25">
      <c r="A56" s="17"/>
      <c r="B56" s="29"/>
      <c r="C56" s="18"/>
      <c r="D56" s="18"/>
      <c r="E56" s="14"/>
      <c r="F56" s="30"/>
      <c r="G56" s="30"/>
      <c r="H56" s="17"/>
      <c r="I56" s="19" t="str">
        <f>IF(ISNA(VLOOKUP(Tps_FAK3[[#This Row],[Jobcode]],'Liste des Jobcodes'!A:B,2,FALSE)),"M.A.J. Recquise",VLOOKUP(Tps_FAK3[[#This Row],[Jobcode]],'Liste des Jobcodes'!A:B,2,FALSE))</f>
        <v>M.A.J. Recquise</v>
      </c>
      <c r="J56" s="20" t="str">
        <f t="shared" si="0"/>
        <v>Vérifier</v>
      </c>
      <c r="K56" s="21" t="str">
        <f t="shared" si="6"/>
        <v>Vérifier</v>
      </c>
      <c r="L56" s="22" t="str">
        <f t="shared" si="1"/>
        <v/>
      </c>
      <c r="M56" s="22" t="str">
        <f t="shared" si="2"/>
        <v/>
      </c>
      <c r="N56" s="22" t="str">
        <f t="shared" si="3"/>
        <v/>
      </c>
      <c r="O56" s="23">
        <f t="shared" si="4"/>
        <v>0</v>
      </c>
    </row>
    <row r="57" spans="1:15" ht="13.5" x14ac:dyDescent="0.25">
      <c r="A57" s="33"/>
      <c r="B57" s="34"/>
      <c r="C57" s="32"/>
      <c r="D57" s="32"/>
      <c r="E57" s="14"/>
      <c r="F57" s="31"/>
      <c r="G57" s="31"/>
      <c r="H57" s="33"/>
      <c r="I57" s="35" t="str">
        <f>IF(ISNA(VLOOKUP(Tps_FAK3[[#This Row],[Jobcode]],'Liste des Jobcodes'!A:B,2,FALSE)),"M.A.J. Recquise",VLOOKUP(Tps_FAK3[[#This Row],[Jobcode]],'Liste des Jobcodes'!A:B,2,FALSE))</f>
        <v>M.A.J. Recquise</v>
      </c>
      <c r="J57" s="36" t="str">
        <f t="shared" si="0"/>
        <v>Vérifier</v>
      </c>
      <c r="K57" s="37" t="str">
        <f>IF(J57="Vérifier","Vérifier",HOUR(J57)+MINUTE(J57)/60)</f>
        <v>Vérifier</v>
      </c>
      <c r="L57" s="38" t="str">
        <f t="shared" si="1"/>
        <v/>
      </c>
      <c r="M57" s="38" t="str">
        <f t="shared" si="2"/>
        <v/>
      </c>
      <c r="N57" s="38" t="str">
        <f t="shared" si="3"/>
        <v/>
      </c>
      <c r="O57" s="39">
        <f t="shared" si="4"/>
        <v>0</v>
      </c>
    </row>
    <row r="58" spans="1:15" ht="13.5" x14ac:dyDescent="0.25">
      <c r="A58" s="17"/>
      <c r="B58" s="29"/>
      <c r="C58" s="18"/>
      <c r="D58" s="18"/>
      <c r="E58" s="14"/>
      <c r="F58" s="30"/>
      <c r="G58" s="30"/>
      <c r="H58" s="17"/>
      <c r="I58" s="19" t="str">
        <f>IF(ISNA(VLOOKUP(Tps_FAK3[[#This Row],[Jobcode]],'Liste des Jobcodes'!A:B,2,FALSE)),"M.A.J. Recquise",VLOOKUP(Tps_FAK3[[#This Row],[Jobcode]],'Liste des Jobcodes'!A:B,2,FALSE))</f>
        <v>M.A.J. Recquise</v>
      </c>
      <c r="J58" s="20" t="str">
        <f t="shared" si="0"/>
        <v>Vérifier</v>
      </c>
      <c r="K58" s="21" t="str">
        <f t="shared" si="6"/>
        <v>Vérifier</v>
      </c>
      <c r="L58" s="22" t="str">
        <f t="shared" si="1"/>
        <v/>
      </c>
      <c r="M58" s="22" t="str">
        <f t="shared" si="2"/>
        <v/>
      </c>
      <c r="N58" s="22" t="str">
        <f t="shared" si="3"/>
        <v/>
      </c>
      <c r="O58" s="23">
        <f t="shared" si="4"/>
        <v>0</v>
      </c>
    </row>
    <row r="59" spans="1:15" ht="13.5" x14ac:dyDescent="0.25">
      <c r="A59" s="17"/>
      <c r="B59" s="29"/>
      <c r="C59" s="18"/>
      <c r="D59" s="18"/>
      <c r="E59" s="14"/>
      <c r="F59" s="30"/>
      <c r="G59" s="30"/>
      <c r="H59" s="17"/>
      <c r="I59" s="19" t="str">
        <f>IF(ISNA(VLOOKUP(Tps_FAK3[[#This Row],[Jobcode]],'Liste des Jobcodes'!A:B,2,FALSE)),"M.A.J. Recquise",VLOOKUP(Tps_FAK3[[#This Row],[Jobcode]],'Liste des Jobcodes'!A:B,2,FALSE))</f>
        <v>M.A.J. Recquise</v>
      </c>
      <c r="J59" s="20" t="str">
        <f t="shared" si="0"/>
        <v>Vérifier</v>
      </c>
      <c r="K59" s="21" t="str">
        <f t="shared" si="6"/>
        <v>Vérifier</v>
      </c>
      <c r="L59" s="22" t="str">
        <f t="shared" si="1"/>
        <v/>
      </c>
      <c r="M59" s="22" t="str">
        <f t="shared" si="2"/>
        <v/>
      </c>
      <c r="N59" s="22" t="str">
        <f t="shared" si="3"/>
        <v/>
      </c>
      <c r="O59" s="23">
        <f t="shared" si="4"/>
        <v>0</v>
      </c>
    </row>
    <row r="60" spans="1:15" ht="13.5" x14ac:dyDescent="0.25">
      <c r="A60" s="17"/>
      <c r="B60" s="29"/>
      <c r="C60" s="64"/>
      <c r="D60" s="64"/>
      <c r="E60" s="14"/>
      <c r="F60" s="66"/>
      <c r="G60" s="66"/>
      <c r="H60" s="17"/>
      <c r="I60" s="67" t="str">
        <f>IF(ISNA(VLOOKUP(Tps_FAK3[[#This Row],[Jobcode]],'Liste des Jobcodes'!A:B,2,FALSE)),"M.A.J. Recquise",VLOOKUP(Tps_FAK3[[#This Row],[Jobcode]],'Liste des Jobcodes'!A:B,2,FALSE))</f>
        <v>M.A.J. Recquise</v>
      </c>
      <c r="J60" s="68" t="str">
        <f t="shared" si="0"/>
        <v>Vérifier</v>
      </c>
      <c r="K60" s="69" t="str">
        <f>IF(J60="Vérifier","Vérifier",HOUR(J60)+MINUTE(J60)/60)</f>
        <v>Vérifier</v>
      </c>
      <c r="L60" s="70" t="str">
        <f t="shared" si="1"/>
        <v/>
      </c>
      <c r="M60" s="70" t="str">
        <f t="shared" si="2"/>
        <v/>
      </c>
      <c r="N60" s="70" t="str">
        <f t="shared" si="3"/>
        <v/>
      </c>
      <c r="O60" s="71">
        <f t="shared" si="4"/>
        <v>0</v>
      </c>
    </row>
    <row r="61" spans="1:15" ht="13.5" x14ac:dyDescent="0.25">
      <c r="A61" s="17"/>
      <c r="B61" s="29"/>
      <c r="C61" s="18"/>
      <c r="D61" s="18"/>
      <c r="E61" s="14"/>
      <c r="F61" s="30"/>
      <c r="G61" s="30"/>
      <c r="H61" s="33"/>
      <c r="I61" s="19" t="str">
        <f>IF(ISNA(VLOOKUP(Tps_FAK3[[#This Row],[Jobcode]],'Liste des Jobcodes'!A:B,2,FALSE)),"M.A.J. Recquise",VLOOKUP(Tps_FAK3[[#This Row],[Jobcode]],'Liste des Jobcodes'!A:B,2,FALSE))</f>
        <v>M.A.J. Recquise</v>
      </c>
      <c r="J61" s="20" t="str">
        <f t="shared" si="0"/>
        <v>Vérifier</v>
      </c>
      <c r="K61" s="21" t="str">
        <f t="shared" si="6"/>
        <v>Vérifier</v>
      </c>
      <c r="L61" s="22" t="str">
        <f t="shared" si="1"/>
        <v/>
      </c>
      <c r="M61" s="22" t="str">
        <f t="shared" si="2"/>
        <v/>
      </c>
      <c r="N61" s="22" t="str">
        <f t="shared" si="3"/>
        <v/>
      </c>
      <c r="O61" s="23">
        <f t="shared" si="4"/>
        <v>0</v>
      </c>
    </row>
    <row r="62" spans="1:15" ht="13.5" x14ac:dyDescent="0.25">
      <c r="A62" s="17"/>
      <c r="B62" s="29"/>
      <c r="C62" s="18"/>
      <c r="D62" s="18"/>
      <c r="E62" s="14"/>
      <c r="F62" s="30"/>
      <c r="G62" s="30"/>
      <c r="H62" s="17"/>
      <c r="I62" s="19" t="str">
        <f>IF(ISNA(VLOOKUP(Tps_FAK3[[#This Row],[Jobcode]],'Liste des Jobcodes'!A:B,2,FALSE)),"M.A.J. Recquise",VLOOKUP(Tps_FAK3[[#This Row],[Jobcode]],'Liste des Jobcodes'!A:B,2,FALSE))</f>
        <v>M.A.J. Recquise</v>
      </c>
      <c r="J62" s="20" t="str">
        <f t="shared" si="0"/>
        <v>Vérifier</v>
      </c>
      <c r="K62" s="21" t="str">
        <f t="shared" si="6"/>
        <v>Vérifier</v>
      </c>
      <c r="L62" s="22" t="str">
        <f t="shared" si="1"/>
        <v/>
      </c>
      <c r="M62" s="22" t="str">
        <f t="shared" si="2"/>
        <v/>
      </c>
      <c r="N62" s="22" t="str">
        <f t="shared" si="3"/>
        <v/>
      </c>
      <c r="O62" s="23">
        <f t="shared" si="4"/>
        <v>0</v>
      </c>
    </row>
    <row r="63" spans="1:15" ht="13.5" x14ac:dyDescent="0.25">
      <c r="A63" s="17"/>
      <c r="B63" s="29"/>
      <c r="C63" s="18"/>
      <c r="D63" s="18"/>
      <c r="E63" s="14"/>
      <c r="F63" s="30"/>
      <c r="G63" s="30"/>
      <c r="H63" s="17"/>
      <c r="I63" s="19" t="str">
        <f>IF(ISNA(VLOOKUP(Tps_FAK3[[#This Row],[Jobcode]],'Liste des Jobcodes'!A:B,2,FALSE)),"M.A.J. Recquise",VLOOKUP(Tps_FAK3[[#This Row],[Jobcode]],'Liste des Jobcodes'!A:B,2,FALSE))</f>
        <v>M.A.J. Recquise</v>
      </c>
      <c r="J63" s="20" t="str">
        <f t="shared" si="0"/>
        <v>Vérifier</v>
      </c>
      <c r="K63" s="21" t="str">
        <f t="shared" si="6"/>
        <v>Vérifier</v>
      </c>
      <c r="L63" s="22" t="str">
        <f t="shared" si="1"/>
        <v/>
      </c>
      <c r="M63" s="22" t="str">
        <f t="shared" si="2"/>
        <v/>
      </c>
      <c r="N63" s="22" t="str">
        <f t="shared" si="3"/>
        <v/>
      </c>
      <c r="O63" s="23">
        <f t="shared" si="4"/>
        <v>0</v>
      </c>
    </row>
    <row r="64" spans="1:15" ht="13.5" x14ac:dyDescent="0.25">
      <c r="A64" s="17"/>
      <c r="B64" s="29"/>
      <c r="C64" s="18"/>
      <c r="D64" s="18"/>
      <c r="E64" s="14"/>
      <c r="F64" s="30"/>
      <c r="G64" s="30"/>
      <c r="H64" s="17"/>
      <c r="I64" s="19" t="str">
        <f>IF(ISNA(VLOOKUP(Tps_FAK3[[#This Row],[Jobcode]],'Liste des Jobcodes'!A:B,2,FALSE)),"M.A.J. Recquise",VLOOKUP(Tps_FAK3[[#This Row],[Jobcode]],'Liste des Jobcodes'!A:B,2,FALSE))</f>
        <v>M.A.J. Recquise</v>
      </c>
      <c r="J64" s="20" t="str">
        <f t="shared" si="0"/>
        <v>Vérifier</v>
      </c>
      <c r="K64" s="21" t="str">
        <f t="shared" si="6"/>
        <v>Vérifier</v>
      </c>
      <c r="L64" s="22" t="str">
        <f t="shared" si="1"/>
        <v/>
      </c>
      <c r="M64" s="22" t="str">
        <f t="shared" si="2"/>
        <v/>
      </c>
      <c r="N64" s="22" t="str">
        <f t="shared" si="3"/>
        <v/>
      </c>
      <c r="O64" s="23">
        <f t="shared" si="4"/>
        <v>0</v>
      </c>
    </row>
    <row r="65" spans="1:15" ht="13.5" x14ac:dyDescent="0.25">
      <c r="A65" s="17"/>
      <c r="B65" s="29"/>
      <c r="C65" s="18"/>
      <c r="D65" s="18"/>
      <c r="E65" s="14"/>
      <c r="F65" s="30"/>
      <c r="G65" s="30"/>
      <c r="H65" s="17"/>
      <c r="I65" s="19" t="str">
        <f>IF(ISNA(VLOOKUP(Tps_FAK3[[#This Row],[Jobcode]],'Liste des Jobcodes'!A:B,2,FALSE)),"M.A.J. Recquise",VLOOKUP(Tps_FAK3[[#This Row],[Jobcode]],'Liste des Jobcodes'!A:B,2,FALSE))</f>
        <v>M.A.J. Recquise</v>
      </c>
      <c r="J65" s="20" t="str">
        <f t="shared" si="0"/>
        <v>Vérifier</v>
      </c>
      <c r="K65" s="21" t="str">
        <f t="shared" si="6"/>
        <v>Vérifier</v>
      </c>
      <c r="L65" s="22" t="str">
        <f t="shared" si="1"/>
        <v/>
      </c>
      <c r="M65" s="22" t="str">
        <f t="shared" si="2"/>
        <v/>
      </c>
      <c r="N65" s="22" t="str">
        <f t="shared" si="3"/>
        <v/>
      </c>
      <c r="O65" s="23">
        <f t="shared" si="4"/>
        <v>0</v>
      </c>
    </row>
    <row r="66" spans="1:15" ht="13.5" x14ac:dyDescent="0.25">
      <c r="A66" s="62"/>
      <c r="B66" s="63"/>
      <c r="C66" s="64"/>
      <c r="D66" s="64"/>
      <c r="E66" s="14"/>
      <c r="F66" s="66"/>
      <c r="G66" s="66"/>
      <c r="H66" s="17"/>
      <c r="I66" s="67" t="str">
        <f>IF(ISNA(VLOOKUP(Tps_FAK3[[#This Row],[Jobcode]],'Liste des Jobcodes'!A:B,2,FALSE)),"M.A.J. Recquise",VLOOKUP(Tps_FAK3[[#This Row],[Jobcode]],'Liste des Jobcodes'!A:B,2,FALSE))</f>
        <v>M.A.J. Recquise</v>
      </c>
      <c r="J66" s="68" t="str">
        <f t="shared" ref="J66:J74" si="7">IF(OR(D66="",C66=""),"Vérifier",D66-C66)</f>
        <v>Vérifier</v>
      </c>
      <c r="K66" s="69" t="str">
        <f>IF(J66="Vérifier","Vérifier",HOUR(J66)+MINUTE(J66)/60)</f>
        <v>Vérifier</v>
      </c>
      <c r="L66" s="70" t="str">
        <f t="shared" ref="L66:L73" si="8">IF(B66="","",TEXT(B66,"MM - AAAA"))</f>
        <v/>
      </c>
      <c r="M66" s="70" t="str">
        <f t="shared" ref="M66:M73" si="9">IF(B66="","",TEXT(B66,"JJ"))</f>
        <v/>
      </c>
      <c r="N66" s="70" t="str">
        <f t="shared" ref="N66:N73" si="10">IF(B66="","",TEXT(B66,"mm"))</f>
        <v/>
      </c>
      <c r="O66" s="71">
        <f t="shared" ref="O66:O73" si="11">WEEKNUM(B66)</f>
        <v>0</v>
      </c>
    </row>
    <row r="67" spans="1:15" ht="13.5" x14ac:dyDescent="0.25">
      <c r="A67" s="17"/>
      <c r="B67" s="29"/>
      <c r="C67" s="18"/>
      <c r="D67" s="18"/>
      <c r="E67" s="14"/>
      <c r="F67" s="30"/>
      <c r="G67" s="30"/>
      <c r="H67" s="17"/>
      <c r="I67" s="19" t="str">
        <f>IF(ISNA(VLOOKUP(Tps_FAK3[[#This Row],[Jobcode]],'Liste des Jobcodes'!A:B,2,FALSE)),"M.A.J. Recquise",VLOOKUP(Tps_FAK3[[#This Row],[Jobcode]],'Liste des Jobcodes'!A:B,2,FALSE))</f>
        <v>M.A.J. Recquise</v>
      </c>
      <c r="J67" s="20" t="str">
        <f t="shared" si="7"/>
        <v>Vérifier</v>
      </c>
      <c r="K67" s="21" t="str">
        <f t="shared" si="6"/>
        <v>Vérifier</v>
      </c>
      <c r="L67" s="22" t="str">
        <f t="shared" si="8"/>
        <v/>
      </c>
      <c r="M67" s="22" t="str">
        <f t="shared" si="9"/>
        <v/>
      </c>
      <c r="N67" s="22" t="str">
        <f t="shared" si="10"/>
        <v/>
      </c>
      <c r="O67" s="23">
        <f t="shared" si="11"/>
        <v>0</v>
      </c>
    </row>
    <row r="68" spans="1:15" ht="13.5" x14ac:dyDescent="0.25">
      <c r="A68" s="17"/>
      <c r="B68" s="29"/>
      <c r="C68" s="18"/>
      <c r="D68" s="18"/>
      <c r="E68" s="14"/>
      <c r="F68" s="31"/>
      <c r="G68" s="31"/>
      <c r="H68" s="17"/>
      <c r="I68" s="19" t="str">
        <f>IF(ISNA(VLOOKUP(Tps_FAK3[[#This Row],[Jobcode]],'Liste des Jobcodes'!A:B,2,FALSE)),"M.A.J. Recquise",VLOOKUP(Tps_FAK3[[#This Row],[Jobcode]],'Liste des Jobcodes'!A:B,2,FALSE))</f>
        <v>M.A.J. Recquise</v>
      </c>
      <c r="J68" s="20" t="str">
        <f t="shared" si="7"/>
        <v>Vérifier</v>
      </c>
      <c r="K68" s="21" t="str">
        <f t="shared" si="6"/>
        <v>Vérifier</v>
      </c>
      <c r="L68" s="22" t="str">
        <f t="shared" si="8"/>
        <v/>
      </c>
      <c r="M68" s="22" t="str">
        <f t="shared" si="9"/>
        <v/>
      </c>
      <c r="N68" s="22" t="str">
        <f t="shared" si="10"/>
        <v/>
      </c>
      <c r="O68" s="23">
        <f t="shared" si="11"/>
        <v>0</v>
      </c>
    </row>
    <row r="69" spans="1:15" ht="13.5" x14ac:dyDescent="0.25">
      <c r="A69" s="17"/>
      <c r="B69" s="29"/>
      <c r="C69" s="18"/>
      <c r="D69" s="18"/>
      <c r="E69" s="14"/>
      <c r="F69" s="30"/>
      <c r="G69" s="30"/>
      <c r="H69" s="17"/>
      <c r="I69" s="19" t="str">
        <f>IF(ISNA(VLOOKUP(Tps_FAK3[[#This Row],[Jobcode]],'Liste des Jobcodes'!A:B,2,FALSE)),"M.A.J. Recquise",VLOOKUP(Tps_FAK3[[#This Row],[Jobcode]],'Liste des Jobcodes'!A:B,2,FALSE))</f>
        <v>M.A.J. Recquise</v>
      </c>
      <c r="J69" s="20" t="str">
        <f t="shared" si="7"/>
        <v>Vérifier</v>
      </c>
      <c r="K69" s="21" t="str">
        <f t="shared" si="6"/>
        <v>Vérifier</v>
      </c>
      <c r="L69" s="22" t="str">
        <f t="shared" si="8"/>
        <v/>
      </c>
      <c r="M69" s="22" t="str">
        <f t="shared" si="9"/>
        <v/>
      </c>
      <c r="N69" s="22" t="str">
        <f t="shared" si="10"/>
        <v/>
      </c>
      <c r="O69" s="23">
        <f t="shared" si="11"/>
        <v>0</v>
      </c>
    </row>
    <row r="70" spans="1:15" ht="13.5" x14ac:dyDescent="0.25">
      <c r="A70" s="17"/>
      <c r="B70" s="29"/>
      <c r="C70" s="18"/>
      <c r="D70" s="18"/>
      <c r="E70" s="14"/>
      <c r="F70" s="30"/>
      <c r="G70" s="30"/>
      <c r="H70" s="17"/>
      <c r="I70" s="19" t="str">
        <f>IF(ISNA(VLOOKUP(Tps_FAK3[[#This Row],[Jobcode]],'Liste des Jobcodes'!A:B,2,FALSE)),"M.A.J. Recquise",VLOOKUP(Tps_FAK3[[#This Row],[Jobcode]],'Liste des Jobcodes'!A:B,2,FALSE))</f>
        <v>M.A.J. Recquise</v>
      </c>
      <c r="J70" s="20" t="str">
        <f t="shared" si="7"/>
        <v>Vérifier</v>
      </c>
      <c r="K70" s="21" t="str">
        <f t="shared" si="6"/>
        <v>Vérifier</v>
      </c>
      <c r="L70" s="22" t="str">
        <f t="shared" si="8"/>
        <v/>
      </c>
      <c r="M70" s="22" t="str">
        <f t="shared" si="9"/>
        <v/>
      </c>
      <c r="N70" s="22" t="str">
        <f t="shared" si="10"/>
        <v/>
      </c>
      <c r="O70" s="23">
        <f t="shared" si="11"/>
        <v>0</v>
      </c>
    </row>
    <row r="71" spans="1:15" ht="13.5" x14ac:dyDescent="0.25">
      <c r="A71" s="17"/>
      <c r="B71" s="29"/>
      <c r="C71" s="18"/>
      <c r="D71" s="18"/>
      <c r="E71" s="14"/>
      <c r="F71" s="30"/>
      <c r="G71" s="30"/>
      <c r="H71" s="17"/>
      <c r="I71" s="19" t="str">
        <f>IF(ISNA(VLOOKUP(Tps_FAK3[[#This Row],[Jobcode]],'Liste des Jobcodes'!A:B,2,FALSE)),"M.A.J. Recquise",VLOOKUP(Tps_FAK3[[#This Row],[Jobcode]],'Liste des Jobcodes'!A:B,2,FALSE))</f>
        <v>M.A.J. Recquise</v>
      </c>
      <c r="J71" s="20" t="str">
        <f t="shared" si="7"/>
        <v>Vérifier</v>
      </c>
      <c r="K71" s="21" t="str">
        <f t="shared" si="6"/>
        <v>Vérifier</v>
      </c>
      <c r="L71" s="22" t="str">
        <f t="shared" si="8"/>
        <v/>
      </c>
      <c r="M71" s="22" t="str">
        <f t="shared" si="9"/>
        <v/>
      </c>
      <c r="N71" s="22" t="str">
        <f t="shared" si="10"/>
        <v/>
      </c>
      <c r="O71" s="23">
        <f t="shared" si="11"/>
        <v>0</v>
      </c>
    </row>
    <row r="72" spans="1:15" ht="13.5" x14ac:dyDescent="0.25">
      <c r="A72" s="17"/>
      <c r="B72" s="29"/>
      <c r="C72" s="18"/>
      <c r="D72" s="18"/>
      <c r="E72" s="14"/>
      <c r="F72" s="31"/>
      <c r="G72" s="31"/>
      <c r="H72" s="17"/>
      <c r="I72" s="19" t="str">
        <f>IF(ISNA(VLOOKUP(Tps_FAK3[[#This Row],[Jobcode]],'Liste des Jobcodes'!A:B,2,FALSE)),"M.A.J. Recquise",VLOOKUP(Tps_FAK3[[#This Row],[Jobcode]],'Liste des Jobcodes'!A:B,2,FALSE))</f>
        <v>M.A.J. Recquise</v>
      </c>
      <c r="J72" s="20" t="str">
        <f t="shared" si="7"/>
        <v>Vérifier</v>
      </c>
      <c r="K72" s="21" t="str">
        <f t="shared" si="6"/>
        <v>Vérifier</v>
      </c>
      <c r="L72" s="22" t="str">
        <f t="shared" si="8"/>
        <v/>
      </c>
      <c r="M72" s="22" t="str">
        <f t="shared" si="9"/>
        <v/>
      </c>
      <c r="N72" s="22" t="str">
        <f t="shared" si="10"/>
        <v/>
      </c>
      <c r="O72" s="23">
        <f t="shared" si="11"/>
        <v>0</v>
      </c>
    </row>
    <row r="73" spans="1:15" x14ac:dyDescent="0.25">
      <c r="A73" s="17"/>
      <c r="B73" s="29"/>
      <c r="C73" s="18"/>
      <c r="D73" s="18"/>
      <c r="E73" s="31"/>
      <c r="F73" s="31"/>
      <c r="G73" s="31"/>
      <c r="H73" s="17"/>
      <c r="I73" s="19" t="str">
        <f>IF(ISNA(VLOOKUP(Tps_FAK3[[#This Row],[Jobcode]],'Liste des Jobcodes'!A:B,2,FALSE)),"M.A.J. Recquise",VLOOKUP(Tps_FAK3[[#This Row],[Jobcode]],'Liste des Jobcodes'!A:B,2,FALSE))</f>
        <v>M.A.J. Recquise</v>
      </c>
      <c r="J73" s="20" t="str">
        <f t="shared" si="7"/>
        <v>Vérifier</v>
      </c>
      <c r="K73" s="21" t="str">
        <f t="shared" si="6"/>
        <v>Vérifier</v>
      </c>
      <c r="L73" s="22" t="str">
        <f t="shared" si="8"/>
        <v/>
      </c>
      <c r="M73" s="22" t="str">
        <f t="shared" si="9"/>
        <v/>
      </c>
      <c r="N73" s="22" t="str">
        <f t="shared" si="10"/>
        <v/>
      </c>
      <c r="O73" s="23">
        <f t="shared" si="11"/>
        <v>0</v>
      </c>
    </row>
    <row r="74" spans="1:15" x14ac:dyDescent="0.25">
      <c r="A74" s="17"/>
      <c r="B74" s="29"/>
      <c r="C74" s="18"/>
      <c r="D74" s="18"/>
      <c r="E74" s="17"/>
      <c r="F74" s="31"/>
      <c r="G74" s="31"/>
      <c r="H74" s="17"/>
      <c r="I74" s="19" t="str">
        <f>IF(ISNA(VLOOKUP(Tps_FAK3[[#This Row],[Jobcode]],'Liste des Jobcodes'!A:B,2,FALSE)),"M.A.J. Recquise",VLOOKUP(Tps_FAK3[[#This Row],[Jobcode]],'Liste des Jobcodes'!A:B,2,FALSE))</f>
        <v>M.A.J. Recquise</v>
      </c>
      <c r="J74" s="20" t="str">
        <f t="shared" si="7"/>
        <v>Vérifier</v>
      </c>
      <c r="K74" s="21" t="str">
        <f>IF(J74="Vérifier","Vérifier",HOUR(J74)+MINUTE(J74)/60)</f>
        <v>Vérifier</v>
      </c>
      <c r="L74" s="22" t="str">
        <f>IF(B74="","",TEXT(B74,"MM - AAAA"))</f>
        <v/>
      </c>
      <c r="M74" s="22" t="str">
        <f>IF(B74="","",TEXT(B74,"JJ"))</f>
        <v/>
      </c>
      <c r="N74" s="22" t="str">
        <f>IF(B74="","",TEXT(B74,"mm"))</f>
        <v/>
      </c>
      <c r="O74" s="23">
        <f>WEEKNUM(B74)</f>
        <v>0</v>
      </c>
    </row>
    <row r="371" ht="13.5" customHeight="1" x14ac:dyDescent="0.25"/>
  </sheetData>
  <conditionalFormatting sqref="I2:O74 B2:G74">
    <cfRule type="cellIs" dxfId="72" priority="3" operator="equal">
      <formula>0</formula>
    </cfRule>
  </conditionalFormatting>
  <conditionalFormatting sqref="K75:M1048576 L1:N74">
    <cfRule type="containsText" dxfId="71" priority="2" operator="containsText" text="1900">
      <formula>NOT(ISERROR(SEARCH("1900",K1)))</formula>
    </cfRule>
  </conditionalFormatting>
  <conditionalFormatting sqref="E2:G74">
    <cfRule type="cellIs" dxfId="70" priority="1" stopIfTrue="1" operator="notEqual">
      <formula>""</formula>
    </cfRule>
  </conditionalFormatting>
  <pageMargins left="0.70866141732283472" right="0.70866141732283472" top="0.23622047244094491" bottom="0.31496062992125984" header="0.15748031496062992" footer="0.19685039370078741"/>
  <pageSetup paperSize="9" scale="62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371"/>
  <sheetViews>
    <sheetView workbookViewId="0">
      <pane ySplit="1" topLeftCell="A2" activePane="bottomLeft" state="frozen"/>
      <selection activeCell="E8" sqref="E8"/>
      <selection pane="bottomLeft" activeCell="A2" sqref="A2"/>
    </sheetView>
  </sheetViews>
  <sheetFormatPr baseColWidth="10" defaultRowHeight="12.75" outlineLevelCol="2" x14ac:dyDescent="0.25"/>
  <cols>
    <col min="1" max="1" width="7.5" style="16" customWidth="1"/>
    <col min="2" max="2" width="12" style="15"/>
    <col min="3" max="3" width="10" style="15" customWidth="1"/>
    <col min="4" max="4" width="10.1640625" style="15" customWidth="1"/>
    <col min="5" max="5" width="32.33203125" style="16" bestFit="1" customWidth="1"/>
    <col min="6" max="6" width="38.83203125" style="16" bestFit="1" customWidth="1"/>
    <col min="7" max="7" width="21.83203125" style="16" customWidth="1" outlineLevel="1"/>
    <col min="8" max="8" width="74.33203125" style="42" customWidth="1"/>
    <col min="9" max="9" width="20" style="43" customWidth="1" outlineLevel="1"/>
    <col min="10" max="10" width="12.5" style="44" customWidth="1" outlineLevel="1"/>
    <col min="11" max="11" width="15.5" style="45" customWidth="1" outlineLevel="2"/>
    <col min="12" max="12" width="9.6640625" style="45" customWidth="1" outlineLevel="2"/>
    <col min="13" max="13" width="9.5" style="45" customWidth="1" outlineLevel="2"/>
    <col min="14" max="14" width="9.5" style="41" customWidth="1" outlineLevel="2"/>
    <col min="15" max="15" width="12" style="41"/>
    <col min="16" max="16" width="24.83203125" style="41" bestFit="1" customWidth="1"/>
    <col min="17" max="16384" width="12" style="41"/>
  </cols>
  <sheetData>
    <row r="1" spans="1:15" s="40" customFormat="1" ht="25.5" customHeight="1" x14ac:dyDescent="0.25">
      <c r="A1" s="24" t="s">
        <v>10</v>
      </c>
      <c r="B1" s="25" t="s">
        <v>0</v>
      </c>
      <c r="C1" s="25" t="s">
        <v>1</v>
      </c>
      <c r="D1" s="25" t="s">
        <v>2</v>
      </c>
      <c r="E1" s="25" t="s">
        <v>3</v>
      </c>
      <c r="F1" s="25" t="s">
        <v>15</v>
      </c>
      <c r="G1" s="25" t="s">
        <v>51</v>
      </c>
      <c r="H1" s="25" t="s">
        <v>14</v>
      </c>
      <c r="I1" s="26" t="s">
        <v>38</v>
      </c>
      <c r="J1" s="26" t="s">
        <v>5</v>
      </c>
      <c r="K1" s="27" t="s">
        <v>4</v>
      </c>
      <c r="L1" s="26" t="s">
        <v>6</v>
      </c>
      <c r="M1" s="28" t="s">
        <v>11</v>
      </c>
      <c r="N1" s="28" t="s">
        <v>12</v>
      </c>
      <c r="O1" s="28" t="s">
        <v>7</v>
      </c>
    </row>
    <row r="2" spans="1:15" ht="13.5" x14ac:dyDescent="0.25">
      <c r="A2" s="17" t="str">
        <f>COLLAB2!A:A</f>
        <v>COL1</v>
      </c>
      <c r="B2" s="29">
        <v>42689</v>
      </c>
      <c r="C2" s="18">
        <v>0.33333333333333331</v>
      </c>
      <c r="D2" s="18">
        <v>0.34722222222222227</v>
      </c>
      <c r="E2" s="11" t="str">
        <f>+'Liste des Jobcodes'!A2</f>
        <v>AI_ANALYTIQUE</v>
      </c>
      <c r="F2" s="30" t="str">
        <f>+'Liste des Jobcodes'!C2</f>
        <v>MODELISATION</v>
      </c>
      <c r="G2" s="30">
        <f>+'Liste des Jobcodes'!F21</f>
        <v>0</v>
      </c>
      <c r="H2" s="17"/>
      <c r="I2" s="19" t="str">
        <f>IF(ISNA(VLOOKUP(Tps_FAK34[[#This Row],[Jobcode]],'Liste des Jobcodes'!A:B,2,FALSE)),"M.A.J. Recquise",VLOOKUP(Tps_FAK34[[#This Row],[Jobcode]],'Liste des Jobcodes'!A:B,2,FALSE))</f>
        <v>AFFAIRE INST.</v>
      </c>
      <c r="J2" s="20">
        <f t="shared" ref="J2:J65" si="0">IF(OR(D2="",C2=""),"Vérifier",D2-C2)</f>
        <v>1.3888888888888951E-2</v>
      </c>
      <c r="K2" s="21">
        <f>IF(J2="Vérifier","Vérifier",HOUR(J2)+MINUTE(J2)/60)</f>
        <v>0.33333333333333331</v>
      </c>
      <c r="L2" s="22" t="str">
        <f t="shared" ref="L2:L65" si="1">IF(B2="","",TEXT(B2,"MM - AAAA"))</f>
        <v>11 - 2016</v>
      </c>
      <c r="M2" s="22" t="str">
        <f t="shared" ref="M2:M65" si="2">IF(B2="","",TEXT(B2,"JJ"))</f>
        <v>15</v>
      </c>
      <c r="N2" s="22" t="str">
        <f t="shared" ref="N2:N65" si="3">IF(B2="","",TEXT(B2,"mm"))</f>
        <v>11</v>
      </c>
      <c r="O2" s="23">
        <f t="shared" ref="O2:O65" si="4">WEEKNUM(B2)</f>
        <v>47</v>
      </c>
    </row>
    <row r="3" spans="1:15" ht="13.5" x14ac:dyDescent="0.25">
      <c r="A3" s="17" t="str">
        <f>COLLAB2!A:A</f>
        <v>COL1</v>
      </c>
      <c r="B3" s="29">
        <v>42690</v>
      </c>
      <c r="C3" s="18">
        <v>0.42430555555555555</v>
      </c>
      <c r="D3" s="18">
        <v>0.56944444444444442</v>
      </c>
      <c r="E3" s="11" t="str">
        <f>+'Liste des Jobcodes'!A4</f>
        <v>AI_PRODUCTION</v>
      </c>
      <c r="F3" s="30">
        <f>+'Liste des Jobcodes'!C6</f>
        <v>0</v>
      </c>
      <c r="G3" s="30">
        <f>+'Liste des Jobcodes'!F33</f>
        <v>0</v>
      </c>
      <c r="H3" s="17"/>
      <c r="I3" s="19" t="str">
        <f>IF(ISNA(VLOOKUP(Tps_FAK34[[#This Row],[Jobcode]],'Liste des Jobcodes'!A:B,2,FALSE)),"M.A.J. Recquise",VLOOKUP(Tps_FAK34[[#This Row],[Jobcode]],'Liste des Jobcodes'!A:B,2,FALSE))</f>
        <v>AFFAIRE INST.</v>
      </c>
      <c r="J3" s="20">
        <f t="shared" si="0"/>
        <v>0.14513888888888887</v>
      </c>
      <c r="K3" s="21">
        <f>IF(J3="Vérifier","Vérifier",HOUR(J3)+MINUTE(J3)/60)</f>
        <v>3.4833333333333334</v>
      </c>
      <c r="L3" s="22" t="str">
        <f t="shared" si="1"/>
        <v>11 - 2016</v>
      </c>
      <c r="M3" s="22" t="str">
        <f t="shared" si="2"/>
        <v>16</v>
      </c>
      <c r="N3" s="22" t="str">
        <f t="shared" si="3"/>
        <v>11</v>
      </c>
      <c r="O3" s="23">
        <f t="shared" si="4"/>
        <v>47</v>
      </c>
    </row>
    <row r="4" spans="1:15" ht="13.5" x14ac:dyDescent="0.25">
      <c r="A4" s="17" t="str">
        <f>COLLAB2!A:A</f>
        <v>COL1</v>
      </c>
      <c r="B4" s="29">
        <v>42691</v>
      </c>
      <c r="C4" s="18">
        <v>0.3833333333333333</v>
      </c>
      <c r="D4" s="18">
        <v>0.47569444444444442</v>
      </c>
      <c r="E4" s="11" t="str">
        <f>+'Liste des Jobcodes'!A23</f>
        <v>BA_RELATIONNELLE</v>
      </c>
      <c r="F4" s="30" t="str">
        <f>+'Liste des Jobcodes'!C25</f>
        <v>CONFERENCE CALLS</v>
      </c>
      <c r="G4" s="30">
        <f>+'Liste des Jobcodes'!F22</f>
        <v>0</v>
      </c>
      <c r="H4" s="17"/>
      <c r="I4" s="19" t="str">
        <f>IF(ISNA(VLOOKUP(Tps_FAK34[[#This Row],[Jobcode]],'Liste des Jobcodes'!A:B,2,FALSE)),"M.A.J. Recquise",VLOOKUP(Tps_FAK34[[#This Row],[Jobcode]],'Liste des Jobcodes'!A:B,2,FALSE))</f>
        <v>BANQUE D'AFFAIRE</v>
      </c>
      <c r="J4" s="20">
        <f t="shared" si="0"/>
        <v>9.2361111111111116E-2</v>
      </c>
      <c r="K4" s="21">
        <f>IF(J4="Vérifier","Vérifier",HOUR(J4)+MINUTE(J4)/60)</f>
        <v>2.2166666666666668</v>
      </c>
      <c r="L4" s="22" t="str">
        <f t="shared" si="1"/>
        <v>11 - 2016</v>
      </c>
      <c r="M4" s="22" t="str">
        <f t="shared" si="2"/>
        <v>17</v>
      </c>
      <c r="N4" s="22" t="str">
        <f t="shared" si="3"/>
        <v>11</v>
      </c>
      <c r="O4" s="23">
        <f t="shared" si="4"/>
        <v>47</v>
      </c>
    </row>
    <row r="5" spans="1:15" ht="13.5" x14ac:dyDescent="0.25">
      <c r="A5" s="17" t="str">
        <f>COLLAB2!A:A</f>
        <v>COL1</v>
      </c>
      <c r="B5" s="29">
        <v>42837</v>
      </c>
      <c r="C5" s="18">
        <v>0.39583333333333331</v>
      </c>
      <c r="D5" s="18">
        <v>0.67013888888888884</v>
      </c>
      <c r="E5" s="11" t="str">
        <f>+'Liste des Jobcodes'!A14</f>
        <v>AI_FORMATION</v>
      </c>
      <c r="F5" s="30" t="str">
        <f>+'Liste des Jobcodes'!C14</f>
        <v>EXCEL</v>
      </c>
      <c r="G5" s="30">
        <f>+'Liste des Jobcodes'!F29</f>
        <v>0</v>
      </c>
      <c r="H5" s="17"/>
      <c r="I5" s="19" t="str">
        <f>IF(ISNA(VLOOKUP(Tps_FAK34[[#This Row],[Jobcode]],'Liste des Jobcodes'!A:B,2,FALSE)),"M.A.J. Recquise",VLOOKUP(Tps_FAK34[[#This Row],[Jobcode]],'Liste des Jobcodes'!A:B,2,FALSE))</f>
        <v>AFFAIRE INST.</v>
      </c>
      <c r="J5" s="20">
        <f t="shared" si="0"/>
        <v>0.27430555555555552</v>
      </c>
      <c r="K5" s="21">
        <f>IF(J5="Vérifier","Vérifier",HOUR(J5)+MINUTE(J5)/60)</f>
        <v>6.583333333333333</v>
      </c>
      <c r="L5" s="22" t="str">
        <f t="shared" si="1"/>
        <v>04 - 2017</v>
      </c>
      <c r="M5" s="22" t="str">
        <f t="shared" si="2"/>
        <v>12</v>
      </c>
      <c r="N5" s="22" t="str">
        <f t="shared" si="3"/>
        <v>04</v>
      </c>
      <c r="O5" s="23">
        <f t="shared" si="4"/>
        <v>15</v>
      </c>
    </row>
    <row r="6" spans="1:15" ht="13.5" x14ac:dyDescent="0.25">
      <c r="A6" s="17" t="str">
        <f>COLLAB2!A:A</f>
        <v>TEST</v>
      </c>
      <c r="B6" s="29">
        <v>42837</v>
      </c>
      <c r="C6" s="18">
        <v>0.31944444444444448</v>
      </c>
      <c r="D6" s="18">
        <v>0.43055555555555558</v>
      </c>
      <c r="E6" s="11" t="str">
        <f>+'Liste des Jobcodes'!A15</f>
        <v>BA_ANALYTIQUE</v>
      </c>
      <c r="F6" s="30" t="str">
        <f>+'Liste des Jobcodes'!C15</f>
        <v>MODELISATION</v>
      </c>
      <c r="G6" s="30">
        <f>+'Liste des Jobcodes'!F9</f>
        <v>0</v>
      </c>
      <c r="H6" s="17"/>
      <c r="I6" s="19" t="str">
        <f>IF(ISNA(VLOOKUP(Tps_FAK34[[#This Row],[Jobcode]],'Liste des Jobcodes'!A:B,2,FALSE)),"M.A.J. Recquise",VLOOKUP(Tps_FAK34[[#This Row],[Jobcode]],'Liste des Jobcodes'!A:B,2,FALSE))</f>
        <v>BANQUE D'AFFAIRE</v>
      </c>
      <c r="J6" s="20">
        <f t="shared" si="0"/>
        <v>0.1111111111111111</v>
      </c>
      <c r="K6" s="21">
        <f t="shared" ref="K6:K21" si="5">IF(J6="Vérifier","Vérifier",HOUR(J6)+MINUTE(J6)/60)</f>
        <v>2.6666666666666665</v>
      </c>
      <c r="L6" s="22" t="str">
        <f t="shared" si="1"/>
        <v>04 - 2017</v>
      </c>
      <c r="M6" s="22" t="str">
        <f t="shared" si="2"/>
        <v>12</v>
      </c>
      <c r="N6" s="22" t="str">
        <f t="shared" si="3"/>
        <v>04</v>
      </c>
      <c r="O6" s="23">
        <f t="shared" si="4"/>
        <v>15</v>
      </c>
    </row>
    <row r="7" spans="1:15" ht="13.5" x14ac:dyDescent="0.25">
      <c r="A7" s="17" t="str">
        <f>COLLAB2!A:A</f>
        <v>COL1</v>
      </c>
      <c r="B7" s="29">
        <v>42837</v>
      </c>
      <c r="C7" s="18">
        <v>0.29166666666666669</v>
      </c>
      <c r="D7" s="18">
        <v>0.45833333333333331</v>
      </c>
      <c r="E7" s="11" t="str">
        <f>+'Liste des Jobcodes'!A8</f>
        <v>AI_MAINTENANCE</v>
      </c>
      <c r="F7" s="30" t="str">
        <f>+'Liste des Jobcodes'!C8</f>
        <v>MAINTIENT ET CALCUL DES INDICES</v>
      </c>
      <c r="G7" s="30">
        <f>+'Liste des Jobcodes'!F16</f>
        <v>0</v>
      </c>
      <c r="H7" s="17"/>
      <c r="I7" s="19" t="str">
        <f>IF(ISNA(VLOOKUP(Tps_FAK34[[#This Row],[Jobcode]],'Liste des Jobcodes'!A:B,2,FALSE)),"M.A.J. Recquise",VLOOKUP(Tps_FAK34[[#This Row],[Jobcode]],'Liste des Jobcodes'!A:B,2,FALSE))</f>
        <v>AFFAIRE INST.</v>
      </c>
      <c r="J7" s="20">
        <f t="shared" si="0"/>
        <v>0.16666666666666663</v>
      </c>
      <c r="K7" s="21">
        <f t="shared" si="5"/>
        <v>4</v>
      </c>
      <c r="L7" s="22" t="str">
        <f t="shared" si="1"/>
        <v>04 - 2017</v>
      </c>
      <c r="M7" s="22" t="str">
        <f t="shared" si="2"/>
        <v>12</v>
      </c>
      <c r="N7" s="22" t="str">
        <f t="shared" si="3"/>
        <v>04</v>
      </c>
      <c r="O7" s="23">
        <f t="shared" si="4"/>
        <v>15</v>
      </c>
    </row>
    <row r="8" spans="1:15" ht="13.5" x14ac:dyDescent="0.25">
      <c r="A8" s="104">
        <f>COLLAB2!A:A</f>
        <v>0</v>
      </c>
      <c r="B8" s="29"/>
      <c r="C8" s="18"/>
      <c r="D8" s="18"/>
      <c r="E8" s="11"/>
      <c r="F8" s="30"/>
      <c r="G8" s="30"/>
      <c r="H8" s="17"/>
      <c r="I8" s="19" t="str">
        <f>IF(ISNA(VLOOKUP(Tps_FAK34[[#This Row],[Jobcode]],'Liste des Jobcodes'!A:B,2,FALSE)),"M.A.J. Recquise",VLOOKUP(Tps_FAK34[[#This Row],[Jobcode]],'Liste des Jobcodes'!A:B,2,FALSE))</f>
        <v>M.A.J. Recquise</v>
      </c>
      <c r="J8" s="20" t="str">
        <f t="shared" si="0"/>
        <v>Vérifier</v>
      </c>
      <c r="K8" s="21" t="str">
        <f t="shared" si="5"/>
        <v>Vérifier</v>
      </c>
      <c r="L8" s="22" t="str">
        <f t="shared" si="1"/>
        <v/>
      </c>
      <c r="M8" s="22" t="str">
        <f t="shared" si="2"/>
        <v/>
      </c>
      <c r="N8" s="22" t="str">
        <f t="shared" si="3"/>
        <v/>
      </c>
      <c r="O8" s="23">
        <f t="shared" si="4"/>
        <v>0</v>
      </c>
    </row>
    <row r="9" spans="1:15" ht="13.5" x14ac:dyDescent="0.25">
      <c r="A9" s="17">
        <f>COLLAB2!A:A</f>
        <v>0</v>
      </c>
      <c r="B9" s="29"/>
      <c r="C9" s="18"/>
      <c r="D9" s="18"/>
      <c r="E9" s="11"/>
      <c r="F9" s="30"/>
      <c r="G9" s="30"/>
      <c r="H9" s="17"/>
      <c r="I9" s="19" t="str">
        <f>IF(ISNA(VLOOKUP(Tps_FAK34[[#This Row],[Jobcode]],'Liste des Jobcodes'!A:B,2,FALSE)),"M.A.J. Recquise",VLOOKUP(Tps_FAK34[[#This Row],[Jobcode]],'Liste des Jobcodes'!A:B,2,FALSE))</f>
        <v>M.A.J. Recquise</v>
      </c>
      <c r="J9" s="20" t="str">
        <f t="shared" si="0"/>
        <v>Vérifier</v>
      </c>
      <c r="K9" s="21" t="str">
        <f t="shared" si="5"/>
        <v>Vérifier</v>
      </c>
      <c r="L9" s="22" t="str">
        <f t="shared" si="1"/>
        <v/>
      </c>
      <c r="M9" s="22" t="str">
        <f t="shared" si="2"/>
        <v/>
      </c>
      <c r="N9" s="22" t="str">
        <f t="shared" si="3"/>
        <v/>
      </c>
      <c r="O9" s="23">
        <f t="shared" si="4"/>
        <v>0</v>
      </c>
    </row>
    <row r="10" spans="1:15" ht="13.5" x14ac:dyDescent="0.25">
      <c r="A10" s="17">
        <f>COLLAB2!A:A</f>
        <v>0</v>
      </c>
      <c r="B10" s="29"/>
      <c r="C10" s="18"/>
      <c r="D10" s="18"/>
      <c r="E10" s="11"/>
      <c r="F10" s="30"/>
      <c r="G10" s="30"/>
      <c r="H10" s="17"/>
      <c r="I10" s="19" t="str">
        <f>IF(ISNA(VLOOKUP(Tps_FAK34[[#This Row],[Jobcode]],'Liste des Jobcodes'!A:B,2,FALSE)),"M.A.J. Recquise",VLOOKUP(Tps_FAK34[[#This Row],[Jobcode]],'Liste des Jobcodes'!A:B,2,FALSE))</f>
        <v>M.A.J. Recquise</v>
      </c>
      <c r="J10" s="20" t="str">
        <f t="shared" si="0"/>
        <v>Vérifier</v>
      </c>
      <c r="K10" s="21" t="str">
        <f t="shared" si="5"/>
        <v>Vérifier</v>
      </c>
      <c r="L10" s="22" t="str">
        <f t="shared" si="1"/>
        <v/>
      </c>
      <c r="M10" s="22" t="str">
        <f t="shared" si="2"/>
        <v/>
      </c>
      <c r="N10" s="22" t="str">
        <f t="shared" si="3"/>
        <v/>
      </c>
      <c r="O10" s="23">
        <f t="shared" si="4"/>
        <v>0</v>
      </c>
    </row>
    <row r="11" spans="1:15" ht="13.5" x14ac:dyDescent="0.25">
      <c r="A11" s="17">
        <f>COLLAB2!A:A</f>
        <v>0</v>
      </c>
      <c r="B11" s="29"/>
      <c r="C11" s="18"/>
      <c r="D11" s="18"/>
      <c r="E11" s="11"/>
      <c r="F11" s="30"/>
      <c r="G11" s="30"/>
      <c r="H11" s="17"/>
      <c r="I11" s="19" t="str">
        <f>IF(ISNA(VLOOKUP(Tps_FAK34[[#This Row],[Jobcode]],'Liste des Jobcodes'!A:B,2,FALSE)),"M.A.J. Recquise",VLOOKUP(Tps_FAK34[[#This Row],[Jobcode]],'Liste des Jobcodes'!A:B,2,FALSE))</f>
        <v>M.A.J. Recquise</v>
      </c>
      <c r="J11" s="20" t="str">
        <f t="shared" si="0"/>
        <v>Vérifier</v>
      </c>
      <c r="K11" s="21" t="str">
        <f t="shared" si="5"/>
        <v>Vérifier</v>
      </c>
      <c r="L11" s="22" t="str">
        <f t="shared" si="1"/>
        <v/>
      </c>
      <c r="M11" s="22" t="str">
        <f t="shared" si="2"/>
        <v/>
      </c>
      <c r="N11" s="22" t="str">
        <f t="shared" si="3"/>
        <v/>
      </c>
      <c r="O11" s="23">
        <f t="shared" si="4"/>
        <v>0</v>
      </c>
    </row>
    <row r="12" spans="1:15" ht="13.5" x14ac:dyDescent="0.25">
      <c r="A12" s="17">
        <f>COLLAB2!A:A</f>
        <v>0</v>
      </c>
      <c r="B12" s="29"/>
      <c r="C12" s="18"/>
      <c r="D12" s="18"/>
      <c r="E12" s="14"/>
      <c r="F12" s="30"/>
      <c r="G12" s="30"/>
      <c r="H12" s="17"/>
      <c r="I12" s="19" t="str">
        <f>IF(ISNA(VLOOKUP(Tps_FAK34[[#This Row],[Jobcode]],'Liste des Jobcodes'!A:B,2,FALSE)),"M.A.J. Recquise",VLOOKUP(Tps_FAK34[[#This Row],[Jobcode]],'Liste des Jobcodes'!A:B,2,FALSE))</f>
        <v>M.A.J. Recquise</v>
      </c>
      <c r="J12" s="20" t="str">
        <f t="shared" si="0"/>
        <v>Vérifier</v>
      </c>
      <c r="K12" s="21" t="str">
        <f t="shared" si="5"/>
        <v>Vérifier</v>
      </c>
      <c r="L12" s="22" t="str">
        <f t="shared" si="1"/>
        <v/>
      </c>
      <c r="M12" s="22" t="str">
        <f t="shared" si="2"/>
        <v/>
      </c>
      <c r="N12" s="22" t="str">
        <f t="shared" si="3"/>
        <v/>
      </c>
      <c r="O12" s="23">
        <f t="shared" si="4"/>
        <v>0</v>
      </c>
    </row>
    <row r="13" spans="1:15" ht="13.5" x14ac:dyDescent="0.25">
      <c r="A13" s="17">
        <f>COLLAB2!A:A</f>
        <v>0</v>
      </c>
      <c r="B13" s="29"/>
      <c r="C13" s="18"/>
      <c r="D13" s="18"/>
      <c r="E13" s="11"/>
      <c r="F13" s="30"/>
      <c r="G13" s="30"/>
      <c r="H13" s="17"/>
      <c r="I13" s="19" t="str">
        <f>IF(ISNA(VLOOKUP(Tps_FAK34[[#This Row],[Jobcode]],'Liste des Jobcodes'!A:B,2,FALSE)),"M.A.J. Recquise",VLOOKUP(Tps_FAK34[[#This Row],[Jobcode]],'Liste des Jobcodes'!A:B,2,FALSE))</f>
        <v>M.A.J. Recquise</v>
      </c>
      <c r="J13" s="20" t="str">
        <f t="shared" si="0"/>
        <v>Vérifier</v>
      </c>
      <c r="K13" s="21" t="str">
        <f t="shared" si="5"/>
        <v>Vérifier</v>
      </c>
      <c r="L13" s="22" t="str">
        <f t="shared" si="1"/>
        <v/>
      </c>
      <c r="M13" s="22" t="str">
        <f t="shared" si="2"/>
        <v/>
      </c>
      <c r="N13" s="22" t="str">
        <f t="shared" si="3"/>
        <v/>
      </c>
      <c r="O13" s="23">
        <f t="shared" si="4"/>
        <v>0</v>
      </c>
    </row>
    <row r="14" spans="1:15" ht="13.5" x14ac:dyDescent="0.25">
      <c r="A14" s="17">
        <f>COLLAB2!A:A</f>
        <v>0</v>
      </c>
      <c r="B14" s="29"/>
      <c r="C14" s="18"/>
      <c r="D14" s="18"/>
      <c r="E14" s="14"/>
      <c r="F14" s="30"/>
      <c r="G14" s="30"/>
      <c r="H14" s="17"/>
      <c r="I14" s="19" t="str">
        <f>IF(ISNA(VLOOKUP(Tps_FAK34[[#This Row],[Jobcode]],'Liste des Jobcodes'!A:B,2,FALSE)),"M.A.J. Recquise",VLOOKUP(Tps_FAK34[[#This Row],[Jobcode]],'Liste des Jobcodes'!A:B,2,FALSE))</f>
        <v>M.A.J. Recquise</v>
      </c>
      <c r="J14" s="20" t="str">
        <f t="shared" si="0"/>
        <v>Vérifier</v>
      </c>
      <c r="K14" s="21" t="str">
        <f t="shared" si="5"/>
        <v>Vérifier</v>
      </c>
      <c r="L14" s="22" t="str">
        <f t="shared" si="1"/>
        <v/>
      </c>
      <c r="M14" s="22" t="str">
        <f t="shared" si="2"/>
        <v/>
      </c>
      <c r="N14" s="22" t="str">
        <f t="shared" si="3"/>
        <v/>
      </c>
      <c r="O14" s="23">
        <f t="shared" si="4"/>
        <v>0</v>
      </c>
    </row>
    <row r="15" spans="1:15" ht="13.5" x14ac:dyDescent="0.25">
      <c r="A15" s="49">
        <f>COLLAB2!A:A</f>
        <v>0</v>
      </c>
      <c r="B15" s="50"/>
      <c r="C15" s="51"/>
      <c r="D15" s="51"/>
      <c r="E15" s="14"/>
      <c r="F15" s="52"/>
      <c r="G15" s="52"/>
      <c r="H15" s="49"/>
      <c r="I15" s="53" t="str">
        <f>IF(ISNA(VLOOKUP(Tps_FAK34[[#This Row],[Jobcode]],'Liste des Jobcodes'!A:B,2,FALSE)),"M.A.J. Recquise",VLOOKUP(Tps_FAK34[[#This Row],[Jobcode]],'Liste des Jobcodes'!A:B,2,FALSE))</f>
        <v>M.A.J. Recquise</v>
      </c>
      <c r="J15" s="54" t="str">
        <f t="shared" si="0"/>
        <v>Vérifier</v>
      </c>
      <c r="K15" s="55" t="str">
        <f>IF(J15="Vérifier","Vérifier",HOUR(J15)+MINUTE(J15)/60)</f>
        <v>Vérifier</v>
      </c>
      <c r="L15" s="56" t="str">
        <f t="shared" si="1"/>
        <v/>
      </c>
      <c r="M15" s="56" t="str">
        <f t="shared" si="2"/>
        <v/>
      </c>
      <c r="N15" s="56" t="str">
        <f t="shared" si="3"/>
        <v/>
      </c>
      <c r="O15" s="57">
        <f t="shared" si="4"/>
        <v>0</v>
      </c>
    </row>
    <row r="16" spans="1:15" ht="13.5" x14ac:dyDescent="0.25">
      <c r="A16" s="17">
        <f>COLLAB2!A:A</f>
        <v>0</v>
      </c>
      <c r="B16" s="29"/>
      <c r="C16" s="18"/>
      <c r="D16" s="18"/>
      <c r="E16" s="14"/>
      <c r="F16" s="30"/>
      <c r="G16" s="30"/>
      <c r="H16" s="17"/>
      <c r="I16" s="19" t="str">
        <f>IF(ISNA(VLOOKUP(Tps_FAK34[[#This Row],[Jobcode]],'Liste des Jobcodes'!A:B,2,FALSE)),"M.A.J. Recquise",VLOOKUP(Tps_FAK34[[#This Row],[Jobcode]],'Liste des Jobcodes'!A:B,2,FALSE))</f>
        <v>M.A.J. Recquise</v>
      </c>
      <c r="J16" s="20" t="str">
        <f t="shared" si="0"/>
        <v>Vérifier</v>
      </c>
      <c r="K16" s="21" t="str">
        <f t="shared" si="5"/>
        <v>Vérifier</v>
      </c>
      <c r="L16" s="22" t="str">
        <f t="shared" si="1"/>
        <v/>
      </c>
      <c r="M16" s="22" t="str">
        <f t="shared" si="2"/>
        <v/>
      </c>
      <c r="N16" s="22" t="str">
        <f t="shared" si="3"/>
        <v/>
      </c>
      <c r="O16" s="23">
        <f t="shared" si="4"/>
        <v>0</v>
      </c>
    </row>
    <row r="17" spans="1:15" ht="13.5" x14ac:dyDescent="0.25">
      <c r="A17" s="17">
        <f>COLLAB2!A:A</f>
        <v>0</v>
      </c>
      <c r="B17" s="29"/>
      <c r="C17" s="18"/>
      <c r="D17" s="18"/>
      <c r="E17" s="14"/>
      <c r="F17" s="30"/>
      <c r="G17" s="30"/>
      <c r="H17" s="17"/>
      <c r="I17" s="19" t="str">
        <f>IF(ISNA(VLOOKUP(Tps_FAK34[[#This Row],[Jobcode]],'Liste des Jobcodes'!A:B,2,FALSE)),"M.A.J. Recquise",VLOOKUP(Tps_FAK34[[#This Row],[Jobcode]],'Liste des Jobcodes'!A:B,2,FALSE))</f>
        <v>M.A.J. Recquise</v>
      </c>
      <c r="J17" s="20" t="str">
        <f t="shared" si="0"/>
        <v>Vérifier</v>
      </c>
      <c r="K17" s="21" t="str">
        <f t="shared" si="5"/>
        <v>Vérifier</v>
      </c>
      <c r="L17" s="22" t="str">
        <f t="shared" si="1"/>
        <v/>
      </c>
      <c r="M17" s="22" t="str">
        <f t="shared" si="2"/>
        <v/>
      </c>
      <c r="N17" s="22" t="str">
        <f t="shared" si="3"/>
        <v/>
      </c>
      <c r="O17" s="23">
        <f t="shared" si="4"/>
        <v>0</v>
      </c>
    </row>
    <row r="18" spans="1:15" ht="13.5" x14ac:dyDescent="0.25">
      <c r="A18" s="17">
        <f>COLLAB2!A:A</f>
        <v>0</v>
      </c>
      <c r="B18" s="29"/>
      <c r="C18" s="18"/>
      <c r="D18" s="18"/>
      <c r="E18" s="14"/>
      <c r="F18" s="30"/>
      <c r="G18" s="30"/>
      <c r="H18" s="17"/>
      <c r="I18" s="19" t="str">
        <f>IF(ISNA(VLOOKUP(Tps_FAK34[[#This Row],[Jobcode]],'Liste des Jobcodes'!A:B,2,FALSE)),"M.A.J. Recquise",VLOOKUP(Tps_FAK34[[#This Row],[Jobcode]],'Liste des Jobcodes'!A:B,2,FALSE))</f>
        <v>M.A.J. Recquise</v>
      </c>
      <c r="J18" s="20" t="str">
        <f t="shared" si="0"/>
        <v>Vérifier</v>
      </c>
      <c r="K18" s="21" t="str">
        <f t="shared" si="5"/>
        <v>Vérifier</v>
      </c>
      <c r="L18" s="22" t="str">
        <f t="shared" si="1"/>
        <v/>
      </c>
      <c r="M18" s="22" t="str">
        <f t="shared" si="2"/>
        <v/>
      </c>
      <c r="N18" s="22" t="str">
        <f t="shared" si="3"/>
        <v/>
      </c>
      <c r="O18" s="23">
        <f t="shared" si="4"/>
        <v>0</v>
      </c>
    </row>
    <row r="19" spans="1:15" ht="13.5" x14ac:dyDescent="0.25">
      <c r="A19" s="17">
        <f>COLLAB2!A:A</f>
        <v>0</v>
      </c>
      <c r="B19" s="29"/>
      <c r="C19" s="18"/>
      <c r="D19" s="18"/>
      <c r="E19" s="14"/>
      <c r="F19" s="30"/>
      <c r="G19" s="30"/>
      <c r="H19" s="17"/>
      <c r="I19" s="19" t="str">
        <f>IF(ISNA(VLOOKUP(Tps_FAK34[[#This Row],[Jobcode]],'Liste des Jobcodes'!A:B,2,FALSE)),"M.A.J. Recquise",VLOOKUP(Tps_FAK34[[#This Row],[Jobcode]],'Liste des Jobcodes'!A:B,2,FALSE))</f>
        <v>M.A.J. Recquise</v>
      </c>
      <c r="J19" s="20" t="str">
        <f t="shared" si="0"/>
        <v>Vérifier</v>
      </c>
      <c r="K19" s="21" t="str">
        <f t="shared" si="5"/>
        <v>Vérifier</v>
      </c>
      <c r="L19" s="22" t="str">
        <f t="shared" si="1"/>
        <v/>
      </c>
      <c r="M19" s="22" t="str">
        <f t="shared" si="2"/>
        <v/>
      </c>
      <c r="N19" s="22" t="str">
        <f t="shared" si="3"/>
        <v/>
      </c>
      <c r="O19" s="23">
        <f t="shared" si="4"/>
        <v>0</v>
      </c>
    </row>
    <row r="20" spans="1:15" ht="13.5" x14ac:dyDescent="0.25">
      <c r="A20" s="17">
        <f>COLLAB2!A:A</f>
        <v>0</v>
      </c>
      <c r="B20" s="29"/>
      <c r="C20" s="18"/>
      <c r="D20" s="18"/>
      <c r="E20" s="11"/>
      <c r="F20" s="30"/>
      <c r="G20" s="30"/>
      <c r="H20" s="17"/>
      <c r="I20" s="19" t="str">
        <f>IF(ISNA(VLOOKUP(Tps_FAK34[[#This Row],[Jobcode]],'Liste des Jobcodes'!A:B,2,FALSE)),"M.A.J. Recquise",VLOOKUP(Tps_FAK34[[#This Row],[Jobcode]],'Liste des Jobcodes'!A:B,2,FALSE))</f>
        <v>M.A.J. Recquise</v>
      </c>
      <c r="J20" s="20" t="str">
        <f t="shared" si="0"/>
        <v>Vérifier</v>
      </c>
      <c r="K20" s="21" t="str">
        <f t="shared" si="5"/>
        <v>Vérifier</v>
      </c>
      <c r="L20" s="22" t="str">
        <f t="shared" si="1"/>
        <v/>
      </c>
      <c r="M20" s="22" t="str">
        <f t="shared" si="2"/>
        <v/>
      </c>
      <c r="N20" s="22" t="str">
        <f t="shared" si="3"/>
        <v/>
      </c>
      <c r="O20" s="23">
        <f t="shared" si="4"/>
        <v>0</v>
      </c>
    </row>
    <row r="21" spans="1:15" ht="13.5" x14ac:dyDescent="0.25">
      <c r="A21" s="17">
        <f>COLLAB2!A:A</f>
        <v>0</v>
      </c>
      <c r="B21" s="29"/>
      <c r="C21" s="18"/>
      <c r="D21" s="18"/>
      <c r="E21" s="11"/>
      <c r="F21" s="30"/>
      <c r="G21" s="30"/>
      <c r="H21" s="17"/>
      <c r="I21" s="19" t="str">
        <f>IF(ISNA(VLOOKUP(Tps_FAK34[[#This Row],[Jobcode]],'Liste des Jobcodes'!A:B,2,FALSE)),"M.A.J. Recquise",VLOOKUP(Tps_FAK34[[#This Row],[Jobcode]],'Liste des Jobcodes'!A:B,2,FALSE))</f>
        <v>M.A.J. Recquise</v>
      </c>
      <c r="J21" s="20" t="str">
        <f t="shared" si="0"/>
        <v>Vérifier</v>
      </c>
      <c r="K21" s="21" t="str">
        <f t="shared" si="5"/>
        <v>Vérifier</v>
      </c>
      <c r="L21" s="22" t="str">
        <f t="shared" si="1"/>
        <v/>
      </c>
      <c r="M21" s="22" t="str">
        <f t="shared" si="2"/>
        <v/>
      </c>
      <c r="N21" s="22" t="str">
        <f t="shared" si="3"/>
        <v/>
      </c>
      <c r="O21" s="23">
        <f t="shared" si="4"/>
        <v>0</v>
      </c>
    </row>
    <row r="22" spans="1:15" ht="13.5" x14ac:dyDescent="0.25">
      <c r="A22" s="17">
        <f>COLLAB2!A:A</f>
        <v>0</v>
      </c>
      <c r="B22" s="29"/>
      <c r="C22" s="18"/>
      <c r="D22" s="18"/>
      <c r="E22" s="11"/>
      <c r="F22" s="14"/>
      <c r="G22" s="30"/>
      <c r="H22" s="17"/>
      <c r="I22" s="35" t="str">
        <f>IF(ISNA(VLOOKUP(Tps_FAK34[[#This Row],[Jobcode]],'Liste des Jobcodes'!A:B,2,FALSE)),"M.A.J. Recquise",VLOOKUP(Tps_FAK34[[#This Row],[Jobcode]],'Liste des Jobcodes'!A:B,2,FALSE))</f>
        <v>M.A.J. Recquise</v>
      </c>
      <c r="J22" s="36" t="str">
        <f t="shared" si="0"/>
        <v>Vérifier</v>
      </c>
      <c r="K22" s="37" t="str">
        <f>IF(J22="Vérifier","Vérifier",HOUR(J22)+MINUTE(J22)/60)</f>
        <v>Vérifier</v>
      </c>
      <c r="L22" s="38" t="str">
        <f t="shared" si="1"/>
        <v/>
      </c>
      <c r="M22" s="38" t="str">
        <f t="shared" si="2"/>
        <v/>
      </c>
      <c r="N22" s="38" t="str">
        <f t="shared" si="3"/>
        <v/>
      </c>
      <c r="O22" s="39">
        <f t="shared" si="4"/>
        <v>0</v>
      </c>
    </row>
    <row r="23" spans="1:15" ht="13.5" x14ac:dyDescent="0.25">
      <c r="A23" s="17">
        <f>COLLAB2!A:A</f>
        <v>0</v>
      </c>
      <c r="B23" s="29"/>
      <c r="C23" s="18"/>
      <c r="D23" s="18"/>
      <c r="E23" s="11"/>
      <c r="F23" s="30"/>
      <c r="G23" s="30"/>
      <c r="H23" s="17"/>
      <c r="I23" s="19" t="str">
        <f>IF(ISNA(VLOOKUP(Tps_FAK34[[#This Row],[Jobcode]],'Liste des Jobcodes'!A:B,2,FALSE)),"M.A.J. Recquise",VLOOKUP(Tps_FAK34[[#This Row],[Jobcode]],'Liste des Jobcodes'!A:B,2,FALSE))</f>
        <v>M.A.J. Recquise</v>
      </c>
      <c r="J23" s="20" t="str">
        <f t="shared" si="0"/>
        <v>Vérifier</v>
      </c>
      <c r="K23" s="21" t="str">
        <f t="shared" ref="K23:K73" si="6">IF(J23="Vérifier","Vérifier",HOUR(J23)+MINUTE(J23)/60)</f>
        <v>Vérifier</v>
      </c>
      <c r="L23" s="22" t="str">
        <f t="shared" si="1"/>
        <v/>
      </c>
      <c r="M23" s="22" t="str">
        <f t="shared" si="2"/>
        <v/>
      </c>
      <c r="N23" s="22" t="str">
        <f t="shared" si="3"/>
        <v/>
      </c>
      <c r="O23" s="23">
        <f t="shared" si="4"/>
        <v>0</v>
      </c>
    </row>
    <row r="24" spans="1:15" ht="13.5" x14ac:dyDescent="0.25">
      <c r="A24" s="17">
        <f>COLLAB2!A:A</f>
        <v>0</v>
      </c>
      <c r="B24" s="29"/>
      <c r="C24" s="18"/>
      <c r="D24" s="18"/>
      <c r="E24" s="11"/>
      <c r="F24" s="30"/>
      <c r="G24" s="30"/>
      <c r="H24" s="17"/>
      <c r="I24" s="19" t="str">
        <f>IF(ISNA(VLOOKUP(Tps_FAK34[[#This Row],[Jobcode]],'Liste des Jobcodes'!A:B,2,FALSE)),"M.A.J. Recquise",VLOOKUP(Tps_FAK34[[#This Row],[Jobcode]],'Liste des Jobcodes'!A:B,2,FALSE))</f>
        <v>M.A.J. Recquise</v>
      </c>
      <c r="J24" s="20" t="str">
        <f t="shared" si="0"/>
        <v>Vérifier</v>
      </c>
      <c r="K24" s="21" t="str">
        <f t="shared" si="6"/>
        <v>Vérifier</v>
      </c>
      <c r="L24" s="22" t="str">
        <f t="shared" si="1"/>
        <v/>
      </c>
      <c r="M24" s="22" t="str">
        <f t="shared" si="2"/>
        <v/>
      </c>
      <c r="N24" s="22" t="str">
        <f t="shared" si="3"/>
        <v/>
      </c>
      <c r="O24" s="23">
        <f t="shared" si="4"/>
        <v>0</v>
      </c>
    </row>
    <row r="25" spans="1:15" ht="13.5" x14ac:dyDescent="0.25">
      <c r="A25" s="17">
        <f>COLLAB2!A:A</f>
        <v>0</v>
      </c>
      <c r="B25" s="29"/>
      <c r="C25" s="18"/>
      <c r="D25" s="18"/>
      <c r="E25" s="11"/>
      <c r="F25" s="30"/>
      <c r="G25" s="30"/>
      <c r="H25" s="17"/>
      <c r="I25" s="19" t="str">
        <f>IF(ISNA(VLOOKUP(Tps_FAK34[[#This Row],[Jobcode]],'Liste des Jobcodes'!A:B,2,FALSE)),"M.A.J. Recquise",VLOOKUP(Tps_FAK34[[#This Row],[Jobcode]],'Liste des Jobcodes'!A:B,2,FALSE))</f>
        <v>M.A.J. Recquise</v>
      </c>
      <c r="J25" s="20" t="str">
        <f t="shared" si="0"/>
        <v>Vérifier</v>
      </c>
      <c r="K25" s="21" t="str">
        <f t="shared" si="6"/>
        <v>Vérifier</v>
      </c>
      <c r="L25" s="22" t="str">
        <f t="shared" si="1"/>
        <v/>
      </c>
      <c r="M25" s="22" t="str">
        <f t="shared" si="2"/>
        <v/>
      </c>
      <c r="N25" s="22" t="str">
        <f t="shared" si="3"/>
        <v/>
      </c>
      <c r="O25" s="23">
        <f t="shared" si="4"/>
        <v>0</v>
      </c>
    </row>
    <row r="26" spans="1:15" ht="13.5" x14ac:dyDescent="0.25">
      <c r="A26" s="17">
        <f>COLLAB2!A:A</f>
        <v>0</v>
      </c>
      <c r="B26" s="29"/>
      <c r="C26" s="18"/>
      <c r="D26" s="18"/>
      <c r="E26" s="11"/>
      <c r="F26" s="30"/>
      <c r="G26" s="30"/>
      <c r="H26" s="17"/>
      <c r="I26" s="19" t="str">
        <f>IF(ISNA(VLOOKUP(Tps_FAK34[[#This Row],[Jobcode]],'Liste des Jobcodes'!A:B,2,FALSE)),"M.A.J. Recquise",VLOOKUP(Tps_FAK34[[#This Row],[Jobcode]],'Liste des Jobcodes'!A:B,2,FALSE))</f>
        <v>M.A.J. Recquise</v>
      </c>
      <c r="J26" s="20" t="str">
        <f t="shared" si="0"/>
        <v>Vérifier</v>
      </c>
      <c r="K26" s="21" t="str">
        <f t="shared" si="6"/>
        <v>Vérifier</v>
      </c>
      <c r="L26" s="22" t="str">
        <f t="shared" si="1"/>
        <v/>
      </c>
      <c r="M26" s="22" t="str">
        <f t="shared" si="2"/>
        <v/>
      </c>
      <c r="N26" s="22" t="str">
        <f t="shared" si="3"/>
        <v/>
      </c>
      <c r="O26" s="23">
        <f t="shared" si="4"/>
        <v>0</v>
      </c>
    </row>
    <row r="27" spans="1:15" ht="13.5" x14ac:dyDescent="0.25">
      <c r="A27" s="17">
        <f>COLLAB2!A:A</f>
        <v>0</v>
      </c>
      <c r="B27" s="29"/>
      <c r="C27" s="18"/>
      <c r="D27" s="18"/>
      <c r="E27" s="11"/>
      <c r="F27" s="30"/>
      <c r="G27" s="30"/>
      <c r="H27" s="17"/>
      <c r="I27" s="19" t="str">
        <f>IF(ISNA(VLOOKUP(Tps_FAK34[[#This Row],[Jobcode]],'Liste des Jobcodes'!A:B,2,FALSE)),"M.A.J. Recquise",VLOOKUP(Tps_FAK34[[#This Row],[Jobcode]],'Liste des Jobcodes'!A:B,2,FALSE))</f>
        <v>M.A.J. Recquise</v>
      </c>
      <c r="J27" s="20" t="str">
        <f t="shared" si="0"/>
        <v>Vérifier</v>
      </c>
      <c r="K27" s="21" t="str">
        <f t="shared" si="6"/>
        <v>Vérifier</v>
      </c>
      <c r="L27" s="22" t="str">
        <f t="shared" si="1"/>
        <v/>
      </c>
      <c r="M27" s="22" t="str">
        <f t="shared" si="2"/>
        <v/>
      </c>
      <c r="N27" s="22" t="str">
        <f t="shared" si="3"/>
        <v/>
      </c>
      <c r="O27" s="23">
        <f t="shared" si="4"/>
        <v>0</v>
      </c>
    </row>
    <row r="28" spans="1:15" ht="13.5" x14ac:dyDescent="0.25">
      <c r="A28" s="17">
        <f>COLLAB2!A:A</f>
        <v>0</v>
      </c>
      <c r="B28" s="29"/>
      <c r="C28" s="18"/>
      <c r="D28" s="18"/>
      <c r="E28" s="11"/>
      <c r="F28" s="30"/>
      <c r="G28" s="30"/>
      <c r="H28" s="17"/>
      <c r="I28" s="19" t="str">
        <f>IF(ISNA(VLOOKUP(Tps_FAK34[[#This Row],[Jobcode]],'Liste des Jobcodes'!A:B,2,FALSE)),"M.A.J. Recquise",VLOOKUP(Tps_FAK34[[#This Row],[Jobcode]],'Liste des Jobcodes'!A:B,2,FALSE))</f>
        <v>M.A.J. Recquise</v>
      </c>
      <c r="J28" s="20" t="str">
        <f t="shared" si="0"/>
        <v>Vérifier</v>
      </c>
      <c r="K28" s="21" t="str">
        <f t="shared" si="6"/>
        <v>Vérifier</v>
      </c>
      <c r="L28" s="22" t="str">
        <f t="shared" si="1"/>
        <v/>
      </c>
      <c r="M28" s="22" t="str">
        <f t="shared" si="2"/>
        <v/>
      </c>
      <c r="N28" s="22" t="str">
        <f t="shared" si="3"/>
        <v/>
      </c>
      <c r="O28" s="23">
        <f t="shared" si="4"/>
        <v>0</v>
      </c>
    </row>
    <row r="29" spans="1:15" ht="13.5" x14ac:dyDescent="0.25">
      <c r="A29" s="17">
        <f>COLLAB2!A:A</f>
        <v>0</v>
      </c>
      <c r="B29" s="29"/>
      <c r="C29" s="18"/>
      <c r="D29" s="18"/>
      <c r="E29" s="11"/>
      <c r="F29" s="30"/>
      <c r="G29" s="30"/>
      <c r="H29" s="17"/>
      <c r="I29" s="19" t="str">
        <f>IF(ISNA(VLOOKUP(Tps_FAK34[[#This Row],[Jobcode]],'Liste des Jobcodes'!A:B,2,FALSE)),"M.A.J. Recquise",VLOOKUP(Tps_FAK34[[#This Row],[Jobcode]],'Liste des Jobcodes'!A:B,2,FALSE))</f>
        <v>M.A.J. Recquise</v>
      </c>
      <c r="J29" s="20" t="str">
        <f t="shared" si="0"/>
        <v>Vérifier</v>
      </c>
      <c r="K29" s="21" t="str">
        <f t="shared" si="6"/>
        <v>Vérifier</v>
      </c>
      <c r="L29" s="22" t="str">
        <f t="shared" si="1"/>
        <v/>
      </c>
      <c r="M29" s="22" t="str">
        <f t="shared" si="2"/>
        <v/>
      </c>
      <c r="N29" s="22" t="str">
        <f t="shared" si="3"/>
        <v/>
      </c>
      <c r="O29" s="23">
        <f t="shared" si="4"/>
        <v>0</v>
      </c>
    </row>
    <row r="30" spans="1:15" ht="13.5" x14ac:dyDescent="0.25">
      <c r="A30" s="17">
        <f>COLLAB2!A:A</f>
        <v>0</v>
      </c>
      <c r="B30" s="29"/>
      <c r="C30" s="18"/>
      <c r="D30" s="18"/>
      <c r="E30" s="11"/>
      <c r="F30" s="30"/>
      <c r="G30" s="30"/>
      <c r="H30" s="17"/>
      <c r="I30" s="19" t="str">
        <f>IF(ISNA(VLOOKUP(Tps_FAK34[[#This Row],[Jobcode]],'Liste des Jobcodes'!A:B,2,FALSE)),"M.A.J. Recquise",VLOOKUP(Tps_FAK34[[#This Row],[Jobcode]],'Liste des Jobcodes'!A:B,2,FALSE))</f>
        <v>M.A.J. Recquise</v>
      </c>
      <c r="J30" s="20" t="str">
        <f t="shared" si="0"/>
        <v>Vérifier</v>
      </c>
      <c r="K30" s="21" t="str">
        <f t="shared" si="6"/>
        <v>Vérifier</v>
      </c>
      <c r="L30" s="22" t="str">
        <f t="shared" si="1"/>
        <v/>
      </c>
      <c r="M30" s="22" t="str">
        <f t="shared" si="2"/>
        <v/>
      </c>
      <c r="N30" s="22" t="str">
        <f t="shared" si="3"/>
        <v/>
      </c>
      <c r="O30" s="23">
        <f t="shared" si="4"/>
        <v>0</v>
      </c>
    </row>
    <row r="31" spans="1:15" ht="13.5" x14ac:dyDescent="0.25">
      <c r="A31" s="17">
        <f>COLLAB2!A:A</f>
        <v>0</v>
      </c>
      <c r="B31" s="29"/>
      <c r="C31" s="18"/>
      <c r="D31" s="18"/>
      <c r="E31" s="11"/>
      <c r="F31" s="30"/>
      <c r="G31" s="30"/>
      <c r="H31" s="17"/>
      <c r="I31" s="19" t="str">
        <f>IF(ISNA(VLOOKUP(Tps_FAK34[[#This Row],[Jobcode]],'Liste des Jobcodes'!A:B,2,FALSE)),"M.A.J. Recquise",VLOOKUP(Tps_FAK34[[#This Row],[Jobcode]],'Liste des Jobcodes'!A:B,2,FALSE))</f>
        <v>M.A.J. Recquise</v>
      </c>
      <c r="J31" s="20" t="str">
        <f t="shared" si="0"/>
        <v>Vérifier</v>
      </c>
      <c r="K31" s="21" t="str">
        <f t="shared" si="6"/>
        <v>Vérifier</v>
      </c>
      <c r="L31" s="22" t="str">
        <f t="shared" si="1"/>
        <v/>
      </c>
      <c r="M31" s="22" t="str">
        <f t="shared" si="2"/>
        <v/>
      </c>
      <c r="N31" s="22" t="str">
        <f t="shared" si="3"/>
        <v/>
      </c>
      <c r="O31" s="23">
        <f t="shared" si="4"/>
        <v>0</v>
      </c>
    </row>
    <row r="32" spans="1:15" ht="13.5" x14ac:dyDescent="0.25">
      <c r="A32" s="17">
        <f>COLLAB2!A:A</f>
        <v>0</v>
      </c>
      <c r="B32" s="29"/>
      <c r="C32" s="18"/>
      <c r="D32" s="18"/>
      <c r="E32" s="11"/>
      <c r="F32" s="30"/>
      <c r="G32" s="30"/>
      <c r="H32" s="17"/>
      <c r="I32" s="19" t="str">
        <f>IF(ISNA(VLOOKUP(Tps_FAK34[[#This Row],[Jobcode]],'Liste des Jobcodes'!A:B,2,FALSE)),"M.A.J. Recquise",VLOOKUP(Tps_FAK34[[#This Row],[Jobcode]],'Liste des Jobcodes'!A:B,2,FALSE))</f>
        <v>M.A.J. Recquise</v>
      </c>
      <c r="J32" s="20" t="str">
        <f t="shared" si="0"/>
        <v>Vérifier</v>
      </c>
      <c r="K32" s="21" t="str">
        <f t="shared" si="6"/>
        <v>Vérifier</v>
      </c>
      <c r="L32" s="22" t="str">
        <f t="shared" si="1"/>
        <v/>
      </c>
      <c r="M32" s="22" t="str">
        <f t="shared" si="2"/>
        <v/>
      </c>
      <c r="N32" s="22" t="str">
        <f t="shared" si="3"/>
        <v/>
      </c>
      <c r="O32" s="23">
        <f t="shared" si="4"/>
        <v>0</v>
      </c>
    </row>
    <row r="33" spans="1:15" ht="13.5" x14ac:dyDescent="0.25">
      <c r="A33" s="17">
        <f>COLLAB2!A:A</f>
        <v>0</v>
      </c>
      <c r="B33" s="29"/>
      <c r="C33" s="18"/>
      <c r="D33" s="18"/>
      <c r="E33" s="14"/>
      <c r="F33" s="30"/>
      <c r="G33" s="30"/>
      <c r="H33" s="17"/>
      <c r="I33" s="19" t="str">
        <f>IF(ISNA(VLOOKUP(Tps_FAK34[[#This Row],[Jobcode]],'Liste des Jobcodes'!A:B,2,FALSE)),"M.A.J. Recquise",VLOOKUP(Tps_FAK34[[#This Row],[Jobcode]],'Liste des Jobcodes'!A:B,2,FALSE))</f>
        <v>M.A.J. Recquise</v>
      </c>
      <c r="J33" s="20" t="str">
        <f t="shared" si="0"/>
        <v>Vérifier</v>
      </c>
      <c r="K33" s="21" t="str">
        <f t="shared" si="6"/>
        <v>Vérifier</v>
      </c>
      <c r="L33" s="22" t="str">
        <f t="shared" si="1"/>
        <v/>
      </c>
      <c r="M33" s="22" t="str">
        <f t="shared" si="2"/>
        <v/>
      </c>
      <c r="N33" s="22" t="str">
        <f t="shared" si="3"/>
        <v/>
      </c>
      <c r="O33" s="23">
        <f t="shared" si="4"/>
        <v>0</v>
      </c>
    </row>
    <row r="34" spans="1:15" ht="13.5" x14ac:dyDescent="0.25">
      <c r="A34" s="17">
        <f>COLLAB2!A:A</f>
        <v>0</v>
      </c>
      <c r="B34" s="29"/>
      <c r="C34" s="18"/>
      <c r="D34" s="18"/>
      <c r="E34" s="14"/>
      <c r="F34" s="30"/>
      <c r="G34" s="30"/>
      <c r="H34" s="17"/>
      <c r="I34" s="19" t="str">
        <f>IF(ISNA(VLOOKUP(Tps_FAK34[[#This Row],[Jobcode]],'Liste des Jobcodes'!A:B,2,FALSE)),"M.A.J. Recquise",VLOOKUP(Tps_FAK34[[#This Row],[Jobcode]],'Liste des Jobcodes'!A:B,2,FALSE))</f>
        <v>M.A.J. Recquise</v>
      </c>
      <c r="J34" s="20" t="str">
        <f t="shared" si="0"/>
        <v>Vérifier</v>
      </c>
      <c r="K34" s="21" t="str">
        <f t="shared" si="6"/>
        <v>Vérifier</v>
      </c>
      <c r="L34" s="22" t="str">
        <f t="shared" si="1"/>
        <v/>
      </c>
      <c r="M34" s="22" t="str">
        <f t="shared" si="2"/>
        <v/>
      </c>
      <c r="N34" s="22" t="str">
        <f t="shared" si="3"/>
        <v/>
      </c>
      <c r="O34" s="23">
        <f t="shared" si="4"/>
        <v>0</v>
      </c>
    </row>
    <row r="35" spans="1:15" ht="13.5" x14ac:dyDescent="0.25">
      <c r="A35" s="17">
        <f>COLLAB2!A:A</f>
        <v>0</v>
      </c>
      <c r="B35" s="29"/>
      <c r="C35" s="18"/>
      <c r="D35" s="18"/>
      <c r="E35" s="14"/>
      <c r="F35" s="30"/>
      <c r="G35" s="30"/>
      <c r="H35" s="17"/>
      <c r="I35" s="19" t="str">
        <f>IF(ISNA(VLOOKUP(Tps_FAK34[[#This Row],[Jobcode]],'Liste des Jobcodes'!A:B,2,FALSE)),"M.A.J. Recquise",VLOOKUP(Tps_FAK34[[#This Row],[Jobcode]],'Liste des Jobcodes'!A:B,2,FALSE))</f>
        <v>M.A.J. Recquise</v>
      </c>
      <c r="J35" s="20" t="str">
        <f t="shared" si="0"/>
        <v>Vérifier</v>
      </c>
      <c r="K35" s="21" t="str">
        <f t="shared" si="6"/>
        <v>Vérifier</v>
      </c>
      <c r="L35" s="22" t="str">
        <f t="shared" si="1"/>
        <v/>
      </c>
      <c r="M35" s="22" t="str">
        <f t="shared" si="2"/>
        <v/>
      </c>
      <c r="N35" s="22" t="str">
        <f t="shared" si="3"/>
        <v/>
      </c>
      <c r="O35" s="23">
        <f t="shared" si="4"/>
        <v>0</v>
      </c>
    </row>
    <row r="36" spans="1:15" ht="13.5" x14ac:dyDescent="0.25">
      <c r="A36" s="17">
        <f>COLLAB2!A:A</f>
        <v>0</v>
      </c>
      <c r="B36" s="29"/>
      <c r="C36" s="18"/>
      <c r="D36" s="18"/>
      <c r="E36" s="14"/>
      <c r="F36" s="30"/>
      <c r="G36" s="30"/>
      <c r="H36" s="17"/>
      <c r="I36" s="19" t="str">
        <f>IF(ISNA(VLOOKUP(Tps_FAK34[[#This Row],[Jobcode]],'Liste des Jobcodes'!A:B,2,FALSE)),"M.A.J. Recquise",VLOOKUP(Tps_FAK34[[#This Row],[Jobcode]],'Liste des Jobcodes'!A:B,2,FALSE))</f>
        <v>M.A.J. Recquise</v>
      </c>
      <c r="J36" s="20" t="str">
        <f t="shared" si="0"/>
        <v>Vérifier</v>
      </c>
      <c r="K36" s="21" t="str">
        <f t="shared" si="6"/>
        <v>Vérifier</v>
      </c>
      <c r="L36" s="22" t="str">
        <f t="shared" si="1"/>
        <v/>
      </c>
      <c r="M36" s="22" t="str">
        <f t="shared" si="2"/>
        <v/>
      </c>
      <c r="N36" s="22" t="str">
        <f t="shared" si="3"/>
        <v/>
      </c>
      <c r="O36" s="23">
        <f t="shared" si="4"/>
        <v>0</v>
      </c>
    </row>
    <row r="37" spans="1:15" ht="13.5" x14ac:dyDescent="0.25">
      <c r="A37" s="17">
        <f>COLLAB2!A:A</f>
        <v>0</v>
      </c>
      <c r="B37" s="29"/>
      <c r="C37" s="18"/>
      <c r="D37" s="18"/>
      <c r="E37" s="14"/>
      <c r="F37" s="30"/>
      <c r="G37" s="30"/>
      <c r="H37" s="17"/>
      <c r="I37" s="19" t="str">
        <f>IF(ISNA(VLOOKUP(Tps_FAK34[[#This Row],[Jobcode]],'Liste des Jobcodes'!A:B,2,FALSE)),"M.A.J. Recquise",VLOOKUP(Tps_FAK34[[#This Row],[Jobcode]],'Liste des Jobcodes'!A:B,2,FALSE))</f>
        <v>M.A.J. Recquise</v>
      </c>
      <c r="J37" s="20" t="str">
        <f t="shared" si="0"/>
        <v>Vérifier</v>
      </c>
      <c r="K37" s="21" t="str">
        <f t="shared" si="6"/>
        <v>Vérifier</v>
      </c>
      <c r="L37" s="22" t="str">
        <f t="shared" si="1"/>
        <v/>
      </c>
      <c r="M37" s="22" t="str">
        <f t="shared" si="2"/>
        <v/>
      </c>
      <c r="N37" s="22" t="str">
        <f t="shared" si="3"/>
        <v/>
      </c>
      <c r="O37" s="23">
        <f t="shared" si="4"/>
        <v>0</v>
      </c>
    </row>
    <row r="38" spans="1:15" ht="13.5" x14ac:dyDescent="0.25">
      <c r="A38" s="17">
        <f>COLLAB2!A:A</f>
        <v>0</v>
      </c>
      <c r="B38" s="29"/>
      <c r="C38" s="18"/>
      <c r="D38" s="18"/>
      <c r="E38" s="14"/>
      <c r="F38" s="30"/>
      <c r="G38" s="30"/>
      <c r="H38" s="17"/>
      <c r="I38" s="19" t="str">
        <f>IF(ISNA(VLOOKUP(Tps_FAK34[[#This Row],[Jobcode]],'Liste des Jobcodes'!A:B,2,FALSE)),"M.A.J. Recquise",VLOOKUP(Tps_FAK34[[#This Row],[Jobcode]],'Liste des Jobcodes'!A:B,2,FALSE))</f>
        <v>M.A.J. Recquise</v>
      </c>
      <c r="J38" s="20" t="str">
        <f t="shared" si="0"/>
        <v>Vérifier</v>
      </c>
      <c r="K38" s="21" t="str">
        <f t="shared" si="6"/>
        <v>Vérifier</v>
      </c>
      <c r="L38" s="22" t="str">
        <f t="shared" si="1"/>
        <v/>
      </c>
      <c r="M38" s="22" t="str">
        <f t="shared" si="2"/>
        <v/>
      </c>
      <c r="N38" s="22" t="str">
        <f t="shared" si="3"/>
        <v/>
      </c>
      <c r="O38" s="23">
        <f t="shared" si="4"/>
        <v>0</v>
      </c>
    </row>
    <row r="39" spans="1:15" ht="13.5" x14ac:dyDescent="0.25">
      <c r="A39" s="17">
        <f>COLLAB2!A:A</f>
        <v>0</v>
      </c>
      <c r="B39" s="29"/>
      <c r="C39" s="18"/>
      <c r="D39" s="18"/>
      <c r="E39" s="14"/>
      <c r="F39" s="30"/>
      <c r="G39" s="30"/>
      <c r="H39" s="17"/>
      <c r="I39" s="19" t="str">
        <f>IF(ISNA(VLOOKUP(Tps_FAK34[[#This Row],[Jobcode]],'Liste des Jobcodes'!A:B,2,FALSE)),"M.A.J. Recquise",VLOOKUP(Tps_FAK34[[#This Row],[Jobcode]],'Liste des Jobcodes'!A:B,2,FALSE))</f>
        <v>M.A.J. Recquise</v>
      </c>
      <c r="J39" s="20" t="str">
        <f t="shared" si="0"/>
        <v>Vérifier</v>
      </c>
      <c r="K39" s="21" t="str">
        <f t="shared" si="6"/>
        <v>Vérifier</v>
      </c>
      <c r="L39" s="22" t="str">
        <f t="shared" si="1"/>
        <v/>
      </c>
      <c r="M39" s="22" t="str">
        <f t="shared" si="2"/>
        <v/>
      </c>
      <c r="N39" s="22" t="str">
        <f t="shared" si="3"/>
        <v/>
      </c>
      <c r="O39" s="23">
        <f t="shared" si="4"/>
        <v>0</v>
      </c>
    </row>
    <row r="40" spans="1:15" ht="13.5" x14ac:dyDescent="0.25">
      <c r="A40" s="17">
        <f>COLLAB2!A:A</f>
        <v>0</v>
      </c>
      <c r="B40" s="29"/>
      <c r="C40" s="18"/>
      <c r="D40" s="18"/>
      <c r="E40" s="14"/>
      <c r="F40" s="30"/>
      <c r="G40" s="30"/>
      <c r="H40" s="17"/>
      <c r="I40" s="19" t="str">
        <f>IF(ISNA(VLOOKUP(Tps_FAK34[[#This Row],[Jobcode]],'Liste des Jobcodes'!A:B,2,FALSE)),"M.A.J. Recquise",VLOOKUP(Tps_FAK34[[#This Row],[Jobcode]],'Liste des Jobcodes'!A:B,2,FALSE))</f>
        <v>M.A.J. Recquise</v>
      </c>
      <c r="J40" s="20" t="str">
        <f t="shared" si="0"/>
        <v>Vérifier</v>
      </c>
      <c r="K40" s="21" t="str">
        <f t="shared" si="6"/>
        <v>Vérifier</v>
      </c>
      <c r="L40" s="22" t="str">
        <f t="shared" si="1"/>
        <v/>
      </c>
      <c r="M40" s="22" t="str">
        <f t="shared" si="2"/>
        <v/>
      </c>
      <c r="N40" s="22" t="str">
        <f t="shared" si="3"/>
        <v/>
      </c>
      <c r="O40" s="23">
        <f t="shared" si="4"/>
        <v>0</v>
      </c>
    </row>
    <row r="41" spans="1:15" ht="13.5" x14ac:dyDescent="0.25">
      <c r="A41" s="17">
        <f>COLLAB2!A:A</f>
        <v>0</v>
      </c>
      <c r="B41" s="29"/>
      <c r="C41" s="18"/>
      <c r="D41" s="18"/>
      <c r="E41" s="14"/>
      <c r="F41" s="30"/>
      <c r="G41" s="30"/>
      <c r="H41" s="17"/>
      <c r="I41" s="19" t="str">
        <f>IF(ISNA(VLOOKUP(Tps_FAK34[[#This Row],[Jobcode]],'Liste des Jobcodes'!A:B,2,FALSE)),"M.A.J. Recquise",VLOOKUP(Tps_FAK34[[#This Row],[Jobcode]],'Liste des Jobcodes'!A:B,2,FALSE))</f>
        <v>M.A.J. Recquise</v>
      </c>
      <c r="J41" s="20" t="str">
        <f t="shared" si="0"/>
        <v>Vérifier</v>
      </c>
      <c r="K41" s="21" t="str">
        <f t="shared" si="6"/>
        <v>Vérifier</v>
      </c>
      <c r="L41" s="22" t="str">
        <f t="shared" si="1"/>
        <v/>
      </c>
      <c r="M41" s="22" t="str">
        <f t="shared" si="2"/>
        <v/>
      </c>
      <c r="N41" s="22" t="str">
        <f t="shared" si="3"/>
        <v/>
      </c>
      <c r="O41" s="23">
        <f t="shared" si="4"/>
        <v>0</v>
      </c>
    </row>
    <row r="42" spans="1:15" ht="13.5" x14ac:dyDescent="0.25">
      <c r="A42" s="17">
        <f>COLLAB2!A:A</f>
        <v>0</v>
      </c>
      <c r="B42" s="29"/>
      <c r="C42" s="18"/>
      <c r="D42" s="18"/>
      <c r="E42" s="14"/>
      <c r="F42" s="30"/>
      <c r="G42" s="30"/>
      <c r="H42" s="17"/>
      <c r="I42" s="19" t="str">
        <f>IF(ISNA(VLOOKUP(Tps_FAK34[[#This Row],[Jobcode]],'Liste des Jobcodes'!A:B,2,FALSE)),"M.A.J. Recquise",VLOOKUP(Tps_FAK34[[#This Row],[Jobcode]],'Liste des Jobcodes'!A:B,2,FALSE))</f>
        <v>M.A.J. Recquise</v>
      </c>
      <c r="J42" s="20" t="str">
        <f t="shared" si="0"/>
        <v>Vérifier</v>
      </c>
      <c r="K42" s="21" t="str">
        <f t="shared" si="6"/>
        <v>Vérifier</v>
      </c>
      <c r="L42" s="22" t="str">
        <f t="shared" si="1"/>
        <v/>
      </c>
      <c r="M42" s="22" t="str">
        <f t="shared" si="2"/>
        <v/>
      </c>
      <c r="N42" s="22" t="str">
        <f t="shared" si="3"/>
        <v/>
      </c>
      <c r="O42" s="23">
        <f t="shared" si="4"/>
        <v>0</v>
      </c>
    </row>
    <row r="43" spans="1:15" ht="13.5" x14ac:dyDescent="0.25">
      <c r="A43" s="17">
        <f>COLLAB2!A:A</f>
        <v>0</v>
      </c>
      <c r="B43" s="29"/>
      <c r="C43" s="18"/>
      <c r="D43" s="18"/>
      <c r="E43" s="14"/>
      <c r="F43" s="30"/>
      <c r="G43" s="30"/>
      <c r="H43" s="17"/>
      <c r="I43" s="19" t="str">
        <f>IF(ISNA(VLOOKUP(Tps_FAK34[[#This Row],[Jobcode]],'Liste des Jobcodes'!A:B,2,FALSE)),"M.A.J. Recquise",VLOOKUP(Tps_FAK34[[#This Row],[Jobcode]],'Liste des Jobcodes'!A:B,2,FALSE))</f>
        <v>M.A.J. Recquise</v>
      </c>
      <c r="J43" s="20" t="str">
        <f t="shared" si="0"/>
        <v>Vérifier</v>
      </c>
      <c r="K43" s="21" t="str">
        <f t="shared" si="6"/>
        <v>Vérifier</v>
      </c>
      <c r="L43" s="22" t="str">
        <f t="shared" si="1"/>
        <v/>
      </c>
      <c r="M43" s="22" t="str">
        <f t="shared" si="2"/>
        <v/>
      </c>
      <c r="N43" s="22" t="str">
        <f t="shared" si="3"/>
        <v/>
      </c>
      <c r="O43" s="23">
        <f t="shared" si="4"/>
        <v>0</v>
      </c>
    </row>
    <row r="44" spans="1:15" ht="13.5" x14ac:dyDescent="0.25">
      <c r="A44" s="17">
        <f>COLLAB2!A:A</f>
        <v>0</v>
      </c>
      <c r="B44" s="29"/>
      <c r="C44" s="18"/>
      <c r="D44" s="18"/>
      <c r="E44" s="14"/>
      <c r="F44" s="30"/>
      <c r="G44" s="30"/>
      <c r="H44" s="17"/>
      <c r="I44" s="19" t="str">
        <f>IF(ISNA(VLOOKUP(Tps_FAK34[[#This Row],[Jobcode]],'Liste des Jobcodes'!A:B,2,FALSE)),"M.A.J. Recquise",VLOOKUP(Tps_FAK34[[#This Row],[Jobcode]],'Liste des Jobcodes'!A:B,2,FALSE))</f>
        <v>M.A.J. Recquise</v>
      </c>
      <c r="J44" s="20" t="str">
        <f t="shared" si="0"/>
        <v>Vérifier</v>
      </c>
      <c r="K44" s="21" t="str">
        <f t="shared" si="6"/>
        <v>Vérifier</v>
      </c>
      <c r="L44" s="22" t="str">
        <f t="shared" si="1"/>
        <v/>
      </c>
      <c r="M44" s="22" t="str">
        <f t="shared" si="2"/>
        <v/>
      </c>
      <c r="N44" s="22" t="str">
        <f t="shared" si="3"/>
        <v/>
      </c>
      <c r="O44" s="23">
        <f t="shared" si="4"/>
        <v>0</v>
      </c>
    </row>
    <row r="45" spans="1:15" ht="13.5" x14ac:dyDescent="0.25">
      <c r="A45" s="17">
        <f>COLLAB2!A:A</f>
        <v>0</v>
      </c>
      <c r="B45" s="29"/>
      <c r="C45" s="18"/>
      <c r="D45" s="18"/>
      <c r="E45" s="14"/>
      <c r="F45" s="30"/>
      <c r="G45" s="30"/>
      <c r="H45" s="17"/>
      <c r="I45" s="19" t="str">
        <f>IF(ISNA(VLOOKUP(Tps_FAK34[[#This Row],[Jobcode]],'Liste des Jobcodes'!A:B,2,FALSE)),"M.A.J. Recquise",VLOOKUP(Tps_FAK34[[#This Row],[Jobcode]],'Liste des Jobcodes'!A:B,2,FALSE))</f>
        <v>M.A.J. Recquise</v>
      </c>
      <c r="J45" s="20" t="str">
        <f t="shared" si="0"/>
        <v>Vérifier</v>
      </c>
      <c r="K45" s="21" t="str">
        <f t="shared" si="6"/>
        <v>Vérifier</v>
      </c>
      <c r="L45" s="22" t="str">
        <f t="shared" si="1"/>
        <v/>
      </c>
      <c r="M45" s="22" t="str">
        <f t="shared" si="2"/>
        <v/>
      </c>
      <c r="N45" s="22" t="str">
        <f t="shared" si="3"/>
        <v/>
      </c>
      <c r="O45" s="23">
        <f t="shared" si="4"/>
        <v>0</v>
      </c>
    </row>
    <row r="46" spans="1:15" ht="13.5" x14ac:dyDescent="0.25">
      <c r="A46" s="49">
        <f>COLLAB2!A:A</f>
        <v>0</v>
      </c>
      <c r="B46" s="50"/>
      <c r="C46" s="51"/>
      <c r="D46" s="51"/>
      <c r="E46" s="14"/>
      <c r="F46" s="52"/>
      <c r="G46" s="52"/>
      <c r="H46" s="49"/>
      <c r="I46" s="53" t="str">
        <f>IF(ISNA(VLOOKUP(Tps_FAK34[[#This Row],[Jobcode]],'Liste des Jobcodes'!A:B,2,FALSE)),"M.A.J. Recquise",VLOOKUP(Tps_FAK34[[#This Row],[Jobcode]],'Liste des Jobcodes'!A:B,2,FALSE))</f>
        <v>M.A.J. Recquise</v>
      </c>
      <c r="J46" s="54" t="str">
        <f t="shared" si="0"/>
        <v>Vérifier</v>
      </c>
      <c r="K46" s="55" t="str">
        <f>IF(J46="Vérifier","Vérifier",HOUR(J46)+MINUTE(J46)/60)</f>
        <v>Vérifier</v>
      </c>
      <c r="L46" s="56" t="str">
        <f t="shared" si="1"/>
        <v/>
      </c>
      <c r="M46" s="56" t="str">
        <f t="shared" si="2"/>
        <v/>
      </c>
      <c r="N46" s="56" t="str">
        <f t="shared" si="3"/>
        <v/>
      </c>
      <c r="O46" s="57">
        <f t="shared" si="4"/>
        <v>0</v>
      </c>
    </row>
    <row r="47" spans="1:15" ht="13.5" x14ac:dyDescent="0.25">
      <c r="A47" s="17">
        <f>COLLAB2!A:A</f>
        <v>0</v>
      </c>
      <c r="B47" s="29"/>
      <c r="C47" s="18"/>
      <c r="D47" s="18"/>
      <c r="E47" s="11"/>
      <c r="F47" s="30"/>
      <c r="G47" s="30"/>
      <c r="H47" s="17"/>
      <c r="I47" s="19" t="str">
        <f>IF(ISNA(VLOOKUP(Tps_FAK34[[#This Row],[Jobcode]],'Liste des Jobcodes'!A:B,2,FALSE)),"M.A.J. Recquise",VLOOKUP(Tps_FAK34[[#This Row],[Jobcode]],'Liste des Jobcodes'!A:B,2,FALSE))</f>
        <v>M.A.J. Recquise</v>
      </c>
      <c r="J47" s="20" t="str">
        <f t="shared" si="0"/>
        <v>Vérifier</v>
      </c>
      <c r="K47" s="21" t="str">
        <f t="shared" si="6"/>
        <v>Vérifier</v>
      </c>
      <c r="L47" s="22" t="str">
        <f t="shared" si="1"/>
        <v/>
      </c>
      <c r="M47" s="22" t="str">
        <f t="shared" si="2"/>
        <v/>
      </c>
      <c r="N47" s="22" t="str">
        <f t="shared" si="3"/>
        <v/>
      </c>
      <c r="O47" s="23">
        <f t="shared" si="4"/>
        <v>0</v>
      </c>
    </row>
    <row r="48" spans="1:15" ht="13.5" x14ac:dyDescent="0.25">
      <c r="A48" s="17">
        <f>COLLAB2!A:A</f>
        <v>0</v>
      </c>
      <c r="B48" s="29"/>
      <c r="C48" s="18"/>
      <c r="D48" s="18"/>
      <c r="E48" s="11"/>
      <c r="F48" s="30"/>
      <c r="G48" s="30"/>
      <c r="H48" s="17"/>
      <c r="I48" s="19" t="str">
        <f>IF(ISNA(VLOOKUP(Tps_FAK34[[#This Row],[Jobcode]],'Liste des Jobcodes'!A:B,2,FALSE)),"M.A.J. Recquise",VLOOKUP(Tps_FAK34[[#This Row],[Jobcode]],'Liste des Jobcodes'!A:B,2,FALSE))</f>
        <v>M.A.J. Recquise</v>
      </c>
      <c r="J48" s="20" t="str">
        <f t="shared" si="0"/>
        <v>Vérifier</v>
      </c>
      <c r="K48" s="21" t="str">
        <f t="shared" si="6"/>
        <v>Vérifier</v>
      </c>
      <c r="L48" s="22" t="str">
        <f t="shared" si="1"/>
        <v/>
      </c>
      <c r="M48" s="22" t="str">
        <f t="shared" si="2"/>
        <v/>
      </c>
      <c r="N48" s="22" t="str">
        <f t="shared" si="3"/>
        <v/>
      </c>
      <c r="O48" s="23">
        <f t="shared" si="4"/>
        <v>0</v>
      </c>
    </row>
    <row r="49" spans="1:15" ht="13.5" x14ac:dyDescent="0.25">
      <c r="A49" s="17">
        <f>COLLAB2!A:A</f>
        <v>0</v>
      </c>
      <c r="B49" s="29"/>
      <c r="C49" s="18"/>
      <c r="D49" s="18"/>
      <c r="E49" s="14"/>
      <c r="F49" s="30"/>
      <c r="G49" s="30"/>
      <c r="H49" s="17"/>
      <c r="I49" s="19" t="str">
        <f>IF(ISNA(VLOOKUP(Tps_FAK34[[#This Row],[Jobcode]],'Liste des Jobcodes'!A:B,2,FALSE)),"M.A.J. Recquise",VLOOKUP(Tps_FAK34[[#This Row],[Jobcode]],'Liste des Jobcodes'!A:B,2,FALSE))</f>
        <v>M.A.J. Recquise</v>
      </c>
      <c r="J49" s="20" t="str">
        <f t="shared" si="0"/>
        <v>Vérifier</v>
      </c>
      <c r="K49" s="21" t="str">
        <f t="shared" si="6"/>
        <v>Vérifier</v>
      </c>
      <c r="L49" s="22" t="str">
        <f t="shared" si="1"/>
        <v/>
      </c>
      <c r="M49" s="22" t="str">
        <f t="shared" si="2"/>
        <v/>
      </c>
      <c r="N49" s="22" t="str">
        <f t="shared" si="3"/>
        <v/>
      </c>
      <c r="O49" s="23">
        <f t="shared" si="4"/>
        <v>0</v>
      </c>
    </row>
    <row r="50" spans="1:15" ht="13.5" x14ac:dyDescent="0.25">
      <c r="A50" s="17">
        <f>COLLAB2!A:A</f>
        <v>0</v>
      </c>
      <c r="B50" s="29"/>
      <c r="C50" s="18"/>
      <c r="D50" s="18"/>
      <c r="E50" s="14"/>
      <c r="F50" s="30"/>
      <c r="G50" s="30"/>
      <c r="H50" s="17"/>
      <c r="I50" s="19" t="str">
        <f>IF(ISNA(VLOOKUP(Tps_FAK34[[#This Row],[Jobcode]],'Liste des Jobcodes'!A:B,2,FALSE)),"M.A.J. Recquise",VLOOKUP(Tps_FAK34[[#This Row],[Jobcode]],'Liste des Jobcodes'!A:B,2,FALSE))</f>
        <v>M.A.J. Recquise</v>
      </c>
      <c r="J50" s="20" t="str">
        <f t="shared" si="0"/>
        <v>Vérifier</v>
      </c>
      <c r="K50" s="21" t="str">
        <f t="shared" si="6"/>
        <v>Vérifier</v>
      </c>
      <c r="L50" s="22" t="str">
        <f t="shared" si="1"/>
        <v/>
      </c>
      <c r="M50" s="22" t="str">
        <f t="shared" si="2"/>
        <v/>
      </c>
      <c r="N50" s="22" t="str">
        <f t="shared" si="3"/>
        <v/>
      </c>
      <c r="O50" s="23">
        <f t="shared" si="4"/>
        <v>0</v>
      </c>
    </row>
    <row r="51" spans="1:15" ht="13.5" x14ac:dyDescent="0.25">
      <c r="A51" s="17">
        <f>COLLAB2!A:A</f>
        <v>0</v>
      </c>
      <c r="B51" s="29"/>
      <c r="C51" s="18"/>
      <c r="D51" s="18"/>
      <c r="E51" s="14"/>
      <c r="F51" s="30"/>
      <c r="G51" s="30"/>
      <c r="H51" s="17"/>
      <c r="I51" s="19" t="str">
        <f>IF(ISNA(VLOOKUP(Tps_FAK34[[#This Row],[Jobcode]],'Liste des Jobcodes'!A:B,2,FALSE)),"M.A.J. Recquise",VLOOKUP(Tps_FAK34[[#This Row],[Jobcode]],'Liste des Jobcodes'!A:B,2,FALSE))</f>
        <v>M.A.J. Recquise</v>
      </c>
      <c r="J51" s="20" t="str">
        <f t="shared" si="0"/>
        <v>Vérifier</v>
      </c>
      <c r="K51" s="21" t="str">
        <f t="shared" si="6"/>
        <v>Vérifier</v>
      </c>
      <c r="L51" s="22" t="str">
        <f t="shared" si="1"/>
        <v/>
      </c>
      <c r="M51" s="22" t="str">
        <f t="shared" si="2"/>
        <v/>
      </c>
      <c r="N51" s="22" t="str">
        <f t="shared" si="3"/>
        <v/>
      </c>
      <c r="O51" s="23">
        <f t="shared" si="4"/>
        <v>0</v>
      </c>
    </row>
    <row r="52" spans="1:15" ht="13.5" x14ac:dyDescent="0.25">
      <c r="A52" s="17">
        <f>COLLAB2!A:A</f>
        <v>0</v>
      </c>
      <c r="B52" s="29"/>
      <c r="C52" s="18"/>
      <c r="D52" s="18"/>
      <c r="E52" s="14"/>
      <c r="F52" s="30"/>
      <c r="G52" s="30"/>
      <c r="H52" s="17"/>
      <c r="I52" s="19" t="str">
        <f>IF(ISNA(VLOOKUP(Tps_FAK34[[#This Row],[Jobcode]],'Liste des Jobcodes'!A:B,2,FALSE)),"M.A.J. Recquise",VLOOKUP(Tps_FAK34[[#This Row],[Jobcode]],'Liste des Jobcodes'!A:B,2,FALSE))</f>
        <v>M.A.J. Recquise</v>
      </c>
      <c r="J52" s="20" t="str">
        <f t="shared" si="0"/>
        <v>Vérifier</v>
      </c>
      <c r="K52" s="21" t="str">
        <f t="shared" si="6"/>
        <v>Vérifier</v>
      </c>
      <c r="L52" s="22" t="str">
        <f t="shared" si="1"/>
        <v/>
      </c>
      <c r="M52" s="22" t="str">
        <f t="shared" si="2"/>
        <v/>
      </c>
      <c r="N52" s="22" t="str">
        <f t="shared" si="3"/>
        <v/>
      </c>
      <c r="O52" s="23">
        <f t="shared" si="4"/>
        <v>0</v>
      </c>
    </row>
    <row r="53" spans="1:15" x14ac:dyDescent="0.25">
      <c r="A53" s="62">
        <f>COLLAB2!A:A</f>
        <v>0</v>
      </c>
      <c r="B53" s="63"/>
      <c r="C53" s="64"/>
      <c r="D53" s="64"/>
      <c r="E53" s="65"/>
      <c r="F53" s="66"/>
      <c r="G53" s="66"/>
      <c r="H53" s="62"/>
      <c r="I53" s="67" t="str">
        <f>IF(ISNA(VLOOKUP(Tps_FAK34[[#This Row],[Jobcode]],'Liste des Jobcodes'!A:B,2,FALSE)),"M.A.J. Recquise",VLOOKUP(Tps_FAK34[[#This Row],[Jobcode]],'Liste des Jobcodes'!A:B,2,FALSE))</f>
        <v>M.A.J. Recquise</v>
      </c>
      <c r="J53" s="68" t="str">
        <f t="shared" si="0"/>
        <v>Vérifier</v>
      </c>
      <c r="K53" s="69" t="str">
        <f>IF(J53="Vérifier","Vérifier",HOUR(J53)+MINUTE(J53)/60)</f>
        <v>Vérifier</v>
      </c>
      <c r="L53" s="70" t="str">
        <f t="shared" si="1"/>
        <v/>
      </c>
      <c r="M53" s="70" t="str">
        <f t="shared" si="2"/>
        <v/>
      </c>
      <c r="N53" s="70" t="str">
        <f t="shared" si="3"/>
        <v/>
      </c>
      <c r="O53" s="71">
        <f t="shared" si="4"/>
        <v>0</v>
      </c>
    </row>
    <row r="54" spans="1:15" ht="13.5" x14ac:dyDescent="0.25">
      <c r="A54" s="17">
        <f>COLLAB2!A:A</f>
        <v>0</v>
      </c>
      <c r="B54" s="29"/>
      <c r="C54" s="18"/>
      <c r="D54" s="18"/>
      <c r="E54" s="14"/>
      <c r="F54" s="30"/>
      <c r="G54" s="30"/>
      <c r="H54" s="62"/>
      <c r="I54" s="19" t="str">
        <f>IF(ISNA(VLOOKUP(Tps_FAK34[[#This Row],[Jobcode]],'Liste des Jobcodes'!A:B,2,FALSE)),"M.A.J. Recquise",VLOOKUP(Tps_FAK34[[#This Row],[Jobcode]],'Liste des Jobcodes'!A:B,2,FALSE))</f>
        <v>M.A.J. Recquise</v>
      </c>
      <c r="J54" s="20" t="str">
        <f t="shared" si="0"/>
        <v>Vérifier</v>
      </c>
      <c r="K54" s="21" t="str">
        <f t="shared" si="6"/>
        <v>Vérifier</v>
      </c>
      <c r="L54" s="22" t="str">
        <f t="shared" si="1"/>
        <v/>
      </c>
      <c r="M54" s="22" t="str">
        <f t="shared" si="2"/>
        <v/>
      </c>
      <c r="N54" s="22" t="str">
        <f t="shared" si="3"/>
        <v/>
      </c>
      <c r="O54" s="23">
        <f t="shared" si="4"/>
        <v>0</v>
      </c>
    </row>
    <row r="55" spans="1:15" ht="13.5" x14ac:dyDescent="0.25">
      <c r="A55" s="17">
        <f>COLLAB2!A:A</f>
        <v>0</v>
      </c>
      <c r="B55" s="29"/>
      <c r="C55" s="18"/>
      <c r="D55" s="18"/>
      <c r="E55" s="14"/>
      <c r="F55" s="30"/>
      <c r="G55" s="30"/>
      <c r="H55" s="62"/>
      <c r="I55" s="19" t="str">
        <f>IF(ISNA(VLOOKUP(Tps_FAK34[[#This Row],[Jobcode]],'Liste des Jobcodes'!A:B,2,FALSE)),"M.A.J. Recquise",VLOOKUP(Tps_FAK34[[#This Row],[Jobcode]],'Liste des Jobcodes'!A:B,2,FALSE))</f>
        <v>M.A.J. Recquise</v>
      </c>
      <c r="J55" s="20" t="str">
        <f t="shared" si="0"/>
        <v>Vérifier</v>
      </c>
      <c r="K55" s="21" t="str">
        <f t="shared" si="6"/>
        <v>Vérifier</v>
      </c>
      <c r="L55" s="22" t="str">
        <f t="shared" si="1"/>
        <v/>
      </c>
      <c r="M55" s="22" t="str">
        <f t="shared" si="2"/>
        <v/>
      </c>
      <c r="N55" s="22" t="str">
        <f t="shared" si="3"/>
        <v/>
      </c>
      <c r="O55" s="23">
        <f t="shared" si="4"/>
        <v>0</v>
      </c>
    </row>
    <row r="56" spans="1:15" ht="13.5" x14ac:dyDescent="0.25">
      <c r="A56" s="17">
        <f>COLLAB2!A:A</f>
        <v>0</v>
      </c>
      <c r="B56" s="29"/>
      <c r="C56" s="18"/>
      <c r="D56" s="18"/>
      <c r="E56" s="14"/>
      <c r="F56" s="30"/>
      <c r="G56" s="30"/>
      <c r="H56" s="17"/>
      <c r="I56" s="19" t="str">
        <f>IF(ISNA(VLOOKUP(Tps_FAK34[[#This Row],[Jobcode]],'Liste des Jobcodes'!A:B,2,FALSE)),"M.A.J. Recquise",VLOOKUP(Tps_FAK34[[#This Row],[Jobcode]],'Liste des Jobcodes'!A:B,2,FALSE))</f>
        <v>M.A.J. Recquise</v>
      </c>
      <c r="J56" s="20" t="str">
        <f t="shared" si="0"/>
        <v>Vérifier</v>
      </c>
      <c r="K56" s="21" t="str">
        <f t="shared" si="6"/>
        <v>Vérifier</v>
      </c>
      <c r="L56" s="22" t="str">
        <f t="shared" si="1"/>
        <v/>
      </c>
      <c r="M56" s="22" t="str">
        <f t="shared" si="2"/>
        <v/>
      </c>
      <c r="N56" s="22" t="str">
        <f t="shared" si="3"/>
        <v/>
      </c>
      <c r="O56" s="23">
        <f t="shared" si="4"/>
        <v>0</v>
      </c>
    </row>
    <row r="57" spans="1:15" ht="13.5" x14ac:dyDescent="0.25">
      <c r="A57" s="33">
        <f>COLLAB2!A:A</f>
        <v>0</v>
      </c>
      <c r="B57" s="34"/>
      <c r="C57" s="32"/>
      <c r="D57" s="32"/>
      <c r="E57" s="14"/>
      <c r="F57" s="31"/>
      <c r="G57" s="31"/>
      <c r="H57" s="33"/>
      <c r="I57" s="35" t="str">
        <f>IF(ISNA(VLOOKUP(Tps_FAK34[[#This Row],[Jobcode]],'Liste des Jobcodes'!A:B,2,FALSE)),"M.A.J. Recquise",VLOOKUP(Tps_FAK34[[#This Row],[Jobcode]],'Liste des Jobcodes'!A:B,2,FALSE))</f>
        <v>M.A.J. Recquise</v>
      </c>
      <c r="J57" s="36" t="str">
        <f t="shared" si="0"/>
        <v>Vérifier</v>
      </c>
      <c r="K57" s="37" t="str">
        <f>IF(J57="Vérifier","Vérifier",HOUR(J57)+MINUTE(J57)/60)</f>
        <v>Vérifier</v>
      </c>
      <c r="L57" s="38" t="str">
        <f t="shared" si="1"/>
        <v/>
      </c>
      <c r="M57" s="38" t="str">
        <f t="shared" si="2"/>
        <v/>
      </c>
      <c r="N57" s="38" t="str">
        <f t="shared" si="3"/>
        <v/>
      </c>
      <c r="O57" s="39">
        <f t="shared" si="4"/>
        <v>0</v>
      </c>
    </row>
    <row r="58" spans="1:15" ht="13.5" x14ac:dyDescent="0.25">
      <c r="A58" s="17">
        <f>COLLAB2!A:A</f>
        <v>0</v>
      </c>
      <c r="B58" s="29"/>
      <c r="C58" s="18"/>
      <c r="D58" s="18"/>
      <c r="E58" s="14"/>
      <c r="F58" s="30"/>
      <c r="G58" s="30"/>
      <c r="H58" s="17"/>
      <c r="I58" s="19" t="str">
        <f>IF(ISNA(VLOOKUP(Tps_FAK34[[#This Row],[Jobcode]],'Liste des Jobcodes'!A:B,2,FALSE)),"M.A.J. Recquise",VLOOKUP(Tps_FAK34[[#This Row],[Jobcode]],'Liste des Jobcodes'!A:B,2,FALSE))</f>
        <v>M.A.J. Recquise</v>
      </c>
      <c r="J58" s="20" t="str">
        <f t="shared" si="0"/>
        <v>Vérifier</v>
      </c>
      <c r="K58" s="21" t="str">
        <f t="shared" si="6"/>
        <v>Vérifier</v>
      </c>
      <c r="L58" s="22" t="str">
        <f t="shared" si="1"/>
        <v/>
      </c>
      <c r="M58" s="22" t="str">
        <f t="shared" si="2"/>
        <v/>
      </c>
      <c r="N58" s="22" t="str">
        <f t="shared" si="3"/>
        <v/>
      </c>
      <c r="O58" s="23">
        <f t="shared" si="4"/>
        <v>0</v>
      </c>
    </row>
    <row r="59" spans="1:15" ht="13.5" x14ac:dyDescent="0.25">
      <c r="A59" s="17">
        <f>COLLAB2!A:A</f>
        <v>0</v>
      </c>
      <c r="B59" s="29"/>
      <c r="C59" s="18"/>
      <c r="D59" s="18"/>
      <c r="E59" s="14"/>
      <c r="F59" s="30"/>
      <c r="G59" s="30"/>
      <c r="H59" s="17"/>
      <c r="I59" s="19" t="str">
        <f>IF(ISNA(VLOOKUP(Tps_FAK34[[#This Row],[Jobcode]],'Liste des Jobcodes'!A:B,2,FALSE)),"M.A.J. Recquise",VLOOKUP(Tps_FAK34[[#This Row],[Jobcode]],'Liste des Jobcodes'!A:B,2,FALSE))</f>
        <v>M.A.J. Recquise</v>
      </c>
      <c r="J59" s="20" t="str">
        <f t="shared" si="0"/>
        <v>Vérifier</v>
      </c>
      <c r="K59" s="21" t="str">
        <f t="shared" si="6"/>
        <v>Vérifier</v>
      </c>
      <c r="L59" s="22" t="str">
        <f t="shared" si="1"/>
        <v/>
      </c>
      <c r="M59" s="22" t="str">
        <f t="shared" si="2"/>
        <v/>
      </c>
      <c r="N59" s="22" t="str">
        <f t="shared" si="3"/>
        <v/>
      </c>
      <c r="O59" s="23">
        <f t="shared" si="4"/>
        <v>0</v>
      </c>
    </row>
    <row r="60" spans="1:15" ht="13.5" x14ac:dyDescent="0.25">
      <c r="A60" s="17">
        <f>COLLAB2!A:A</f>
        <v>0</v>
      </c>
      <c r="B60" s="29"/>
      <c r="C60" s="64"/>
      <c r="D60" s="64"/>
      <c r="E60" s="14"/>
      <c r="F60" s="66"/>
      <c r="G60" s="66"/>
      <c r="H60" s="17"/>
      <c r="I60" s="67" t="str">
        <f>IF(ISNA(VLOOKUP(Tps_FAK34[[#This Row],[Jobcode]],'Liste des Jobcodes'!A:B,2,FALSE)),"M.A.J. Recquise",VLOOKUP(Tps_FAK34[[#This Row],[Jobcode]],'Liste des Jobcodes'!A:B,2,FALSE))</f>
        <v>M.A.J. Recquise</v>
      </c>
      <c r="J60" s="68" t="str">
        <f t="shared" si="0"/>
        <v>Vérifier</v>
      </c>
      <c r="K60" s="69" t="str">
        <f>IF(J60="Vérifier","Vérifier",HOUR(J60)+MINUTE(J60)/60)</f>
        <v>Vérifier</v>
      </c>
      <c r="L60" s="70" t="str">
        <f t="shared" si="1"/>
        <v/>
      </c>
      <c r="M60" s="70" t="str">
        <f t="shared" si="2"/>
        <v/>
      </c>
      <c r="N60" s="70" t="str">
        <f t="shared" si="3"/>
        <v/>
      </c>
      <c r="O60" s="71">
        <f t="shared" si="4"/>
        <v>0</v>
      </c>
    </row>
    <row r="61" spans="1:15" ht="13.5" x14ac:dyDescent="0.25">
      <c r="A61" s="17">
        <f>COLLAB2!A:A</f>
        <v>0</v>
      </c>
      <c r="B61" s="29"/>
      <c r="C61" s="18"/>
      <c r="D61" s="18"/>
      <c r="E61" s="14"/>
      <c r="F61" s="30"/>
      <c r="G61" s="30"/>
      <c r="H61" s="33"/>
      <c r="I61" s="19" t="str">
        <f>IF(ISNA(VLOOKUP(Tps_FAK34[[#This Row],[Jobcode]],'Liste des Jobcodes'!A:B,2,FALSE)),"M.A.J. Recquise",VLOOKUP(Tps_FAK34[[#This Row],[Jobcode]],'Liste des Jobcodes'!A:B,2,FALSE))</f>
        <v>M.A.J. Recquise</v>
      </c>
      <c r="J61" s="20" t="str">
        <f t="shared" si="0"/>
        <v>Vérifier</v>
      </c>
      <c r="K61" s="21" t="str">
        <f t="shared" si="6"/>
        <v>Vérifier</v>
      </c>
      <c r="L61" s="22" t="str">
        <f t="shared" si="1"/>
        <v/>
      </c>
      <c r="M61" s="22" t="str">
        <f t="shared" si="2"/>
        <v/>
      </c>
      <c r="N61" s="22" t="str">
        <f t="shared" si="3"/>
        <v/>
      </c>
      <c r="O61" s="23">
        <f t="shared" si="4"/>
        <v>0</v>
      </c>
    </row>
    <row r="62" spans="1:15" ht="13.5" x14ac:dyDescent="0.25">
      <c r="A62" s="17">
        <f>COLLAB2!A:A</f>
        <v>0</v>
      </c>
      <c r="B62" s="29"/>
      <c r="C62" s="18"/>
      <c r="D62" s="18"/>
      <c r="E62" s="14"/>
      <c r="F62" s="30"/>
      <c r="G62" s="30"/>
      <c r="H62" s="17"/>
      <c r="I62" s="19" t="str">
        <f>IF(ISNA(VLOOKUP(Tps_FAK34[[#This Row],[Jobcode]],'Liste des Jobcodes'!A:B,2,FALSE)),"M.A.J. Recquise",VLOOKUP(Tps_FAK34[[#This Row],[Jobcode]],'Liste des Jobcodes'!A:B,2,FALSE))</f>
        <v>M.A.J. Recquise</v>
      </c>
      <c r="J62" s="20" t="str">
        <f t="shared" si="0"/>
        <v>Vérifier</v>
      </c>
      <c r="K62" s="21" t="str">
        <f t="shared" si="6"/>
        <v>Vérifier</v>
      </c>
      <c r="L62" s="22" t="str">
        <f t="shared" si="1"/>
        <v/>
      </c>
      <c r="M62" s="22" t="str">
        <f t="shared" si="2"/>
        <v/>
      </c>
      <c r="N62" s="22" t="str">
        <f t="shared" si="3"/>
        <v/>
      </c>
      <c r="O62" s="23">
        <f t="shared" si="4"/>
        <v>0</v>
      </c>
    </row>
    <row r="63" spans="1:15" ht="13.5" x14ac:dyDescent="0.25">
      <c r="A63" s="17">
        <f>COLLAB2!A:A</f>
        <v>0</v>
      </c>
      <c r="B63" s="29"/>
      <c r="C63" s="18"/>
      <c r="D63" s="18"/>
      <c r="E63" s="14"/>
      <c r="F63" s="30"/>
      <c r="G63" s="30"/>
      <c r="H63" s="17"/>
      <c r="I63" s="19" t="str">
        <f>IF(ISNA(VLOOKUP(Tps_FAK34[[#This Row],[Jobcode]],'Liste des Jobcodes'!A:B,2,FALSE)),"M.A.J. Recquise",VLOOKUP(Tps_FAK34[[#This Row],[Jobcode]],'Liste des Jobcodes'!A:B,2,FALSE))</f>
        <v>M.A.J. Recquise</v>
      </c>
      <c r="J63" s="20" t="str">
        <f t="shared" si="0"/>
        <v>Vérifier</v>
      </c>
      <c r="K63" s="21" t="str">
        <f t="shared" si="6"/>
        <v>Vérifier</v>
      </c>
      <c r="L63" s="22" t="str">
        <f t="shared" si="1"/>
        <v/>
      </c>
      <c r="M63" s="22" t="str">
        <f t="shared" si="2"/>
        <v/>
      </c>
      <c r="N63" s="22" t="str">
        <f t="shared" si="3"/>
        <v/>
      </c>
      <c r="O63" s="23">
        <f t="shared" si="4"/>
        <v>0</v>
      </c>
    </row>
    <row r="64" spans="1:15" ht="13.5" x14ac:dyDescent="0.25">
      <c r="A64" s="17">
        <f>COLLAB2!A:A</f>
        <v>0</v>
      </c>
      <c r="B64" s="29"/>
      <c r="C64" s="18"/>
      <c r="D64" s="18"/>
      <c r="E64" s="14"/>
      <c r="F64" s="30"/>
      <c r="G64" s="30"/>
      <c r="H64" s="17"/>
      <c r="I64" s="19" t="str">
        <f>IF(ISNA(VLOOKUP(Tps_FAK34[[#This Row],[Jobcode]],'Liste des Jobcodes'!A:B,2,FALSE)),"M.A.J. Recquise",VLOOKUP(Tps_FAK34[[#This Row],[Jobcode]],'Liste des Jobcodes'!A:B,2,FALSE))</f>
        <v>M.A.J. Recquise</v>
      </c>
      <c r="J64" s="20" t="str">
        <f t="shared" si="0"/>
        <v>Vérifier</v>
      </c>
      <c r="K64" s="21" t="str">
        <f t="shared" si="6"/>
        <v>Vérifier</v>
      </c>
      <c r="L64" s="22" t="str">
        <f t="shared" si="1"/>
        <v/>
      </c>
      <c r="M64" s="22" t="str">
        <f t="shared" si="2"/>
        <v/>
      </c>
      <c r="N64" s="22" t="str">
        <f t="shared" si="3"/>
        <v/>
      </c>
      <c r="O64" s="23">
        <f t="shared" si="4"/>
        <v>0</v>
      </c>
    </row>
    <row r="65" spans="1:15" ht="13.5" x14ac:dyDescent="0.25">
      <c r="A65" s="17">
        <f>COLLAB2!A:A</f>
        <v>0</v>
      </c>
      <c r="B65" s="29"/>
      <c r="C65" s="18"/>
      <c r="D65" s="18"/>
      <c r="E65" s="14"/>
      <c r="F65" s="30"/>
      <c r="G65" s="30"/>
      <c r="H65" s="17"/>
      <c r="I65" s="19" t="str">
        <f>IF(ISNA(VLOOKUP(Tps_FAK34[[#This Row],[Jobcode]],'Liste des Jobcodes'!A:B,2,FALSE)),"M.A.J. Recquise",VLOOKUP(Tps_FAK34[[#This Row],[Jobcode]],'Liste des Jobcodes'!A:B,2,FALSE))</f>
        <v>M.A.J. Recquise</v>
      </c>
      <c r="J65" s="20" t="str">
        <f t="shared" si="0"/>
        <v>Vérifier</v>
      </c>
      <c r="K65" s="21" t="str">
        <f t="shared" si="6"/>
        <v>Vérifier</v>
      </c>
      <c r="L65" s="22" t="str">
        <f t="shared" si="1"/>
        <v/>
      </c>
      <c r="M65" s="22" t="str">
        <f t="shared" si="2"/>
        <v/>
      </c>
      <c r="N65" s="22" t="str">
        <f t="shared" si="3"/>
        <v/>
      </c>
      <c r="O65" s="23">
        <f t="shared" si="4"/>
        <v>0</v>
      </c>
    </row>
    <row r="66" spans="1:15" ht="13.5" x14ac:dyDescent="0.25">
      <c r="A66" s="62">
        <f>COLLAB2!A:A</f>
        <v>0</v>
      </c>
      <c r="B66" s="63"/>
      <c r="C66" s="64"/>
      <c r="D66" s="64"/>
      <c r="E66" s="14"/>
      <c r="F66" s="66"/>
      <c r="G66" s="66"/>
      <c r="H66" s="17"/>
      <c r="I66" s="67" t="str">
        <f>IF(ISNA(VLOOKUP(Tps_FAK34[[#This Row],[Jobcode]],'Liste des Jobcodes'!A:B,2,FALSE)),"M.A.J. Recquise",VLOOKUP(Tps_FAK34[[#This Row],[Jobcode]],'Liste des Jobcodes'!A:B,2,FALSE))</f>
        <v>M.A.J. Recquise</v>
      </c>
      <c r="J66" s="68" t="str">
        <f t="shared" ref="J66:J74" si="7">IF(OR(D66="",C66=""),"Vérifier",D66-C66)</f>
        <v>Vérifier</v>
      </c>
      <c r="K66" s="69" t="str">
        <f>IF(J66="Vérifier","Vérifier",HOUR(J66)+MINUTE(J66)/60)</f>
        <v>Vérifier</v>
      </c>
      <c r="L66" s="70" t="str">
        <f t="shared" ref="L66:L73" si="8">IF(B66="","",TEXT(B66,"MM - AAAA"))</f>
        <v/>
      </c>
      <c r="M66" s="70" t="str">
        <f t="shared" ref="M66:M73" si="9">IF(B66="","",TEXT(B66,"JJ"))</f>
        <v/>
      </c>
      <c r="N66" s="70" t="str">
        <f t="shared" ref="N66:N73" si="10">IF(B66="","",TEXT(B66,"mm"))</f>
        <v/>
      </c>
      <c r="O66" s="71">
        <f t="shared" ref="O66:O73" si="11">WEEKNUM(B66)</f>
        <v>0</v>
      </c>
    </row>
    <row r="67" spans="1:15" ht="13.5" x14ac:dyDescent="0.25">
      <c r="A67" s="17">
        <f>COLLAB2!A:A</f>
        <v>0</v>
      </c>
      <c r="B67" s="29"/>
      <c r="C67" s="18"/>
      <c r="D67" s="18"/>
      <c r="E67" s="14"/>
      <c r="F67" s="30"/>
      <c r="G67" s="30"/>
      <c r="H67" s="17"/>
      <c r="I67" s="19" t="str">
        <f>IF(ISNA(VLOOKUP(Tps_FAK34[[#This Row],[Jobcode]],'Liste des Jobcodes'!A:B,2,FALSE)),"M.A.J. Recquise",VLOOKUP(Tps_FAK34[[#This Row],[Jobcode]],'Liste des Jobcodes'!A:B,2,FALSE))</f>
        <v>M.A.J. Recquise</v>
      </c>
      <c r="J67" s="20" t="str">
        <f t="shared" si="7"/>
        <v>Vérifier</v>
      </c>
      <c r="K67" s="21" t="str">
        <f t="shared" si="6"/>
        <v>Vérifier</v>
      </c>
      <c r="L67" s="22" t="str">
        <f t="shared" si="8"/>
        <v/>
      </c>
      <c r="M67" s="22" t="str">
        <f t="shared" si="9"/>
        <v/>
      </c>
      <c r="N67" s="22" t="str">
        <f t="shared" si="10"/>
        <v/>
      </c>
      <c r="O67" s="23">
        <f t="shared" si="11"/>
        <v>0</v>
      </c>
    </row>
    <row r="68" spans="1:15" ht="13.5" x14ac:dyDescent="0.25">
      <c r="A68" s="17">
        <f>COLLAB2!A:A</f>
        <v>0</v>
      </c>
      <c r="B68" s="29"/>
      <c r="C68" s="18"/>
      <c r="D68" s="18"/>
      <c r="E68" s="14"/>
      <c r="F68" s="31"/>
      <c r="G68" s="31"/>
      <c r="H68" s="17"/>
      <c r="I68" s="19" t="str">
        <f>IF(ISNA(VLOOKUP(Tps_FAK34[[#This Row],[Jobcode]],'Liste des Jobcodes'!A:B,2,FALSE)),"M.A.J. Recquise",VLOOKUP(Tps_FAK34[[#This Row],[Jobcode]],'Liste des Jobcodes'!A:B,2,FALSE))</f>
        <v>M.A.J. Recquise</v>
      </c>
      <c r="J68" s="20" t="str">
        <f t="shared" si="7"/>
        <v>Vérifier</v>
      </c>
      <c r="K68" s="21" t="str">
        <f t="shared" si="6"/>
        <v>Vérifier</v>
      </c>
      <c r="L68" s="22" t="str">
        <f t="shared" si="8"/>
        <v/>
      </c>
      <c r="M68" s="22" t="str">
        <f t="shared" si="9"/>
        <v/>
      </c>
      <c r="N68" s="22" t="str">
        <f t="shared" si="10"/>
        <v/>
      </c>
      <c r="O68" s="23">
        <f t="shared" si="11"/>
        <v>0</v>
      </c>
    </row>
    <row r="69" spans="1:15" ht="13.5" x14ac:dyDescent="0.25">
      <c r="A69" s="17">
        <f>COLLAB2!A:A</f>
        <v>0</v>
      </c>
      <c r="B69" s="29"/>
      <c r="C69" s="18"/>
      <c r="D69" s="18"/>
      <c r="E69" s="14"/>
      <c r="F69" s="30"/>
      <c r="G69" s="30"/>
      <c r="H69" s="17"/>
      <c r="I69" s="19" t="str">
        <f>IF(ISNA(VLOOKUP(Tps_FAK34[[#This Row],[Jobcode]],'Liste des Jobcodes'!A:B,2,FALSE)),"M.A.J. Recquise",VLOOKUP(Tps_FAK34[[#This Row],[Jobcode]],'Liste des Jobcodes'!A:B,2,FALSE))</f>
        <v>M.A.J. Recquise</v>
      </c>
      <c r="J69" s="20" t="str">
        <f t="shared" si="7"/>
        <v>Vérifier</v>
      </c>
      <c r="K69" s="21" t="str">
        <f t="shared" si="6"/>
        <v>Vérifier</v>
      </c>
      <c r="L69" s="22" t="str">
        <f t="shared" si="8"/>
        <v/>
      </c>
      <c r="M69" s="22" t="str">
        <f t="shared" si="9"/>
        <v/>
      </c>
      <c r="N69" s="22" t="str">
        <f t="shared" si="10"/>
        <v/>
      </c>
      <c r="O69" s="23">
        <f t="shared" si="11"/>
        <v>0</v>
      </c>
    </row>
    <row r="70" spans="1:15" ht="13.5" x14ac:dyDescent="0.25">
      <c r="A70" s="17">
        <f>COLLAB2!A:A</f>
        <v>0</v>
      </c>
      <c r="B70" s="29"/>
      <c r="C70" s="18"/>
      <c r="D70" s="18"/>
      <c r="E70" s="14"/>
      <c r="F70" s="30"/>
      <c r="G70" s="30"/>
      <c r="H70" s="17"/>
      <c r="I70" s="19" t="str">
        <f>IF(ISNA(VLOOKUP(Tps_FAK34[[#This Row],[Jobcode]],'Liste des Jobcodes'!A:B,2,FALSE)),"M.A.J. Recquise",VLOOKUP(Tps_FAK34[[#This Row],[Jobcode]],'Liste des Jobcodes'!A:B,2,FALSE))</f>
        <v>M.A.J. Recquise</v>
      </c>
      <c r="J70" s="20" t="str">
        <f t="shared" si="7"/>
        <v>Vérifier</v>
      </c>
      <c r="K70" s="21" t="str">
        <f t="shared" si="6"/>
        <v>Vérifier</v>
      </c>
      <c r="L70" s="22" t="str">
        <f t="shared" si="8"/>
        <v/>
      </c>
      <c r="M70" s="22" t="str">
        <f t="shared" si="9"/>
        <v/>
      </c>
      <c r="N70" s="22" t="str">
        <f t="shared" si="10"/>
        <v/>
      </c>
      <c r="O70" s="23">
        <f t="shared" si="11"/>
        <v>0</v>
      </c>
    </row>
    <row r="71" spans="1:15" ht="13.5" x14ac:dyDescent="0.25">
      <c r="A71" s="17">
        <f>COLLAB2!A:A</f>
        <v>0</v>
      </c>
      <c r="B71" s="29"/>
      <c r="C71" s="18"/>
      <c r="D71" s="18"/>
      <c r="E71" s="14"/>
      <c r="F71" s="30"/>
      <c r="G71" s="30"/>
      <c r="H71" s="17"/>
      <c r="I71" s="19" t="str">
        <f>IF(ISNA(VLOOKUP(Tps_FAK34[[#This Row],[Jobcode]],'Liste des Jobcodes'!A:B,2,FALSE)),"M.A.J. Recquise",VLOOKUP(Tps_FAK34[[#This Row],[Jobcode]],'Liste des Jobcodes'!A:B,2,FALSE))</f>
        <v>M.A.J. Recquise</v>
      </c>
      <c r="J71" s="20" t="str">
        <f t="shared" si="7"/>
        <v>Vérifier</v>
      </c>
      <c r="K71" s="21" t="str">
        <f t="shared" si="6"/>
        <v>Vérifier</v>
      </c>
      <c r="L71" s="22" t="str">
        <f t="shared" si="8"/>
        <v/>
      </c>
      <c r="M71" s="22" t="str">
        <f t="shared" si="9"/>
        <v/>
      </c>
      <c r="N71" s="22" t="str">
        <f t="shared" si="10"/>
        <v/>
      </c>
      <c r="O71" s="23">
        <f t="shared" si="11"/>
        <v>0</v>
      </c>
    </row>
    <row r="72" spans="1:15" ht="13.5" x14ac:dyDescent="0.25">
      <c r="A72" s="17">
        <f>COLLAB2!A:A</f>
        <v>0</v>
      </c>
      <c r="B72" s="29"/>
      <c r="C72" s="18"/>
      <c r="D72" s="18"/>
      <c r="E72" s="14"/>
      <c r="F72" s="31"/>
      <c r="G72" s="31"/>
      <c r="H72" s="17"/>
      <c r="I72" s="19" t="str">
        <f>IF(ISNA(VLOOKUP(Tps_FAK34[[#This Row],[Jobcode]],'Liste des Jobcodes'!A:B,2,FALSE)),"M.A.J. Recquise",VLOOKUP(Tps_FAK34[[#This Row],[Jobcode]],'Liste des Jobcodes'!A:B,2,FALSE))</f>
        <v>M.A.J. Recquise</v>
      </c>
      <c r="J72" s="20" t="str">
        <f t="shared" si="7"/>
        <v>Vérifier</v>
      </c>
      <c r="K72" s="21" t="str">
        <f t="shared" si="6"/>
        <v>Vérifier</v>
      </c>
      <c r="L72" s="22" t="str">
        <f t="shared" si="8"/>
        <v/>
      </c>
      <c r="M72" s="22" t="str">
        <f t="shared" si="9"/>
        <v/>
      </c>
      <c r="N72" s="22" t="str">
        <f t="shared" si="10"/>
        <v/>
      </c>
      <c r="O72" s="23">
        <f t="shared" si="11"/>
        <v>0</v>
      </c>
    </row>
    <row r="73" spans="1:15" x14ac:dyDescent="0.25">
      <c r="A73" s="17">
        <f>COLLAB2!A:A</f>
        <v>0</v>
      </c>
      <c r="B73" s="29"/>
      <c r="C73" s="18"/>
      <c r="D73" s="18"/>
      <c r="E73" s="31"/>
      <c r="F73" s="31"/>
      <c r="G73" s="31"/>
      <c r="H73" s="17"/>
      <c r="I73" s="19" t="str">
        <f>IF(ISNA(VLOOKUP(Tps_FAK34[[#This Row],[Jobcode]],'Liste des Jobcodes'!A:B,2,FALSE)),"M.A.J. Recquise",VLOOKUP(Tps_FAK34[[#This Row],[Jobcode]],'Liste des Jobcodes'!A:B,2,FALSE))</f>
        <v>M.A.J. Recquise</v>
      </c>
      <c r="J73" s="20" t="str">
        <f t="shared" si="7"/>
        <v>Vérifier</v>
      </c>
      <c r="K73" s="21" t="str">
        <f t="shared" si="6"/>
        <v>Vérifier</v>
      </c>
      <c r="L73" s="22" t="str">
        <f t="shared" si="8"/>
        <v/>
      </c>
      <c r="M73" s="22" t="str">
        <f t="shared" si="9"/>
        <v/>
      </c>
      <c r="N73" s="22" t="str">
        <f t="shared" si="10"/>
        <v/>
      </c>
      <c r="O73" s="23">
        <f t="shared" si="11"/>
        <v>0</v>
      </c>
    </row>
    <row r="74" spans="1:15" x14ac:dyDescent="0.25">
      <c r="A74" s="17">
        <f>COLLAB2!A:A</f>
        <v>0</v>
      </c>
      <c r="B74" s="29"/>
      <c r="C74" s="18"/>
      <c r="D74" s="18"/>
      <c r="E74" s="17"/>
      <c r="F74" s="31"/>
      <c r="G74" s="31"/>
      <c r="H74" s="17"/>
      <c r="I74" s="19" t="str">
        <f>IF(ISNA(VLOOKUP(Tps_FAK34[[#This Row],[Jobcode]],'Liste des Jobcodes'!A:B,2,FALSE)),"M.A.J. Recquise",VLOOKUP(Tps_FAK34[[#This Row],[Jobcode]],'Liste des Jobcodes'!A:B,2,FALSE))</f>
        <v>M.A.J. Recquise</v>
      </c>
      <c r="J74" s="20" t="str">
        <f t="shared" si="7"/>
        <v>Vérifier</v>
      </c>
      <c r="K74" s="21" t="str">
        <f>IF(J74="Vérifier","Vérifier",HOUR(J74)+MINUTE(J74)/60)</f>
        <v>Vérifier</v>
      </c>
      <c r="L74" s="22" t="str">
        <f>IF(B74="","",TEXT(B74,"MM - AAAA"))</f>
        <v/>
      </c>
      <c r="M74" s="22" t="str">
        <f>IF(B74="","",TEXT(B74,"JJ"))</f>
        <v/>
      </c>
      <c r="N74" s="22" t="str">
        <f>IF(B74="","",TEXT(B74,"mm"))</f>
        <v/>
      </c>
      <c r="O74" s="23">
        <f>WEEKNUM(B74)</f>
        <v>0</v>
      </c>
    </row>
    <row r="371" ht="13.5" customHeight="1" x14ac:dyDescent="0.25"/>
  </sheetData>
  <conditionalFormatting sqref="I2:O74 B2:G74">
    <cfRule type="cellIs" dxfId="49" priority="3" operator="equal">
      <formula>0</formula>
    </cfRule>
  </conditionalFormatting>
  <conditionalFormatting sqref="K75:M1048576 L1:N74">
    <cfRule type="containsText" dxfId="48" priority="2" operator="containsText" text="1900">
      <formula>NOT(ISERROR(SEARCH("1900",K1)))</formula>
    </cfRule>
  </conditionalFormatting>
  <conditionalFormatting sqref="E2:G74">
    <cfRule type="cellIs" dxfId="47" priority="1" stopIfTrue="1" operator="notEqual">
      <formula>""</formula>
    </cfRule>
  </conditionalFormatting>
  <pageMargins left="0.70866141732283472" right="0.70866141732283472" top="0.23622047244094491" bottom="0.31496062992125984" header="0.15748031496062992" footer="0.19685039370078741"/>
  <pageSetup paperSize="9" scale="62" orientation="landscape" r:id="rId1"/>
  <ignoredErrors>
    <ignoredError sqref="A5" unlockedFormula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4"/>
  <sheetViews>
    <sheetView workbookViewId="0">
      <selection activeCell="E8" sqref="E8"/>
    </sheetView>
  </sheetViews>
  <sheetFormatPr baseColWidth="10" defaultRowHeight="12.75" x14ac:dyDescent="0.25"/>
  <cols>
    <col min="1" max="1" width="36" style="1" customWidth="1"/>
    <col min="2" max="2" width="12.1640625" style="1" bestFit="1" customWidth="1"/>
    <col min="3" max="3" width="15.6640625" style="1" customWidth="1"/>
    <col min="4" max="16384" width="12" style="1"/>
  </cols>
  <sheetData>
    <row r="1" spans="1:3" x14ac:dyDescent="0.25">
      <c r="A1"/>
      <c r="B1"/>
    </row>
    <row r="2" spans="1:3" x14ac:dyDescent="0.25">
      <c r="A2" s="98" t="s">
        <v>10</v>
      </c>
      <c r="B2" s="99" t="s">
        <v>54</v>
      </c>
    </row>
    <row r="3" spans="1:3" x14ac:dyDescent="0.25">
      <c r="A3" s="98" t="s">
        <v>6</v>
      </c>
      <c r="B3" s="99" t="s">
        <v>61</v>
      </c>
    </row>
    <row r="4" spans="1:3" x14ac:dyDescent="0.25">
      <c r="A4"/>
      <c r="B4"/>
      <c r="C4"/>
    </row>
    <row r="5" spans="1:3" s="6" customFormat="1" ht="15" x14ac:dyDescent="0.25">
      <c r="A5" s="101" t="s">
        <v>3</v>
      </c>
      <c r="B5" s="8" t="s">
        <v>9</v>
      </c>
      <c r="C5"/>
    </row>
    <row r="6" spans="1:3" x14ac:dyDescent="0.25">
      <c r="A6" s="9" t="s">
        <v>23</v>
      </c>
      <c r="B6" s="102">
        <v>4</v>
      </c>
      <c r="C6"/>
    </row>
    <row r="7" spans="1:3" x14ac:dyDescent="0.25">
      <c r="A7" s="100" t="s">
        <v>8</v>
      </c>
      <c r="B7" s="7">
        <v>4</v>
      </c>
      <c r="C7"/>
    </row>
    <row r="8" spans="1:3" x14ac:dyDescent="0.25">
      <c r="A8"/>
      <c r="B8"/>
      <c r="C8"/>
    </row>
    <row r="9" spans="1:3" x14ac:dyDescent="0.25">
      <c r="A9"/>
      <c r="B9"/>
      <c r="C9"/>
    </row>
    <row r="10" spans="1:3" x14ac:dyDescent="0.25">
      <c r="A10"/>
      <c r="B10"/>
      <c r="C10"/>
    </row>
    <row r="11" spans="1:3" x14ac:dyDescent="0.25">
      <c r="A11"/>
      <c r="B11"/>
      <c r="C11"/>
    </row>
    <row r="12" spans="1:3" x14ac:dyDescent="0.25">
      <c r="A12"/>
      <c r="B12"/>
      <c r="C12"/>
    </row>
    <row r="13" spans="1:3" x14ac:dyDescent="0.25">
      <c r="A13"/>
      <c r="B13"/>
      <c r="C13"/>
    </row>
    <row r="14" spans="1:3" x14ac:dyDescent="0.25">
      <c r="A14"/>
      <c r="B14"/>
      <c r="C14"/>
    </row>
    <row r="15" spans="1:3" x14ac:dyDescent="0.25">
      <c r="A15"/>
      <c r="B15"/>
      <c r="C15"/>
    </row>
    <row r="16" spans="1:3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</sheetData>
  <conditionalFormatting sqref="A1:A1048576 C35:C1048576 D1:XFD1048576 B2:C5 B16:B1048576">
    <cfRule type="cellIs" dxfId="26" priority="1" operator="equal">
      <formula>"(vide)"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2"/>
  <headerFooter>
    <oddHeader>&amp;L&amp;Z&amp;F</oddHeader>
    <oddFooter>&amp;L&amp;A&amp;CPage &amp;P/&amp;N&amp;RImprimé le &amp;D à &amp;T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D9"/>
  <sheetViews>
    <sheetView workbookViewId="0">
      <selection activeCell="B3" sqref="B3 B7:D9"/>
      <pivotSelection pane="bottomRight" showHeader="1" extendable="1" activeRow="2" activeCol="1" click="1" r:id="rId1">
        <pivotArea dataOnly="0" outline="0" fieldPosition="0">
          <references count="1">
            <reference field="11" count="0"/>
          </references>
        </pivotArea>
      </pivotSelection>
    </sheetView>
  </sheetViews>
  <sheetFormatPr baseColWidth="10" defaultRowHeight="12.75" x14ac:dyDescent="0.25"/>
  <cols>
    <col min="1" max="1" width="19.1640625" customWidth="1"/>
    <col min="2" max="2" width="9" bestFit="1" customWidth="1"/>
    <col min="3" max="3" width="4.6640625" bestFit="1" customWidth="1"/>
    <col min="4" max="4" width="12.83203125" customWidth="1"/>
    <col min="5" max="5" width="4.6640625" customWidth="1"/>
    <col min="6" max="6" width="5.6640625" bestFit="1" customWidth="1"/>
    <col min="7" max="7" width="12.83203125" bestFit="1" customWidth="1"/>
    <col min="8" max="8" width="19" bestFit="1" customWidth="1"/>
    <col min="9" max="9" width="8.1640625" bestFit="1" customWidth="1"/>
    <col min="10" max="10" width="12.83203125" bestFit="1" customWidth="1"/>
    <col min="11" max="22" width="4.6640625" bestFit="1" customWidth="1"/>
    <col min="23" max="23" width="12.83203125" bestFit="1" customWidth="1"/>
    <col min="24" max="27" width="3.1640625" bestFit="1" customWidth="1"/>
    <col min="28" max="28" width="12.83203125" bestFit="1" customWidth="1"/>
  </cols>
  <sheetData>
    <row r="2" spans="1:4" x14ac:dyDescent="0.25">
      <c r="A2" s="46" t="s">
        <v>10</v>
      </c>
      <c r="B2" s="47" t="s">
        <v>54</v>
      </c>
    </row>
    <row r="3" spans="1:4" x14ac:dyDescent="0.25">
      <c r="A3" s="46" t="s">
        <v>6</v>
      </c>
      <c r="B3" s="47" t="s">
        <v>57</v>
      </c>
    </row>
    <row r="5" spans="1:4" x14ac:dyDescent="0.25">
      <c r="A5" s="46" t="s">
        <v>17</v>
      </c>
      <c r="B5" s="46" t="s">
        <v>16</v>
      </c>
      <c r="C5" s="47"/>
      <c r="D5" s="47"/>
    </row>
    <row r="6" spans="1:4" x14ac:dyDescent="0.25">
      <c r="A6" s="46" t="s">
        <v>3</v>
      </c>
      <c r="B6" s="47" t="s">
        <v>59</v>
      </c>
      <c r="C6" s="47" t="s">
        <v>63</v>
      </c>
      <c r="D6" s="47" t="s">
        <v>8</v>
      </c>
    </row>
    <row r="7" spans="1:4" x14ac:dyDescent="0.25">
      <c r="A7" s="48" t="s">
        <v>20</v>
      </c>
      <c r="B7" s="72">
        <v>0.33333333333333331</v>
      </c>
      <c r="C7" s="72"/>
      <c r="D7" s="72">
        <v>0.33333333333333331</v>
      </c>
    </row>
    <row r="8" spans="1:4" x14ac:dyDescent="0.25">
      <c r="A8" s="48" t="s">
        <v>23</v>
      </c>
      <c r="B8" s="72"/>
      <c r="C8" s="72">
        <v>4</v>
      </c>
      <c r="D8" s="72">
        <v>4</v>
      </c>
    </row>
    <row r="9" spans="1:4" x14ac:dyDescent="0.25">
      <c r="A9" s="48" t="s">
        <v>8</v>
      </c>
      <c r="B9" s="72">
        <v>0.33333333333333331</v>
      </c>
      <c r="C9" s="72">
        <v>4</v>
      </c>
      <c r="D9" s="72">
        <v>4.333333333333333</v>
      </c>
    </row>
  </sheetData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65362"/>
  <sheetViews>
    <sheetView workbookViewId="0">
      <selection activeCell="C32" sqref="C32"/>
    </sheetView>
  </sheetViews>
  <sheetFormatPr baseColWidth="10" defaultColWidth="13.33203125" defaultRowHeight="13.5" x14ac:dyDescent="0.25"/>
  <cols>
    <col min="1" max="1" width="38.6640625" style="4" bestFit="1" customWidth="1"/>
    <col min="2" max="2" width="20.83203125" style="5" bestFit="1" customWidth="1"/>
    <col min="3" max="3" width="39" style="3" bestFit="1" customWidth="1"/>
    <col min="4" max="5" width="13.33203125" style="3"/>
    <col min="6" max="6" width="32.33203125" style="3" bestFit="1" customWidth="1"/>
    <col min="7" max="16384" width="13.33203125" style="3"/>
  </cols>
  <sheetData>
    <row r="1" spans="1:6" s="13" customFormat="1" ht="15" thickBot="1" x14ac:dyDescent="0.35">
      <c r="A1" s="2" t="s">
        <v>13</v>
      </c>
      <c r="B1" s="2" t="s">
        <v>19</v>
      </c>
      <c r="C1" s="73" t="s">
        <v>39</v>
      </c>
      <c r="F1" s="97" t="s">
        <v>52</v>
      </c>
    </row>
    <row r="2" spans="1:6" s="13" customFormat="1" ht="14.25" x14ac:dyDescent="0.3">
      <c r="A2" s="74" t="s">
        <v>20</v>
      </c>
      <c r="B2" s="75" t="s">
        <v>21</v>
      </c>
      <c r="C2" s="76" t="s">
        <v>40</v>
      </c>
      <c r="F2" s="96"/>
    </row>
    <row r="3" spans="1:6" s="13" customFormat="1" ht="14.25" x14ac:dyDescent="0.3">
      <c r="A3" s="77"/>
      <c r="B3" s="78"/>
      <c r="C3" s="76" t="s">
        <v>41</v>
      </c>
      <c r="F3" s="96"/>
    </row>
    <row r="4" spans="1:6" x14ac:dyDescent="0.25">
      <c r="A4" s="79" t="s">
        <v>22</v>
      </c>
      <c r="B4" s="78" t="s">
        <v>21</v>
      </c>
      <c r="C4" s="76" t="s">
        <v>42</v>
      </c>
      <c r="F4" s="10"/>
    </row>
    <row r="5" spans="1:6" x14ac:dyDescent="0.25">
      <c r="A5" s="79"/>
      <c r="B5" s="78"/>
      <c r="C5" s="76" t="s">
        <v>43</v>
      </c>
      <c r="F5" s="10"/>
    </row>
    <row r="6" spans="1:6" x14ac:dyDescent="0.25">
      <c r="A6" s="79"/>
      <c r="B6" s="78"/>
      <c r="C6" s="76"/>
      <c r="F6" s="10"/>
    </row>
    <row r="7" spans="1:6" x14ac:dyDescent="0.25">
      <c r="A7" s="79"/>
      <c r="B7" s="78"/>
      <c r="C7" s="76" t="s">
        <v>44</v>
      </c>
      <c r="F7" s="10"/>
    </row>
    <row r="8" spans="1:6" x14ac:dyDescent="0.25">
      <c r="A8" s="79" t="s">
        <v>23</v>
      </c>
      <c r="B8" s="78" t="s">
        <v>21</v>
      </c>
      <c r="C8" s="76" t="s">
        <v>45</v>
      </c>
      <c r="F8" s="10"/>
    </row>
    <row r="9" spans="1:6" x14ac:dyDescent="0.25">
      <c r="A9" s="79"/>
      <c r="B9" s="78"/>
      <c r="C9" s="76" t="s">
        <v>46</v>
      </c>
      <c r="F9" s="10"/>
    </row>
    <row r="10" spans="1:6" x14ac:dyDescent="0.25">
      <c r="A10" s="79" t="s">
        <v>24</v>
      </c>
      <c r="B10" s="78" t="s">
        <v>21</v>
      </c>
      <c r="C10" s="76" t="s">
        <v>47</v>
      </c>
      <c r="F10" s="10"/>
    </row>
    <row r="11" spans="1:6" x14ac:dyDescent="0.25">
      <c r="A11" s="79"/>
      <c r="B11" s="78"/>
      <c r="C11" s="76" t="s">
        <v>48</v>
      </c>
      <c r="F11" s="10"/>
    </row>
    <row r="12" spans="1:6" x14ac:dyDescent="0.25">
      <c r="A12" s="79"/>
      <c r="B12" s="78"/>
      <c r="C12" s="76" t="s">
        <v>49</v>
      </c>
      <c r="F12" s="10"/>
    </row>
    <row r="13" spans="1:6" x14ac:dyDescent="0.25">
      <c r="A13" s="79"/>
      <c r="B13" s="78"/>
      <c r="C13" s="76" t="s">
        <v>40</v>
      </c>
      <c r="F13" s="10"/>
    </row>
    <row r="14" spans="1:6" ht="14.25" thickBot="1" x14ac:dyDescent="0.3">
      <c r="A14" s="80" t="s">
        <v>25</v>
      </c>
      <c r="B14" s="81" t="s">
        <v>21</v>
      </c>
      <c r="C14" s="78" t="s">
        <v>50</v>
      </c>
      <c r="F14" s="10"/>
    </row>
    <row r="15" spans="1:6" x14ac:dyDescent="0.25">
      <c r="A15" s="82" t="s">
        <v>26</v>
      </c>
      <c r="B15" s="83" t="s">
        <v>27</v>
      </c>
      <c r="C15" s="84" t="s">
        <v>40</v>
      </c>
      <c r="F15" s="10"/>
    </row>
    <row r="16" spans="1:6" x14ac:dyDescent="0.25">
      <c r="A16" s="85"/>
      <c r="B16" s="86"/>
      <c r="C16" s="84" t="s">
        <v>41</v>
      </c>
      <c r="F16" s="10"/>
    </row>
    <row r="17" spans="1:6" x14ac:dyDescent="0.25">
      <c r="A17" s="85" t="s">
        <v>28</v>
      </c>
      <c r="B17" s="86" t="s">
        <v>27</v>
      </c>
      <c r="C17" s="84" t="s">
        <v>42</v>
      </c>
      <c r="F17" s="10"/>
    </row>
    <row r="18" spans="1:6" x14ac:dyDescent="0.25">
      <c r="A18" s="85"/>
      <c r="B18" s="86"/>
      <c r="C18" s="84" t="s">
        <v>43</v>
      </c>
      <c r="F18" s="10"/>
    </row>
    <row r="19" spans="1:6" x14ac:dyDescent="0.25">
      <c r="A19" s="85"/>
      <c r="B19" s="86"/>
      <c r="C19" s="84"/>
      <c r="F19" s="10"/>
    </row>
    <row r="20" spans="1:6" x14ac:dyDescent="0.25">
      <c r="A20" s="85"/>
      <c r="B20" s="86"/>
      <c r="C20" s="84" t="s">
        <v>44</v>
      </c>
      <c r="F20" s="10"/>
    </row>
    <row r="21" spans="1:6" x14ac:dyDescent="0.25">
      <c r="A21" s="85" t="s">
        <v>29</v>
      </c>
      <c r="B21" s="86" t="s">
        <v>27</v>
      </c>
      <c r="C21" s="84" t="s">
        <v>45</v>
      </c>
      <c r="F21" s="10"/>
    </row>
    <row r="22" spans="1:6" x14ac:dyDescent="0.25">
      <c r="A22" s="85"/>
      <c r="B22" s="86"/>
      <c r="C22" s="84" t="s">
        <v>46</v>
      </c>
      <c r="F22" s="10"/>
    </row>
    <row r="23" spans="1:6" x14ac:dyDescent="0.25">
      <c r="A23" s="85" t="s">
        <v>30</v>
      </c>
      <c r="B23" s="86" t="s">
        <v>27</v>
      </c>
      <c r="C23" s="84" t="s">
        <v>47</v>
      </c>
      <c r="F23" s="10"/>
    </row>
    <row r="24" spans="1:6" x14ac:dyDescent="0.25">
      <c r="A24" s="85"/>
      <c r="B24" s="86"/>
      <c r="C24" s="84" t="s">
        <v>48</v>
      </c>
      <c r="F24" s="10"/>
    </row>
    <row r="25" spans="1:6" x14ac:dyDescent="0.25">
      <c r="A25" s="85"/>
      <c r="B25" s="86"/>
      <c r="C25" s="84" t="s">
        <v>49</v>
      </c>
      <c r="F25" s="10"/>
    </row>
    <row r="26" spans="1:6" x14ac:dyDescent="0.25">
      <c r="A26" s="85"/>
      <c r="B26" s="86"/>
      <c r="C26" s="84" t="s">
        <v>40</v>
      </c>
      <c r="F26" s="10"/>
    </row>
    <row r="27" spans="1:6" ht="14.25" thickBot="1" x14ac:dyDescent="0.3">
      <c r="A27" s="87" t="s">
        <v>31</v>
      </c>
      <c r="B27" s="88" t="s">
        <v>27</v>
      </c>
      <c r="C27" s="86" t="s">
        <v>50</v>
      </c>
      <c r="F27" s="10"/>
    </row>
    <row r="28" spans="1:6" x14ac:dyDescent="0.25">
      <c r="A28" s="89" t="s">
        <v>32</v>
      </c>
      <c r="B28" s="90" t="s">
        <v>33</v>
      </c>
      <c r="C28" s="91" t="s">
        <v>40</v>
      </c>
      <c r="F28" s="10"/>
    </row>
    <row r="29" spans="1:6" x14ac:dyDescent="0.25">
      <c r="A29" s="92"/>
      <c r="B29" s="93"/>
      <c r="C29" s="91" t="s">
        <v>41</v>
      </c>
      <c r="F29" s="10"/>
    </row>
    <row r="30" spans="1:6" x14ac:dyDescent="0.25">
      <c r="A30" s="92" t="s">
        <v>34</v>
      </c>
      <c r="B30" s="93" t="s">
        <v>33</v>
      </c>
      <c r="C30" s="91" t="s">
        <v>42</v>
      </c>
      <c r="F30" s="10"/>
    </row>
    <row r="31" spans="1:6" x14ac:dyDescent="0.25">
      <c r="A31" s="92"/>
      <c r="B31" s="93"/>
      <c r="C31" s="91" t="s">
        <v>43</v>
      </c>
      <c r="F31" s="10"/>
    </row>
    <row r="32" spans="1:6" x14ac:dyDescent="0.25">
      <c r="A32" s="92"/>
      <c r="B32" s="93"/>
      <c r="C32" s="91"/>
      <c r="F32" s="10"/>
    </row>
    <row r="33" spans="1:6" x14ac:dyDescent="0.25">
      <c r="A33" s="92"/>
      <c r="B33" s="93"/>
      <c r="C33" s="91" t="s">
        <v>44</v>
      </c>
      <c r="F33" s="10"/>
    </row>
    <row r="34" spans="1:6" x14ac:dyDescent="0.25">
      <c r="A34" s="92" t="s">
        <v>35</v>
      </c>
      <c r="B34" s="93" t="s">
        <v>33</v>
      </c>
      <c r="C34" s="91" t="s">
        <v>45</v>
      </c>
      <c r="F34" s="10"/>
    </row>
    <row r="35" spans="1:6" x14ac:dyDescent="0.25">
      <c r="A35" s="92"/>
      <c r="B35" s="93"/>
      <c r="C35" s="91" t="s">
        <v>46</v>
      </c>
      <c r="F35" s="10"/>
    </row>
    <row r="36" spans="1:6" x14ac:dyDescent="0.25">
      <c r="A36" s="92" t="s">
        <v>36</v>
      </c>
      <c r="B36" s="93" t="s">
        <v>33</v>
      </c>
      <c r="C36" s="91" t="s">
        <v>47</v>
      </c>
      <c r="F36" s="10"/>
    </row>
    <row r="37" spans="1:6" x14ac:dyDescent="0.25">
      <c r="A37" s="92"/>
      <c r="B37" s="93"/>
      <c r="C37" s="91" t="s">
        <v>48</v>
      </c>
      <c r="F37" s="10"/>
    </row>
    <row r="38" spans="1:6" x14ac:dyDescent="0.25">
      <c r="A38" s="92"/>
      <c r="B38" s="93"/>
      <c r="C38" s="91" t="s">
        <v>49</v>
      </c>
      <c r="F38" s="10"/>
    </row>
    <row r="39" spans="1:6" x14ac:dyDescent="0.25">
      <c r="A39" s="92"/>
      <c r="B39" s="93"/>
      <c r="C39" s="91" t="s">
        <v>40</v>
      </c>
      <c r="F39" s="10"/>
    </row>
    <row r="40" spans="1:6" ht="14.25" thickBot="1" x14ac:dyDescent="0.3">
      <c r="A40" s="94" t="s">
        <v>37</v>
      </c>
      <c r="B40" s="95" t="s">
        <v>33</v>
      </c>
      <c r="C40" s="93" t="s">
        <v>50</v>
      </c>
      <c r="F40" s="10"/>
    </row>
    <row r="66" spans="1:1" s="5" customFormat="1" x14ac:dyDescent="0.25">
      <c r="A66" s="12"/>
    </row>
    <row r="110" spans="1:1" s="5" customFormat="1" x14ac:dyDescent="0.25">
      <c r="A110" s="12"/>
    </row>
    <row r="154" spans="1:1" s="5" customFormat="1" x14ac:dyDescent="0.25">
      <c r="A154" s="12"/>
    </row>
    <row r="198" spans="1:1" s="5" customFormat="1" x14ac:dyDescent="0.25">
      <c r="A198" s="12"/>
    </row>
    <row r="242" spans="1:1" s="5" customFormat="1" x14ac:dyDescent="0.25">
      <c r="A242" s="12"/>
    </row>
    <row r="286" spans="1:1" s="5" customFormat="1" x14ac:dyDescent="0.25">
      <c r="A286" s="12"/>
    </row>
    <row r="330" spans="1:1" s="5" customFormat="1" x14ac:dyDescent="0.25">
      <c r="A330" s="12"/>
    </row>
    <row r="374" spans="1:1" s="5" customFormat="1" x14ac:dyDescent="0.25">
      <c r="A374" s="12"/>
    </row>
    <row r="418" spans="1:1" s="5" customFormat="1" x14ac:dyDescent="0.25">
      <c r="A418" s="12"/>
    </row>
    <row r="462" spans="1:1" s="5" customFormat="1" x14ac:dyDescent="0.25">
      <c r="A462" s="12"/>
    </row>
    <row r="506" spans="1:1" s="5" customFormat="1" x14ac:dyDescent="0.25">
      <c r="A506" s="12"/>
    </row>
    <row r="550" spans="1:1" s="5" customFormat="1" x14ac:dyDescent="0.25">
      <c r="A550" s="12"/>
    </row>
    <row r="594" spans="1:1" s="5" customFormat="1" x14ac:dyDescent="0.25">
      <c r="A594" s="12"/>
    </row>
    <row r="638" spans="1:1" s="5" customFormat="1" x14ac:dyDescent="0.25">
      <c r="A638" s="12"/>
    </row>
    <row r="682" spans="1:1" s="5" customFormat="1" x14ac:dyDescent="0.25">
      <c r="A682" s="12"/>
    </row>
    <row r="726" spans="1:1" s="5" customFormat="1" x14ac:dyDescent="0.25">
      <c r="A726" s="12"/>
    </row>
    <row r="770" spans="1:1" s="5" customFormat="1" x14ac:dyDescent="0.25">
      <c r="A770" s="12"/>
    </row>
    <row r="814" spans="1:1" s="5" customFormat="1" x14ac:dyDescent="0.25">
      <c r="A814" s="12"/>
    </row>
    <row r="858" spans="1:1" s="5" customFormat="1" x14ac:dyDescent="0.25">
      <c r="A858" s="12"/>
    </row>
    <row r="902" spans="1:1" s="5" customFormat="1" x14ac:dyDescent="0.25">
      <c r="A902" s="12"/>
    </row>
    <row r="946" spans="1:1" s="5" customFormat="1" x14ac:dyDescent="0.25">
      <c r="A946" s="12"/>
    </row>
    <row r="990" spans="1:1" s="5" customFormat="1" x14ac:dyDescent="0.25">
      <c r="A990" s="12"/>
    </row>
    <row r="1034" spans="1:1" s="5" customFormat="1" x14ac:dyDescent="0.25">
      <c r="A1034" s="12"/>
    </row>
    <row r="1078" spans="1:1" s="5" customFormat="1" x14ac:dyDescent="0.25">
      <c r="A1078" s="12"/>
    </row>
    <row r="1122" spans="1:1" s="5" customFormat="1" x14ac:dyDescent="0.25">
      <c r="A1122" s="12"/>
    </row>
    <row r="1166" spans="1:1" s="5" customFormat="1" x14ac:dyDescent="0.25">
      <c r="A1166" s="12"/>
    </row>
    <row r="1210" spans="1:1" s="5" customFormat="1" x14ac:dyDescent="0.25">
      <c r="A1210" s="12"/>
    </row>
    <row r="1254" spans="1:1" s="5" customFormat="1" x14ac:dyDescent="0.25">
      <c r="A1254" s="12"/>
    </row>
    <row r="1298" spans="1:1" s="5" customFormat="1" x14ac:dyDescent="0.25">
      <c r="A1298" s="12"/>
    </row>
    <row r="1342" spans="1:1" s="5" customFormat="1" x14ac:dyDescent="0.25">
      <c r="A1342" s="12"/>
    </row>
    <row r="1386" spans="1:1" s="5" customFormat="1" x14ac:dyDescent="0.25">
      <c r="A1386" s="12"/>
    </row>
    <row r="1430" spans="1:1" s="5" customFormat="1" x14ac:dyDescent="0.25">
      <c r="A1430" s="12"/>
    </row>
    <row r="1474" spans="1:1" s="5" customFormat="1" x14ac:dyDescent="0.25">
      <c r="A1474" s="12"/>
    </row>
    <row r="1518" spans="1:1" s="5" customFormat="1" x14ac:dyDescent="0.25">
      <c r="A1518" s="12"/>
    </row>
    <row r="1562" spans="1:1" s="5" customFormat="1" x14ac:dyDescent="0.25">
      <c r="A1562" s="12"/>
    </row>
    <row r="1606" spans="1:1" s="5" customFormat="1" x14ac:dyDescent="0.25">
      <c r="A1606" s="12"/>
    </row>
    <row r="1650" spans="1:1" s="5" customFormat="1" x14ac:dyDescent="0.25">
      <c r="A1650" s="12"/>
    </row>
    <row r="1694" spans="1:1" s="5" customFormat="1" x14ac:dyDescent="0.25">
      <c r="A1694" s="12"/>
    </row>
    <row r="1738" spans="1:1" s="5" customFormat="1" x14ac:dyDescent="0.25">
      <c r="A1738" s="12"/>
    </row>
    <row r="1782" spans="1:1" s="5" customFormat="1" x14ac:dyDescent="0.25">
      <c r="A1782" s="12"/>
    </row>
    <row r="1826" spans="1:1" s="5" customFormat="1" x14ac:dyDescent="0.25">
      <c r="A1826" s="12"/>
    </row>
    <row r="1870" spans="1:1" s="5" customFormat="1" x14ac:dyDescent="0.25">
      <c r="A1870" s="12"/>
    </row>
    <row r="1914" spans="1:1" s="5" customFormat="1" x14ac:dyDescent="0.25">
      <c r="A1914" s="12"/>
    </row>
    <row r="1958" spans="1:1" s="5" customFormat="1" x14ac:dyDescent="0.25">
      <c r="A1958" s="12"/>
    </row>
    <row r="2002" spans="1:1" s="5" customFormat="1" x14ac:dyDescent="0.25">
      <c r="A2002" s="12"/>
    </row>
    <row r="2046" spans="1:1" s="5" customFormat="1" x14ac:dyDescent="0.25">
      <c r="A2046" s="12"/>
    </row>
    <row r="2090" spans="1:1" s="5" customFormat="1" x14ac:dyDescent="0.25">
      <c r="A2090" s="12"/>
    </row>
    <row r="2134" spans="1:1" s="5" customFormat="1" x14ac:dyDescent="0.25">
      <c r="A2134" s="12"/>
    </row>
    <row r="2178" spans="1:1" s="5" customFormat="1" x14ac:dyDescent="0.25">
      <c r="A2178" s="12"/>
    </row>
    <row r="2222" spans="1:1" s="5" customFormat="1" x14ac:dyDescent="0.25">
      <c r="A2222" s="12"/>
    </row>
    <row r="2266" spans="1:1" s="5" customFormat="1" x14ac:dyDescent="0.25">
      <c r="A2266" s="12"/>
    </row>
    <row r="2310" spans="1:1" s="5" customFormat="1" x14ac:dyDescent="0.25">
      <c r="A2310" s="12"/>
    </row>
    <row r="2354" spans="1:1" s="5" customFormat="1" x14ac:dyDescent="0.25">
      <c r="A2354" s="12"/>
    </row>
    <row r="2398" spans="1:1" s="5" customFormat="1" x14ac:dyDescent="0.25">
      <c r="A2398" s="12"/>
    </row>
    <row r="2442" spans="1:1" s="5" customFormat="1" x14ac:dyDescent="0.25">
      <c r="A2442" s="12"/>
    </row>
    <row r="2486" spans="1:1" s="5" customFormat="1" x14ac:dyDescent="0.25">
      <c r="A2486" s="12"/>
    </row>
    <row r="2530" spans="1:1" s="5" customFormat="1" x14ac:dyDescent="0.25">
      <c r="A2530" s="12"/>
    </row>
    <row r="2574" spans="1:1" s="5" customFormat="1" x14ac:dyDescent="0.25">
      <c r="A2574" s="12"/>
    </row>
    <row r="2618" spans="1:1" s="5" customFormat="1" x14ac:dyDescent="0.25">
      <c r="A2618" s="12"/>
    </row>
    <row r="2662" spans="1:1" s="5" customFormat="1" x14ac:dyDescent="0.25">
      <c r="A2662" s="12"/>
    </row>
    <row r="2706" spans="1:1" s="5" customFormat="1" x14ac:dyDescent="0.25">
      <c r="A2706" s="12"/>
    </row>
    <row r="2750" spans="1:1" s="5" customFormat="1" x14ac:dyDescent="0.25">
      <c r="A2750" s="12"/>
    </row>
    <row r="2794" spans="1:1" s="5" customFormat="1" x14ac:dyDescent="0.25">
      <c r="A2794" s="12"/>
    </row>
    <row r="2838" spans="1:1" s="5" customFormat="1" x14ac:dyDescent="0.25">
      <c r="A2838" s="12"/>
    </row>
    <row r="2882" spans="1:1" s="5" customFormat="1" x14ac:dyDescent="0.25">
      <c r="A2882" s="12"/>
    </row>
    <row r="2926" spans="1:1" s="5" customFormat="1" x14ac:dyDescent="0.25">
      <c r="A2926" s="12"/>
    </row>
    <row r="2970" spans="1:1" s="5" customFormat="1" x14ac:dyDescent="0.25">
      <c r="A2970" s="12"/>
    </row>
    <row r="3014" spans="1:1" s="5" customFormat="1" x14ac:dyDescent="0.25">
      <c r="A3014" s="12"/>
    </row>
    <row r="3058" spans="1:1" s="5" customFormat="1" x14ac:dyDescent="0.25">
      <c r="A3058" s="12"/>
    </row>
    <row r="3102" spans="1:1" s="5" customFormat="1" x14ac:dyDescent="0.25">
      <c r="A3102" s="12"/>
    </row>
    <row r="3146" spans="1:1" s="5" customFormat="1" x14ac:dyDescent="0.25">
      <c r="A3146" s="12"/>
    </row>
    <row r="3190" spans="1:1" s="5" customFormat="1" x14ac:dyDescent="0.25">
      <c r="A3190" s="12"/>
    </row>
    <row r="3234" spans="1:1" s="5" customFormat="1" x14ac:dyDescent="0.25">
      <c r="A3234" s="12"/>
    </row>
    <row r="3278" spans="1:1" s="5" customFormat="1" x14ac:dyDescent="0.25">
      <c r="A3278" s="12"/>
    </row>
    <row r="3322" spans="1:1" s="5" customFormat="1" x14ac:dyDescent="0.25">
      <c r="A3322" s="12"/>
    </row>
    <row r="3366" spans="1:1" s="5" customFormat="1" x14ac:dyDescent="0.25">
      <c r="A3366" s="12"/>
    </row>
    <row r="3410" spans="1:1" s="5" customFormat="1" x14ac:dyDescent="0.25">
      <c r="A3410" s="12"/>
    </row>
    <row r="3454" spans="1:1" s="5" customFormat="1" x14ac:dyDescent="0.25">
      <c r="A3454" s="12"/>
    </row>
    <row r="3498" spans="1:1" s="5" customFormat="1" x14ac:dyDescent="0.25">
      <c r="A3498" s="12"/>
    </row>
    <row r="3542" spans="1:1" s="5" customFormat="1" x14ac:dyDescent="0.25">
      <c r="A3542" s="12"/>
    </row>
    <row r="3586" spans="1:1" s="5" customFormat="1" x14ac:dyDescent="0.25">
      <c r="A3586" s="12"/>
    </row>
    <row r="3630" spans="1:1" s="5" customFormat="1" x14ac:dyDescent="0.25">
      <c r="A3630" s="12"/>
    </row>
    <row r="3674" spans="1:1" s="5" customFormat="1" x14ac:dyDescent="0.25">
      <c r="A3674" s="12"/>
    </row>
    <row r="3718" spans="1:1" s="5" customFormat="1" x14ac:dyDescent="0.25">
      <c r="A3718" s="12"/>
    </row>
    <row r="3762" spans="1:1" s="5" customFormat="1" x14ac:dyDescent="0.25">
      <c r="A3762" s="12"/>
    </row>
    <row r="3806" spans="1:1" s="5" customFormat="1" x14ac:dyDescent="0.25">
      <c r="A3806" s="12"/>
    </row>
    <row r="3850" spans="1:1" s="5" customFormat="1" x14ac:dyDescent="0.25">
      <c r="A3850" s="12"/>
    </row>
    <row r="3894" spans="1:1" s="5" customFormat="1" x14ac:dyDescent="0.25">
      <c r="A3894" s="12"/>
    </row>
    <row r="3938" spans="1:1" s="5" customFormat="1" x14ac:dyDescent="0.25">
      <c r="A3938" s="12"/>
    </row>
    <row r="3982" spans="1:1" s="5" customFormat="1" x14ac:dyDescent="0.25">
      <c r="A3982" s="12"/>
    </row>
    <row r="4026" spans="1:1" s="5" customFormat="1" x14ac:dyDescent="0.25">
      <c r="A4026" s="12"/>
    </row>
    <row r="4070" spans="1:1" s="5" customFormat="1" x14ac:dyDescent="0.25">
      <c r="A4070" s="12"/>
    </row>
    <row r="4114" spans="1:1" s="5" customFormat="1" x14ac:dyDescent="0.25">
      <c r="A4114" s="12"/>
    </row>
    <row r="4158" spans="1:1" s="5" customFormat="1" x14ac:dyDescent="0.25">
      <c r="A4158" s="12"/>
    </row>
    <row r="4202" spans="1:1" s="5" customFormat="1" x14ac:dyDescent="0.25">
      <c r="A4202" s="12"/>
    </row>
    <row r="4246" spans="1:1" s="5" customFormat="1" x14ac:dyDescent="0.25">
      <c r="A4246" s="12"/>
    </row>
    <row r="4290" spans="1:1" s="5" customFormat="1" x14ac:dyDescent="0.25">
      <c r="A4290" s="12"/>
    </row>
    <row r="4334" spans="1:1" s="5" customFormat="1" x14ac:dyDescent="0.25">
      <c r="A4334" s="12"/>
    </row>
    <row r="4378" spans="1:1" s="5" customFormat="1" x14ac:dyDescent="0.25">
      <c r="A4378" s="12"/>
    </row>
    <row r="4422" spans="1:1" s="5" customFormat="1" x14ac:dyDescent="0.25">
      <c r="A4422" s="12"/>
    </row>
    <row r="4466" spans="1:1" s="5" customFormat="1" x14ac:dyDescent="0.25">
      <c r="A4466" s="12"/>
    </row>
    <row r="4510" spans="1:1" s="5" customFormat="1" x14ac:dyDescent="0.25">
      <c r="A4510" s="12"/>
    </row>
    <row r="4554" spans="1:1" s="5" customFormat="1" x14ac:dyDescent="0.25">
      <c r="A4554" s="12"/>
    </row>
    <row r="4598" spans="1:1" s="5" customFormat="1" x14ac:dyDescent="0.25">
      <c r="A4598" s="12"/>
    </row>
    <row r="4642" spans="1:1" s="5" customFormat="1" x14ac:dyDescent="0.25">
      <c r="A4642" s="12"/>
    </row>
    <row r="4686" spans="1:1" s="5" customFormat="1" x14ac:dyDescent="0.25">
      <c r="A4686" s="12"/>
    </row>
    <row r="4730" spans="1:1" s="5" customFormat="1" x14ac:dyDescent="0.25">
      <c r="A4730" s="12"/>
    </row>
    <row r="4774" spans="1:1" s="5" customFormat="1" x14ac:dyDescent="0.25">
      <c r="A4774" s="12"/>
    </row>
    <row r="4818" spans="1:1" s="5" customFormat="1" x14ac:dyDescent="0.25">
      <c r="A4818" s="12"/>
    </row>
    <row r="4862" spans="1:1" s="5" customFormat="1" x14ac:dyDescent="0.25">
      <c r="A4862" s="12"/>
    </row>
    <row r="4906" spans="1:1" s="5" customFormat="1" x14ac:dyDescent="0.25">
      <c r="A4906" s="12"/>
    </row>
    <row r="4950" spans="1:1" s="5" customFormat="1" x14ac:dyDescent="0.25">
      <c r="A4950" s="12"/>
    </row>
    <row r="4994" spans="1:1" s="5" customFormat="1" x14ac:dyDescent="0.25">
      <c r="A4994" s="12"/>
    </row>
    <row r="5038" spans="1:1" s="5" customFormat="1" x14ac:dyDescent="0.25">
      <c r="A5038" s="12"/>
    </row>
    <row r="5082" spans="1:1" s="5" customFormat="1" x14ac:dyDescent="0.25">
      <c r="A5082" s="12"/>
    </row>
    <row r="5126" spans="1:1" s="5" customFormat="1" x14ac:dyDescent="0.25">
      <c r="A5126" s="12"/>
    </row>
    <row r="5170" spans="1:1" s="5" customFormat="1" x14ac:dyDescent="0.25">
      <c r="A5170" s="12"/>
    </row>
    <row r="5214" spans="1:1" s="5" customFormat="1" x14ac:dyDescent="0.25">
      <c r="A5214" s="12"/>
    </row>
    <row r="5258" spans="1:1" s="5" customFormat="1" x14ac:dyDescent="0.25">
      <c r="A5258" s="12"/>
    </row>
    <row r="5302" spans="1:1" s="5" customFormat="1" x14ac:dyDescent="0.25">
      <c r="A5302" s="12"/>
    </row>
    <row r="5346" spans="1:1" s="5" customFormat="1" x14ac:dyDescent="0.25">
      <c r="A5346" s="12"/>
    </row>
    <row r="5390" spans="1:1" s="5" customFormat="1" x14ac:dyDescent="0.25">
      <c r="A5390" s="12"/>
    </row>
    <row r="5434" spans="1:1" s="5" customFormat="1" x14ac:dyDescent="0.25">
      <c r="A5434" s="12"/>
    </row>
    <row r="5478" spans="1:1" s="5" customFormat="1" x14ac:dyDescent="0.25">
      <c r="A5478" s="12"/>
    </row>
    <row r="5522" spans="1:1" s="5" customFormat="1" x14ac:dyDescent="0.25">
      <c r="A5522" s="12"/>
    </row>
    <row r="5566" spans="1:1" s="5" customFormat="1" x14ac:dyDescent="0.25">
      <c r="A5566" s="12"/>
    </row>
    <row r="5610" spans="1:1" s="5" customFormat="1" x14ac:dyDescent="0.25">
      <c r="A5610" s="12"/>
    </row>
    <row r="5654" spans="1:1" s="5" customFormat="1" x14ac:dyDescent="0.25">
      <c r="A5654" s="12"/>
    </row>
    <row r="5698" spans="1:1" s="5" customFormat="1" x14ac:dyDescent="0.25">
      <c r="A5698" s="12"/>
    </row>
    <row r="5742" spans="1:1" s="5" customFormat="1" x14ac:dyDescent="0.25">
      <c r="A5742" s="12"/>
    </row>
    <row r="5786" spans="1:1" s="5" customFormat="1" x14ac:dyDescent="0.25">
      <c r="A5786" s="12"/>
    </row>
    <row r="5830" spans="1:1" s="5" customFormat="1" x14ac:dyDescent="0.25">
      <c r="A5830" s="12"/>
    </row>
    <row r="5874" spans="1:1" s="5" customFormat="1" x14ac:dyDescent="0.25">
      <c r="A5874" s="12"/>
    </row>
    <row r="5918" spans="1:1" s="5" customFormat="1" x14ac:dyDescent="0.25">
      <c r="A5918" s="12"/>
    </row>
    <row r="5962" spans="1:1" s="5" customFormat="1" x14ac:dyDescent="0.25">
      <c r="A5962" s="12"/>
    </row>
    <row r="6006" spans="1:1" s="5" customFormat="1" x14ac:dyDescent="0.25">
      <c r="A6006" s="12"/>
    </row>
    <row r="6050" spans="1:1" s="5" customFormat="1" x14ac:dyDescent="0.25">
      <c r="A6050" s="12"/>
    </row>
    <row r="6094" spans="1:1" s="5" customFormat="1" x14ac:dyDescent="0.25">
      <c r="A6094" s="12"/>
    </row>
    <row r="6138" spans="1:1" s="5" customFormat="1" x14ac:dyDescent="0.25">
      <c r="A6138" s="12"/>
    </row>
    <row r="6182" spans="1:1" s="5" customFormat="1" x14ac:dyDescent="0.25">
      <c r="A6182" s="12"/>
    </row>
    <row r="6226" spans="1:1" s="5" customFormat="1" x14ac:dyDescent="0.25">
      <c r="A6226" s="12"/>
    </row>
    <row r="6270" spans="1:1" s="5" customFormat="1" x14ac:dyDescent="0.25">
      <c r="A6270" s="12"/>
    </row>
    <row r="6314" spans="1:1" s="5" customFormat="1" x14ac:dyDescent="0.25">
      <c r="A6314" s="12"/>
    </row>
    <row r="6358" spans="1:1" s="5" customFormat="1" x14ac:dyDescent="0.25">
      <c r="A6358" s="12"/>
    </row>
    <row r="6402" spans="1:1" s="5" customFormat="1" x14ac:dyDescent="0.25">
      <c r="A6402" s="12"/>
    </row>
    <row r="6446" spans="1:1" s="5" customFormat="1" x14ac:dyDescent="0.25">
      <c r="A6446" s="12"/>
    </row>
    <row r="6490" spans="1:1" s="5" customFormat="1" x14ac:dyDescent="0.25">
      <c r="A6490" s="12"/>
    </row>
    <row r="6534" spans="1:1" s="5" customFormat="1" x14ac:dyDescent="0.25">
      <c r="A6534" s="12"/>
    </row>
    <row r="6578" spans="1:1" s="5" customFormat="1" x14ac:dyDescent="0.25">
      <c r="A6578" s="12"/>
    </row>
    <row r="6622" spans="1:1" s="5" customFormat="1" x14ac:dyDescent="0.25">
      <c r="A6622" s="12"/>
    </row>
    <row r="6666" spans="1:1" s="5" customFormat="1" x14ac:dyDescent="0.25">
      <c r="A6666" s="12"/>
    </row>
    <row r="6710" spans="1:1" s="5" customFormat="1" x14ac:dyDescent="0.25">
      <c r="A6710" s="12"/>
    </row>
    <row r="6754" spans="1:1" s="5" customFormat="1" x14ac:dyDescent="0.25">
      <c r="A6754" s="12"/>
    </row>
    <row r="6798" spans="1:1" s="5" customFormat="1" x14ac:dyDescent="0.25">
      <c r="A6798" s="12"/>
    </row>
    <row r="6842" spans="1:1" s="5" customFormat="1" x14ac:dyDescent="0.25">
      <c r="A6842" s="12"/>
    </row>
    <row r="6886" spans="1:1" s="5" customFormat="1" x14ac:dyDescent="0.25">
      <c r="A6886" s="12"/>
    </row>
    <row r="6930" spans="1:1" s="5" customFormat="1" x14ac:dyDescent="0.25">
      <c r="A6930" s="12"/>
    </row>
    <row r="6974" spans="1:1" s="5" customFormat="1" x14ac:dyDescent="0.25">
      <c r="A6974" s="12"/>
    </row>
    <row r="7018" spans="1:1" s="5" customFormat="1" x14ac:dyDescent="0.25">
      <c r="A7018" s="12"/>
    </row>
    <row r="7062" spans="1:1" s="5" customFormat="1" x14ac:dyDescent="0.25">
      <c r="A7062" s="12"/>
    </row>
    <row r="7106" spans="1:1" s="5" customFormat="1" x14ac:dyDescent="0.25">
      <c r="A7106" s="12"/>
    </row>
    <row r="7150" spans="1:1" s="5" customFormat="1" x14ac:dyDescent="0.25">
      <c r="A7150" s="12"/>
    </row>
    <row r="7194" spans="1:1" s="5" customFormat="1" x14ac:dyDescent="0.25">
      <c r="A7194" s="12"/>
    </row>
    <row r="7238" spans="1:1" s="5" customFormat="1" x14ac:dyDescent="0.25">
      <c r="A7238" s="12"/>
    </row>
    <row r="7282" spans="1:1" s="5" customFormat="1" x14ac:dyDescent="0.25">
      <c r="A7282" s="12"/>
    </row>
    <row r="7326" spans="1:1" s="5" customFormat="1" x14ac:dyDescent="0.25">
      <c r="A7326" s="12"/>
    </row>
    <row r="7370" spans="1:1" s="5" customFormat="1" x14ac:dyDescent="0.25">
      <c r="A7370" s="12"/>
    </row>
    <row r="7414" spans="1:1" s="5" customFormat="1" x14ac:dyDescent="0.25">
      <c r="A7414" s="12"/>
    </row>
    <row r="7458" spans="1:1" s="5" customFormat="1" x14ac:dyDescent="0.25">
      <c r="A7458" s="12"/>
    </row>
    <row r="7502" spans="1:1" s="5" customFormat="1" x14ac:dyDescent="0.25">
      <c r="A7502" s="12"/>
    </row>
    <row r="7546" spans="1:1" s="5" customFormat="1" x14ac:dyDescent="0.25">
      <c r="A7546" s="12"/>
    </row>
    <row r="7590" spans="1:1" s="5" customFormat="1" x14ac:dyDescent="0.25">
      <c r="A7590" s="12"/>
    </row>
    <row r="7634" spans="1:1" s="5" customFormat="1" x14ac:dyDescent="0.25">
      <c r="A7634" s="12"/>
    </row>
    <row r="7678" spans="1:1" s="5" customFormat="1" x14ac:dyDescent="0.25">
      <c r="A7678" s="12"/>
    </row>
    <row r="7722" spans="1:1" s="5" customFormat="1" x14ac:dyDescent="0.25">
      <c r="A7722" s="12"/>
    </row>
    <row r="7766" spans="1:1" s="5" customFormat="1" x14ac:dyDescent="0.25">
      <c r="A7766" s="12"/>
    </row>
    <row r="7810" spans="1:1" s="5" customFormat="1" x14ac:dyDescent="0.25">
      <c r="A7810" s="12"/>
    </row>
    <row r="7854" spans="1:1" s="5" customFormat="1" x14ac:dyDescent="0.25">
      <c r="A7854" s="12"/>
    </row>
    <row r="7898" spans="1:1" s="5" customFormat="1" x14ac:dyDescent="0.25">
      <c r="A7898" s="12"/>
    </row>
    <row r="7942" spans="1:1" s="5" customFormat="1" x14ac:dyDescent="0.25">
      <c r="A7942" s="12"/>
    </row>
    <row r="7986" spans="1:1" s="5" customFormat="1" x14ac:dyDescent="0.25">
      <c r="A7986" s="12"/>
    </row>
    <row r="8030" spans="1:1" s="5" customFormat="1" x14ac:dyDescent="0.25">
      <c r="A8030" s="12"/>
    </row>
    <row r="8074" spans="1:1" s="5" customFormat="1" x14ac:dyDescent="0.25">
      <c r="A8074" s="12"/>
    </row>
    <row r="8118" spans="1:1" s="5" customFormat="1" x14ac:dyDescent="0.25">
      <c r="A8118" s="12"/>
    </row>
    <row r="8162" spans="1:1" s="5" customFormat="1" x14ac:dyDescent="0.25">
      <c r="A8162" s="12"/>
    </row>
    <row r="8206" spans="1:1" s="5" customFormat="1" x14ac:dyDescent="0.25">
      <c r="A8206" s="12"/>
    </row>
    <row r="8250" spans="1:1" s="5" customFormat="1" x14ac:dyDescent="0.25">
      <c r="A8250" s="12"/>
    </row>
    <row r="8294" spans="1:1" s="5" customFormat="1" x14ac:dyDescent="0.25">
      <c r="A8294" s="12"/>
    </row>
    <row r="8338" spans="1:1" s="5" customFormat="1" x14ac:dyDescent="0.25">
      <c r="A8338" s="12"/>
    </row>
    <row r="8382" spans="1:1" s="5" customFormat="1" x14ac:dyDescent="0.25">
      <c r="A8382" s="12"/>
    </row>
    <row r="8426" spans="1:1" s="5" customFormat="1" x14ac:dyDescent="0.25">
      <c r="A8426" s="12"/>
    </row>
    <row r="8470" spans="1:1" s="5" customFormat="1" x14ac:dyDescent="0.25">
      <c r="A8470" s="12"/>
    </row>
    <row r="8514" spans="1:1" s="5" customFormat="1" x14ac:dyDescent="0.25">
      <c r="A8514" s="12"/>
    </row>
    <row r="8558" spans="1:1" s="5" customFormat="1" x14ac:dyDescent="0.25">
      <c r="A8558" s="12"/>
    </row>
    <row r="8602" spans="1:1" s="5" customFormat="1" x14ac:dyDescent="0.25">
      <c r="A8602" s="12"/>
    </row>
    <row r="8646" spans="1:1" s="5" customFormat="1" x14ac:dyDescent="0.25">
      <c r="A8646" s="12"/>
    </row>
    <row r="8690" spans="1:1" s="5" customFormat="1" x14ac:dyDescent="0.25">
      <c r="A8690" s="12"/>
    </row>
    <row r="8734" spans="1:1" s="5" customFormat="1" x14ac:dyDescent="0.25">
      <c r="A8734" s="12"/>
    </row>
    <row r="8778" spans="1:1" s="5" customFormat="1" x14ac:dyDescent="0.25">
      <c r="A8778" s="12"/>
    </row>
    <row r="8822" spans="1:1" s="5" customFormat="1" x14ac:dyDescent="0.25">
      <c r="A8822" s="12"/>
    </row>
    <row r="8866" spans="1:1" s="5" customFormat="1" x14ac:dyDescent="0.25">
      <c r="A8866" s="12"/>
    </row>
    <row r="8910" spans="1:1" s="5" customFormat="1" x14ac:dyDescent="0.25">
      <c r="A8910" s="12"/>
    </row>
    <row r="8954" spans="1:1" s="5" customFormat="1" x14ac:dyDescent="0.25">
      <c r="A8954" s="12"/>
    </row>
    <row r="8998" spans="1:1" s="5" customFormat="1" x14ac:dyDescent="0.25">
      <c r="A8998" s="12"/>
    </row>
    <row r="9042" spans="1:1" s="5" customFormat="1" x14ac:dyDescent="0.25">
      <c r="A9042" s="12"/>
    </row>
    <row r="9086" spans="1:1" s="5" customFormat="1" x14ac:dyDescent="0.25">
      <c r="A9086" s="12"/>
    </row>
    <row r="9130" spans="1:1" s="5" customFormat="1" x14ac:dyDescent="0.25">
      <c r="A9130" s="12"/>
    </row>
    <row r="9174" spans="1:1" s="5" customFormat="1" x14ac:dyDescent="0.25">
      <c r="A9174" s="12"/>
    </row>
    <row r="9218" spans="1:1" s="5" customFormat="1" x14ac:dyDescent="0.25">
      <c r="A9218" s="12"/>
    </row>
    <row r="9262" spans="1:1" s="5" customFormat="1" x14ac:dyDescent="0.25">
      <c r="A9262" s="12"/>
    </row>
    <row r="9306" spans="1:1" s="5" customFormat="1" x14ac:dyDescent="0.25">
      <c r="A9306" s="12"/>
    </row>
    <row r="9350" spans="1:1" s="5" customFormat="1" x14ac:dyDescent="0.25">
      <c r="A9350" s="12"/>
    </row>
    <row r="9394" spans="1:1" s="5" customFormat="1" x14ac:dyDescent="0.25">
      <c r="A9394" s="12"/>
    </row>
    <row r="9438" spans="1:1" s="5" customFormat="1" x14ac:dyDescent="0.25">
      <c r="A9438" s="12"/>
    </row>
    <row r="9482" spans="1:1" s="5" customFormat="1" x14ac:dyDescent="0.25">
      <c r="A9482" s="12"/>
    </row>
    <row r="9526" spans="1:1" s="5" customFormat="1" x14ac:dyDescent="0.25">
      <c r="A9526" s="12"/>
    </row>
    <row r="9570" spans="1:1" s="5" customFormat="1" x14ac:dyDescent="0.25">
      <c r="A9570" s="12"/>
    </row>
    <row r="9614" spans="1:1" s="5" customFormat="1" x14ac:dyDescent="0.25">
      <c r="A9614" s="12"/>
    </row>
    <row r="9658" spans="1:1" s="5" customFormat="1" x14ac:dyDescent="0.25">
      <c r="A9658" s="12"/>
    </row>
    <row r="9702" spans="1:1" s="5" customFormat="1" x14ac:dyDescent="0.25">
      <c r="A9702" s="12"/>
    </row>
    <row r="9746" spans="1:1" s="5" customFormat="1" x14ac:dyDescent="0.25">
      <c r="A9746" s="12"/>
    </row>
    <row r="9790" spans="1:1" s="5" customFormat="1" x14ac:dyDescent="0.25">
      <c r="A9790" s="12"/>
    </row>
    <row r="9834" spans="1:1" s="5" customFormat="1" x14ac:dyDescent="0.25">
      <c r="A9834" s="12"/>
    </row>
    <row r="9878" spans="1:1" s="5" customFormat="1" x14ac:dyDescent="0.25">
      <c r="A9878" s="12"/>
    </row>
    <row r="9922" spans="1:1" s="5" customFormat="1" x14ac:dyDescent="0.25">
      <c r="A9922" s="12"/>
    </row>
    <row r="9966" spans="1:1" s="5" customFormat="1" x14ac:dyDescent="0.25">
      <c r="A9966" s="12"/>
    </row>
    <row r="10010" spans="1:1" s="5" customFormat="1" x14ac:dyDescent="0.25">
      <c r="A10010" s="12"/>
    </row>
    <row r="10054" spans="1:1" s="5" customFormat="1" x14ac:dyDescent="0.25">
      <c r="A10054" s="12"/>
    </row>
    <row r="10098" spans="1:1" s="5" customFormat="1" x14ac:dyDescent="0.25">
      <c r="A10098" s="12"/>
    </row>
    <row r="10142" spans="1:1" s="5" customFormat="1" x14ac:dyDescent="0.25">
      <c r="A10142" s="12"/>
    </row>
    <row r="10186" spans="1:1" s="5" customFormat="1" x14ac:dyDescent="0.25">
      <c r="A10186" s="12"/>
    </row>
    <row r="10230" spans="1:1" s="5" customFormat="1" x14ac:dyDescent="0.25">
      <c r="A10230" s="12"/>
    </row>
    <row r="10274" spans="1:1" s="5" customFormat="1" x14ac:dyDescent="0.25">
      <c r="A10274" s="12"/>
    </row>
    <row r="10318" spans="1:1" s="5" customFormat="1" x14ac:dyDescent="0.25">
      <c r="A10318" s="12"/>
    </row>
    <row r="10362" spans="1:1" s="5" customFormat="1" x14ac:dyDescent="0.25">
      <c r="A10362" s="12"/>
    </row>
    <row r="10406" spans="1:1" s="5" customFormat="1" x14ac:dyDescent="0.25">
      <c r="A10406" s="12"/>
    </row>
    <row r="10450" spans="1:1" s="5" customFormat="1" x14ac:dyDescent="0.25">
      <c r="A10450" s="12"/>
    </row>
    <row r="10494" spans="1:1" s="5" customFormat="1" x14ac:dyDescent="0.25">
      <c r="A10494" s="12"/>
    </row>
    <row r="10538" spans="1:1" s="5" customFormat="1" x14ac:dyDescent="0.25">
      <c r="A10538" s="12"/>
    </row>
    <row r="10582" spans="1:1" s="5" customFormat="1" x14ac:dyDescent="0.25">
      <c r="A10582" s="12"/>
    </row>
    <row r="10626" spans="1:1" s="5" customFormat="1" x14ac:dyDescent="0.25">
      <c r="A10626" s="12"/>
    </row>
    <row r="10670" spans="1:1" s="5" customFormat="1" x14ac:dyDescent="0.25">
      <c r="A10670" s="12"/>
    </row>
    <row r="10714" spans="1:1" s="5" customFormat="1" x14ac:dyDescent="0.25">
      <c r="A10714" s="12"/>
    </row>
    <row r="10758" spans="1:1" s="5" customFormat="1" x14ac:dyDescent="0.25">
      <c r="A10758" s="12"/>
    </row>
    <row r="10802" spans="1:1" s="5" customFormat="1" x14ac:dyDescent="0.25">
      <c r="A10802" s="12"/>
    </row>
    <row r="10846" spans="1:1" s="5" customFormat="1" x14ac:dyDescent="0.25">
      <c r="A10846" s="12"/>
    </row>
    <row r="10890" spans="1:1" s="5" customFormat="1" x14ac:dyDescent="0.25">
      <c r="A10890" s="12"/>
    </row>
    <row r="10934" spans="1:1" s="5" customFormat="1" x14ac:dyDescent="0.25">
      <c r="A10934" s="12"/>
    </row>
    <row r="10978" spans="1:1" s="5" customFormat="1" x14ac:dyDescent="0.25">
      <c r="A10978" s="12"/>
    </row>
    <row r="11022" spans="1:1" s="5" customFormat="1" x14ac:dyDescent="0.25">
      <c r="A11022" s="12"/>
    </row>
    <row r="11066" spans="1:1" s="5" customFormat="1" x14ac:dyDescent="0.25">
      <c r="A11066" s="12"/>
    </row>
    <row r="11110" spans="1:1" s="5" customFormat="1" x14ac:dyDescent="0.25">
      <c r="A11110" s="12"/>
    </row>
    <row r="11154" spans="1:1" s="5" customFormat="1" x14ac:dyDescent="0.25">
      <c r="A11154" s="12"/>
    </row>
    <row r="11198" spans="1:1" s="5" customFormat="1" x14ac:dyDescent="0.25">
      <c r="A11198" s="12"/>
    </row>
    <row r="11242" spans="1:1" s="5" customFormat="1" x14ac:dyDescent="0.25">
      <c r="A11242" s="12"/>
    </row>
    <row r="11286" spans="1:1" s="5" customFormat="1" x14ac:dyDescent="0.25">
      <c r="A11286" s="12"/>
    </row>
    <row r="11330" spans="1:1" s="5" customFormat="1" x14ac:dyDescent="0.25">
      <c r="A11330" s="12"/>
    </row>
    <row r="11374" spans="1:1" s="5" customFormat="1" x14ac:dyDescent="0.25">
      <c r="A11374" s="12"/>
    </row>
    <row r="11418" spans="1:1" s="5" customFormat="1" x14ac:dyDescent="0.25">
      <c r="A11418" s="12"/>
    </row>
    <row r="11462" spans="1:1" s="5" customFormat="1" x14ac:dyDescent="0.25">
      <c r="A11462" s="12"/>
    </row>
    <row r="11506" spans="1:1" s="5" customFormat="1" x14ac:dyDescent="0.25">
      <c r="A11506" s="12"/>
    </row>
    <row r="11550" spans="1:1" s="5" customFormat="1" x14ac:dyDescent="0.25">
      <c r="A11550" s="12"/>
    </row>
    <row r="11594" spans="1:1" s="5" customFormat="1" x14ac:dyDescent="0.25">
      <c r="A11594" s="12"/>
    </row>
    <row r="11638" spans="1:1" s="5" customFormat="1" x14ac:dyDescent="0.25">
      <c r="A11638" s="12"/>
    </row>
    <row r="11682" spans="1:1" s="5" customFormat="1" x14ac:dyDescent="0.25">
      <c r="A11682" s="12"/>
    </row>
    <row r="11726" spans="1:1" s="5" customFormat="1" x14ac:dyDescent="0.25">
      <c r="A11726" s="12"/>
    </row>
    <row r="11770" spans="1:1" s="5" customFormat="1" x14ac:dyDescent="0.25">
      <c r="A11770" s="12"/>
    </row>
    <row r="11814" spans="1:1" s="5" customFormat="1" x14ac:dyDescent="0.25">
      <c r="A11814" s="12"/>
    </row>
    <row r="11858" spans="1:1" s="5" customFormat="1" x14ac:dyDescent="0.25">
      <c r="A11858" s="12"/>
    </row>
    <row r="11902" spans="1:1" s="5" customFormat="1" x14ac:dyDescent="0.25">
      <c r="A11902" s="12"/>
    </row>
    <row r="11946" spans="1:1" s="5" customFormat="1" x14ac:dyDescent="0.25">
      <c r="A11946" s="12"/>
    </row>
    <row r="11990" spans="1:1" s="5" customFormat="1" x14ac:dyDescent="0.25">
      <c r="A11990" s="12"/>
    </row>
    <row r="12034" spans="1:1" s="5" customFormat="1" x14ac:dyDescent="0.25">
      <c r="A12034" s="12"/>
    </row>
    <row r="12078" spans="1:1" s="5" customFormat="1" x14ac:dyDescent="0.25">
      <c r="A12078" s="12"/>
    </row>
    <row r="12122" spans="1:1" s="5" customFormat="1" x14ac:dyDescent="0.25">
      <c r="A12122" s="12"/>
    </row>
    <row r="12166" spans="1:1" s="5" customFormat="1" x14ac:dyDescent="0.25">
      <c r="A12166" s="12"/>
    </row>
    <row r="12210" spans="1:1" s="5" customFormat="1" x14ac:dyDescent="0.25">
      <c r="A12210" s="12"/>
    </row>
    <row r="12254" spans="1:1" s="5" customFormat="1" x14ac:dyDescent="0.25">
      <c r="A12254" s="12"/>
    </row>
    <row r="12298" spans="1:1" s="5" customFormat="1" x14ac:dyDescent="0.25">
      <c r="A12298" s="12"/>
    </row>
    <row r="12342" spans="1:1" s="5" customFormat="1" x14ac:dyDescent="0.25">
      <c r="A12342" s="12"/>
    </row>
    <row r="12386" spans="1:1" s="5" customFormat="1" x14ac:dyDescent="0.25">
      <c r="A12386" s="12"/>
    </row>
    <row r="12430" spans="1:1" s="5" customFormat="1" x14ac:dyDescent="0.25">
      <c r="A12430" s="12"/>
    </row>
    <row r="12474" spans="1:1" s="5" customFormat="1" x14ac:dyDescent="0.25">
      <c r="A12474" s="12"/>
    </row>
    <row r="12518" spans="1:1" s="5" customFormat="1" x14ac:dyDescent="0.25">
      <c r="A12518" s="12"/>
    </row>
    <row r="12562" spans="1:1" s="5" customFormat="1" x14ac:dyDescent="0.25">
      <c r="A12562" s="12"/>
    </row>
    <row r="12606" spans="1:1" s="5" customFormat="1" x14ac:dyDescent="0.25">
      <c r="A12606" s="12"/>
    </row>
    <row r="12650" spans="1:1" s="5" customFormat="1" x14ac:dyDescent="0.25">
      <c r="A12650" s="12"/>
    </row>
    <row r="12694" spans="1:1" s="5" customFormat="1" x14ac:dyDescent="0.25">
      <c r="A12694" s="12"/>
    </row>
    <row r="12738" spans="1:1" s="5" customFormat="1" x14ac:dyDescent="0.25">
      <c r="A12738" s="12"/>
    </row>
    <row r="12782" spans="1:1" s="5" customFormat="1" x14ac:dyDescent="0.25">
      <c r="A12782" s="12"/>
    </row>
    <row r="12826" spans="1:1" s="5" customFormat="1" x14ac:dyDescent="0.25">
      <c r="A12826" s="12"/>
    </row>
    <row r="12870" spans="1:1" s="5" customFormat="1" x14ac:dyDescent="0.25">
      <c r="A12870" s="12"/>
    </row>
    <row r="12914" spans="1:1" s="5" customFormat="1" x14ac:dyDescent="0.25">
      <c r="A12914" s="12"/>
    </row>
    <row r="12958" spans="1:1" s="5" customFormat="1" x14ac:dyDescent="0.25">
      <c r="A12958" s="12"/>
    </row>
    <row r="13002" spans="1:1" s="5" customFormat="1" x14ac:dyDescent="0.25">
      <c r="A13002" s="12"/>
    </row>
    <row r="13046" spans="1:1" s="5" customFormat="1" x14ac:dyDescent="0.25">
      <c r="A13046" s="12"/>
    </row>
    <row r="13090" spans="1:1" s="5" customFormat="1" x14ac:dyDescent="0.25">
      <c r="A13090" s="12"/>
    </row>
    <row r="13134" spans="1:1" s="5" customFormat="1" x14ac:dyDescent="0.25">
      <c r="A13134" s="12"/>
    </row>
    <row r="13178" spans="1:1" s="5" customFormat="1" x14ac:dyDescent="0.25">
      <c r="A13178" s="12"/>
    </row>
    <row r="13222" spans="1:1" s="5" customFormat="1" x14ac:dyDescent="0.25">
      <c r="A13222" s="12"/>
    </row>
    <row r="13266" spans="1:1" s="5" customFormat="1" x14ac:dyDescent="0.25">
      <c r="A13266" s="12"/>
    </row>
    <row r="13310" spans="1:1" s="5" customFormat="1" x14ac:dyDescent="0.25">
      <c r="A13310" s="12"/>
    </row>
    <row r="13354" spans="1:1" s="5" customFormat="1" x14ac:dyDescent="0.25">
      <c r="A13354" s="12"/>
    </row>
    <row r="13398" spans="1:1" s="5" customFormat="1" x14ac:dyDescent="0.25">
      <c r="A13398" s="12"/>
    </row>
    <row r="13442" spans="1:1" s="5" customFormat="1" x14ac:dyDescent="0.25">
      <c r="A13442" s="12"/>
    </row>
    <row r="13486" spans="1:1" s="5" customFormat="1" x14ac:dyDescent="0.25">
      <c r="A13486" s="12"/>
    </row>
    <row r="13530" spans="1:1" s="5" customFormat="1" x14ac:dyDescent="0.25">
      <c r="A13530" s="12"/>
    </row>
    <row r="13574" spans="1:1" s="5" customFormat="1" x14ac:dyDescent="0.25">
      <c r="A13574" s="12"/>
    </row>
    <row r="13618" spans="1:1" s="5" customFormat="1" x14ac:dyDescent="0.25">
      <c r="A13618" s="12"/>
    </row>
    <row r="13662" spans="1:1" s="5" customFormat="1" x14ac:dyDescent="0.25">
      <c r="A13662" s="12"/>
    </row>
    <row r="13706" spans="1:1" s="5" customFormat="1" x14ac:dyDescent="0.25">
      <c r="A13706" s="12"/>
    </row>
    <row r="13750" spans="1:1" s="5" customFormat="1" x14ac:dyDescent="0.25">
      <c r="A13750" s="12"/>
    </row>
    <row r="13794" spans="1:1" s="5" customFormat="1" x14ac:dyDescent="0.25">
      <c r="A13794" s="12"/>
    </row>
    <row r="13838" spans="1:1" s="5" customFormat="1" x14ac:dyDescent="0.25">
      <c r="A13838" s="12"/>
    </row>
    <row r="13882" spans="1:1" s="5" customFormat="1" x14ac:dyDescent="0.25">
      <c r="A13882" s="12"/>
    </row>
    <row r="13926" spans="1:1" s="5" customFormat="1" x14ac:dyDescent="0.25">
      <c r="A13926" s="12"/>
    </row>
    <row r="13970" spans="1:1" s="5" customFormat="1" x14ac:dyDescent="0.25">
      <c r="A13970" s="12"/>
    </row>
    <row r="14014" spans="1:1" s="5" customFormat="1" x14ac:dyDescent="0.25">
      <c r="A14014" s="12"/>
    </row>
    <row r="14058" spans="1:1" s="5" customFormat="1" x14ac:dyDescent="0.25">
      <c r="A14058" s="12"/>
    </row>
    <row r="14102" spans="1:1" s="5" customFormat="1" x14ac:dyDescent="0.25">
      <c r="A14102" s="12"/>
    </row>
    <row r="14146" spans="1:1" s="5" customFormat="1" x14ac:dyDescent="0.25">
      <c r="A14146" s="12"/>
    </row>
    <row r="14190" spans="1:1" s="5" customFormat="1" x14ac:dyDescent="0.25">
      <c r="A14190" s="12"/>
    </row>
    <row r="14234" spans="1:1" s="5" customFormat="1" x14ac:dyDescent="0.25">
      <c r="A14234" s="12"/>
    </row>
    <row r="14278" spans="1:1" s="5" customFormat="1" x14ac:dyDescent="0.25">
      <c r="A14278" s="12"/>
    </row>
    <row r="14322" spans="1:1" s="5" customFormat="1" x14ac:dyDescent="0.25">
      <c r="A14322" s="12"/>
    </row>
    <row r="14366" spans="1:1" s="5" customFormat="1" x14ac:dyDescent="0.25">
      <c r="A14366" s="12"/>
    </row>
    <row r="14410" spans="1:1" s="5" customFormat="1" x14ac:dyDescent="0.25">
      <c r="A14410" s="12"/>
    </row>
    <row r="14454" spans="1:1" s="5" customFormat="1" x14ac:dyDescent="0.25">
      <c r="A14454" s="12"/>
    </row>
    <row r="14498" spans="1:1" s="5" customFormat="1" x14ac:dyDescent="0.25">
      <c r="A14498" s="12"/>
    </row>
    <row r="14542" spans="1:1" s="5" customFormat="1" x14ac:dyDescent="0.25">
      <c r="A14542" s="12"/>
    </row>
    <row r="14586" spans="1:1" s="5" customFormat="1" x14ac:dyDescent="0.25">
      <c r="A14586" s="12"/>
    </row>
    <row r="14630" spans="1:1" s="5" customFormat="1" x14ac:dyDescent="0.25">
      <c r="A14630" s="12"/>
    </row>
    <row r="14674" spans="1:1" s="5" customFormat="1" x14ac:dyDescent="0.25">
      <c r="A14674" s="12"/>
    </row>
    <row r="14718" spans="1:1" s="5" customFormat="1" x14ac:dyDescent="0.25">
      <c r="A14718" s="12"/>
    </row>
    <row r="14762" spans="1:1" s="5" customFormat="1" x14ac:dyDescent="0.25">
      <c r="A14762" s="12"/>
    </row>
    <row r="14806" spans="1:1" s="5" customFormat="1" x14ac:dyDescent="0.25">
      <c r="A14806" s="12"/>
    </row>
    <row r="14850" spans="1:1" s="5" customFormat="1" x14ac:dyDescent="0.25">
      <c r="A14850" s="12"/>
    </row>
    <row r="14894" spans="1:1" s="5" customFormat="1" x14ac:dyDescent="0.25">
      <c r="A14894" s="12"/>
    </row>
    <row r="14938" spans="1:1" s="5" customFormat="1" x14ac:dyDescent="0.25">
      <c r="A14938" s="12"/>
    </row>
    <row r="14982" spans="1:1" s="5" customFormat="1" x14ac:dyDescent="0.25">
      <c r="A14982" s="12"/>
    </row>
    <row r="15026" spans="1:1" s="5" customFormat="1" x14ac:dyDescent="0.25">
      <c r="A15026" s="12"/>
    </row>
    <row r="15070" spans="1:1" s="5" customFormat="1" x14ac:dyDescent="0.25">
      <c r="A15070" s="12"/>
    </row>
    <row r="15114" spans="1:1" s="5" customFormat="1" x14ac:dyDescent="0.25">
      <c r="A15114" s="12"/>
    </row>
    <row r="15158" spans="1:1" s="5" customFormat="1" x14ac:dyDescent="0.25">
      <c r="A15158" s="12"/>
    </row>
    <row r="15202" spans="1:1" s="5" customFormat="1" x14ac:dyDescent="0.25">
      <c r="A15202" s="12"/>
    </row>
    <row r="15246" spans="1:1" s="5" customFormat="1" x14ac:dyDescent="0.25">
      <c r="A15246" s="12"/>
    </row>
    <row r="15290" spans="1:1" s="5" customFormat="1" x14ac:dyDescent="0.25">
      <c r="A15290" s="12"/>
    </row>
    <row r="15334" spans="1:1" s="5" customFormat="1" x14ac:dyDescent="0.25">
      <c r="A15334" s="12"/>
    </row>
    <row r="15378" spans="1:1" s="5" customFormat="1" x14ac:dyDescent="0.25">
      <c r="A15378" s="12"/>
    </row>
    <row r="15422" spans="1:1" s="5" customFormat="1" x14ac:dyDescent="0.25">
      <c r="A15422" s="12"/>
    </row>
    <row r="15466" spans="1:1" s="5" customFormat="1" x14ac:dyDescent="0.25">
      <c r="A15466" s="12"/>
    </row>
    <row r="15510" spans="1:1" s="5" customFormat="1" x14ac:dyDescent="0.25">
      <c r="A15510" s="12"/>
    </row>
    <row r="15554" spans="1:1" s="5" customFormat="1" x14ac:dyDescent="0.25">
      <c r="A15554" s="12"/>
    </row>
    <row r="15598" spans="1:1" s="5" customFormat="1" x14ac:dyDescent="0.25">
      <c r="A15598" s="12"/>
    </row>
    <row r="15642" spans="1:1" s="5" customFormat="1" x14ac:dyDescent="0.25">
      <c r="A15642" s="12"/>
    </row>
    <row r="15686" spans="1:1" s="5" customFormat="1" x14ac:dyDescent="0.25">
      <c r="A15686" s="12"/>
    </row>
    <row r="15730" spans="1:1" s="5" customFormat="1" x14ac:dyDescent="0.25">
      <c r="A15730" s="12"/>
    </row>
    <row r="15774" spans="1:1" s="5" customFormat="1" x14ac:dyDescent="0.25">
      <c r="A15774" s="12"/>
    </row>
    <row r="15818" spans="1:1" s="5" customFormat="1" x14ac:dyDescent="0.25">
      <c r="A15818" s="12"/>
    </row>
    <row r="15862" spans="1:1" s="5" customFormat="1" x14ac:dyDescent="0.25">
      <c r="A15862" s="12"/>
    </row>
    <row r="15906" spans="1:1" s="5" customFormat="1" x14ac:dyDescent="0.25">
      <c r="A15906" s="12"/>
    </row>
    <row r="15950" spans="1:1" s="5" customFormat="1" x14ac:dyDescent="0.25">
      <c r="A15950" s="12"/>
    </row>
    <row r="15994" spans="1:1" s="5" customFormat="1" x14ac:dyDescent="0.25">
      <c r="A15994" s="12"/>
    </row>
    <row r="16038" spans="1:1" s="5" customFormat="1" x14ac:dyDescent="0.25">
      <c r="A16038" s="12"/>
    </row>
    <row r="16082" spans="1:1" s="5" customFormat="1" x14ac:dyDescent="0.25">
      <c r="A16082" s="12"/>
    </row>
    <row r="16126" spans="1:1" s="5" customFormat="1" x14ac:dyDescent="0.25">
      <c r="A16126" s="12"/>
    </row>
    <row r="16170" spans="1:1" s="5" customFormat="1" x14ac:dyDescent="0.25">
      <c r="A16170" s="12"/>
    </row>
    <row r="16214" spans="1:1" s="5" customFormat="1" x14ac:dyDescent="0.25">
      <c r="A16214" s="12"/>
    </row>
    <row r="16258" spans="1:1" s="5" customFormat="1" x14ac:dyDescent="0.25">
      <c r="A16258" s="12"/>
    </row>
    <row r="16302" spans="1:1" s="5" customFormat="1" x14ac:dyDescent="0.25">
      <c r="A16302" s="12"/>
    </row>
    <row r="16346" spans="1:1" s="5" customFormat="1" x14ac:dyDescent="0.25">
      <c r="A16346" s="12"/>
    </row>
    <row r="16390" spans="1:1" s="5" customFormat="1" x14ac:dyDescent="0.25">
      <c r="A16390" s="12"/>
    </row>
    <row r="16434" spans="1:1" s="5" customFormat="1" x14ac:dyDescent="0.25">
      <c r="A16434" s="12"/>
    </row>
    <row r="16478" spans="1:1" s="5" customFormat="1" x14ac:dyDescent="0.25">
      <c r="A16478" s="12"/>
    </row>
    <row r="16522" spans="1:1" s="5" customFormat="1" x14ac:dyDescent="0.25">
      <c r="A16522" s="12"/>
    </row>
    <row r="16566" spans="1:1" s="5" customFormat="1" x14ac:dyDescent="0.25">
      <c r="A16566" s="12"/>
    </row>
    <row r="16610" spans="1:1" s="5" customFormat="1" x14ac:dyDescent="0.25">
      <c r="A16610" s="12"/>
    </row>
    <row r="16654" spans="1:1" s="5" customFormat="1" x14ac:dyDescent="0.25">
      <c r="A16654" s="12"/>
    </row>
    <row r="16698" spans="1:1" s="5" customFormat="1" x14ac:dyDescent="0.25">
      <c r="A16698" s="12"/>
    </row>
    <row r="16742" spans="1:1" s="5" customFormat="1" x14ac:dyDescent="0.25">
      <c r="A16742" s="12"/>
    </row>
    <row r="16786" spans="1:1" s="5" customFormat="1" x14ac:dyDescent="0.25">
      <c r="A16786" s="12"/>
    </row>
    <row r="16830" spans="1:1" s="5" customFormat="1" x14ac:dyDescent="0.25">
      <c r="A16830" s="12"/>
    </row>
    <row r="16874" spans="1:1" s="5" customFormat="1" x14ac:dyDescent="0.25">
      <c r="A16874" s="12"/>
    </row>
    <row r="16918" spans="1:1" s="5" customFormat="1" x14ac:dyDescent="0.25">
      <c r="A16918" s="12"/>
    </row>
    <row r="16962" spans="1:1" s="5" customFormat="1" x14ac:dyDescent="0.25">
      <c r="A16962" s="12"/>
    </row>
    <row r="17006" spans="1:1" s="5" customFormat="1" x14ac:dyDescent="0.25">
      <c r="A17006" s="12"/>
    </row>
    <row r="17050" spans="1:1" s="5" customFormat="1" x14ac:dyDescent="0.25">
      <c r="A17050" s="12"/>
    </row>
    <row r="17094" spans="1:1" s="5" customFormat="1" x14ac:dyDescent="0.25">
      <c r="A17094" s="12"/>
    </row>
    <row r="17138" spans="1:1" s="5" customFormat="1" x14ac:dyDescent="0.25">
      <c r="A17138" s="12"/>
    </row>
    <row r="17182" spans="1:1" s="5" customFormat="1" x14ac:dyDescent="0.25">
      <c r="A17182" s="12"/>
    </row>
    <row r="17226" spans="1:1" s="5" customFormat="1" x14ac:dyDescent="0.25">
      <c r="A17226" s="12"/>
    </row>
    <row r="17270" spans="1:1" s="5" customFormat="1" x14ac:dyDescent="0.25">
      <c r="A17270" s="12"/>
    </row>
    <row r="17314" spans="1:1" s="5" customFormat="1" x14ac:dyDescent="0.25">
      <c r="A17314" s="12"/>
    </row>
    <row r="17358" spans="1:1" s="5" customFormat="1" x14ac:dyDescent="0.25">
      <c r="A17358" s="12"/>
    </row>
    <row r="17402" spans="1:1" s="5" customFormat="1" x14ac:dyDescent="0.25">
      <c r="A17402" s="12"/>
    </row>
    <row r="17446" spans="1:1" s="5" customFormat="1" x14ac:dyDescent="0.25">
      <c r="A17446" s="12"/>
    </row>
    <row r="17490" spans="1:1" s="5" customFormat="1" x14ac:dyDescent="0.25">
      <c r="A17490" s="12"/>
    </row>
    <row r="17534" spans="1:1" s="5" customFormat="1" x14ac:dyDescent="0.25">
      <c r="A17534" s="12"/>
    </row>
    <row r="17578" spans="1:1" s="5" customFormat="1" x14ac:dyDescent="0.25">
      <c r="A17578" s="12"/>
    </row>
    <row r="17622" spans="1:1" s="5" customFormat="1" x14ac:dyDescent="0.25">
      <c r="A17622" s="12"/>
    </row>
    <row r="17666" spans="1:1" s="5" customFormat="1" x14ac:dyDescent="0.25">
      <c r="A17666" s="12"/>
    </row>
    <row r="17710" spans="1:1" s="5" customFormat="1" x14ac:dyDescent="0.25">
      <c r="A17710" s="12"/>
    </row>
    <row r="17754" spans="1:1" s="5" customFormat="1" x14ac:dyDescent="0.25">
      <c r="A17754" s="12"/>
    </row>
    <row r="17798" spans="1:1" s="5" customFormat="1" x14ac:dyDescent="0.25">
      <c r="A17798" s="12"/>
    </row>
    <row r="17842" spans="1:1" s="5" customFormat="1" x14ac:dyDescent="0.25">
      <c r="A17842" s="12"/>
    </row>
    <row r="17886" spans="1:1" s="5" customFormat="1" x14ac:dyDescent="0.25">
      <c r="A17886" s="12"/>
    </row>
    <row r="17930" spans="1:1" s="5" customFormat="1" x14ac:dyDescent="0.25">
      <c r="A17930" s="12"/>
    </row>
    <row r="17974" spans="1:1" s="5" customFormat="1" x14ac:dyDescent="0.25">
      <c r="A17974" s="12"/>
    </row>
    <row r="18018" spans="1:1" s="5" customFormat="1" x14ac:dyDescent="0.25">
      <c r="A18018" s="12"/>
    </row>
    <row r="18062" spans="1:1" s="5" customFormat="1" x14ac:dyDescent="0.25">
      <c r="A18062" s="12"/>
    </row>
    <row r="18106" spans="1:1" s="5" customFormat="1" x14ac:dyDescent="0.25">
      <c r="A18106" s="12"/>
    </row>
    <row r="18150" spans="1:1" s="5" customFormat="1" x14ac:dyDescent="0.25">
      <c r="A18150" s="12"/>
    </row>
    <row r="18194" spans="1:1" s="5" customFormat="1" x14ac:dyDescent="0.25">
      <c r="A18194" s="12"/>
    </row>
    <row r="18238" spans="1:1" s="5" customFormat="1" x14ac:dyDescent="0.25">
      <c r="A18238" s="12"/>
    </row>
    <row r="18282" spans="1:1" s="5" customFormat="1" x14ac:dyDescent="0.25">
      <c r="A18282" s="12"/>
    </row>
    <row r="18326" spans="1:1" s="5" customFormat="1" x14ac:dyDescent="0.25">
      <c r="A18326" s="12"/>
    </row>
    <row r="18370" spans="1:1" s="5" customFormat="1" x14ac:dyDescent="0.25">
      <c r="A18370" s="12"/>
    </row>
    <row r="18414" spans="1:1" s="5" customFormat="1" x14ac:dyDescent="0.25">
      <c r="A18414" s="12"/>
    </row>
    <row r="18458" spans="1:1" s="5" customFormat="1" x14ac:dyDescent="0.25">
      <c r="A18458" s="12"/>
    </row>
    <row r="18502" spans="1:1" s="5" customFormat="1" x14ac:dyDescent="0.25">
      <c r="A18502" s="12"/>
    </row>
    <row r="18546" spans="1:1" s="5" customFormat="1" x14ac:dyDescent="0.25">
      <c r="A18546" s="12"/>
    </row>
    <row r="18590" spans="1:1" s="5" customFormat="1" x14ac:dyDescent="0.25">
      <c r="A18590" s="12"/>
    </row>
    <row r="18634" spans="1:1" s="5" customFormat="1" x14ac:dyDescent="0.25">
      <c r="A18634" s="12"/>
    </row>
    <row r="18678" spans="1:1" s="5" customFormat="1" x14ac:dyDescent="0.25">
      <c r="A18678" s="12"/>
    </row>
    <row r="18722" spans="1:1" s="5" customFormat="1" x14ac:dyDescent="0.25">
      <c r="A18722" s="12"/>
    </row>
    <row r="18766" spans="1:1" s="5" customFormat="1" x14ac:dyDescent="0.25">
      <c r="A18766" s="12"/>
    </row>
    <row r="18810" spans="1:1" s="5" customFormat="1" x14ac:dyDescent="0.25">
      <c r="A18810" s="12"/>
    </row>
    <row r="18854" spans="1:1" s="5" customFormat="1" x14ac:dyDescent="0.25">
      <c r="A18854" s="12"/>
    </row>
    <row r="18898" spans="1:1" s="5" customFormat="1" x14ac:dyDescent="0.25">
      <c r="A18898" s="12"/>
    </row>
    <row r="18942" spans="1:1" s="5" customFormat="1" x14ac:dyDescent="0.25">
      <c r="A18942" s="12"/>
    </row>
    <row r="18986" spans="1:1" s="5" customFormat="1" x14ac:dyDescent="0.25">
      <c r="A18986" s="12"/>
    </row>
    <row r="19030" spans="1:1" s="5" customFormat="1" x14ac:dyDescent="0.25">
      <c r="A19030" s="12"/>
    </row>
    <row r="19074" spans="1:1" s="5" customFormat="1" x14ac:dyDescent="0.25">
      <c r="A19074" s="12"/>
    </row>
    <row r="19118" spans="1:1" s="5" customFormat="1" x14ac:dyDescent="0.25">
      <c r="A19118" s="12"/>
    </row>
    <row r="19162" spans="1:1" s="5" customFormat="1" x14ac:dyDescent="0.25">
      <c r="A19162" s="12"/>
    </row>
    <row r="19206" spans="1:1" s="5" customFormat="1" x14ac:dyDescent="0.25">
      <c r="A19206" s="12"/>
    </row>
    <row r="19250" spans="1:1" s="5" customFormat="1" x14ac:dyDescent="0.25">
      <c r="A19250" s="12"/>
    </row>
    <row r="19294" spans="1:1" s="5" customFormat="1" x14ac:dyDescent="0.25">
      <c r="A19294" s="12"/>
    </row>
    <row r="19338" spans="1:1" s="5" customFormat="1" x14ac:dyDescent="0.25">
      <c r="A19338" s="12"/>
    </row>
    <row r="19382" spans="1:1" s="5" customFormat="1" x14ac:dyDescent="0.25">
      <c r="A19382" s="12"/>
    </row>
    <row r="19426" spans="1:1" s="5" customFormat="1" x14ac:dyDescent="0.25">
      <c r="A19426" s="12"/>
    </row>
    <row r="19470" spans="1:1" s="5" customFormat="1" x14ac:dyDescent="0.25">
      <c r="A19470" s="12"/>
    </row>
    <row r="19514" spans="1:1" s="5" customFormat="1" x14ac:dyDescent="0.25">
      <c r="A19514" s="12"/>
    </row>
    <row r="19558" spans="1:1" s="5" customFormat="1" x14ac:dyDescent="0.25">
      <c r="A19558" s="12"/>
    </row>
    <row r="19602" spans="1:1" s="5" customFormat="1" x14ac:dyDescent="0.25">
      <c r="A19602" s="12"/>
    </row>
    <row r="19646" spans="1:1" s="5" customFormat="1" x14ac:dyDescent="0.25">
      <c r="A19646" s="12"/>
    </row>
    <row r="19690" spans="1:1" s="5" customFormat="1" x14ac:dyDescent="0.25">
      <c r="A19690" s="12"/>
    </row>
    <row r="19734" spans="1:1" s="5" customFormat="1" x14ac:dyDescent="0.25">
      <c r="A19734" s="12"/>
    </row>
    <row r="19778" spans="1:1" s="5" customFormat="1" x14ac:dyDescent="0.25">
      <c r="A19778" s="12"/>
    </row>
    <row r="19822" spans="1:1" s="5" customFormat="1" x14ac:dyDescent="0.25">
      <c r="A19822" s="12"/>
    </row>
    <row r="19866" spans="1:1" s="5" customFormat="1" x14ac:dyDescent="0.25">
      <c r="A19866" s="12"/>
    </row>
    <row r="19910" spans="1:1" s="5" customFormat="1" x14ac:dyDescent="0.25">
      <c r="A19910" s="12"/>
    </row>
    <row r="19954" spans="1:1" s="5" customFormat="1" x14ac:dyDescent="0.25">
      <c r="A19954" s="12"/>
    </row>
    <row r="19998" spans="1:1" s="5" customFormat="1" x14ac:dyDescent="0.25">
      <c r="A19998" s="12"/>
    </row>
    <row r="20042" spans="1:1" s="5" customFormat="1" x14ac:dyDescent="0.25">
      <c r="A20042" s="12"/>
    </row>
    <row r="20086" spans="1:1" s="5" customFormat="1" x14ac:dyDescent="0.25">
      <c r="A20086" s="12"/>
    </row>
    <row r="20130" spans="1:1" s="5" customFormat="1" x14ac:dyDescent="0.25">
      <c r="A20130" s="12"/>
    </row>
    <row r="20174" spans="1:1" s="5" customFormat="1" x14ac:dyDescent="0.25">
      <c r="A20174" s="12"/>
    </row>
    <row r="20218" spans="1:1" s="5" customFormat="1" x14ac:dyDescent="0.25">
      <c r="A20218" s="12"/>
    </row>
    <row r="20262" spans="1:1" s="5" customFormat="1" x14ac:dyDescent="0.25">
      <c r="A20262" s="12"/>
    </row>
    <row r="20306" spans="1:1" s="5" customFormat="1" x14ac:dyDescent="0.25">
      <c r="A20306" s="12"/>
    </row>
    <row r="20350" spans="1:1" s="5" customFormat="1" x14ac:dyDescent="0.25">
      <c r="A20350" s="12"/>
    </row>
    <row r="20394" spans="1:1" s="5" customFormat="1" x14ac:dyDescent="0.25">
      <c r="A20394" s="12"/>
    </row>
    <row r="20438" spans="1:1" s="5" customFormat="1" x14ac:dyDescent="0.25">
      <c r="A20438" s="12"/>
    </row>
    <row r="20482" spans="1:1" s="5" customFormat="1" x14ac:dyDescent="0.25">
      <c r="A20482" s="12"/>
    </row>
    <row r="20526" spans="1:1" s="5" customFormat="1" x14ac:dyDescent="0.25">
      <c r="A20526" s="12"/>
    </row>
    <row r="20570" spans="1:1" s="5" customFormat="1" x14ac:dyDescent="0.25">
      <c r="A20570" s="12"/>
    </row>
    <row r="20614" spans="1:1" s="5" customFormat="1" x14ac:dyDescent="0.25">
      <c r="A20614" s="12"/>
    </row>
    <row r="20658" spans="1:1" s="5" customFormat="1" x14ac:dyDescent="0.25">
      <c r="A20658" s="12"/>
    </row>
    <row r="20702" spans="1:1" s="5" customFormat="1" x14ac:dyDescent="0.25">
      <c r="A20702" s="12"/>
    </row>
    <row r="20746" spans="1:1" s="5" customFormat="1" x14ac:dyDescent="0.25">
      <c r="A20746" s="12"/>
    </row>
    <row r="20790" spans="1:1" s="5" customFormat="1" x14ac:dyDescent="0.25">
      <c r="A20790" s="12"/>
    </row>
    <row r="20834" spans="1:1" s="5" customFormat="1" x14ac:dyDescent="0.25">
      <c r="A20834" s="12"/>
    </row>
    <row r="20878" spans="1:1" s="5" customFormat="1" x14ac:dyDescent="0.25">
      <c r="A20878" s="12"/>
    </row>
    <row r="20922" spans="1:1" s="5" customFormat="1" x14ac:dyDescent="0.25">
      <c r="A20922" s="12"/>
    </row>
    <row r="20966" spans="1:1" s="5" customFormat="1" x14ac:dyDescent="0.25">
      <c r="A20966" s="12"/>
    </row>
    <row r="21010" spans="1:1" s="5" customFormat="1" x14ac:dyDescent="0.25">
      <c r="A21010" s="12"/>
    </row>
    <row r="21054" spans="1:1" s="5" customFormat="1" x14ac:dyDescent="0.25">
      <c r="A21054" s="12"/>
    </row>
    <row r="21098" spans="1:1" s="5" customFormat="1" x14ac:dyDescent="0.25">
      <c r="A21098" s="12"/>
    </row>
    <row r="21142" spans="1:1" s="5" customFormat="1" x14ac:dyDescent="0.25">
      <c r="A21142" s="12"/>
    </row>
    <row r="21186" spans="1:1" s="5" customFormat="1" x14ac:dyDescent="0.25">
      <c r="A21186" s="12"/>
    </row>
    <row r="21230" spans="1:1" s="5" customFormat="1" x14ac:dyDescent="0.25">
      <c r="A21230" s="12"/>
    </row>
    <row r="21274" spans="1:1" s="5" customFormat="1" x14ac:dyDescent="0.25">
      <c r="A21274" s="12"/>
    </row>
    <row r="21318" spans="1:1" s="5" customFormat="1" x14ac:dyDescent="0.25">
      <c r="A21318" s="12"/>
    </row>
    <row r="21362" spans="1:1" s="5" customFormat="1" x14ac:dyDescent="0.25">
      <c r="A21362" s="12"/>
    </row>
    <row r="21406" spans="1:1" s="5" customFormat="1" x14ac:dyDescent="0.25">
      <c r="A21406" s="12"/>
    </row>
    <row r="21450" spans="1:1" s="5" customFormat="1" x14ac:dyDescent="0.25">
      <c r="A21450" s="12"/>
    </row>
    <row r="21494" spans="1:1" s="5" customFormat="1" x14ac:dyDescent="0.25">
      <c r="A21494" s="12"/>
    </row>
    <row r="21538" spans="1:1" s="5" customFormat="1" x14ac:dyDescent="0.25">
      <c r="A21538" s="12"/>
    </row>
    <row r="21582" spans="1:1" s="5" customFormat="1" x14ac:dyDescent="0.25">
      <c r="A21582" s="12"/>
    </row>
    <row r="21626" spans="1:1" s="5" customFormat="1" x14ac:dyDescent="0.25">
      <c r="A21626" s="12"/>
    </row>
    <row r="21670" spans="1:1" s="5" customFormat="1" x14ac:dyDescent="0.25">
      <c r="A21670" s="12"/>
    </row>
    <row r="21714" spans="1:1" s="5" customFormat="1" x14ac:dyDescent="0.25">
      <c r="A21714" s="12"/>
    </row>
    <row r="21758" spans="1:1" s="5" customFormat="1" x14ac:dyDescent="0.25">
      <c r="A21758" s="12"/>
    </row>
    <row r="21802" spans="1:1" s="5" customFormat="1" x14ac:dyDescent="0.25">
      <c r="A21802" s="12"/>
    </row>
    <row r="21846" spans="1:1" s="5" customFormat="1" x14ac:dyDescent="0.25">
      <c r="A21846" s="12"/>
    </row>
    <row r="21890" spans="1:1" s="5" customFormat="1" x14ac:dyDescent="0.25">
      <c r="A21890" s="12"/>
    </row>
    <row r="21934" spans="1:1" s="5" customFormat="1" x14ac:dyDescent="0.25">
      <c r="A21934" s="12"/>
    </row>
    <row r="21978" spans="1:1" s="5" customFormat="1" x14ac:dyDescent="0.25">
      <c r="A21978" s="12"/>
    </row>
    <row r="22022" spans="1:1" s="5" customFormat="1" x14ac:dyDescent="0.25">
      <c r="A22022" s="12"/>
    </row>
    <row r="22066" spans="1:1" s="5" customFormat="1" x14ac:dyDescent="0.25">
      <c r="A22066" s="12"/>
    </row>
    <row r="22110" spans="1:1" s="5" customFormat="1" x14ac:dyDescent="0.25">
      <c r="A22110" s="12"/>
    </row>
    <row r="22154" spans="1:1" s="5" customFormat="1" x14ac:dyDescent="0.25">
      <c r="A22154" s="12"/>
    </row>
    <row r="22198" spans="1:1" s="5" customFormat="1" x14ac:dyDescent="0.25">
      <c r="A22198" s="12"/>
    </row>
    <row r="22242" spans="1:1" s="5" customFormat="1" x14ac:dyDescent="0.25">
      <c r="A22242" s="12"/>
    </row>
    <row r="22286" spans="1:1" s="5" customFormat="1" x14ac:dyDescent="0.25">
      <c r="A22286" s="12"/>
    </row>
    <row r="22330" spans="1:1" s="5" customFormat="1" x14ac:dyDescent="0.25">
      <c r="A22330" s="12"/>
    </row>
    <row r="22374" spans="1:1" s="5" customFormat="1" x14ac:dyDescent="0.25">
      <c r="A22374" s="12"/>
    </row>
    <row r="22418" spans="1:1" s="5" customFormat="1" x14ac:dyDescent="0.25">
      <c r="A22418" s="12"/>
    </row>
    <row r="22462" spans="1:1" s="5" customFormat="1" x14ac:dyDescent="0.25">
      <c r="A22462" s="12"/>
    </row>
    <row r="22506" spans="1:1" s="5" customFormat="1" x14ac:dyDescent="0.25">
      <c r="A22506" s="12"/>
    </row>
    <row r="22550" spans="1:1" s="5" customFormat="1" x14ac:dyDescent="0.25">
      <c r="A22550" s="12"/>
    </row>
    <row r="22594" spans="1:1" s="5" customFormat="1" x14ac:dyDescent="0.25">
      <c r="A22594" s="12"/>
    </row>
    <row r="22638" spans="1:1" s="5" customFormat="1" x14ac:dyDescent="0.25">
      <c r="A22638" s="12"/>
    </row>
    <row r="22682" spans="1:1" s="5" customFormat="1" x14ac:dyDescent="0.25">
      <c r="A22682" s="12"/>
    </row>
    <row r="22726" spans="1:1" s="5" customFormat="1" x14ac:dyDescent="0.25">
      <c r="A22726" s="12"/>
    </row>
    <row r="22770" spans="1:1" s="5" customFormat="1" x14ac:dyDescent="0.25">
      <c r="A22770" s="12"/>
    </row>
    <row r="22814" spans="1:1" s="5" customFormat="1" x14ac:dyDescent="0.25">
      <c r="A22814" s="12"/>
    </row>
    <row r="22858" spans="1:1" s="5" customFormat="1" x14ac:dyDescent="0.25">
      <c r="A22858" s="12"/>
    </row>
    <row r="22902" spans="1:1" s="5" customFormat="1" x14ac:dyDescent="0.25">
      <c r="A22902" s="12"/>
    </row>
    <row r="22946" spans="1:1" s="5" customFormat="1" x14ac:dyDescent="0.25">
      <c r="A22946" s="12"/>
    </row>
    <row r="22990" spans="1:1" s="5" customFormat="1" x14ac:dyDescent="0.25">
      <c r="A22990" s="12"/>
    </row>
    <row r="23034" spans="1:1" s="5" customFormat="1" x14ac:dyDescent="0.25">
      <c r="A23034" s="12"/>
    </row>
    <row r="23078" spans="1:1" s="5" customFormat="1" x14ac:dyDescent="0.25">
      <c r="A23078" s="12"/>
    </row>
    <row r="23122" spans="1:1" s="5" customFormat="1" x14ac:dyDescent="0.25">
      <c r="A23122" s="12"/>
    </row>
    <row r="23166" spans="1:1" s="5" customFormat="1" x14ac:dyDescent="0.25">
      <c r="A23166" s="12"/>
    </row>
    <row r="23210" spans="1:1" s="5" customFormat="1" x14ac:dyDescent="0.25">
      <c r="A23210" s="12"/>
    </row>
    <row r="23254" spans="1:1" s="5" customFormat="1" x14ac:dyDescent="0.25">
      <c r="A23254" s="12"/>
    </row>
    <row r="23298" spans="1:1" s="5" customFormat="1" x14ac:dyDescent="0.25">
      <c r="A23298" s="12"/>
    </row>
    <row r="23342" spans="1:1" s="5" customFormat="1" x14ac:dyDescent="0.25">
      <c r="A23342" s="12"/>
    </row>
    <row r="23386" spans="1:1" s="5" customFormat="1" x14ac:dyDescent="0.25">
      <c r="A23386" s="12"/>
    </row>
    <row r="23430" spans="1:1" s="5" customFormat="1" x14ac:dyDescent="0.25">
      <c r="A23430" s="12"/>
    </row>
    <row r="23474" spans="1:1" s="5" customFormat="1" x14ac:dyDescent="0.25">
      <c r="A23474" s="12"/>
    </row>
    <row r="23518" spans="1:1" s="5" customFormat="1" x14ac:dyDescent="0.25">
      <c r="A23518" s="12"/>
    </row>
    <row r="23562" spans="1:1" s="5" customFormat="1" x14ac:dyDescent="0.25">
      <c r="A23562" s="12"/>
    </row>
    <row r="23606" spans="1:1" s="5" customFormat="1" x14ac:dyDescent="0.25">
      <c r="A23606" s="12"/>
    </row>
    <row r="23650" spans="1:1" s="5" customFormat="1" x14ac:dyDescent="0.25">
      <c r="A23650" s="12"/>
    </row>
    <row r="23694" spans="1:1" s="5" customFormat="1" x14ac:dyDescent="0.25">
      <c r="A23694" s="12"/>
    </row>
    <row r="23738" spans="1:1" s="5" customFormat="1" x14ac:dyDescent="0.25">
      <c r="A23738" s="12"/>
    </row>
    <row r="23782" spans="1:1" s="5" customFormat="1" x14ac:dyDescent="0.25">
      <c r="A23782" s="12"/>
    </row>
    <row r="23826" spans="1:1" s="5" customFormat="1" x14ac:dyDescent="0.25">
      <c r="A23826" s="12"/>
    </row>
    <row r="23870" spans="1:1" s="5" customFormat="1" x14ac:dyDescent="0.25">
      <c r="A23870" s="12"/>
    </row>
    <row r="23914" spans="1:1" s="5" customFormat="1" x14ac:dyDescent="0.25">
      <c r="A23914" s="12"/>
    </row>
    <row r="23958" spans="1:1" s="5" customFormat="1" x14ac:dyDescent="0.25">
      <c r="A23958" s="12"/>
    </row>
    <row r="24002" spans="1:1" s="5" customFormat="1" x14ac:dyDescent="0.25">
      <c r="A24002" s="12"/>
    </row>
    <row r="24046" spans="1:1" s="5" customFormat="1" x14ac:dyDescent="0.25">
      <c r="A24046" s="12"/>
    </row>
    <row r="24090" spans="1:1" s="5" customFormat="1" x14ac:dyDescent="0.25">
      <c r="A24090" s="12"/>
    </row>
    <row r="24134" spans="1:1" s="5" customFormat="1" x14ac:dyDescent="0.25">
      <c r="A24134" s="12"/>
    </row>
    <row r="24178" spans="1:1" s="5" customFormat="1" x14ac:dyDescent="0.25">
      <c r="A24178" s="12"/>
    </row>
    <row r="24222" spans="1:1" s="5" customFormat="1" x14ac:dyDescent="0.25">
      <c r="A24222" s="12"/>
    </row>
    <row r="24266" spans="1:1" s="5" customFormat="1" x14ac:dyDescent="0.25">
      <c r="A24266" s="12"/>
    </row>
    <row r="24310" spans="1:1" s="5" customFormat="1" x14ac:dyDescent="0.25">
      <c r="A24310" s="12"/>
    </row>
    <row r="24354" spans="1:1" s="5" customFormat="1" x14ac:dyDescent="0.25">
      <c r="A24354" s="12"/>
    </row>
    <row r="24398" spans="1:1" s="5" customFormat="1" x14ac:dyDescent="0.25">
      <c r="A24398" s="12"/>
    </row>
    <row r="24442" spans="1:1" s="5" customFormat="1" x14ac:dyDescent="0.25">
      <c r="A24442" s="12"/>
    </row>
    <row r="24486" spans="1:1" s="5" customFormat="1" x14ac:dyDescent="0.25">
      <c r="A24486" s="12"/>
    </row>
    <row r="24530" spans="1:1" s="5" customFormat="1" x14ac:dyDescent="0.25">
      <c r="A24530" s="12"/>
    </row>
    <row r="24574" spans="1:1" s="5" customFormat="1" x14ac:dyDescent="0.25">
      <c r="A24574" s="12"/>
    </row>
    <row r="24618" spans="1:1" s="5" customFormat="1" x14ac:dyDescent="0.25">
      <c r="A24618" s="12"/>
    </row>
    <row r="24662" spans="1:1" s="5" customFormat="1" x14ac:dyDescent="0.25">
      <c r="A24662" s="12"/>
    </row>
    <row r="24706" spans="1:1" s="5" customFormat="1" x14ac:dyDescent="0.25">
      <c r="A24706" s="12"/>
    </row>
    <row r="24750" spans="1:1" s="5" customFormat="1" x14ac:dyDescent="0.25">
      <c r="A24750" s="12"/>
    </row>
    <row r="24794" spans="1:1" s="5" customFormat="1" x14ac:dyDescent="0.25">
      <c r="A24794" s="12"/>
    </row>
    <row r="24838" spans="1:1" s="5" customFormat="1" x14ac:dyDescent="0.25">
      <c r="A24838" s="12"/>
    </row>
    <row r="24882" spans="1:1" s="5" customFormat="1" x14ac:dyDescent="0.25">
      <c r="A24882" s="12"/>
    </row>
    <row r="24926" spans="1:1" s="5" customFormat="1" x14ac:dyDescent="0.25">
      <c r="A24926" s="12"/>
    </row>
    <row r="24970" spans="1:1" s="5" customFormat="1" x14ac:dyDescent="0.25">
      <c r="A24970" s="12"/>
    </row>
    <row r="25014" spans="1:1" s="5" customFormat="1" x14ac:dyDescent="0.25">
      <c r="A25014" s="12"/>
    </row>
    <row r="25058" spans="1:1" s="5" customFormat="1" x14ac:dyDescent="0.25">
      <c r="A25058" s="12"/>
    </row>
    <row r="25102" spans="1:1" s="5" customFormat="1" x14ac:dyDescent="0.25">
      <c r="A25102" s="12"/>
    </row>
    <row r="25146" spans="1:1" s="5" customFormat="1" x14ac:dyDescent="0.25">
      <c r="A25146" s="12"/>
    </row>
    <row r="25190" spans="1:1" s="5" customFormat="1" x14ac:dyDescent="0.25">
      <c r="A25190" s="12"/>
    </row>
    <row r="25234" spans="1:1" s="5" customFormat="1" x14ac:dyDescent="0.25">
      <c r="A25234" s="12"/>
    </row>
    <row r="25278" spans="1:1" s="5" customFormat="1" x14ac:dyDescent="0.25">
      <c r="A25278" s="12"/>
    </row>
    <row r="25322" spans="1:1" s="5" customFormat="1" x14ac:dyDescent="0.25">
      <c r="A25322" s="12"/>
    </row>
    <row r="25366" spans="1:1" s="5" customFormat="1" x14ac:dyDescent="0.25">
      <c r="A25366" s="12"/>
    </row>
    <row r="25410" spans="1:1" s="5" customFormat="1" x14ac:dyDescent="0.25">
      <c r="A25410" s="12"/>
    </row>
    <row r="25454" spans="1:1" s="5" customFormat="1" x14ac:dyDescent="0.25">
      <c r="A25454" s="12"/>
    </row>
    <row r="25498" spans="1:1" s="5" customFormat="1" x14ac:dyDescent="0.25">
      <c r="A25498" s="12"/>
    </row>
    <row r="25542" spans="1:1" s="5" customFormat="1" x14ac:dyDescent="0.25">
      <c r="A25542" s="12"/>
    </row>
    <row r="25586" spans="1:1" s="5" customFormat="1" x14ac:dyDescent="0.25">
      <c r="A25586" s="12"/>
    </row>
    <row r="25630" spans="1:1" s="5" customFormat="1" x14ac:dyDescent="0.25">
      <c r="A25630" s="12"/>
    </row>
    <row r="25674" spans="1:1" s="5" customFormat="1" x14ac:dyDescent="0.25">
      <c r="A25674" s="12"/>
    </row>
    <row r="25718" spans="1:1" s="5" customFormat="1" x14ac:dyDescent="0.25">
      <c r="A25718" s="12"/>
    </row>
    <row r="25762" spans="1:1" s="5" customFormat="1" x14ac:dyDescent="0.25">
      <c r="A25762" s="12"/>
    </row>
    <row r="25806" spans="1:1" s="5" customFormat="1" x14ac:dyDescent="0.25">
      <c r="A25806" s="12"/>
    </row>
    <row r="25850" spans="1:1" s="5" customFormat="1" x14ac:dyDescent="0.25">
      <c r="A25850" s="12"/>
    </row>
    <row r="25894" spans="1:1" s="5" customFormat="1" x14ac:dyDescent="0.25">
      <c r="A25894" s="12"/>
    </row>
    <row r="25938" spans="1:1" s="5" customFormat="1" x14ac:dyDescent="0.25">
      <c r="A25938" s="12"/>
    </row>
    <row r="25982" spans="1:1" s="5" customFormat="1" x14ac:dyDescent="0.25">
      <c r="A25982" s="12"/>
    </row>
    <row r="26026" spans="1:1" s="5" customFormat="1" x14ac:dyDescent="0.25">
      <c r="A26026" s="12"/>
    </row>
    <row r="26070" spans="1:1" s="5" customFormat="1" x14ac:dyDescent="0.25">
      <c r="A26070" s="12"/>
    </row>
    <row r="26114" spans="1:1" s="5" customFormat="1" x14ac:dyDescent="0.25">
      <c r="A26114" s="12"/>
    </row>
    <row r="26158" spans="1:1" s="5" customFormat="1" x14ac:dyDescent="0.25">
      <c r="A26158" s="12"/>
    </row>
    <row r="26202" spans="1:1" s="5" customFormat="1" x14ac:dyDescent="0.25">
      <c r="A26202" s="12"/>
    </row>
    <row r="26246" spans="1:1" s="5" customFormat="1" x14ac:dyDescent="0.25">
      <c r="A26246" s="12"/>
    </row>
    <row r="26290" spans="1:1" s="5" customFormat="1" x14ac:dyDescent="0.25">
      <c r="A26290" s="12"/>
    </row>
    <row r="26334" spans="1:1" s="5" customFormat="1" x14ac:dyDescent="0.25">
      <c r="A26334" s="12"/>
    </row>
    <row r="26378" spans="1:1" s="5" customFormat="1" x14ac:dyDescent="0.25">
      <c r="A26378" s="12"/>
    </row>
    <row r="26422" spans="1:1" s="5" customFormat="1" x14ac:dyDescent="0.25">
      <c r="A26422" s="12"/>
    </row>
    <row r="26466" spans="1:1" s="5" customFormat="1" x14ac:dyDescent="0.25">
      <c r="A26466" s="12"/>
    </row>
    <row r="26510" spans="1:1" s="5" customFormat="1" x14ac:dyDescent="0.25">
      <c r="A26510" s="12"/>
    </row>
    <row r="26554" spans="1:1" s="5" customFormat="1" x14ac:dyDescent="0.25">
      <c r="A26554" s="12"/>
    </row>
    <row r="26598" spans="1:1" s="5" customFormat="1" x14ac:dyDescent="0.25">
      <c r="A26598" s="12"/>
    </row>
    <row r="26642" spans="1:1" s="5" customFormat="1" x14ac:dyDescent="0.25">
      <c r="A26642" s="12"/>
    </row>
    <row r="26686" spans="1:1" s="5" customFormat="1" x14ac:dyDescent="0.25">
      <c r="A26686" s="12"/>
    </row>
    <row r="26730" spans="1:1" s="5" customFormat="1" x14ac:dyDescent="0.25">
      <c r="A26730" s="12"/>
    </row>
    <row r="26774" spans="1:1" s="5" customFormat="1" x14ac:dyDescent="0.25">
      <c r="A26774" s="12"/>
    </row>
    <row r="26818" spans="1:1" s="5" customFormat="1" x14ac:dyDescent="0.25">
      <c r="A26818" s="12"/>
    </row>
    <row r="26862" spans="1:1" s="5" customFormat="1" x14ac:dyDescent="0.25">
      <c r="A26862" s="12"/>
    </row>
    <row r="26906" spans="1:1" s="5" customFormat="1" x14ac:dyDescent="0.25">
      <c r="A26906" s="12"/>
    </row>
    <row r="26950" spans="1:1" s="5" customFormat="1" x14ac:dyDescent="0.25">
      <c r="A26950" s="12"/>
    </row>
    <row r="26994" spans="1:1" s="5" customFormat="1" x14ac:dyDescent="0.25">
      <c r="A26994" s="12"/>
    </row>
    <row r="27038" spans="1:1" s="5" customFormat="1" x14ac:dyDescent="0.25">
      <c r="A27038" s="12"/>
    </row>
    <row r="27082" spans="1:1" s="5" customFormat="1" x14ac:dyDescent="0.25">
      <c r="A27082" s="12"/>
    </row>
    <row r="27126" spans="1:1" s="5" customFormat="1" x14ac:dyDescent="0.25">
      <c r="A27126" s="12"/>
    </row>
    <row r="27170" spans="1:1" s="5" customFormat="1" x14ac:dyDescent="0.25">
      <c r="A27170" s="12"/>
    </row>
    <row r="27214" spans="1:1" s="5" customFormat="1" x14ac:dyDescent="0.25">
      <c r="A27214" s="12"/>
    </row>
    <row r="27258" spans="1:1" s="5" customFormat="1" x14ac:dyDescent="0.25">
      <c r="A27258" s="12"/>
    </row>
    <row r="27302" spans="1:1" s="5" customFormat="1" x14ac:dyDescent="0.25">
      <c r="A27302" s="12"/>
    </row>
    <row r="27346" spans="1:1" s="5" customFormat="1" x14ac:dyDescent="0.25">
      <c r="A27346" s="12"/>
    </row>
    <row r="27390" spans="1:1" s="5" customFormat="1" x14ac:dyDescent="0.25">
      <c r="A27390" s="12"/>
    </row>
    <row r="27434" spans="1:1" s="5" customFormat="1" x14ac:dyDescent="0.25">
      <c r="A27434" s="12"/>
    </row>
    <row r="27478" spans="1:1" s="5" customFormat="1" x14ac:dyDescent="0.25">
      <c r="A27478" s="12"/>
    </row>
    <row r="27522" spans="1:1" s="5" customFormat="1" x14ac:dyDescent="0.25">
      <c r="A27522" s="12"/>
    </row>
    <row r="27566" spans="1:1" s="5" customFormat="1" x14ac:dyDescent="0.25">
      <c r="A27566" s="12"/>
    </row>
    <row r="27610" spans="1:1" s="5" customFormat="1" x14ac:dyDescent="0.25">
      <c r="A27610" s="12"/>
    </row>
    <row r="27654" spans="1:1" s="5" customFormat="1" x14ac:dyDescent="0.25">
      <c r="A27654" s="12"/>
    </row>
    <row r="27698" spans="1:1" s="5" customFormat="1" x14ac:dyDescent="0.25">
      <c r="A27698" s="12"/>
    </row>
    <row r="27742" spans="1:1" s="5" customFormat="1" x14ac:dyDescent="0.25">
      <c r="A27742" s="12"/>
    </row>
    <row r="27786" spans="1:1" s="5" customFormat="1" x14ac:dyDescent="0.25">
      <c r="A27786" s="12"/>
    </row>
    <row r="27830" spans="1:1" s="5" customFormat="1" x14ac:dyDescent="0.25">
      <c r="A27830" s="12"/>
    </row>
    <row r="27874" spans="1:1" s="5" customFormat="1" x14ac:dyDescent="0.25">
      <c r="A27874" s="12"/>
    </row>
    <row r="27918" spans="1:1" s="5" customFormat="1" x14ac:dyDescent="0.25">
      <c r="A27918" s="12"/>
    </row>
    <row r="27962" spans="1:1" s="5" customFormat="1" x14ac:dyDescent="0.25">
      <c r="A27962" s="12"/>
    </row>
    <row r="28006" spans="1:1" s="5" customFormat="1" x14ac:dyDescent="0.25">
      <c r="A28006" s="12"/>
    </row>
    <row r="28050" spans="1:1" s="5" customFormat="1" x14ac:dyDescent="0.25">
      <c r="A28050" s="12"/>
    </row>
    <row r="28094" spans="1:1" s="5" customFormat="1" x14ac:dyDescent="0.25">
      <c r="A28094" s="12"/>
    </row>
    <row r="28138" spans="1:1" s="5" customFormat="1" x14ac:dyDescent="0.25">
      <c r="A28138" s="12"/>
    </row>
    <row r="28182" spans="1:1" s="5" customFormat="1" x14ac:dyDescent="0.25">
      <c r="A28182" s="12"/>
    </row>
    <row r="28226" spans="1:1" s="5" customFormat="1" x14ac:dyDescent="0.25">
      <c r="A28226" s="12"/>
    </row>
    <row r="28270" spans="1:1" s="5" customFormat="1" x14ac:dyDescent="0.25">
      <c r="A28270" s="12"/>
    </row>
    <row r="28314" spans="1:1" s="5" customFormat="1" x14ac:dyDescent="0.25">
      <c r="A28314" s="12"/>
    </row>
    <row r="28358" spans="1:1" s="5" customFormat="1" x14ac:dyDescent="0.25">
      <c r="A28358" s="12"/>
    </row>
    <row r="28402" spans="1:1" s="5" customFormat="1" x14ac:dyDescent="0.25">
      <c r="A28402" s="12"/>
    </row>
    <row r="28446" spans="1:1" s="5" customFormat="1" x14ac:dyDescent="0.25">
      <c r="A28446" s="12"/>
    </row>
    <row r="28490" spans="1:1" s="5" customFormat="1" x14ac:dyDescent="0.25">
      <c r="A28490" s="12"/>
    </row>
    <row r="28534" spans="1:1" s="5" customFormat="1" x14ac:dyDescent="0.25">
      <c r="A28534" s="12"/>
    </row>
    <row r="28578" spans="1:1" s="5" customFormat="1" x14ac:dyDescent="0.25">
      <c r="A28578" s="12"/>
    </row>
    <row r="28622" spans="1:1" s="5" customFormat="1" x14ac:dyDescent="0.25">
      <c r="A28622" s="12"/>
    </row>
    <row r="28666" spans="1:1" s="5" customFormat="1" x14ac:dyDescent="0.25">
      <c r="A28666" s="12"/>
    </row>
    <row r="28710" spans="1:1" s="5" customFormat="1" x14ac:dyDescent="0.25">
      <c r="A28710" s="12"/>
    </row>
    <row r="28754" spans="1:1" s="5" customFormat="1" x14ac:dyDescent="0.25">
      <c r="A28754" s="12"/>
    </row>
    <row r="28798" spans="1:1" s="5" customFormat="1" x14ac:dyDescent="0.25">
      <c r="A28798" s="12"/>
    </row>
    <row r="28842" spans="1:1" s="5" customFormat="1" x14ac:dyDescent="0.25">
      <c r="A28842" s="12"/>
    </row>
    <row r="28886" spans="1:1" s="5" customFormat="1" x14ac:dyDescent="0.25">
      <c r="A28886" s="12"/>
    </row>
    <row r="28930" spans="1:1" s="5" customFormat="1" x14ac:dyDescent="0.25">
      <c r="A28930" s="12"/>
    </row>
    <row r="28974" spans="1:1" s="5" customFormat="1" x14ac:dyDescent="0.25">
      <c r="A28974" s="12"/>
    </row>
    <row r="29018" spans="1:1" s="5" customFormat="1" x14ac:dyDescent="0.25">
      <c r="A29018" s="12"/>
    </row>
    <row r="29062" spans="1:1" s="5" customFormat="1" x14ac:dyDescent="0.25">
      <c r="A29062" s="12"/>
    </row>
    <row r="29106" spans="1:1" s="5" customFormat="1" x14ac:dyDescent="0.25">
      <c r="A29106" s="12"/>
    </row>
    <row r="29150" spans="1:1" s="5" customFormat="1" x14ac:dyDescent="0.25">
      <c r="A29150" s="12"/>
    </row>
    <row r="29194" spans="1:1" s="5" customFormat="1" x14ac:dyDescent="0.25">
      <c r="A29194" s="12"/>
    </row>
    <row r="29238" spans="1:1" s="5" customFormat="1" x14ac:dyDescent="0.25">
      <c r="A29238" s="12"/>
    </row>
    <row r="29282" spans="1:1" s="5" customFormat="1" x14ac:dyDescent="0.25">
      <c r="A29282" s="12"/>
    </row>
    <row r="29326" spans="1:1" s="5" customFormat="1" x14ac:dyDescent="0.25">
      <c r="A29326" s="12"/>
    </row>
    <row r="29370" spans="1:1" s="5" customFormat="1" x14ac:dyDescent="0.25">
      <c r="A29370" s="12"/>
    </row>
    <row r="29414" spans="1:1" s="5" customFormat="1" x14ac:dyDescent="0.25">
      <c r="A29414" s="12"/>
    </row>
    <row r="29458" spans="1:1" s="5" customFormat="1" x14ac:dyDescent="0.25">
      <c r="A29458" s="12"/>
    </row>
    <row r="29502" spans="1:1" s="5" customFormat="1" x14ac:dyDescent="0.25">
      <c r="A29502" s="12"/>
    </row>
    <row r="29546" spans="1:1" s="5" customFormat="1" x14ac:dyDescent="0.25">
      <c r="A29546" s="12"/>
    </row>
    <row r="29590" spans="1:1" s="5" customFormat="1" x14ac:dyDescent="0.25">
      <c r="A29590" s="12"/>
    </row>
    <row r="29634" spans="1:1" s="5" customFormat="1" x14ac:dyDescent="0.25">
      <c r="A29634" s="12"/>
    </row>
    <row r="29678" spans="1:1" s="5" customFormat="1" x14ac:dyDescent="0.25">
      <c r="A29678" s="12"/>
    </row>
    <row r="29722" spans="1:1" s="5" customFormat="1" x14ac:dyDescent="0.25">
      <c r="A29722" s="12"/>
    </row>
    <row r="29766" spans="1:1" s="5" customFormat="1" x14ac:dyDescent="0.25">
      <c r="A29766" s="12"/>
    </row>
    <row r="29810" spans="1:1" s="5" customFormat="1" x14ac:dyDescent="0.25">
      <c r="A29810" s="12"/>
    </row>
    <row r="29854" spans="1:1" s="5" customFormat="1" x14ac:dyDescent="0.25">
      <c r="A29854" s="12"/>
    </row>
    <row r="29898" spans="1:1" s="5" customFormat="1" x14ac:dyDescent="0.25">
      <c r="A29898" s="12"/>
    </row>
    <row r="29942" spans="1:1" s="5" customFormat="1" x14ac:dyDescent="0.25">
      <c r="A29942" s="12"/>
    </row>
    <row r="29986" spans="1:1" s="5" customFormat="1" x14ac:dyDescent="0.25">
      <c r="A29986" s="12"/>
    </row>
    <row r="30030" spans="1:1" s="5" customFormat="1" x14ac:dyDescent="0.25">
      <c r="A30030" s="12"/>
    </row>
    <row r="30074" spans="1:1" s="5" customFormat="1" x14ac:dyDescent="0.25">
      <c r="A30074" s="12"/>
    </row>
    <row r="30118" spans="1:1" s="5" customFormat="1" x14ac:dyDescent="0.25">
      <c r="A30118" s="12"/>
    </row>
    <row r="30162" spans="1:1" s="5" customFormat="1" x14ac:dyDescent="0.25">
      <c r="A30162" s="12"/>
    </row>
    <row r="30206" spans="1:1" s="5" customFormat="1" x14ac:dyDescent="0.25">
      <c r="A30206" s="12"/>
    </row>
    <row r="30250" spans="1:1" s="5" customFormat="1" x14ac:dyDescent="0.25">
      <c r="A30250" s="12"/>
    </row>
    <row r="30294" spans="1:1" s="5" customFormat="1" x14ac:dyDescent="0.25">
      <c r="A30294" s="12"/>
    </row>
    <row r="30338" spans="1:1" s="5" customFormat="1" x14ac:dyDescent="0.25">
      <c r="A30338" s="12"/>
    </row>
    <row r="30382" spans="1:1" s="5" customFormat="1" x14ac:dyDescent="0.25">
      <c r="A30382" s="12"/>
    </row>
    <row r="30426" spans="1:1" s="5" customFormat="1" x14ac:dyDescent="0.25">
      <c r="A30426" s="12"/>
    </row>
    <row r="30470" spans="1:1" s="5" customFormat="1" x14ac:dyDescent="0.25">
      <c r="A30470" s="12"/>
    </row>
    <row r="30514" spans="1:1" s="5" customFormat="1" x14ac:dyDescent="0.25">
      <c r="A30514" s="12"/>
    </row>
    <row r="30558" spans="1:1" s="5" customFormat="1" x14ac:dyDescent="0.25">
      <c r="A30558" s="12"/>
    </row>
    <row r="30602" spans="1:1" s="5" customFormat="1" x14ac:dyDescent="0.25">
      <c r="A30602" s="12"/>
    </row>
    <row r="30646" spans="1:1" s="5" customFormat="1" x14ac:dyDescent="0.25">
      <c r="A30646" s="12"/>
    </row>
    <row r="30690" spans="1:1" s="5" customFormat="1" x14ac:dyDescent="0.25">
      <c r="A30690" s="12"/>
    </row>
    <row r="30734" spans="1:1" s="5" customFormat="1" x14ac:dyDescent="0.25">
      <c r="A30734" s="12"/>
    </row>
    <row r="30778" spans="1:1" s="5" customFormat="1" x14ac:dyDescent="0.25">
      <c r="A30778" s="12"/>
    </row>
    <row r="30822" spans="1:1" s="5" customFormat="1" x14ac:dyDescent="0.25">
      <c r="A30822" s="12"/>
    </row>
    <row r="30866" spans="1:1" s="5" customFormat="1" x14ac:dyDescent="0.25">
      <c r="A30866" s="12"/>
    </row>
    <row r="30910" spans="1:1" s="5" customFormat="1" x14ac:dyDescent="0.25">
      <c r="A30910" s="12"/>
    </row>
    <row r="30954" spans="1:1" s="5" customFormat="1" x14ac:dyDescent="0.25">
      <c r="A30954" s="12"/>
    </row>
    <row r="30998" spans="1:1" s="5" customFormat="1" x14ac:dyDescent="0.25">
      <c r="A30998" s="12"/>
    </row>
    <row r="31042" spans="1:1" s="5" customFormat="1" x14ac:dyDescent="0.25">
      <c r="A31042" s="12"/>
    </row>
    <row r="31086" spans="1:1" s="5" customFormat="1" x14ac:dyDescent="0.25">
      <c r="A31086" s="12"/>
    </row>
    <row r="31130" spans="1:1" s="5" customFormat="1" x14ac:dyDescent="0.25">
      <c r="A31130" s="12"/>
    </row>
    <row r="31174" spans="1:1" s="5" customFormat="1" x14ac:dyDescent="0.25">
      <c r="A31174" s="12"/>
    </row>
    <row r="31218" spans="1:1" s="5" customFormat="1" x14ac:dyDescent="0.25">
      <c r="A31218" s="12"/>
    </row>
    <row r="31262" spans="1:1" s="5" customFormat="1" x14ac:dyDescent="0.25">
      <c r="A31262" s="12"/>
    </row>
    <row r="31306" spans="1:1" s="5" customFormat="1" x14ac:dyDescent="0.25">
      <c r="A31306" s="12"/>
    </row>
    <row r="31350" spans="1:1" s="5" customFormat="1" x14ac:dyDescent="0.25">
      <c r="A31350" s="12"/>
    </row>
    <row r="31394" spans="1:1" s="5" customFormat="1" x14ac:dyDescent="0.25">
      <c r="A31394" s="12"/>
    </row>
    <row r="31438" spans="1:1" s="5" customFormat="1" x14ac:dyDescent="0.25">
      <c r="A31438" s="12"/>
    </row>
    <row r="31482" spans="1:1" s="5" customFormat="1" x14ac:dyDescent="0.25">
      <c r="A31482" s="12"/>
    </row>
    <row r="31526" spans="1:1" s="5" customFormat="1" x14ac:dyDescent="0.25">
      <c r="A31526" s="12"/>
    </row>
    <row r="31570" spans="1:1" s="5" customFormat="1" x14ac:dyDescent="0.25">
      <c r="A31570" s="12"/>
    </row>
    <row r="31614" spans="1:1" s="5" customFormat="1" x14ac:dyDescent="0.25">
      <c r="A31614" s="12"/>
    </row>
    <row r="31658" spans="1:1" s="5" customFormat="1" x14ac:dyDescent="0.25">
      <c r="A31658" s="12"/>
    </row>
    <row r="31702" spans="1:1" s="5" customFormat="1" x14ac:dyDescent="0.25">
      <c r="A31702" s="12"/>
    </row>
    <row r="31746" spans="1:1" s="5" customFormat="1" x14ac:dyDescent="0.25">
      <c r="A31746" s="12"/>
    </row>
    <row r="31790" spans="1:1" s="5" customFormat="1" x14ac:dyDescent="0.25">
      <c r="A31790" s="12"/>
    </row>
    <row r="31834" spans="1:1" s="5" customFormat="1" x14ac:dyDescent="0.25">
      <c r="A31834" s="12"/>
    </row>
    <row r="31878" spans="1:1" s="5" customFormat="1" x14ac:dyDescent="0.25">
      <c r="A31878" s="12"/>
    </row>
    <row r="31922" spans="1:1" s="5" customFormat="1" x14ac:dyDescent="0.25">
      <c r="A31922" s="12"/>
    </row>
    <row r="31966" spans="1:1" s="5" customFormat="1" x14ac:dyDescent="0.25">
      <c r="A31966" s="12"/>
    </row>
    <row r="32010" spans="1:1" s="5" customFormat="1" x14ac:dyDescent="0.25">
      <c r="A32010" s="12"/>
    </row>
    <row r="32054" spans="1:1" s="5" customFormat="1" x14ac:dyDescent="0.25">
      <c r="A32054" s="12"/>
    </row>
    <row r="32098" spans="1:1" s="5" customFormat="1" x14ac:dyDescent="0.25">
      <c r="A32098" s="12"/>
    </row>
    <row r="32142" spans="1:1" s="5" customFormat="1" x14ac:dyDescent="0.25">
      <c r="A32142" s="12"/>
    </row>
    <row r="32186" spans="1:1" s="5" customFormat="1" x14ac:dyDescent="0.25">
      <c r="A32186" s="12"/>
    </row>
    <row r="32230" spans="1:1" s="5" customFormat="1" x14ac:dyDescent="0.25">
      <c r="A32230" s="12"/>
    </row>
    <row r="32274" spans="1:1" s="5" customFormat="1" x14ac:dyDescent="0.25">
      <c r="A32274" s="12"/>
    </row>
    <row r="32318" spans="1:1" s="5" customFormat="1" x14ac:dyDescent="0.25">
      <c r="A32318" s="12"/>
    </row>
    <row r="32362" spans="1:1" s="5" customFormat="1" x14ac:dyDescent="0.25">
      <c r="A32362" s="12"/>
    </row>
    <row r="32406" spans="1:1" s="5" customFormat="1" x14ac:dyDescent="0.25">
      <c r="A32406" s="12"/>
    </row>
    <row r="32450" spans="1:1" s="5" customFormat="1" x14ac:dyDescent="0.25">
      <c r="A32450" s="12"/>
    </row>
    <row r="32494" spans="1:1" s="5" customFormat="1" x14ac:dyDescent="0.25">
      <c r="A32494" s="12"/>
    </row>
    <row r="32538" spans="1:1" s="5" customFormat="1" x14ac:dyDescent="0.25">
      <c r="A32538" s="12"/>
    </row>
    <row r="32582" spans="1:1" s="5" customFormat="1" x14ac:dyDescent="0.25">
      <c r="A32582" s="12"/>
    </row>
    <row r="32626" spans="1:1" s="5" customFormat="1" x14ac:dyDescent="0.25">
      <c r="A32626" s="12"/>
    </row>
    <row r="32670" spans="1:1" s="5" customFormat="1" x14ac:dyDescent="0.25">
      <c r="A32670" s="12"/>
    </row>
    <row r="32714" spans="1:1" s="5" customFormat="1" x14ac:dyDescent="0.25">
      <c r="A32714" s="12"/>
    </row>
    <row r="32758" spans="1:1" s="5" customFormat="1" x14ac:dyDescent="0.25">
      <c r="A32758" s="12"/>
    </row>
    <row r="32802" spans="1:1" s="5" customFormat="1" x14ac:dyDescent="0.25">
      <c r="A32802" s="12"/>
    </row>
    <row r="32846" spans="1:1" s="5" customFormat="1" x14ac:dyDescent="0.25">
      <c r="A32846" s="12"/>
    </row>
    <row r="32890" spans="1:1" s="5" customFormat="1" x14ac:dyDescent="0.25">
      <c r="A32890" s="12"/>
    </row>
    <row r="32934" spans="1:1" s="5" customFormat="1" x14ac:dyDescent="0.25">
      <c r="A32934" s="12"/>
    </row>
    <row r="32978" spans="1:1" s="5" customFormat="1" x14ac:dyDescent="0.25">
      <c r="A32978" s="12"/>
    </row>
    <row r="33022" spans="1:1" s="5" customFormat="1" x14ac:dyDescent="0.25">
      <c r="A33022" s="12"/>
    </row>
    <row r="33066" spans="1:1" s="5" customFormat="1" x14ac:dyDescent="0.25">
      <c r="A33066" s="12"/>
    </row>
    <row r="33110" spans="1:1" s="5" customFormat="1" x14ac:dyDescent="0.25">
      <c r="A33110" s="12"/>
    </row>
    <row r="33154" spans="1:1" s="5" customFormat="1" x14ac:dyDescent="0.25">
      <c r="A33154" s="12"/>
    </row>
    <row r="33198" spans="1:1" s="5" customFormat="1" x14ac:dyDescent="0.25">
      <c r="A33198" s="12"/>
    </row>
    <row r="33242" spans="1:1" s="5" customFormat="1" x14ac:dyDescent="0.25">
      <c r="A33242" s="12"/>
    </row>
    <row r="33286" spans="1:1" s="5" customFormat="1" x14ac:dyDescent="0.25">
      <c r="A33286" s="12"/>
    </row>
    <row r="33330" spans="1:1" s="5" customFormat="1" x14ac:dyDescent="0.25">
      <c r="A33330" s="12"/>
    </row>
    <row r="33374" spans="1:1" s="5" customFormat="1" x14ac:dyDescent="0.25">
      <c r="A33374" s="12"/>
    </row>
    <row r="33418" spans="1:1" s="5" customFormat="1" x14ac:dyDescent="0.25">
      <c r="A33418" s="12"/>
    </row>
    <row r="33462" spans="1:1" s="5" customFormat="1" x14ac:dyDescent="0.25">
      <c r="A33462" s="12"/>
    </row>
    <row r="33506" spans="1:1" s="5" customFormat="1" x14ac:dyDescent="0.25">
      <c r="A33506" s="12"/>
    </row>
    <row r="33550" spans="1:1" s="5" customFormat="1" x14ac:dyDescent="0.25">
      <c r="A33550" s="12"/>
    </row>
    <row r="33594" spans="1:1" s="5" customFormat="1" x14ac:dyDescent="0.25">
      <c r="A33594" s="12"/>
    </row>
    <row r="33638" spans="1:1" s="5" customFormat="1" x14ac:dyDescent="0.25">
      <c r="A33638" s="12"/>
    </row>
    <row r="33682" spans="1:1" s="5" customFormat="1" x14ac:dyDescent="0.25">
      <c r="A33682" s="12"/>
    </row>
    <row r="33726" spans="1:1" s="5" customFormat="1" x14ac:dyDescent="0.25">
      <c r="A33726" s="12"/>
    </row>
    <row r="33770" spans="1:1" s="5" customFormat="1" x14ac:dyDescent="0.25">
      <c r="A33770" s="12"/>
    </row>
    <row r="33814" spans="1:1" s="5" customFormat="1" x14ac:dyDescent="0.25">
      <c r="A33814" s="12"/>
    </row>
    <row r="33858" spans="1:1" s="5" customFormat="1" x14ac:dyDescent="0.25">
      <c r="A33858" s="12"/>
    </row>
    <row r="33902" spans="1:1" s="5" customFormat="1" x14ac:dyDescent="0.25">
      <c r="A33902" s="12"/>
    </row>
    <row r="33946" spans="1:1" s="5" customFormat="1" x14ac:dyDescent="0.25">
      <c r="A33946" s="12"/>
    </row>
    <row r="33990" spans="1:1" s="5" customFormat="1" x14ac:dyDescent="0.25">
      <c r="A33990" s="12"/>
    </row>
    <row r="34034" spans="1:1" s="5" customFormat="1" x14ac:dyDescent="0.25">
      <c r="A34034" s="12"/>
    </row>
    <row r="34078" spans="1:1" s="5" customFormat="1" x14ac:dyDescent="0.25">
      <c r="A34078" s="12"/>
    </row>
    <row r="34122" spans="1:1" s="5" customFormat="1" x14ac:dyDescent="0.25">
      <c r="A34122" s="12"/>
    </row>
    <row r="34166" spans="1:1" s="5" customFormat="1" x14ac:dyDescent="0.25">
      <c r="A34166" s="12"/>
    </row>
    <row r="34210" spans="1:1" s="5" customFormat="1" x14ac:dyDescent="0.25">
      <c r="A34210" s="12"/>
    </row>
    <row r="34254" spans="1:1" s="5" customFormat="1" x14ac:dyDescent="0.25">
      <c r="A34254" s="12"/>
    </row>
    <row r="34298" spans="1:1" s="5" customFormat="1" x14ac:dyDescent="0.25">
      <c r="A34298" s="12"/>
    </row>
    <row r="34342" spans="1:1" s="5" customFormat="1" x14ac:dyDescent="0.25">
      <c r="A34342" s="12"/>
    </row>
    <row r="34386" spans="1:1" s="5" customFormat="1" x14ac:dyDescent="0.25">
      <c r="A34386" s="12"/>
    </row>
    <row r="34430" spans="1:1" s="5" customFormat="1" x14ac:dyDescent="0.25">
      <c r="A34430" s="12"/>
    </row>
    <row r="34474" spans="1:1" s="5" customFormat="1" x14ac:dyDescent="0.25">
      <c r="A34474" s="12"/>
    </row>
    <row r="34518" spans="1:1" s="5" customFormat="1" x14ac:dyDescent="0.25">
      <c r="A34518" s="12"/>
    </row>
    <row r="34562" spans="1:1" s="5" customFormat="1" x14ac:dyDescent="0.25">
      <c r="A34562" s="12"/>
    </row>
    <row r="34606" spans="1:1" s="5" customFormat="1" x14ac:dyDescent="0.25">
      <c r="A34606" s="12"/>
    </row>
    <row r="34650" spans="1:1" s="5" customFormat="1" x14ac:dyDescent="0.25">
      <c r="A34650" s="12"/>
    </row>
    <row r="34694" spans="1:1" s="5" customFormat="1" x14ac:dyDescent="0.25">
      <c r="A34694" s="12"/>
    </row>
    <row r="34738" spans="1:1" s="5" customFormat="1" x14ac:dyDescent="0.25">
      <c r="A34738" s="12"/>
    </row>
    <row r="34782" spans="1:1" s="5" customFormat="1" x14ac:dyDescent="0.25">
      <c r="A34782" s="12"/>
    </row>
    <row r="34826" spans="1:1" s="5" customFormat="1" x14ac:dyDescent="0.25">
      <c r="A34826" s="12"/>
    </row>
    <row r="34870" spans="1:1" s="5" customFormat="1" x14ac:dyDescent="0.25">
      <c r="A34870" s="12"/>
    </row>
    <row r="34914" spans="1:1" s="5" customFormat="1" x14ac:dyDescent="0.25">
      <c r="A34914" s="12"/>
    </row>
    <row r="34958" spans="1:1" s="5" customFormat="1" x14ac:dyDescent="0.25">
      <c r="A34958" s="12"/>
    </row>
    <row r="35002" spans="1:1" s="5" customFormat="1" x14ac:dyDescent="0.25">
      <c r="A35002" s="12"/>
    </row>
    <row r="35046" spans="1:1" s="5" customFormat="1" x14ac:dyDescent="0.25">
      <c r="A35046" s="12"/>
    </row>
    <row r="35090" spans="1:1" s="5" customFormat="1" x14ac:dyDescent="0.25">
      <c r="A35090" s="12"/>
    </row>
    <row r="35134" spans="1:1" s="5" customFormat="1" x14ac:dyDescent="0.25">
      <c r="A35134" s="12"/>
    </row>
    <row r="35178" spans="1:1" s="5" customFormat="1" x14ac:dyDescent="0.25">
      <c r="A35178" s="12"/>
    </row>
    <row r="35222" spans="1:1" s="5" customFormat="1" x14ac:dyDescent="0.25">
      <c r="A35222" s="12"/>
    </row>
    <row r="35266" spans="1:1" s="5" customFormat="1" x14ac:dyDescent="0.25">
      <c r="A35266" s="12"/>
    </row>
    <row r="35310" spans="1:1" s="5" customFormat="1" x14ac:dyDescent="0.25">
      <c r="A35310" s="12"/>
    </row>
    <row r="35354" spans="1:1" s="5" customFormat="1" x14ac:dyDescent="0.25">
      <c r="A35354" s="12"/>
    </row>
    <row r="35398" spans="1:1" s="5" customFormat="1" x14ac:dyDescent="0.25">
      <c r="A35398" s="12"/>
    </row>
    <row r="35442" spans="1:1" s="5" customFormat="1" x14ac:dyDescent="0.25">
      <c r="A35442" s="12"/>
    </row>
    <row r="35486" spans="1:1" s="5" customFormat="1" x14ac:dyDescent="0.25">
      <c r="A35486" s="12"/>
    </row>
    <row r="35530" spans="1:1" s="5" customFormat="1" x14ac:dyDescent="0.25">
      <c r="A35530" s="12"/>
    </row>
    <row r="35574" spans="1:1" s="5" customFormat="1" x14ac:dyDescent="0.25">
      <c r="A35574" s="12"/>
    </row>
    <row r="35618" spans="1:1" s="5" customFormat="1" x14ac:dyDescent="0.25">
      <c r="A35618" s="12"/>
    </row>
    <row r="35662" spans="1:1" s="5" customFormat="1" x14ac:dyDescent="0.25">
      <c r="A35662" s="12"/>
    </row>
    <row r="35706" spans="1:1" s="5" customFormat="1" x14ac:dyDescent="0.25">
      <c r="A35706" s="12"/>
    </row>
    <row r="35750" spans="1:1" s="5" customFormat="1" x14ac:dyDescent="0.25">
      <c r="A35750" s="12"/>
    </row>
    <row r="35794" spans="1:1" s="5" customFormat="1" x14ac:dyDescent="0.25">
      <c r="A35794" s="12"/>
    </row>
    <row r="35838" spans="1:1" s="5" customFormat="1" x14ac:dyDescent="0.25">
      <c r="A35838" s="12"/>
    </row>
    <row r="35882" spans="1:1" s="5" customFormat="1" x14ac:dyDescent="0.25">
      <c r="A35882" s="12"/>
    </row>
    <row r="35926" spans="1:1" s="5" customFormat="1" x14ac:dyDescent="0.25">
      <c r="A35926" s="12"/>
    </row>
    <row r="35970" spans="1:1" s="5" customFormat="1" x14ac:dyDescent="0.25">
      <c r="A35970" s="12"/>
    </row>
    <row r="36014" spans="1:1" s="5" customFormat="1" x14ac:dyDescent="0.25">
      <c r="A36014" s="12"/>
    </row>
    <row r="36058" spans="1:1" s="5" customFormat="1" x14ac:dyDescent="0.25">
      <c r="A36058" s="12"/>
    </row>
    <row r="36102" spans="1:1" s="5" customFormat="1" x14ac:dyDescent="0.25">
      <c r="A36102" s="12"/>
    </row>
    <row r="36146" spans="1:1" s="5" customFormat="1" x14ac:dyDescent="0.25">
      <c r="A36146" s="12"/>
    </row>
    <row r="36190" spans="1:1" s="5" customFormat="1" x14ac:dyDescent="0.25">
      <c r="A36190" s="12"/>
    </row>
    <row r="36234" spans="1:1" s="5" customFormat="1" x14ac:dyDescent="0.25">
      <c r="A36234" s="12"/>
    </row>
    <row r="36278" spans="1:1" s="5" customFormat="1" x14ac:dyDescent="0.25">
      <c r="A36278" s="12"/>
    </row>
    <row r="36322" spans="1:1" s="5" customFormat="1" x14ac:dyDescent="0.25">
      <c r="A36322" s="12"/>
    </row>
    <row r="36366" spans="1:1" s="5" customFormat="1" x14ac:dyDescent="0.25">
      <c r="A36366" s="12"/>
    </row>
    <row r="36410" spans="1:1" s="5" customFormat="1" x14ac:dyDescent="0.25">
      <c r="A36410" s="12"/>
    </row>
    <row r="36454" spans="1:1" s="5" customFormat="1" x14ac:dyDescent="0.25">
      <c r="A36454" s="12"/>
    </row>
    <row r="36498" spans="1:1" s="5" customFormat="1" x14ac:dyDescent="0.25">
      <c r="A36498" s="12"/>
    </row>
    <row r="36542" spans="1:1" s="5" customFormat="1" x14ac:dyDescent="0.25">
      <c r="A36542" s="12"/>
    </row>
    <row r="36586" spans="1:1" s="5" customFormat="1" x14ac:dyDescent="0.25">
      <c r="A36586" s="12"/>
    </row>
    <row r="36630" spans="1:1" s="5" customFormat="1" x14ac:dyDescent="0.25">
      <c r="A36630" s="12"/>
    </row>
    <row r="36674" spans="1:1" s="5" customFormat="1" x14ac:dyDescent="0.25">
      <c r="A36674" s="12"/>
    </row>
    <row r="36718" spans="1:1" s="5" customFormat="1" x14ac:dyDescent="0.25">
      <c r="A36718" s="12"/>
    </row>
    <row r="36762" spans="1:1" s="5" customFormat="1" x14ac:dyDescent="0.25">
      <c r="A36762" s="12"/>
    </row>
    <row r="36806" spans="1:1" s="5" customFormat="1" x14ac:dyDescent="0.25">
      <c r="A36806" s="12"/>
    </row>
    <row r="36850" spans="1:1" s="5" customFormat="1" x14ac:dyDescent="0.25">
      <c r="A36850" s="12"/>
    </row>
    <row r="36894" spans="1:1" s="5" customFormat="1" x14ac:dyDescent="0.25">
      <c r="A36894" s="12"/>
    </row>
    <row r="36938" spans="1:1" s="5" customFormat="1" x14ac:dyDescent="0.25">
      <c r="A36938" s="12"/>
    </row>
    <row r="36982" spans="1:1" s="5" customFormat="1" x14ac:dyDescent="0.25">
      <c r="A36982" s="12"/>
    </row>
    <row r="37026" spans="1:1" s="5" customFormat="1" x14ac:dyDescent="0.25">
      <c r="A37026" s="12"/>
    </row>
    <row r="37070" spans="1:1" s="5" customFormat="1" x14ac:dyDescent="0.25">
      <c r="A37070" s="12"/>
    </row>
    <row r="37114" spans="1:1" s="5" customFormat="1" x14ac:dyDescent="0.25">
      <c r="A37114" s="12"/>
    </row>
    <row r="37158" spans="1:1" s="5" customFormat="1" x14ac:dyDescent="0.25">
      <c r="A37158" s="12"/>
    </row>
    <row r="37202" spans="1:1" s="5" customFormat="1" x14ac:dyDescent="0.25">
      <c r="A37202" s="12"/>
    </row>
    <row r="37246" spans="1:1" s="5" customFormat="1" x14ac:dyDescent="0.25">
      <c r="A37246" s="12"/>
    </row>
    <row r="37290" spans="1:1" s="5" customFormat="1" x14ac:dyDescent="0.25">
      <c r="A37290" s="12"/>
    </row>
    <row r="37334" spans="1:1" s="5" customFormat="1" x14ac:dyDescent="0.25">
      <c r="A37334" s="12"/>
    </row>
    <row r="37378" spans="1:1" s="5" customFormat="1" x14ac:dyDescent="0.25">
      <c r="A37378" s="12"/>
    </row>
    <row r="37422" spans="1:1" s="5" customFormat="1" x14ac:dyDescent="0.25">
      <c r="A37422" s="12"/>
    </row>
    <row r="37466" spans="1:1" s="5" customFormat="1" x14ac:dyDescent="0.25">
      <c r="A37466" s="12"/>
    </row>
    <row r="37510" spans="1:1" s="5" customFormat="1" x14ac:dyDescent="0.25">
      <c r="A37510" s="12"/>
    </row>
    <row r="37554" spans="1:1" s="5" customFormat="1" x14ac:dyDescent="0.25">
      <c r="A37554" s="12"/>
    </row>
    <row r="37598" spans="1:1" s="5" customFormat="1" x14ac:dyDescent="0.25">
      <c r="A37598" s="12"/>
    </row>
    <row r="37642" spans="1:1" s="5" customFormat="1" x14ac:dyDescent="0.25">
      <c r="A37642" s="12"/>
    </row>
    <row r="37686" spans="1:1" s="5" customFormat="1" x14ac:dyDescent="0.25">
      <c r="A37686" s="12"/>
    </row>
    <row r="37730" spans="1:1" s="5" customFormat="1" x14ac:dyDescent="0.25">
      <c r="A37730" s="12"/>
    </row>
    <row r="37774" spans="1:1" s="5" customFormat="1" x14ac:dyDescent="0.25">
      <c r="A37774" s="12"/>
    </row>
    <row r="37818" spans="1:1" s="5" customFormat="1" x14ac:dyDescent="0.25">
      <c r="A37818" s="12"/>
    </row>
    <row r="37862" spans="1:1" s="5" customFormat="1" x14ac:dyDescent="0.25">
      <c r="A37862" s="12"/>
    </row>
    <row r="37906" spans="1:1" s="5" customFormat="1" x14ac:dyDescent="0.25">
      <c r="A37906" s="12"/>
    </row>
    <row r="37950" spans="1:1" s="5" customFormat="1" x14ac:dyDescent="0.25">
      <c r="A37950" s="12"/>
    </row>
    <row r="37994" spans="1:1" s="5" customFormat="1" x14ac:dyDescent="0.25">
      <c r="A37994" s="12"/>
    </row>
    <row r="38038" spans="1:1" s="5" customFormat="1" x14ac:dyDescent="0.25">
      <c r="A38038" s="12"/>
    </row>
    <row r="38082" spans="1:1" s="5" customFormat="1" x14ac:dyDescent="0.25">
      <c r="A38082" s="12"/>
    </row>
    <row r="38126" spans="1:1" s="5" customFormat="1" x14ac:dyDescent="0.25">
      <c r="A38126" s="12"/>
    </row>
    <row r="38170" spans="1:1" s="5" customFormat="1" x14ac:dyDescent="0.25">
      <c r="A38170" s="12"/>
    </row>
    <row r="38214" spans="1:1" s="5" customFormat="1" x14ac:dyDescent="0.25">
      <c r="A38214" s="12"/>
    </row>
    <row r="38258" spans="1:1" s="5" customFormat="1" x14ac:dyDescent="0.25">
      <c r="A38258" s="12"/>
    </row>
    <row r="38302" spans="1:1" s="5" customFormat="1" x14ac:dyDescent="0.25">
      <c r="A38302" s="12"/>
    </row>
    <row r="38346" spans="1:1" s="5" customFormat="1" x14ac:dyDescent="0.25">
      <c r="A38346" s="12"/>
    </row>
    <row r="38390" spans="1:1" s="5" customFormat="1" x14ac:dyDescent="0.25">
      <c r="A38390" s="12"/>
    </row>
    <row r="38434" spans="1:1" s="5" customFormat="1" x14ac:dyDescent="0.25">
      <c r="A38434" s="12"/>
    </row>
    <row r="38478" spans="1:1" s="5" customFormat="1" x14ac:dyDescent="0.25">
      <c r="A38478" s="12"/>
    </row>
    <row r="38522" spans="1:1" s="5" customFormat="1" x14ac:dyDescent="0.25">
      <c r="A38522" s="12"/>
    </row>
    <row r="38566" spans="1:1" s="5" customFormat="1" x14ac:dyDescent="0.25">
      <c r="A38566" s="12"/>
    </row>
    <row r="38610" spans="1:1" s="5" customFormat="1" x14ac:dyDescent="0.25">
      <c r="A38610" s="12"/>
    </row>
    <row r="38654" spans="1:1" s="5" customFormat="1" x14ac:dyDescent="0.25">
      <c r="A38654" s="12"/>
    </row>
    <row r="38698" spans="1:1" s="5" customFormat="1" x14ac:dyDescent="0.25">
      <c r="A38698" s="12"/>
    </row>
    <row r="38742" spans="1:1" s="5" customFormat="1" x14ac:dyDescent="0.25">
      <c r="A38742" s="12"/>
    </row>
    <row r="38786" spans="1:1" s="5" customFormat="1" x14ac:dyDescent="0.25">
      <c r="A38786" s="12"/>
    </row>
    <row r="38830" spans="1:1" s="5" customFormat="1" x14ac:dyDescent="0.25">
      <c r="A38830" s="12"/>
    </row>
    <row r="38874" spans="1:1" s="5" customFormat="1" x14ac:dyDescent="0.25">
      <c r="A38874" s="12"/>
    </row>
    <row r="38918" spans="1:1" s="5" customFormat="1" x14ac:dyDescent="0.25">
      <c r="A38918" s="12"/>
    </row>
    <row r="38962" spans="1:1" s="5" customFormat="1" x14ac:dyDescent="0.25">
      <c r="A38962" s="12"/>
    </row>
    <row r="39006" spans="1:1" s="5" customFormat="1" x14ac:dyDescent="0.25">
      <c r="A39006" s="12"/>
    </row>
    <row r="39050" spans="1:1" s="5" customFormat="1" x14ac:dyDescent="0.25">
      <c r="A39050" s="12"/>
    </row>
    <row r="39094" spans="1:1" s="5" customFormat="1" x14ac:dyDescent="0.25">
      <c r="A39094" s="12"/>
    </row>
    <row r="39138" spans="1:1" s="5" customFormat="1" x14ac:dyDescent="0.25">
      <c r="A39138" s="12"/>
    </row>
    <row r="39182" spans="1:1" s="5" customFormat="1" x14ac:dyDescent="0.25">
      <c r="A39182" s="12"/>
    </row>
    <row r="39226" spans="1:1" s="5" customFormat="1" x14ac:dyDescent="0.25">
      <c r="A39226" s="12"/>
    </row>
    <row r="39270" spans="1:1" s="5" customFormat="1" x14ac:dyDescent="0.25">
      <c r="A39270" s="12"/>
    </row>
    <row r="39314" spans="1:1" s="5" customFormat="1" x14ac:dyDescent="0.25">
      <c r="A39314" s="12"/>
    </row>
    <row r="39358" spans="1:1" s="5" customFormat="1" x14ac:dyDescent="0.25">
      <c r="A39358" s="12"/>
    </row>
    <row r="39402" spans="1:1" s="5" customFormat="1" x14ac:dyDescent="0.25">
      <c r="A39402" s="12"/>
    </row>
    <row r="39446" spans="1:1" s="5" customFormat="1" x14ac:dyDescent="0.25">
      <c r="A39446" s="12"/>
    </row>
    <row r="39490" spans="1:1" s="5" customFormat="1" x14ac:dyDescent="0.25">
      <c r="A39490" s="12"/>
    </row>
    <row r="39534" spans="1:1" s="5" customFormat="1" x14ac:dyDescent="0.25">
      <c r="A39534" s="12"/>
    </row>
    <row r="39578" spans="1:1" s="5" customFormat="1" x14ac:dyDescent="0.25">
      <c r="A39578" s="12"/>
    </row>
    <row r="39622" spans="1:1" s="5" customFormat="1" x14ac:dyDescent="0.25">
      <c r="A39622" s="12"/>
    </row>
    <row r="39666" spans="1:1" s="5" customFormat="1" x14ac:dyDescent="0.25">
      <c r="A39666" s="12"/>
    </row>
    <row r="39710" spans="1:1" s="5" customFormat="1" x14ac:dyDescent="0.25">
      <c r="A39710" s="12"/>
    </row>
    <row r="39754" spans="1:1" s="5" customFormat="1" x14ac:dyDescent="0.25">
      <c r="A39754" s="12"/>
    </row>
    <row r="39798" spans="1:1" s="5" customFormat="1" x14ac:dyDescent="0.25">
      <c r="A39798" s="12"/>
    </row>
    <row r="39842" spans="1:1" s="5" customFormat="1" x14ac:dyDescent="0.25">
      <c r="A39842" s="12"/>
    </row>
    <row r="39886" spans="1:1" s="5" customFormat="1" x14ac:dyDescent="0.25">
      <c r="A39886" s="12"/>
    </row>
    <row r="39930" spans="1:1" s="5" customFormat="1" x14ac:dyDescent="0.25">
      <c r="A39930" s="12"/>
    </row>
    <row r="39974" spans="1:1" s="5" customFormat="1" x14ac:dyDescent="0.25">
      <c r="A39974" s="12"/>
    </row>
    <row r="40018" spans="1:1" s="5" customFormat="1" x14ac:dyDescent="0.25">
      <c r="A40018" s="12"/>
    </row>
    <row r="40062" spans="1:1" s="5" customFormat="1" x14ac:dyDescent="0.25">
      <c r="A40062" s="12"/>
    </row>
    <row r="40106" spans="1:1" s="5" customFormat="1" x14ac:dyDescent="0.25">
      <c r="A40106" s="12"/>
    </row>
    <row r="40150" spans="1:1" s="5" customFormat="1" x14ac:dyDescent="0.25">
      <c r="A40150" s="12"/>
    </row>
    <row r="40194" spans="1:1" s="5" customFormat="1" x14ac:dyDescent="0.25">
      <c r="A40194" s="12"/>
    </row>
    <row r="40238" spans="1:1" s="5" customFormat="1" x14ac:dyDescent="0.25">
      <c r="A40238" s="12"/>
    </row>
    <row r="40282" spans="1:1" s="5" customFormat="1" x14ac:dyDescent="0.25">
      <c r="A40282" s="12"/>
    </row>
    <row r="40326" spans="1:1" s="5" customFormat="1" x14ac:dyDescent="0.25">
      <c r="A40326" s="12"/>
    </row>
    <row r="40370" spans="1:1" s="5" customFormat="1" x14ac:dyDescent="0.25">
      <c r="A40370" s="12"/>
    </row>
    <row r="40414" spans="1:1" s="5" customFormat="1" x14ac:dyDescent="0.25">
      <c r="A40414" s="12"/>
    </row>
    <row r="40458" spans="1:1" s="5" customFormat="1" x14ac:dyDescent="0.25">
      <c r="A40458" s="12"/>
    </row>
    <row r="40502" spans="1:1" s="5" customFormat="1" x14ac:dyDescent="0.25">
      <c r="A40502" s="12"/>
    </row>
    <row r="40546" spans="1:1" s="5" customFormat="1" x14ac:dyDescent="0.25">
      <c r="A40546" s="12"/>
    </row>
    <row r="40590" spans="1:1" s="5" customFormat="1" x14ac:dyDescent="0.25">
      <c r="A40590" s="12"/>
    </row>
    <row r="40634" spans="1:1" s="5" customFormat="1" x14ac:dyDescent="0.25">
      <c r="A40634" s="12"/>
    </row>
    <row r="40678" spans="1:1" s="5" customFormat="1" x14ac:dyDescent="0.25">
      <c r="A40678" s="12"/>
    </row>
    <row r="40722" spans="1:1" s="5" customFormat="1" x14ac:dyDescent="0.25">
      <c r="A40722" s="12"/>
    </row>
    <row r="40766" spans="1:1" s="5" customFormat="1" x14ac:dyDescent="0.25">
      <c r="A40766" s="12"/>
    </row>
    <row r="40810" spans="1:1" s="5" customFormat="1" x14ac:dyDescent="0.25">
      <c r="A40810" s="12"/>
    </row>
    <row r="40854" spans="1:1" s="5" customFormat="1" x14ac:dyDescent="0.25">
      <c r="A40854" s="12"/>
    </row>
    <row r="40898" spans="1:1" s="5" customFormat="1" x14ac:dyDescent="0.25">
      <c r="A40898" s="12"/>
    </row>
    <row r="40942" spans="1:1" s="5" customFormat="1" x14ac:dyDescent="0.25">
      <c r="A40942" s="12"/>
    </row>
    <row r="40986" spans="1:1" s="5" customFormat="1" x14ac:dyDescent="0.25">
      <c r="A40986" s="12"/>
    </row>
    <row r="41030" spans="1:1" s="5" customFormat="1" x14ac:dyDescent="0.25">
      <c r="A41030" s="12"/>
    </row>
    <row r="41074" spans="1:1" s="5" customFormat="1" x14ac:dyDescent="0.25">
      <c r="A41074" s="12"/>
    </row>
    <row r="41118" spans="1:1" s="5" customFormat="1" x14ac:dyDescent="0.25">
      <c r="A41118" s="12"/>
    </row>
    <row r="41162" spans="1:1" s="5" customFormat="1" x14ac:dyDescent="0.25">
      <c r="A41162" s="12"/>
    </row>
    <row r="41206" spans="1:1" s="5" customFormat="1" x14ac:dyDescent="0.25">
      <c r="A41206" s="12"/>
    </row>
    <row r="41250" spans="1:1" s="5" customFormat="1" x14ac:dyDescent="0.25">
      <c r="A41250" s="12"/>
    </row>
    <row r="41294" spans="1:1" s="5" customFormat="1" x14ac:dyDescent="0.25">
      <c r="A41294" s="12"/>
    </row>
    <row r="41338" spans="1:1" s="5" customFormat="1" x14ac:dyDescent="0.25">
      <c r="A41338" s="12"/>
    </row>
    <row r="41382" spans="1:1" s="5" customFormat="1" x14ac:dyDescent="0.25">
      <c r="A41382" s="12"/>
    </row>
    <row r="41426" spans="1:1" s="5" customFormat="1" x14ac:dyDescent="0.25">
      <c r="A41426" s="12"/>
    </row>
    <row r="41470" spans="1:1" s="5" customFormat="1" x14ac:dyDescent="0.25">
      <c r="A41470" s="12"/>
    </row>
    <row r="41514" spans="1:1" s="5" customFormat="1" x14ac:dyDescent="0.25">
      <c r="A41514" s="12"/>
    </row>
    <row r="41558" spans="1:1" s="5" customFormat="1" x14ac:dyDescent="0.25">
      <c r="A41558" s="12"/>
    </row>
    <row r="41602" spans="1:1" s="5" customFormat="1" x14ac:dyDescent="0.25">
      <c r="A41602" s="12"/>
    </row>
    <row r="41646" spans="1:1" s="5" customFormat="1" x14ac:dyDescent="0.25">
      <c r="A41646" s="12"/>
    </row>
    <row r="41690" spans="1:1" s="5" customFormat="1" x14ac:dyDescent="0.25">
      <c r="A41690" s="12"/>
    </row>
    <row r="41734" spans="1:1" s="5" customFormat="1" x14ac:dyDescent="0.25">
      <c r="A41734" s="12"/>
    </row>
    <row r="41778" spans="1:1" s="5" customFormat="1" x14ac:dyDescent="0.25">
      <c r="A41778" s="12"/>
    </row>
    <row r="41822" spans="1:1" s="5" customFormat="1" x14ac:dyDescent="0.25">
      <c r="A41822" s="12"/>
    </row>
    <row r="41866" spans="1:1" s="5" customFormat="1" x14ac:dyDescent="0.25">
      <c r="A41866" s="12"/>
    </row>
    <row r="41910" spans="1:1" s="5" customFormat="1" x14ac:dyDescent="0.25">
      <c r="A41910" s="12"/>
    </row>
    <row r="41954" spans="1:1" s="5" customFormat="1" x14ac:dyDescent="0.25">
      <c r="A41954" s="12"/>
    </row>
    <row r="41998" spans="1:1" s="5" customFormat="1" x14ac:dyDescent="0.25">
      <c r="A41998" s="12"/>
    </row>
    <row r="42042" spans="1:1" s="5" customFormat="1" x14ac:dyDescent="0.25">
      <c r="A42042" s="12"/>
    </row>
    <row r="42086" spans="1:1" s="5" customFormat="1" x14ac:dyDescent="0.25">
      <c r="A42086" s="12"/>
    </row>
    <row r="42130" spans="1:1" s="5" customFormat="1" x14ac:dyDescent="0.25">
      <c r="A42130" s="12"/>
    </row>
    <row r="42174" spans="1:1" s="5" customFormat="1" x14ac:dyDescent="0.25">
      <c r="A42174" s="12"/>
    </row>
    <row r="42218" spans="1:1" s="5" customFormat="1" x14ac:dyDescent="0.25">
      <c r="A42218" s="12"/>
    </row>
    <row r="42262" spans="1:1" s="5" customFormat="1" x14ac:dyDescent="0.25">
      <c r="A42262" s="12"/>
    </row>
    <row r="42306" spans="1:1" s="5" customFormat="1" x14ac:dyDescent="0.25">
      <c r="A42306" s="12"/>
    </row>
    <row r="42350" spans="1:1" s="5" customFormat="1" x14ac:dyDescent="0.25">
      <c r="A42350" s="12"/>
    </row>
    <row r="42394" spans="1:1" s="5" customFormat="1" x14ac:dyDescent="0.25">
      <c r="A42394" s="12"/>
    </row>
    <row r="42438" spans="1:1" s="5" customFormat="1" x14ac:dyDescent="0.25">
      <c r="A42438" s="12"/>
    </row>
    <row r="42482" spans="1:1" s="5" customFormat="1" x14ac:dyDescent="0.25">
      <c r="A42482" s="12"/>
    </row>
    <row r="42526" spans="1:1" s="5" customFormat="1" x14ac:dyDescent="0.25">
      <c r="A42526" s="12"/>
    </row>
    <row r="42570" spans="1:1" s="5" customFormat="1" x14ac:dyDescent="0.25">
      <c r="A42570" s="12"/>
    </row>
    <row r="42614" spans="1:1" s="5" customFormat="1" x14ac:dyDescent="0.25">
      <c r="A42614" s="12"/>
    </row>
    <row r="42658" spans="1:1" s="5" customFormat="1" x14ac:dyDescent="0.25">
      <c r="A42658" s="12"/>
    </row>
    <row r="42702" spans="1:1" s="5" customFormat="1" x14ac:dyDescent="0.25">
      <c r="A42702" s="12"/>
    </row>
    <row r="42746" spans="1:1" s="5" customFormat="1" x14ac:dyDescent="0.25">
      <c r="A42746" s="12"/>
    </row>
    <row r="42790" spans="1:1" s="5" customFormat="1" x14ac:dyDescent="0.25">
      <c r="A42790" s="12"/>
    </row>
    <row r="42834" spans="1:1" s="5" customFormat="1" x14ac:dyDescent="0.25">
      <c r="A42834" s="12"/>
    </row>
    <row r="42878" spans="1:1" s="5" customFormat="1" x14ac:dyDescent="0.25">
      <c r="A42878" s="12"/>
    </row>
    <row r="42922" spans="1:1" s="5" customFormat="1" x14ac:dyDescent="0.25">
      <c r="A42922" s="12"/>
    </row>
    <row r="42966" spans="1:1" s="5" customFormat="1" x14ac:dyDescent="0.25">
      <c r="A42966" s="12"/>
    </row>
    <row r="43010" spans="1:1" s="5" customFormat="1" x14ac:dyDescent="0.25">
      <c r="A43010" s="12"/>
    </row>
    <row r="43054" spans="1:1" s="5" customFormat="1" x14ac:dyDescent="0.25">
      <c r="A43054" s="12"/>
    </row>
    <row r="43098" spans="1:1" s="5" customFormat="1" x14ac:dyDescent="0.25">
      <c r="A43098" s="12"/>
    </row>
    <row r="43142" spans="1:1" s="5" customFormat="1" x14ac:dyDescent="0.25">
      <c r="A43142" s="12"/>
    </row>
    <row r="43186" spans="1:1" s="5" customFormat="1" x14ac:dyDescent="0.25">
      <c r="A43186" s="12"/>
    </row>
    <row r="43230" spans="1:1" s="5" customFormat="1" x14ac:dyDescent="0.25">
      <c r="A43230" s="12"/>
    </row>
    <row r="43274" spans="1:1" s="5" customFormat="1" x14ac:dyDescent="0.25">
      <c r="A43274" s="12"/>
    </row>
    <row r="43318" spans="1:1" s="5" customFormat="1" x14ac:dyDescent="0.25">
      <c r="A43318" s="12"/>
    </row>
    <row r="43362" spans="1:1" s="5" customFormat="1" x14ac:dyDescent="0.25">
      <c r="A43362" s="12"/>
    </row>
    <row r="43406" spans="1:1" s="5" customFormat="1" x14ac:dyDescent="0.25">
      <c r="A43406" s="12"/>
    </row>
    <row r="43450" spans="1:1" s="5" customFormat="1" x14ac:dyDescent="0.25">
      <c r="A43450" s="12"/>
    </row>
    <row r="43494" spans="1:1" s="5" customFormat="1" x14ac:dyDescent="0.25">
      <c r="A43494" s="12"/>
    </row>
    <row r="43538" spans="1:1" s="5" customFormat="1" x14ac:dyDescent="0.25">
      <c r="A43538" s="12"/>
    </row>
    <row r="43582" spans="1:1" s="5" customFormat="1" x14ac:dyDescent="0.25">
      <c r="A43582" s="12"/>
    </row>
    <row r="43626" spans="1:1" s="5" customFormat="1" x14ac:dyDescent="0.25">
      <c r="A43626" s="12"/>
    </row>
    <row r="43670" spans="1:1" s="5" customFormat="1" x14ac:dyDescent="0.25">
      <c r="A43670" s="12"/>
    </row>
    <row r="43714" spans="1:1" s="5" customFormat="1" x14ac:dyDescent="0.25">
      <c r="A43714" s="12"/>
    </row>
    <row r="43758" spans="1:1" s="5" customFormat="1" x14ac:dyDescent="0.25">
      <c r="A43758" s="12"/>
    </row>
    <row r="43802" spans="1:1" s="5" customFormat="1" x14ac:dyDescent="0.25">
      <c r="A43802" s="12"/>
    </row>
    <row r="43846" spans="1:1" s="5" customFormat="1" x14ac:dyDescent="0.25">
      <c r="A43846" s="12"/>
    </row>
    <row r="43890" spans="1:1" s="5" customFormat="1" x14ac:dyDescent="0.25">
      <c r="A43890" s="12"/>
    </row>
    <row r="43934" spans="1:1" s="5" customFormat="1" x14ac:dyDescent="0.25">
      <c r="A43934" s="12"/>
    </row>
    <row r="43978" spans="1:1" s="5" customFormat="1" x14ac:dyDescent="0.25">
      <c r="A43978" s="12"/>
    </row>
    <row r="44022" spans="1:1" s="5" customFormat="1" x14ac:dyDescent="0.25">
      <c r="A44022" s="12"/>
    </row>
    <row r="44066" spans="1:1" s="5" customFormat="1" x14ac:dyDescent="0.25">
      <c r="A44066" s="12"/>
    </row>
    <row r="44110" spans="1:1" s="5" customFormat="1" x14ac:dyDescent="0.25">
      <c r="A44110" s="12"/>
    </row>
    <row r="44154" spans="1:1" s="5" customFormat="1" x14ac:dyDescent="0.25">
      <c r="A44154" s="12"/>
    </row>
    <row r="44198" spans="1:1" s="5" customFormat="1" x14ac:dyDescent="0.25">
      <c r="A44198" s="12"/>
    </row>
    <row r="44242" spans="1:1" s="5" customFormat="1" x14ac:dyDescent="0.25">
      <c r="A44242" s="12"/>
    </row>
    <row r="44286" spans="1:1" s="5" customFormat="1" x14ac:dyDescent="0.25">
      <c r="A44286" s="12"/>
    </row>
    <row r="44330" spans="1:1" s="5" customFormat="1" x14ac:dyDescent="0.25">
      <c r="A44330" s="12"/>
    </row>
    <row r="44374" spans="1:1" s="5" customFormat="1" x14ac:dyDescent="0.25">
      <c r="A44374" s="12"/>
    </row>
    <row r="44418" spans="1:1" s="5" customFormat="1" x14ac:dyDescent="0.25">
      <c r="A44418" s="12"/>
    </row>
    <row r="44462" spans="1:1" s="5" customFormat="1" x14ac:dyDescent="0.25">
      <c r="A44462" s="12"/>
    </row>
    <row r="44506" spans="1:1" s="5" customFormat="1" x14ac:dyDescent="0.25">
      <c r="A44506" s="12"/>
    </row>
    <row r="44550" spans="1:1" s="5" customFormat="1" x14ac:dyDescent="0.25">
      <c r="A44550" s="12"/>
    </row>
    <row r="44594" spans="1:1" s="5" customFormat="1" x14ac:dyDescent="0.25">
      <c r="A44594" s="12"/>
    </row>
    <row r="44638" spans="1:1" s="5" customFormat="1" x14ac:dyDescent="0.25">
      <c r="A44638" s="12"/>
    </row>
    <row r="44682" spans="1:1" s="5" customFormat="1" x14ac:dyDescent="0.25">
      <c r="A44682" s="12"/>
    </row>
    <row r="44726" spans="1:1" s="5" customFormat="1" x14ac:dyDescent="0.25">
      <c r="A44726" s="12"/>
    </row>
    <row r="44770" spans="1:1" s="5" customFormat="1" x14ac:dyDescent="0.25">
      <c r="A44770" s="12"/>
    </row>
    <row r="44814" spans="1:1" s="5" customFormat="1" x14ac:dyDescent="0.25">
      <c r="A44814" s="12"/>
    </row>
    <row r="44858" spans="1:1" s="5" customFormat="1" x14ac:dyDescent="0.25">
      <c r="A44858" s="12"/>
    </row>
    <row r="44902" spans="1:1" s="5" customFormat="1" x14ac:dyDescent="0.25">
      <c r="A44902" s="12"/>
    </row>
    <row r="44946" spans="1:1" s="5" customFormat="1" x14ac:dyDescent="0.25">
      <c r="A44946" s="12"/>
    </row>
    <row r="44990" spans="1:1" s="5" customFormat="1" x14ac:dyDescent="0.25">
      <c r="A44990" s="12"/>
    </row>
    <row r="45034" spans="1:1" s="5" customFormat="1" x14ac:dyDescent="0.25">
      <c r="A45034" s="12"/>
    </row>
    <row r="45078" spans="1:1" s="5" customFormat="1" x14ac:dyDescent="0.25">
      <c r="A45078" s="12"/>
    </row>
    <row r="45122" spans="1:1" s="5" customFormat="1" x14ac:dyDescent="0.25">
      <c r="A45122" s="12"/>
    </row>
    <row r="45166" spans="1:1" s="5" customFormat="1" x14ac:dyDescent="0.25">
      <c r="A45166" s="12"/>
    </row>
    <row r="45210" spans="1:1" s="5" customFormat="1" x14ac:dyDescent="0.25">
      <c r="A45210" s="12"/>
    </row>
    <row r="45254" spans="1:1" s="5" customFormat="1" x14ac:dyDescent="0.25">
      <c r="A45254" s="12"/>
    </row>
    <row r="45298" spans="1:1" s="5" customFormat="1" x14ac:dyDescent="0.25">
      <c r="A45298" s="12"/>
    </row>
    <row r="45342" spans="1:1" s="5" customFormat="1" x14ac:dyDescent="0.25">
      <c r="A45342" s="12"/>
    </row>
    <row r="45386" spans="1:1" s="5" customFormat="1" x14ac:dyDescent="0.25">
      <c r="A45386" s="12"/>
    </row>
    <row r="45430" spans="1:1" s="5" customFormat="1" x14ac:dyDescent="0.25">
      <c r="A45430" s="12"/>
    </row>
    <row r="45474" spans="1:1" s="5" customFormat="1" x14ac:dyDescent="0.25">
      <c r="A45474" s="12"/>
    </row>
    <row r="45518" spans="1:1" s="5" customFormat="1" x14ac:dyDescent="0.25">
      <c r="A45518" s="12"/>
    </row>
    <row r="45562" spans="1:1" s="5" customFormat="1" x14ac:dyDescent="0.25">
      <c r="A45562" s="12"/>
    </row>
    <row r="45606" spans="1:1" s="5" customFormat="1" x14ac:dyDescent="0.25">
      <c r="A45606" s="12"/>
    </row>
    <row r="45650" spans="1:1" s="5" customFormat="1" x14ac:dyDescent="0.25">
      <c r="A45650" s="12"/>
    </row>
    <row r="45694" spans="1:1" s="5" customFormat="1" x14ac:dyDescent="0.25">
      <c r="A45694" s="12"/>
    </row>
    <row r="45738" spans="1:1" s="5" customFormat="1" x14ac:dyDescent="0.25">
      <c r="A45738" s="12"/>
    </row>
    <row r="45782" spans="1:1" s="5" customFormat="1" x14ac:dyDescent="0.25">
      <c r="A45782" s="12"/>
    </row>
    <row r="45826" spans="1:1" s="5" customFormat="1" x14ac:dyDescent="0.25">
      <c r="A45826" s="12"/>
    </row>
    <row r="45870" spans="1:1" s="5" customFormat="1" x14ac:dyDescent="0.25">
      <c r="A45870" s="12"/>
    </row>
    <row r="45914" spans="1:1" s="5" customFormat="1" x14ac:dyDescent="0.25">
      <c r="A45914" s="12"/>
    </row>
    <row r="45958" spans="1:1" s="5" customFormat="1" x14ac:dyDescent="0.25">
      <c r="A45958" s="12"/>
    </row>
    <row r="46002" spans="1:1" s="5" customFormat="1" x14ac:dyDescent="0.25">
      <c r="A46002" s="12"/>
    </row>
    <row r="46046" spans="1:1" s="5" customFormat="1" x14ac:dyDescent="0.25">
      <c r="A46046" s="12"/>
    </row>
    <row r="46090" spans="1:1" s="5" customFormat="1" x14ac:dyDescent="0.25">
      <c r="A46090" s="12"/>
    </row>
    <row r="46134" spans="1:1" s="5" customFormat="1" x14ac:dyDescent="0.25">
      <c r="A46134" s="12"/>
    </row>
    <row r="46178" spans="1:1" s="5" customFormat="1" x14ac:dyDescent="0.25">
      <c r="A46178" s="12"/>
    </row>
    <row r="46222" spans="1:1" s="5" customFormat="1" x14ac:dyDescent="0.25">
      <c r="A46222" s="12"/>
    </row>
    <row r="46266" spans="1:1" s="5" customFormat="1" x14ac:dyDescent="0.25">
      <c r="A46266" s="12"/>
    </row>
    <row r="46310" spans="1:1" s="5" customFormat="1" x14ac:dyDescent="0.25">
      <c r="A46310" s="12"/>
    </row>
    <row r="46354" spans="1:1" s="5" customFormat="1" x14ac:dyDescent="0.25">
      <c r="A46354" s="12"/>
    </row>
    <row r="46398" spans="1:1" s="5" customFormat="1" x14ac:dyDescent="0.25">
      <c r="A46398" s="12"/>
    </row>
    <row r="46442" spans="1:1" s="5" customFormat="1" x14ac:dyDescent="0.25">
      <c r="A46442" s="12"/>
    </row>
    <row r="46486" spans="1:1" s="5" customFormat="1" x14ac:dyDescent="0.25">
      <c r="A46486" s="12"/>
    </row>
    <row r="46530" spans="1:1" s="5" customFormat="1" x14ac:dyDescent="0.25">
      <c r="A46530" s="12"/>
    </row>
    <row r="46574" spans="1:1" s="5" customFormat="1" x14ac:dyDescent="0.25">
      <c r="A46574" s="12"/>
    </row>
    <row r="46618" spans="1:1" s="5" customFormat="1" x14ac:dyDescent="0.25">
      <c r="A46618" s="12"/>
    </row>
    <row r="46662" spans="1:1" s="5" customFormat="1" x14ac:dyDescent="0.25">
      <c r="A46662" s="12"/>
    </row>
    <row r="46706" spans="1:1" s="5" customFormat="1" x14ac:dyDescent="0.25">
      <c r="A46706" s="12"/>
    </row>
    <row r="46750" spans="1:1" s="5" customFormat="1" x14ac:dyDescent="0.25">
      <c r="A46750" s="12"/>
    </row>
    <row r="46794" spans="1:1" s="5" customFormat="1" x14ac:dyDescent="0.25">
      <c r="A46794" s="12"/>
    </row>
    <row r="46838" spans="1:1" s="5" customFormat="1" x14ac:dyDescent="0.25">
      <c r="A46838" s="12"/>
    </row>
    <row r="46882" spans="1:1" s="5" customFormat="1" x14ac:dyDescent="0.25">
      <c r="A46882" s="12"/>
    </row>
    <row r="46926" spans="1:1" s="5" customFormat="1" x14ac:dyDescent="0.25">
      <c r="A46926" s="12"/>
    </row>
    <row r="46970" spans="1:1" s="5" customFormat="1" x14ac:dyDescent="0.25">
      <c r="A46970" s="12"/>
    </row>
    <row r="47014" spans="1:1" s="5" customFormat="1" x14ac:dyDescent="0.25">
      <c r="A47014" s="12"/>
    </row>
    <row r="47058" spans="1:1" s="5" customFormat="1" x14ac:dyDescent="0.25">
      <c r="A47058" s="12"/>
    </row>
    <row r="47102" spans="1:1" s="5" customFormat="1" x14ac:dyDescent="0.25">
      <c r="A47102" s="12"/>
    </row>
    <row r="47146" spans="1:1" s="5" customFormat="1" x14ac:dyDescent="0.25">
      <c r="A47146" s="12"/>
    </row>
    <row r="47190" spans="1:1" s="5" customFormat="1" x14ac:dyDescent="0.25">
      <c r="A47190" s="12"/>
    </row>
    <row r="47234" spans="1:1" s="5" customFormat="1" x14ac:dyDescent="0.25">
      <c r="A47234" s="12"/>
    </row>
    <row r="47278" spans="1:1" s="5" customFormat="1" x14ac:dyDescent="0.25">
      <c r="A47278" s="12"/>
    </row>
    <row r="47322" spans="1:1" s="5" customFormat="1" x14ac:dyDescent="0.25">
      <c r="A47322" s="12"/>
    </row>
    <row r="47366" spans="1:1" s="5" customFormat="1" x14ac:dyDescent="0.25">
      <c r="A47366" s="12"/>
    </row>
    <row r="47410" spans="1:1" s="5" customFormat="1" x14ac:dyDescent="0.25">
      <c r="A47410" s="12"/>
    </row>
    <row r="47454" spans="1:1" s="5" customFormat="1" x14ac:dyDescent="0.25">
      <c r="A47454" s="12"/>
    </row>
    <row r="47498" spans="1:1" s="5" customFormat="1" x14ac:dyDescent="0.25">
      <c r="A47498" s="12"/>
    </row>
    <row r="47542" spans="1:1" s="5" customFormat="1" x14ac:dyDescent="0.25">
      <c r="A47542" s="12"/>
    </row>
    <row r="47586" spans="1:1" s="5" customFormat="1" x14ac:dyDescent="0.25">
      <c r="A47586" s="12"/>
    </row>
    <row r="47630" spans="1:1" s="5" customFormat="1" x14ac:dyDescent="0.25">
      <c r="A47630" s="12"/>
    </row>
    <row r="47674" spans="1:1" s="5" customFormat="1" x14ac:dyDescent="0.25">
      <c r="A47674" s="12"/>
    </row>
    <row r="47718" spans="1:1" s="5" customFormat="1" x14ac:dyDescent="0.25">
      <c r="A47718" s="12"/>
    </row>
    <row r="47762" spans="1:1" s="5" customFormat="1" x14ac:dyDescent="0.25">
      <c r="A47762" s="12"/>
    </row>
    <row r="47806" spans="1:1" s="5" customFormat="1" x14ac:dyDescent="0.25">
      <c r="A47806" s="12"/>
    </row>
    <row r="47850" spans="1:1" s="5" customFormat="1" x14ac:dyDescent="0.25">
      <c r="A47850" s="12"/>
    </row>
    <row r="47894" spans="1:1" s="5" customFormat="1" x14ac:dyDescent="0.25">
      <c r="A47894" s="12"/>
    </row>
    <row r="47938" spans="1:1" s="5" customFormat="1" x14ac:dyDescent="0.25">
      <c r="A47938" s="12"/>
    </row>
    <row r="47982" spans="1:1" s="5" customFormat="1" x14ac:dyDescent="0.25">
      <c r="A47982" s="12"/>
    </row>
    <row r="48026" spans="1:1" s="5" customFormat="1" x14ac:dyDescent="0.25">
      <c r="A48026" s="12"/>
    </row>
    <row r="48070" spans="1:1" s="5" customFormat="1" x14ac:dyDescent="0.25">
      <c r="A48070" s="12"/>
    </row>
    <row r="48114" spans="1:1" s="5" customFormat="1" x14ac:dyDescent="0.25">
      <c r="A48114" s="12"/>
    </row>
    <row r="48158" spans="1:1" s="5" customFormat="1" x14ac:dyDescent="0.25">
      <c r="A48158" s="12"/>
    </row>
    <row r="48202" spans="1:1" s="5" customFormat="1" x14ac:dyDescent="0.25">
      <c r="A48202" s="12"/>
    </row>
    <row r="48246" spans="1:1" s="5" customFormat="1" x14ac:dyDescent="0.25">
      <c r="A48246" s="12"/>
    </row>
    <row r="48290" spans="1:1" s="5" customFormat="1" x14ac:dyDescent="0.25">
      <c r="A48290" s="12"/>
    </row>
    <row r="48334" spans="1:1" s="5" customFormat="1" x14ac:dyDescent="0.25">
      <c r="A48334" s="12"/>
    </row>
    <row r="48378" spans="1:1" s="5" customFormat="1" x14ac:dyDescent="0.25">
      <c r="A48378" s="12"/>
    </row>
    <row r="48422" spans="1:1" s="5" customFormat="1" x14ac:dyDescent="0.25">
      <c r="A48422" s="12"/>
    </row>
    <row r="48466" spans="1:1" s="5" customFormat="1" x14ac:dyDescent="0.25">
      <c r="A48466" s="12"/>
    </row>
    <row r="48510" spans="1:1" s="5" customFormat="1" x14ac:dyDescent="0.25">
      <c r="A48510" s="12"/>
    </row>
    <row r="48554" spans="1:1" s="5" customFormat="1" x14ac:dyDescent="0.25">
      <c r="A48554" s="12"/>
    </row>
    <row r="48598" spans="1:1" s="5" customFormat="1" x14ac:dyDescent="0.25">
      <c r="A48598" s="12"/>
    </row>
    <row r="48642" spans="1:1" s="5" customFormat="1" x14ac:dyDescent="0.25">
      <c r="A48642" s="12"/>
    </row>
    <row r="48686" spans="1:1" s="5" customFormat="1" x14ac:dyDescent="0.25">
      <c r="A48686" s="12"/>
    </row>
    <row r="48730" spans="1:1" s="5" customFormat="1" x14ac:dyDescent="0.25">
      <c r="A48730" s="12"/>
    </row>
    <row r="48774" spans="1:1" s="5" customFormat="1" x14ac:dyDescent="0.25">
      <c r="A48774" s="12"/>
    </row>
    <row r="48818" spans="1:1" s="5" customFormat="1" x14ac:dyDescent="0.25">
      <c r="A48818" s="12"/>
    </row>
    <row r="48862" spans="1:1" s="5" customFormat="1" x14ac:dyDescent="0.25">
      <c r="A48862" s="12"/>
    </row>
    <row r="48906" spans="1:1" s="5" customFormat="1" x14ac:dyDescent="0.25">
      <c r="A48906" s="12"/>
    </row>
    <row r="48950" spans="1:1" s="5" customFormat="1" x14ac:dyDescent="0.25">
      <c r="A48950" s="12"/>
    </row>
    <row r="48994" spans="1:1" s="5" customFormat="1" x14ac:dyDescent="0.25">
      <c r="A48994" s="12"/>
    </row>
    <row r="49038" spans="1:1" s="5" customFormat="1" x14ac:dyDescent="0.25">
      <c r="A49038" s="12"/>
    </row>
    <row r="49082" spans="1:1" s="5" customFormat="1" x14ac:dyDescent="0.25">
      <c r="A49082" s="12"/>
    </row>
    <row r="49126" spans="1:1" s="5" customFormat="1" x14ac:dyDescent="0.25">
      <c r="A49126" s="12"/>
    </row>
    <row r="49170" spans="1:1" s="5" customFormat="1" x14ac:dyDescent="0.25">
      <c r="A49170" s="12"/>
    </row>
    <row r="49214" spans="1:1" s="5" customFormat="1" x14ac:dyDescent="0.25">
      <c r="A49214" s="12"/>
    </row>
    <row r="49258" spans="1:1" s="5" customFormat="1" x14ac:dyDescent="0.25">
      <c r="A49258" s="12"/>
    </row>
    <row r="49302" spans="1:1" s="5" customFormat="1" x14ac:dyDescent="0.25">
      <c r="A49302" s="12"/>
    </row>
    <row r="49346" spans="1:1" s="5" customFormat="1" x14ac:dyDescent="0.25">
      <c r="A49346" s="12"/>
    </row>
    <row r="49390" spans="1:1" s="5" customFormat="1" x14ac:dyDescent="0.25">
      <c r="A49390" s="12"/>
    </row>
    <row r="49434" spans="1:1" s="5" customFormat="1" x14ac:dyDescent="0.25">
      <c r="A49434" s="12"/>
    </row>
    <row r="49478" spans="1:1" s="5" customFormat="1" x14ac:dyDescent="0.25">
      <c r="A49478" s="12"/>
    </row>
    <row r="49522" spans="1:1" s="5" customFormat="1" x14ac:dyDescent="0.25">
      <c r="A49522" s="12"/>
    </row>
    <row r="49566" spans="1:1" s="5" customFormat="1" x14ac:dyDescent="0.25">
      <c r="A49566" s="12"/>
    </row>
    <row r="49610" spans="1:1" s="5" customFormat="1" x14ac:dyDescent="0.25">
      <c r="A49610" s="12"/>
    </row>
    <row r="49654" spans="1:1" s="5" customFormat="1" x14ac:dyDescent="0.25">
      <c r="A49654" s="12"/>
    </row>
    <row r="49698" spans="1:1" s="5" customFormat="1" x14ac:dyDescent="0.25">
      <c r="A49698" s="12"/>
    </row>
    <row r="49742" spans="1:1" s="5" customFormat="1" x14ac:dyDescent="0.25">
      <c r="A49742" s="12"/>
    </row>
    <row r="49786" spans="1:1" s="5" customFormat="1" x14ac:dyDescent="0.25">
      <c r="A49786" s="12"/>
    </row>
    <row r="49830" spans="1:1" s="5" customFormat="1" x14ac:dyDescent="0.25">
      <c r="A49830" s="12"/>
    </row>
    <row r="49874" spans="1:1" s="5" customFormat="1" x14ac:dyDescent="0.25">
      <c r="A49874" s="12"/>
    </row>
    <row r="49918" spans="1:1" s="5" customFormat="1" x14ac:dyDescent="0.25">
      <c r="A49918" s="12"/>
    </row>
    <row r="49962" spans="1:1" s="5" customFormat="1" x14ac:dyDescent="0.25">
      <c r="A49962" s="12"/>
    </row>
    <row r="50006" spans="1:1" s="5" customFormat="1" x14ac:dyDescent="0.25">
      <c r="A50006" s="12"/>
    </row>
    <row r="50050" spans="1:1" s="5" customFormat="1" x14ac:dyDescent="0.25">
      <c r="A50050" s="12"/>
    </row>
    <row r="50094" spans="1:1" s="5" customFormat="1" x14ac:dyDescent="0.25">
      <c r="A50094" s="12"/>
    </row>
    <row r="50138" spans="1:1" s="5" customFormat="1" x14ac:dyDescent="0.25">
      <c r="A50138" s="12"/>
    </row>
    <row r="50182" spans="1:1" s="5" customFormat="1" x14ac:dyDescent="0.25">
      <c r="A50182" s="12"/>
    </row>
    <row r="50226" spans="1:1" s="5" customFormat="1" x14ac:dyDescent="0.25">
      <c r="A50226" s="12"/>
    </row>
    <row r="50270" spans="1:1" s="5" customFormat="1" x14ac:dyDescent="0.25">
      <c r="A50270" s="12"/>
    </row>
    <row r="50314" spans="1:1" s="5" customFormat="1" x14ac:dyDescent="0.25">
      <c r="A50314" s="12"/>
    </row>
    <row r="50358" spans="1:1" s="5" customFormat="1" x14ac:dyDescent="0.25">
      <c r="A50358" s="12"/>
    </row>
    <row r="50402" spans="1:1" s="5" customFormat="1" x14ac:dyDescent="0.25">
      <c r="A50402" s="12"/>
    </row>
    <row r="50446" spans="1:1" s="5" customFormat="1" x14ac:dyDescent="0.25">
      <c r="A50446" s="12"/>
    </row>
    <row r="50490" spans="1:1" s="5" customFormat="1" x14ac:dyDescent="0.25">
      <c r="A50490" s="12"/>
    </row>
    <row r="50534" spans="1:1" s="5" customFormat="1" x14ac:dyDescent="0.25">
      <c r="A50534" s="12"/>
    </row>
    <row r="50578" spans="1:1" s="5" customFormat="1" x14ac:dyDescent="0.25">
      <c r="A50578" s="12"/>
    </row>
    <row r="50622" spans="1:1" s="5" customFormat="1" x14ac:dyDescent="0.25">
      <c r="A50622" s="12"/>
    </row>
    <row r="50666" spans="1:1" s="5" customFormat="1" x14ac:dyDescent="0.25">
      <c r="A50666" s="12"/>
    </row>
    <row r="50710" spans="1:1" s="5" customFormat="1" x14ac:dyDescent="0.25">
      <c r="A50710" s="12"/>
    </row>
    <row r="50754" spans="1:1" s="5" customFormat="1" x14ac:dyDescent="0.25">
      <c r="A50754" s="12"/>
    </row>
    <row r="50798" spans="1:1" s="5" customFormat="1" x14ac:dyDescent="0.25">
      <c r="A50798" s="12"/>
    </row>
    <row r="50842" spans="1:1" s="5" customFormat="1" x14ac:dyDescent="0.25">
      <c r="A50842" s="12"/>
    </row>
    <row r="50886" spans="1:1" s="5" customFormat="1" x14ac:dyDescent="0.25">
      <c r="A50886" s="12"/>
    </row>
    <row r="50930" spans="1:1" s="5" customFormat="1" x14ac:dyDescent="0.25">
      <c r="A50930" s="12"/>
    </row>
    <row r="50974" spans="1:1" s="5" customFormat="1" x14ac:dyDescent="0.25">
      <c r="A50974" s="12"/>
    </row>
    <row r="51018" spans="1:1" s="5" customFormat="1" x14ac:dyDescent="0.25">
      <c r="A51018" s="12"/>
    </row>
    <row r="51062" spans="1:1" s="5" customFormat="1" x14ac:dyDescent="0.25">
      <c r="A51062" s="12"/>
    </row>
    <row r="51106" spans="1:1" s="5" customFormat="1" x14ac:dyDescent="0.25">
      <c r="A51106" s="12"/>
    </row>
    <row r="51150" spans="1:1" s="5" customFormat="1" x14ac:dyDescent="0.25">
      <c r="A51150" s="12"/>
    </row>
    <row r="51194" spans="1:1" s="5" customFormat="1" x14ac:dyDescent="0.25">
      <c r="A51194" s="12"/>
    </row>
    <row r="51238" spans="1:1" s="5" customFormat="1" x14ac:dyDescent="0.25">
      <c r="A51238" s="12"/>
    </row>
    <row r="51282" spans="1:1" s="5" customFormat="1" x14ac:dyDescent="0.25">
      <c r="A51282" s="12"/>
    </row>
    <row r="51326" spans="1:1" s="5" customFormat="1" x14ac:dyDescent="0.25">
      <c r="A51326" s="12"/>
    </row>
    <row r="51370" spans="1:1" s="5" customFormat="1" x14ac:dyDescent="0.25">
      <c r="A51370" s="12"/>
    </row>
    <row r="51414" spans="1:1" s="5" customFormat="1" x14ac:dyDescent="0.25">
      <c r="A51414" s="12"/>
    </row>
    <row r="51458" spans="1:1" s="5" customFormat="1" x14ac:dyDescent="0.25">
      <c r="A51458" s="12"/>
    </row>
    <row r="51502" spans="1:1" s="5" customFormat="1" x14ac:dyDescent="0.25">
      <c r="A51502" s="12"/>
    </row>
    <row r="51546" spans="1:1" s="5" customFormat="1" x14ac:dyDescent="0.25">
      <c r="A51546" s="12"/>
    </row>
    <row r="51590" spans="1:1" s="5" customFormat="1" x14ac:dyDescent="0.25">
      <c r="A51590" s="12"/>
    </row>
    <row r="51634" spans="1:1" s="5" customFormat="1" x14ac:dyDescent="0.25">
      <c r="A51634" s="12"/>
    </row>
    <row r="51678" spans="1:1" s="5" customFormat="1" x14ac:dyDescent="0.25">
      <c r="A51678" s="12"/>
    </row>
    <row r="51722" spans="1:1" s="5" customFormat="1" x14ac:dyDescent="0.25">
      <c r="A51722" s="12"/>
    </row>
    <row r="51766" spans="1:1" s="5" customFormat="1" x14ac:dyDescent="0.25">
      <c r="A51766" s="12"/>
    </row>
    <row r="51810" spans="1:1" s="5" customFormat="1" x14ac:dyDescent="0.25">
      <c r="A51810" s="12"/>
    </row>
    <row r="51854" spans="1:1" s="5" customFormat="1" x14ac:dyDescent="0.25">
      <c r="A51854" s="12"/>
    </row>
    <row r="51898" spans="1:1" s="5" customFormat="1" x14ac:dyDescent="0.25">
      <c r="A51898" s="12"/>
    </row>
    <row r="51942" spans="1:1" s="5" customFormat="1" x14ac:dyDescent="0.25">
      <c r="A51942" s="12"/>
    </row>
    <row r="51986" spans="1:1" s="5" customFormat="1" x14ac:dyDescent="0.25">
      <c r="A51986" s="12"/>
    </row>
    <row r="52030" spans="1:1" s="5" customFormat="1" x14ac:dyDescent="0.25">
      <c r="A52030" s="12"/>
    </row>
    <row r="52074" spans="1:1" s="5" customFormat="1" x14ac:dyDescent="0.25">
      <c r="A52074" s="12"/>
    </row>
    <row r="52118" spans="1:1" s="5" customFormat="1" x14ac:dyDescent="0.25">
      <c r="A52118" s="12"/>
    </row>
    <row r="52162" spans="1:1" s="5" customFormat="1" x14ac:dyDescent="0.25">
      <c r="A52162" s="12"/>
    </row>
    <row r="52206" spans="1:1" s="5" customFormat="1" x14ac:dyDescent="0.25">
      <c r="A52206" s="12"/>
    </row>
    <row r="52250" spans="1:1" s="5" customFormat="1" x14ac:dyDescent="0.25">
      <c r="A52250" s="12"/>
    </row>
    <row r="52294" spans="1:1" s="5" customFormat="1" x14ac:dyDescent="0.25">
      <c r="A52294" s="12"/>
    </row>
    <row r="52338" spans="1:1" s="5" customFormat="1" x14ac:dyDescent="0.25">
      <c r="A52338" s="12"/>
    </row>
    <row r="52382" spans="1:1" s="5" customFormat="1" x14ac:dyDescent="0.25">
      <c r="A52382" s="12"/>
    </row>
    <row r="52426" spans="1:1" s="5" customFormat="1" x14ac:dyDescent="0.25">
      <c r="A52426" s="12"/>
    </row>
    <row r="52470" spans="1:1" s="5" customFormat="1" x14ac:dyDescent="0.25">
      <c r="A52470" s="12"/>
    </row>
    <row r="52514" spans="1:1" s="5" customFormat="1" x14ac:dyDescent="0.25">
      <c r="A52514" s="12"/>
    </row>
    <row r="52558" spans="1:1" s="5" customFormat="1" x14ac:dyDescent="0.25">
      <c r="A52558" s="12"/>
    </row>
    <row r="52602" spans="1:1" s="5" customFormat="1" x14ac:dyDescent="0.25">
      <c r="A52602" s="12"/>
    </row>
    <row r="52646" spans="1:1" s="5" customFormat="1" x14ac:dyDescent="0.25">
      <c r="A52646" s="12"/>
    </row>
    <row r="52690" spans="1:1" s="5" customFormat="1" x14ac:dyDescent="0.25">
      <c r="A52690" s="12"/>
    </row>
    <row r="52734" spans="1:1" s="5" customFormat="1" x14ac:dyDescent="0.25">
      <c r="A52734" s="12"/>
    </row>
    <row r="52778" spans="1:1" s="5" customFormat="1" x14ac:dyDescent="0.25">
      <c r="A52778" s="12"/>
    </row>
    <row r="52822" spans="1:1" s="5" customFormat="1" x14ac:dyDescent="0.25">
      <c r="A52822" s="12"/>
    </row>
    <row r="52866" spans="1:1" s="5" customFormat="1" x14ac:dyDescent="0.25">
      <c r="A52866" s="12"/>
    </row>
    <row r="52910" spans="1:1" s="5" customFormat="1" x14ac:dyDescent="0.25">
      <c r="A52910" s="12"/>
    </row>
    <row r="52954" spans="1:1" s="5" customFormat="1" x14ac:dyDescent="0.25">
      <c r="A52954" s="12"/>
    </row>
    <row r="52998" spans="1:1" s="5" customFormat="1" x14ac:dyDescent="0.25">
      <c r="A52998" s="12"/>
    </row>
    <row r="53042" spans="1:1" s="5" customFormat="1" x14ac:dyDescent="0.25">
      <c r="A53042" s="12"/>
    </row>
    <row r="53086" spans="1:1" s="5" customFormat="1" x14ac:dyDescent="0.25">
      <c r="A53086" s="12"/>
    </row>
    <row r="53130" spans="1:1" s="5" customFormat="1" x14ac:dyDescent="0.25">
      <c r="A53130" s="12"/>
    </row>
    <row r="53174" spans="1:1" s="5" customFormat="1" x14ac:dyDescent="0.25">
      <c r="A53174" s="12"/>
    </row>
    <row r="53218" spans="1:1" s="5" customFormat="1" x14ac:dyDescent="0.25">
      <c r="A53218" s="12"/>
    </row>
    <row r="53262" spans="1:1" s="5" customFormat="1" x14ac:dyDescent="0.25">
      <c r="A53262" s="12"/>
    </row>
    <row r="53306" spans="1:1" s="5" customFormat="1" x14ac:dyDescent="0.25">
      <c r="A53306" s="12"/>
    </row>
    <row r="53350" spans="1:1" s="5" customFormat="1" x14ac:dyDescent="0.25">
      <c r="A53350" s="12"/>
    </row>
    <row r="53394" spans="1:1" s="5" customFormat="1" x14ac:dyDescent="0.25">
      <c r="A53394" s="12"/>
    </row>
    <row r="53438" spans="1:1" s="5" customFormat="1" x14ac:dyDescent="0.25">
      <c r="A53438" s="12"/>
    </row>
    <row r="53482" spans="1:1" s="5" customFormat="1" x14ac:dyDescent="0.25">
      <c r="A53482" s="12"/>
    </row>
    <row r="53526" spans="1:1" s="5" customFormat="1" x14ac:dyDescent="0.25">
      <c r="A53526" s="12"/>
    </row>
    <row r="53570" spans="1:1" s="5" customFormat="1" x14ac:dyDescent="0.25">
      <c r="A53570" s="12"/>
    </row>
    <row r="53614" spans="1:1" s="5" customFormat="1" x14ac:dyDescent="0.25">
      <c r="A53614" s="12"/>
    </row>
    <row r="53658" spans="1:1" s="5" customFormat="1" x14ac:dyDescent="0.25">
      <c r="A53658" s="12"/>
    </row>
    <row r="53702" spans="1:1" s="5" customFormat="1" x14ac:dyDescent="0.25">
      <c r="A53702" s="12"/>
    </row>
    <row r="53746" spans="1:1" s="5" customFormat="1" x14ac:dyDescent="0.25">
      <c r="A53746" s="12"/>
    </row>
    <row r="53790" spans="1:1" s="5" customFormat="1" x14ac:dyDescent="0.25">
      <c r="A53790" s="12"/>
    </row>
    <row r="53834" spans="1:1" s="5" customFormat="1" x14ac:dyDescent="0.25">
      <c r="A53834" s="12"/>
    </row>
    <row r="53878" spans="1:1" s="5" customFormat="1" x14ac:dyDescent="0.25">
      <c r="A53878" s="12"/>
    </row>
    <row r="53922" spans="1:1" s="5" customFormat="1" x14ac:dyDescent="0.25">
      <c r="A53922" s="12"/>
    </row>
    <row r="53966" spans="1:1" s="5" customFormat="1" x14ac:dyDescent="0.25">
      <c r="A53966" s="12"/>
    </row>
    <row r="54010" spans="1:1" s="5" customFormat="1" x14ac:dyDescent="0.25">
      <c r="A54010" s="12"/>
    </row>
    <row r="54054" spans="1:1" s="5" customFormat="1" x14ac:dyDescent="0.25">
      <c r="A54054" s="12"/>
    </row>
    <row r="54098" spans="1:1" s="5" customFormat="1" x14ac:dyDescent="0.25">
      <c r="A54098" s="12"/>
    </row>
    <row r="54142" spans="1:1" s="5" customFormat="1" x14ac:dyDescent="0.25">
      <c r="A54142" s="12"/>
    </row>
    <row r="54186" spans="1:1" s="5" customFormat="1" x14ac:dyDescent="0.25">
      <c r="A54186" s="12"/>
    </row>
    <row r="54230" spans="1:1" s="5" customFormat="1" x14ac:dyDescent="0.25">
      <c r="A54230" s="12"/>
    </row>
    <row r="54274" spans="1:1" s="5" customFormat="1" x14ac:dyDescent="0.25">
      <c r="A54274" s="12"/>
    </row>
    <row r="54318" spans="1:1" s="5" customFormat="1" x14ac:dyDescent="0.25">
      <c r="A54318" s="12"/>
    </row>
    <row r="54362" spans="1:1" s="5" customFormat="1" x14ac:dyDescent="0.25">
      <c r="A54362" s="12"/>
    </row>
    <row r="54406" spans="1:1" s="5" customFormat="1" x14ac:dyDescent="0.25">
      <c r="A54406" s="12"/>
    </row>
    <row r="54450" spans="1:1" s="5" customFormat="1" x14ac:dyDescent="0.25">
      <c r="A54450" s="12"/>
    </row>
    <row r="54494" spans="1:1" s="5" customFormat="1" x14ac:dyDescent="0.25">
      <c r="A54494" s="12"/>
    </row>
    <row r="54538" spans="1:1" s="5" customFormat="1" x14ac:dyDescent="0.25">
      <c r="A54538" s="12"/>
    </row>
    <row r="54582" spans="1:1" s="5" customFormat="1" x14ac:dyDescent="0.25">
      <c r="A54582" s="12"/>
    </row>
    <row r="54626" spans="1:1" s="5" customFormat="1" x14ac:dyDescent="0.25">
      <c r="A54626" s="12"/>
    </row>
    <row r="54670" spans="1:1" s="5" customFormat="1" x14ac:dyDescent="0.25">
      <c r="A54670" s="12"/>
    </row>
    <row r="54714" spans="1:1" s="5" customFormat="1" x14ac:dyDescent="0.25">
      <c r="A54714" s="12"/>
    </row>
    <row r="54758" spans="1:1" s="5" customFormat="1" x14ac:dyDescent="0.25">
      <c r="A54758" s="12"/>
    </row>
    <row r="54802" spans="1:1" s="5" customFormat="1" x14ac:dyDescent="0.25">
      <c r="A54802" s="12"/>
    </row>
    <row r="54846" spans="1:1" s="5" customFormat="1" x14ac:dyDescent="0.25">
      <c r="A54846" s="12"/>
    </row>
    <row r="54890" spans="1:1" s="5" customFormat="1" x14ac:dyDescent="0.25">
      <c r="A54890" s="12"/>
    </row>
    <row r="54934" spans="1:1" s="5" customFormat="1" x14ac:dyDescent="0.25">
      <c r="A54934" s="12"/>
    </row>
    <row r="54978" spans="1:1" s="5" customFormat="1" x14ac:dyDescent="0.25">
      <c r="A54978" s="12"/>
    </row>
    <row r="55022" spans="1:1" s="5" customFormat="1" x14ac:dyDescent="0.25">
      <c r="A55022" s="12"/>
    </row>
    <row r="55066" spans="1:1" s="5" customFormat="1" x14ac:dyDescent="0.25">
      <c r="A55066" s="12"/>
    </row>
    <row r="55110" spans="1:1" s="5" customFormat="1" x14ac:dyDescent="0.25">
      <c r="A55110" s="12"/>
    </row>
    <row r="55154" spans="1:1" s="5" customFormat="1" x14ac:dyDescent="0.25">
      <c r="A55154" s="12"/>
    </row>
    <row r="55198" spans="1:1" s="5" customFormat="1" x14ac:dyDescent="0.25">
      <c r="A55198" s="12"/>
    </row>
    <row r="55242" spans="1:1" s="5" customFormat="1" x14ac:dyDescent="0.25">
      <c r="A55242" s="12"/>
    </row>
    <row r="55286" spans="1:1" s="5" customFormat="1" x14ac:dyDescent="0.25">
      <c r="A55286" s="12"/>
    </row>
    <row r="55330" spans="1:1" s="5" customFormat="1" x14ac:dyDescent="0.25">
      <c r="A55330" s="12"/>
    </row>
    <row r="55374" spans="1:1" s="5" customFormat="1" x14ac:dyDescent="0.25">
      <c r="A55374" s="12"/>
    </row>
    <row r="55418" spans="1:1" s="5" customFormat="1" x14ac:dyDescent="0.25">
      <c r="A55418" s="12"/>
    </row>
    <row r="55462" spans="1:1" s="5" customFormat="1" x14ac:dyDescent="0.25">
      <c r="A55462" s="12"/>
    </row>
    <row r="55506" spans="1:1" s="5" customFormat="1" x14ac:dyDescent="0.25">
      <c r="A55506" s="12"/>
    </row>
    <row r="55550" spans="1:1" s="5" customFormat="1" x14ac:dyDescent="0.25">
      <c r="A55550" s="12"/>
    </row>
    <row r="55594" spans="1:1" s="5" customFormat="1" x14ac:dyDescent="0.25">
      <c r="A55594" s="12"/>
    </row>
    <row r="55638" spans="1:1" s="5" customFormat="1" x14ac:dyDescent="0.25">
      <c r="A55638" s="12"/>
    </row>
    <row r="55682" spans="1:1" s="5" customFormat="1" x14ac:dyDescent="0.25">
      <c r="A55682" s="12"/>
    </row>
    <row r="55726" spans="1:1" s="5" customFormat="1" x14ac:dyDescent="0.25">
      <c r="A55726" s="12"/>
    </row>
    <row r="55770" spans="1:1" s="5" customFormat="1" x14ac:dyDescent="0.25">
      <c r="A55770" s="12"/>
    </row>
    <row r="55814" spans="1:1" s="5" customFormat="1" x14ac:dyDescent="0.25">
      <c r="A55814" s="12"/>
    </row>
    <row r="55858" spans="1:1" s="5" customFormat="1" x14ac:dyDescent="0.25">
      <c r="A55858" s="12"/>
    </row>
    <row r="55902" spans="1:1" s="5" customFormat="1" x14ac:dyDescent="0.25">
      <c r="A55902" s="12"/>
    </row>
    <row r="55946" spans="1:1" s="5" customFormat="1" x14ac:dyDescent="0.25">
      <c r="A55946" s="12"/>
    </row>
    <row r="55990" spans="1:1" s="5" customFormat="1" x14ac:dyDescent="0.25">
      <c r="A55990" s="12"/>
    </row>
    <row r="56034" spans="1:1" s="5" customFormat="1" x14ac:dyDescent="0.25">
      <c r="A56034" s="12"/>
    </row>
    <row r="56078" spans="1:1" s="5" customFormat="1" x14ac:dyDescent="0.25">
      <c r="A56078" s="12"/>
    </row>
    <row r="56122" spans="1:1" s="5" customFormat="1" x14ac:dyDescent="0.25">
      <c r="A56122" s="12"/>
    </row>
    <row r="56166" spans="1:1" s="5" customFormat="1" x14ac:dyDescent="0.25">
      <c r="A56166" s="12"/>
    </row>
    <row r="56210" spans="1:1" s="5" customFormat="1" x14ac:dyDescent="0.25">
      <c r="A56210" s="12"/>
    </row>
    <row r="56254" spans="1:1" s="5" customFormat="1" x14ac:dyDescent="0.25">
      <c r="A56254" s="12"/>
    </row>
    <row r="56298" spans="1:1" s="5" customFormat="1" x14ac:dyDescent="0.25">
      <c r="A56298" s="12"/>
    </row>
    <row r="56342" spans="1:1" s="5" customFormat="1" x14ac:dyDescent="0.25">
      <c r="A56342" s="12"/>
    </row>
    <row r="56386" spans="1:1" s="5" customFormat="1" x14ac:dyDescent="0.25">
      <c r="A56386" s="12"/>
    </row>
    <row r="56430" spans="1:1" s="5" customFormat="1" x14ac:dyDescent="0.25">
      <c r="A56430" s="12"/>
    </row>
    <row r="56474" spans="1:1" s="5" customFormat="1" x14ac:dyDescent="0.25">
      <c r="A56474" s="12"/>
    </row>
    <row r="56518" spans="1:1" s="5" customFormat="1" x14ac:dyDescent="0.25">
      <c r="A56518" s="12"/>
    </row>
    <row r="56562" spans="1:1" s="5" customFormat="1" x14ac:dyDescent="0.25">
      <c r="A56562" s="12"/>
    </row>
    <row r="56606" spans="1:1" s="5" customFormat="1" x14ac:dyDescent="0.25">
      <c r="A56606" s="12"/>
    </row>
    <row r="56650" spans="1:1" s="5" customFormat="1" x14ac:dyDescent="0.25">
      <c r="A56650" s="12"/>
    </row>
    <row r="56694" spans="1:1" s="5" customFormat="1" x14ac:dyDescent="0.25">
      <c r="A56694" s="12"/>
    </row>
    <row r="56738" spans="1:1" s="5" customFormat="1" x14ac:dyDescent="0.25">
      <c r="A56738" s="12"/>
    </row>
    <row r="56782" spans="1:1" s="5" customFormat="1" x14ac:dyDescent="0.25">
      <c r="A56782" s="12"/>
    </row>
    <row r="56826" spans="1:1" s="5" customFormat="1" x14ac:dyDescent="0.25">
      <c r="A56826" s="12"/>
    </row>
    <row r="56870" spans="1:1" s="5" customFormat="1" x14ac:dyDescent="0.25">
      <c r="A56870" s="12"/>
    </row>
    <row r="56914" spans="1:1" s="5" customFormat="1" x14ac:dyDescent="0.25">
      <c r="A56914" s="12"/>
    </row>
    <row r="56958" spans="1:1" s="5" customFormat="1" x14ac:dyDescent="0.25">
      <c r="A56958" s="12"/>
    </row>
    <row r="57002" spans="1:1" s="5" customFormat="1" x14ac:dyDescent="0.25">
      <c r="A57002" s="12"/>
    </row>
    <row r="57046" spans="1:1" s="5" customFormat="1" x14ac:dyDescent="0.25">
      <c r="A57046" s="12"/>
    </row>
    <row r="57090" spans="1:1" s="5" customFormat="1" x14ac:dyDescent="0.25">
      <c r="A57090" s="12"/>
    </row>
    <row r="57134" spans="1:1" s="5" customFormat="1" x14ac:dyDescent="0.25">
      <c r="A57134" s="12"/>
    </row>
    <row r="57178" spans="1:1" s="5" customFormat="1" x14ac:dyDescent="0.25">
      <c r="A57178" s="12"/>
    </row>
    <row r="57222" spans="1:1" s="5" customFormat="1" x14ac:dyDescent="0.25">
      <c r="A57222" s="12"/>
    </row>
    <row r="57266" spans="1:1" s="5" customFormat="1" x14ac:dyDescent="0.25">
      <c r="A57266" s="12"/>
    </row>
    <row r="57310" spans="1:1" s="5" customFormat="1" x14ac:dyDescent="0.25">
      <c r="A57310" s="12"/>
    </row>
    <row r="57354" spans="1:1" s="5" customFormat="1" x14ac:dyDescent="0.25">
      <c r="A57354" s="12"/>
    </row>
    <row r="57398" spans="1:1" s="5" customFormat="1" x14ac:dyDescent="0.25">
      <c r="A57398" s="12"/>
    </row>
    <row r="57442" spans="1:1" s="5" customFormat="1" x14ac:dyDescent="0.25">
      <c r="A57442" s="12"/>
    </row>
    <row r="57486" spans="1:1" s="5" customFormat="1" x14ac:dyDescent="0.25">
      <c r="A57486" s="12"/>
    </row>
    <row r="57530" spans="1:1" s="5" customFormat="1" x14ac:dyDescent="0.25">
      <c r="A57530" s="12"/>
    </row>
    <row r="57574" spans="1:1" s="5" customFormat="1" x14ac:dyDescent="0.25">
      <c r="A57574" s="12"/>
    </row>
    <row r="57618" spans="1:1" s="5" customFormat="1" x14ac:dyDescent="0.25">
      <c r="A57618" s="12"/>
    </row>
    <row r="57662" spans="1:1" s="5" customFormat="1" x14ac:dyDescent="0.25">
      <c r="A57662" s="12"/>
    </row>
    <row r="57706" spans="1:1" s="5" customFormat="1" x14ac:dyDescent="0.25">
      <c r="A57706" s="12"/>
    </row>
    <row r="57750" spans="1:1" s="5" customFormat="1" x14ac:dyDescent="0.25">
      <c r="A57750" s="12"/>
    </row>
    <row r="57794" spans="1:1" s="5" customFormat="1" x14ac:dyDescent="0.25">
      <c r="A57794" s="12"/>
    </row>
    <row r="57838" spans="1:1" s="5" customFormat="1" x14ac:dyDescent="0.25">
      <c r="A57838" s="12"/>
    </row>
    <row r="57882" spans="1:1" s="5" customFormat="1" x14ac:dyDescent="0.25">
      <c r="A57882" s="12"/>
    </row>
    <row r="57926" spans="1:1" s="5" customFormat="1" x14ac:dyDescent="0.25">
      <c r="A57926" s="12"/>
    </row>
    <row r="57970" spans="1:1" s="5" customFormat="1" x14ac:dyDescent="0.25">
      <c r="A57970" s="12"/>
    </row>
    <row r="58014" spans="1:1" s="5" customFormat="1" x14ac:dyDescent="0.25">
      <c r="A58014" s="12"/>
    </row>
    <row r="58058" spans="1:1" s="5" customFormat="1" x14ac:dyDescent="0.25">
      <c r="A58058" s="12"/>
    </row>
    <row r="58102" spans="1:1" s="5" customFormat="1" x14ac:dyDescent="0.25">
      <c r="A58102" s="12"/>
    </row>
    <row r="58146" spans="1:1" s="5" customFormat="1" x14ac:dyDescent="0.25">
      <c r="A58146" s="12"/>
    </row>
    <row r="58190" spans="1:1" s="5" customFormat="1" x14ac:dyDescent="0.25">
      <c r="A58190" s="12"/>
    </row>
    <row r="58234" spans="1:1" s="5" customFormat="1" x14ac:dyDescent="0.25">
      <c r="A58234" s="12"/>
    </row>
    <row r="58278" spans="1:1" s="5" customFormat="1" x14ac:dyDescent="0.25">
      <c r="A58278" s="12"/>
    </row>
    <row r="58322" spans="1:1" s="5" customFormat="1" x14ac:dyDescent="0.25">
      <c r="A58322" s="12"/>
    </row>
    <row r="58366" spans="1:1" s="5" customFormat="1" x14ac:dyDescent="0.25">
      <c r="A58366" s="12"/>
    </row>
    <row r="58410" spans="1:1" s="5" customFormat="1" x14ac:dyDescent="0.25">
      <c r="A58410" s="12"/>
    </row>
    <row r="58454" spans="1:1" s="5" customFormat="1" x14ac:dyDescent="0.25">
      <c r="A58454" s="12"/>
    </row>
    <row r="58498" spans="1:1" s="5" customFormat="1" x14ac:dyDescent="0.25">
      <c r="A58498" s="12"/>
    </row>
    <row r="58542" spans="1:1" s="5" customFormat="1" x14ac:dyDescent="0.25">
      <c r="A58542" s="12"/>
    </row>
    <row r="58586" spans="1:1" s="5" customFormat="1" x14ac:dyDescent="0.25">
      <c r="A58586" s="12"/>
    </row>
    <row r="58630" spans="1:1" s="5" customFormat="1" x14ac:dyDescent="0.25">
      <c r="A58630" s="12"/>
    </row>
    <row r="58674" spans="1:1" s="5" customFormat="1" x14ac:dyDescent="0.25">
      <c r="A58674" s="12"/>
    </row>
    <row r="58718" spans="1:1" s="5" customFormat="1" x14ac:dyDescent="0.25">
      <c r="A58718" s="12"/>
    </row>
    <row r="58762" spans="1:1" s="5" customFormat="1" x14ac:dyDescent="0.25">
      <c r="A58762" s="12"/>
    </row>
    <row r="58806" spans="1:1" s="5" customFormat="1" x14ac:dyDescent="0.25">
      <c r="A58806" s="12"/>
    </row>
    <row r="58850" spans="1:1" s="5" customFormat="1" x14ac:dyDescent="0.25">
      <c r="A58850" s="12"/>
    </row>
    <row r="58894" spans="1:1" s="5" customFormat="1" x14ac:dyDescent="0.25">
      <c r="A58894" s="12"/>
    </row>
    <row r="58938" spans="1:1" s="5" customFormat="1" x14ac:dyDescent="0.25">
      <c r="A58938" s="12"/>
    </row>
    <row r="58982" spans="1:1" s="5" customFormat="1" x14ac:dyDescent="0.25">
      <c r="A58982" s="12"/>
    </row>
    <row r="59026" spans="1:1" s="5" customFormat="1" x14ac:dyDescent="0.25">
      <c r="A59026" s="12"/>
    </row>
    <row r="59070" spans="1:1" s="5" customFormat="1" x14ac:dyDescent="0.25">
      <c r="A59070" s="12"/>
    </row>
    <row r="59114" spans="1:1" s="5" customFormat="1" x14ac:dyDescent="0.25">
      <c r="A59114" s="12"/>
    </row>
    <row r="59158" spans="1:1" s="5" customFormat="1" x14ac:dyDescent="0.25">
      <c r="A59158" s="12"/>
    </row>
    <row r="59202" spans="1:1" s="5" customFormat="1" x14ac:dyDescent="0.25">
      <c r="A59202" s="12"/>
    </row>
    <row r="59246" spans="1:1" s="5" customFormat="1" x14ac:dyDescent="0.25">
      <c r="A59246" s="12"/>
    </row>
    <row r="59290" spans="1:1" s="5" customFormat="1" x14ac:dyDescent="0.25">
      <c r="A59290" s="12"/>
    </row>
    <row r="59334" spans="1:1" s="5" customFormat="1" x14ac:dyDescent="0.25">
      <c r="A59334" s="12"/>
    </row>
    <row r="59378" spans="1:1" s="5" customFormat="1" x14ac:dyDescent="0.25">
      <c r="A59378" s="12"/>
    </row>
    <row r="59422" spans="1:1" s="5" customFormat="1" x14ac:dyDescent="0.25">
      <c r="A59422" s="12"/>
    </row>
    <row r="59466" spans="1:1" s="5" customFormat="1" x14ac:dyDescent="0.25">
      <c r="A59466" s="12"/>
    </row>
    <row r="59510" spans="1:1" s="5" customFormat="1" x14ac:dyDescent="0.25">
      <c r="A59510" s="12"/>
    </row>
    <row r="59554" spans="1:1" s="5" customFormat="1" x14ac:dyDescent="0.25">
      <c r="A59554" s="12"/>
    </row>
    <row r="59598" spans="1:1" s="5" customFormat="1" x14ac:dyDescent="0.25">
      <c r="A59598" s="12"/>
    </row>
    <row r="59642" spans="1:1" s="5" customFormat="1" x14ac:dyDescent="0.25">
      <c r="A59642" s="12"/>
    </row>
    <row r="59686" spans="1:1" s="5" customFormat="1" x14ac:dyDescent="0.25">
      <c r="A59686" s="12"/>
    </row>
    <row r="59730" spans="1:1" s="5" customFormat="1" x14ac:dyDescent="0.25">
      <c r="A59730" s="12"/>
    </row>
    <row r="59774" spans="1:1" s="5" customFormat="1" x14ac:dyDescent="0.25">
      <c r="A59774" s="12"/>
    </row>
    <row r="59818" spans="1:1" s="5" customFormat="1" x14ac:dyDescent="0.25">
      <c r="A59818" s="12"/>
    </row>
    <row r="59862" spans="1:1" s="5" customFormat="1" x14ac:dyDescent="0.25">
      <c r="A59862" s="12"/>
    </row>
    <row r="59906" spans="1:1" s="5" customFormat="1" x14ac:dyDescent="0.25">
      <c r="A59906" s="12"/>
    </row>
    <row r="59950" spans="1:1" s="5" customFormat="1" x14ac:dyDescent="0.25">
      <c r="A59950" s="12"/>
    </row>
    <row r="59994" spans="1:1" s="5" customFormat="1" x14ac:dyDescent="0.25">
      <c r="A59994" s="12"/>
    </row>
    <row r="60038" spans="1:1" s="5" customFormat="1" x14ac:dyDescent="0.25">
      <c r="A60038" s="12"/>
    </row>
    <row r="60082" spans="1:1" s="5" customFormat="1" x14ac:dyDescent="0.25">
      <c r="A60082" s="12"/>
    </row>
    <row r="60126" spans="1:1" s="5" customFormat="1" x14ac:dyDescent="0.25">
      <c r="A60126" s="12"/>
    </row>
    <row r="60170" spans="1:1" s="5" customFormat="1" x14ac:dyDescent="0.25">
      <c r="A60170" s="12"/>
    </row>
    <row r="60214" spans="1:1" s="5" customFormat="1" x14ac:dyDescent="0.25">
      <c r="A60214" s="12"/>
    </row>
    <row r="60258" spans="1:1" s="5" customFormat="1" x14ac:dyDescent="0.25">
      <c r="A60258" s="12"/>
    </row>
    <row r="60302" spans="1:1" s="5" customFormat="1" x14ac:dyDescent="0.25">
      <c r="A60302" s="12"/>
    </row>
    <row r="60346" spans="1:1" s="5" customFormat="1" x14ac:dyDescent="0.25">
      <c r="A60346" s="12"/>
    </row>
    <row r="60390" spans="1:1" s="5" customFormat="1" x14ac:dyDescent="0.25">
      <c r="A60390" s="12"/>
    </row>
    <row r="60434" spans="1:1" s="5" customFormat="1" x14ac:dyDescent="0.25">
      <c r="A60434" s="12"/>
    </row>
    <row r="60478" spans="1:1" s="5" customFormat="1" x14ac:dyDescent="0.25">
      <c r="A60478" s="12"/>
    </row>
    <row r="60522" spans="1:1" s="5" customFormat="1" x14ac:dyDescent="0.25">
      <c r="A60522" s="12"/>
    </row>
    <row r="60566" spans="1:1" s="5" customFormat="1" x14ac:dyDescent="0.25">
      <c r="A60566" s="12"/>
    </row>
    <row r="60610" spans="1:1" s="5" customFormat="1" x14ac:dyDescent="0.25">
      <c r="A60610" s="12"/>
    </row>
    <row r="60654" spans="1:1" s="5" customFormat="1" x14ac:dyDescent="0.25">
      <c r="A60654" s="12"/>
    </row>
    <row r="60698" spans="1:1" s="5" customFormat="1" x14ac:dyDescent="0.25">
      <c r="A60698" s="12"/>
    </row>
    <row r="60742" spans="1:1" s="5" customFormat="1" x14ac:dyDescent="0.25">
      <c r="A60742" s="12"/>
    </row>
    <row r="60786" spans="1:1" s="5" customFormat="1" x14ac:dyDescent="0.25">
      <c r="A60786" s="12"/>
    </row>
    <row r="60830" spans="1:1" s="5" customFormat="1" x14ac:dyDescent="0.25">
      <c r="A60830" s="12"/>
    </row>
    <row r="60874" spans="1:1" s="5" customFormat="1" x14ac:dyDescent="0.25">
      <c r="A60874" s="12"/>
    </row>
    <row r="60918" spans="1:1" s="5" customFormat="1" x14ac:dyDescent="0.25">
      <c r="A60918" s="12"/>
    </row>
    <row r="60962" spans="1:1" s="5" customFormat="1" x14ac:dyDescent="0.25">
      <c r="A60962" s="12"/>
    </row>
    <row r="61006" spans="1:1" s="5" customFormat="1" x14ac:dyDescent="0.25">
      <c r="A61006" s="12"/>
    </row>
    <row r="61050" spans="1:1" s="5" customFormat="1" x14ac:dyDescent="0.25">
      <c r="A61050" s="12"/>
    </row>
    <row r="61094" spans="1:1" s="5" customFormat="1" x14ac:dyDescent="0.25">
      <c r="A61094" s="12"/>
    </row>
    <row r="61138" spans="1:1" s="5" customFormat="1" x14ac:dyDescent="0.25">
      <c r="A61138" s="12"/>
    </row>
    <row r="61182" spans="1:1" s="5" customFormat="1" x14ac:dyDescent="0.25">
      <c r="A61182" s="12"/>
    </row>
    <row r="61226" spans="1:1" s="5" customFormat="1" x14ac:dyDescent="0.25">
      <c r="A61226" s="12"/>
    </row>
    <row r="61270" spans="1:1" s="5" customFormat="1" x14ac:dyDescent="0.25">
      <c r="A61270" s="12"/>
    </row>
    <row r="61314" spans="1:1" s="5" customFormat="1" x14ac:dyDescent="0.25">
      <c r="A61314" s="12"/>
    </row>
    <row r="61358" spans="1:1" s="5" customFormat="1" x14ac:dyDescent="0.25">
      <c r="A61358" s="12"/>
    </row>
    <row r="61402" spans="1:1" s="5" customFormat="1" x14ac:dyDescent="0.25">
      <c r="A61402" s="12"/>
    </row>
    <row r="61446" spans="1:1" s="5" customFormat="1" x14ac:dyDescent="0.25">
      <c r="A61446" s="12"/>
    </row>
    <row r="61490" spans="1:1" s="5" customFormat="1" x14ac:dyDescent="0.25">
      <c r="A61490" s="12"/>
    </row>
    <row r="61534" spans="1:1" s="5" customFormat="1" x14ac:dyDescent="0.25">
      <c r="A61534" s="12"/>
    </row>
    <row r="61578" spans="1:1" s="5" customFormat="1" x14ac:dyDescent="0.25">
      <c r="A61578" s="12"/>
    </row>
    <row r="61622" spans="1:1" s="5" customFormat="1" x14ac:dyDescent="0.25">
      <c r="A61622" s="12"/>
    </row>
    <row r="61666" spans="1:1" s="5" customFormat="1" x14ac:dyDescent="0.25">
      <c r="A61666" s="12"/>
    </row>
    <row r="61710" spans="1:1" s="5" customFormat="1" x14ac:dyDescent="0.25">
      <c r="A61710" s="12"/>
    </row>
    <row r="61754" spans="1:1" s="5" customFormat="1" x14ac:dyDescent="0.25">
      <c r="A61754" s="12"/>
    </row>
    <row r="61798" spans="1:1" s="5" customFormat="1" x14ac:dyDescent="0.25">
      <c r="A61798" s="12"/>
    </row>
    <row r="61842" spans="1:1" s="5" customFormat="1" x14ac:dyDescent="0.25">
      <c r="A61842" s="12"/>
    </row>
    <row r="61886" spans="1:1" s="5" customFormat="1" x14ac:dyDescent="0.25">
      <c r="A61886" s="12"/>
    </row>
    <row r="61930" spans="1:1" s="5" customFormat="1" x14ac:dyDescent="0.25">
      <c r="A61930" s="12"/>
    </row>
    <row r="61974" spans="1:1" s="5" customFormat="1" x14ac:dyDescent="0.25">
      <c r="A61974" s="12"/>
    </row>
    <row r="62018" spans="1:1" s="5" customFormat="1" x14ac:dyDescent="0.25">
      <c r="A62018" s="12"/>
    </row>
    <row r="62062" spans="1:1" s="5" customFormat="1" x14ac:dyDescent="0.25">
      <c r="A62062" s="12"/>
    </row>
    <row r="62106" spans="1:1" s="5" customFormat="1" x14ac:dyDescent="0.25">
      <c r="A62106" s="12"/>
    </row>
    <row r="62150" spans="1:1" s="5" customFormat="1" x14ac:dyDescent="0.25">
      <c r="A62150" s="12"/>
    </row>
    <row r="62194" spans="1:1" s="5" customFormat="1" x14ac:dyDescent="0.25">
      <c r="A62194" s="12"/>
    </row>
    <row r="62238" spans="1:1" s="5" customFormat="1" x14ac:dyDescent="0.25">
      <c r="A62238" s="12"/>
    </row>
    <row r="62282" spans="1:1" s="5" customFormat="1" x14ac:dyDescent="0.25">
      <c r="A62282" s="12"/>
    </row>
    <row r="62326" spans="1:1" s="5" customFormat="1" x14ac:dyDescent="0.25">
      <c r="A62326" s="12"/>
    </row>
    <row r="62370" spans="1:1" s="5" customFormat="1" x14ac:dyDescent="0.25">
      <c r="A62370" s="12"/>
    </row>
    <row r="62414" spans="1:1" s="5" customFormat="1" x14ac:dyDescent="0.25">
      <c r="A62414" s="12"/>
    </row>
    <row r="62458" spans="1:1" s="5" customFormat="1" x14ac:dyDescent="0.25">
      <c r="A62458" s="12"/>
    </row>
    <row r="62502" spans="1:1" s="5" customFormat="1" x14ac:dyDescent="0.25">
      <c r="A62502" s="12"/>
    </row>
    <row r="62546" spans="1:1" s="5" customFormat="1" x14ac:dyDescent="0.25">
      <c r="A62546" s="12"/>
    </row>
    <row r="62590" spans="1:1" s="5" customFormat="1" x14ac:dyDescent="0.25">
      <c r="A62590" s="12"/>
    </row>
    <row r="62634" spans="1:1" s="5" customFormat="1" x14ac:dyDescent="0.25">
      <c r="A62634" s="12"/>
    </row>
    <row r="62678" spans="1:1" s="5" customFormat="1" x14ac:dyDescent="0.25">
      <c r="A62678" s="12"/>
    </row>
    <row r="62722" spans="1:1" s="5" customFormat="1" x14ac:dyDescent="0.25">
      <c r="A62722" s="12"/>
    </row>
    <row r="62766" spans="1:1" s="5" customFormat="1" x14ac:dyDescent="0.25">
      <c r="A62766" s="12"/>
    </row>
    <row r="62810" spans="1:1" s="5" customFormat="1" x14ac:dyDescent="0.25">
      <c r="A62810" s="12"/>
    </row>
    <row r="62854" spans="1:1" s="5" customFormat="1" x14ac:dyDescent="0.25">
      <c r="A62854" s="12"/>
    </row>
    <row r="62898" spans="1:1" s="5" customFormat="1" x14ac:dyDescent="0.25">
      <c r="A62898" s="12"/>
    </row>
    <row r="62942" spans="1:1" s="5" customFormat="1" x14ac:dyDescent="0.25">
      <c r="A62942" s="12"/>
    </row>
    <row r="62986" spans="1:1" s="5" customFormat="1" x14ac:dyDescent="0.25">
      <c r="A62986" s="12"/>
    </row>
    <row r="63030" spans="1:1" s="5" customFormat="1" x14ac:dyDescent="0.25">
      <c r="A63030" s="12"/>
    </row>
    <row r="63074" spans="1:1" s="5" customFormat="1" x14ac:dyDescent="0.25">
      <c r="A63074" s="12"/>
    </row>
    <row r="63118" spans="1:1" s="5" customFormat="1" x14ac:dyDescent="0.25">
      <c r="A63118" s="12"/>
    </row>
    <row r="63162" spans="1:1" s="5" customFormat="1" x14ac:dyDescent="0.25">
      <c r="A63162" s="12"/>
    </row>
    <row r="63206" spans="1:1" s="5" customFormat="1" x14ac:dyDescent="0.25">
      <c r="A63206" s="12"/>
    </row>
    <row r="63250" spans="1:1" s="5" customFormat="1" x14ac:dyDescent="0.25">
      <c r="A63250" s="12"/>
    </row>
    <row r="63294" spans="1:1" s="5" customFormat="1" x14ac:dyDescent="0.25">
      <c r="A63294" s="12"/>
    </row>
    <row r="63338" spans="1:1" s="5" customFormat="1" x14ac:dyDescent="0.25">
      <c r="A63338" s="12"/>
    </row>
    <row r="63382" spans="1:1" s="5" customFormat="1" x14ac:dyDescent="0.25">
      <c r="A63382" s="12"/>
    </row>
    <row r="63426" spans="1:1" s="5" customFormat="1" x14ac:dyDescent="0.25">
      <c r="A63426" s="12"/>
    </row>
    <row r="63470" spans="1:1" s="5" customFormat="1" x14ac:dyDescent="0.25">
      <c r="A63470" s="12"/>
    </row>
    <row r="63514" spans="1:1" s="5" customFormat="1" x14ac:dyDescent="0.25">
      <c r="A63514" s="12"/>
    </row>
    <row r="63558" spans="1:1" s="5" customFormat="1" x14ac:dyDescent="0.25">
      <c r="A63558" s="12"/>
    </row>
    <row r="63602" spans="1:1" s="5" customFormat="1" x14ac:dyDescent="0.25">
      <c r="A63602" s="12"/>
    </row>
    <row r="63646" spans="1:1" s="5" customFormat="1" x14ac:dyDescent="0.25">
      <c r="A63646" s="12"/>
    </row>
    <row r="63690" spans="1:1" s="5" customFormat="1" x14ac:dyDescent="0.25">
      <c r="A63690" s="12"/>
    </row>
    <row r="63734" spans="1:1" s="5" customFormat="1" x14ac:dyDescent="0.25">
      <c r="A63734" s="12"/>
    </row>
    <row r="63778" spans="1:1" s="5" customFormat="1" x14ac:dyDescent="0.25">
      <c r="A63778" s="12"/>
    </row>
    <row r="63822" spans="1:1" s="5" customFormat="1" x14ac:dyDescent="0.25">
      <c r="A63822" s="12"/>
    </row>
    <row r="63866" spans="1:1" s="5" customFormat="1" x14ac:dyDescent="0.25">
      <c r="A63866" s="12"/>
    </row>
    <row r="63910" spans="1:1" s="5" customFormat="1" x14ac:dyDescent="0.25">
      <c r="A63910" s="12"/>
    </row>
    <row r="63954" spans="1:1" s="5" customFormat="1" x14ac:dyDescent="0.25">
      <c r="A63954" s="12"/>
    </row>
    <row r="63998" spans="1:1" s="5" customFormat="1" x14ac:dyDescent="0.25">
      <c r="A63998" s="12"/>
    </row>
    <row r="64042" spans="1:1" s="5" customFormat="1" x14ac:dyDescent="0.25">
      <c r="A64042" s="12"/>
    </row>
    <row r="64086" spans="1:1" s="5" customFormat="1" x14ac:dyDescent="0.25">
      <c r="A64086" s="12"/>
    </row>
    <row r="64130" spans="1:1" s="5" customFormat="1" x14ac:dyDescent="0.25">
      <c r="A64130" s="12"/>
    </row>
    <row r="64174" spans="1:1" s="5" customFormat="1" x14ac:dyDescent="0.25">
      <c r="A64174" s="12"/>
    </row>
    <row r="64218" spans="1:1" s="5" customFormat="1" x14ac:dyDescent="0.25">
      <c r="A64218" s="12"/>
    </row>
    <row r="64262" spans="1:1" s="5" customFormat="1" x14ac:dyDescent="0.25">
      <c r="A64262" s="12"/>
    </row>
    <row r="64306" spans="1:1" s="5" customFormat="1" x14ac:dyDescent="0.25">
      <c r="A64306" s="12"/>
    </row>
    <row r="64350" spans="1:1" s="5" customFormat="1" x14ac:dyDescent="0.25">
      <c r="A64350" s="12"/>
    </row>
    <row r="64394" spans="1:1" s="5" customFormat="1" x14ac:dyDescent="0.25">
      <c r="A64394" s="12"/>
    </row>
    <row r="64438" spans="1:1" s="5" customFormat="1" x14ac:dyDescent="0.25">
      <c r="A64438" s="12"/>
    </row>
    <row r="64482" spans="1:1" s="5" customFormat="1" x14ac:dyDescent="0.25">
      <c r="A64482" s="12"/>
    </row>
    <row r="64526" spans="1:1" s="5" customFormat="1" x14ac:dyDescent="0.25">
      <c r="A64526" s="12"/>
    </row>
    <row r="64570" spans="1:1" s="5" customFormat="1" x14ac:dyDescent="0.25">
      <c r="A64570" s="12"/>
    </row>
    <row r="64614" spans="1:1" s="5" customFormat="1" x14ac:dyDescent="0.25">
      <c r="A64614" s="12"/>
    </row>
    <row r="64658" spans="1:1" s="5" customFormat="1" x14ac:dyDescent="0.25">
      <c r="A64658" s="12"/>
    </row>
    <row r="64702" spans="1:1" s="5" customFormat="1" x14ac:dyDescent="0.25">
      <c r="A64702" s="12"/>
    </row>
    <row r="64746" spans="1:1" s="5" customFormat="1" x14ac:dyDescent="0.25">
      <c r="A64746" s="12"/>
    </row>
    <row r="64790" spans="1:1" s="5" customFormat="1" x14ac:dyDescent="0.25">
      <c r="A64790" s="12"/>
    </row>
    <row r="64834" spans="1:1" s="5" customFormat="1" x14ac:dyDescent="0.25">
      <c r="A64834" s="12"/>
    </row>
    <row r="64878" spans="1:1" s="5" customFormat="1" x14ac:dyDescent="0.25">
      <c r="A64878" s="12"/>
    </row>
    <row r="64922" spans="1:1" s="5" customFormat="1" x14ac:dyDescent="0.25">
      <c r="A64922" s="12"/>
    </row>
    <row r="64966" spans="1:1" s="5" customFormat="1" x14ac:dyDescent="0.25">
      <c r="A64966" s="12"/>
    </row>
    <row r="65010" spans="1:1" s="5" customFormat="1" x14ac:dyDescent="0.25">
      <c r="A65010" s="12"/>
    </row>
    <row r="65054" spans="1:1" s="5" customFormat="1" x14ac:dyDescent="0.25">
      <c r="A65054" s="12"/>
    </row>
    <row r="65098" spans="1:1" s="5" customFormat="1" x14ac:dyDescent="0.25">
      <c r="A65098" s="12"/>
    </row>
    <row r="65142" spans="1:1" s="5" customFormat="1" x14ac:dyDescent="0.25">
      <c r="A65142" s="12"/>
    </row>
    <row r="65186" spans="1:1" s="5" customFormat="1" x14ac:dyDescent="0.25">
      <c r="A65186" s="12"/>
    </row>
    <row r="65230" spans="1:1" s="5" customFormat="1" x14ac:dyDescent="0.25">
      <c r="A65230" s="12"/>
    </row>
    <row r="65274" spans="1:1" s="5" customFormat="1" x14ac:dyDescent="0.25">
      <c r="A65274" s="12"/>
    </row>
    <row r="65318" spans="1:1" s="5" customFormat="1" x14ac:dyDescent="0.25">
      <c r="A65318" s="12"/>
    </row>
    <row r="65362" spans="1:1" s="5" customFormat="1" x14ac:dyDescent="0.25">
      <c r="A65362" s="12"/>
    </row>
  </sheetData>
  <autoFilter ref="A1:B40"/>
  <conditionalFormatting sqref="A1:B65423">
    <cfRule type="cellIs" dxfId="12" priority="1" stopIfTrue="1" operator="notEqual">
      <formula>""</formula>
    </cfRule>
  </conditionalFormatting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34"/>
  <sheetViews>
    <sheetView showGridLines="0" showRowColHeaders="0" workbookViewId="0">
      <selection activeCell="E8" sqref="E8"/>
    </sheetView>
  </sheetViews>
  <sheetFormatPr baseColWidth="10" defaultRowHeight="12.75" x14ac:dyDescent="0.25"/>
  <cols>
    <col min="1" max="1" width="36" style="1" customWidth="1"/>
    <col min="2" max="2" width="14" style="1" customWidth="1"/>
    <col min="3" max="3" width="110.83203125" style="1" customWidth="1"/>
    <col min="4" max="16384" width="12" style="1"/>
  </cols>
  <sheetData>
    <row r="1" spans="1:3" x14ac:dyDescent="0.25">
      <c r="A1"/>
      <c r="B1"/>
    </row>
    <row r="2" spans="1:3" x14ac:dyDescent="0.25">
      <c r="A2" s="98" t="s">
        <v>10</v>
      </c>
      <c r="B2" s="99" t="s">
        <v>57</v>
      </c>
    </row>
    <row r="3" spans="1:3" x14ac:dyDescent="0.25">
      <c r="A3" s="98" t="s">
        <v>6</v>
      </c>
      <c r="B3" s="99" t="s">
        <v>57</v>
      </c>
    </row>
    <row r="4" spans="1:3" x14ac:dyDescent="0.25">
      <c r="A4"/>
      <c r="B4"/>
      <c r="C4"/>
    </row>
    <row r="5" spans="1:3" s="6" customFormat="1" ht="15" x14ac:dyDescent="0.3">
      <c r="A5" s="101" t="s">
        <v>3</v>
      </c>
      <c r="B5" s="8" t="s">
        <v>9</v>
      </c>
      <c r="C5" s="58" t="s">
        <v>53</v>
      </c>
    </row>
    <row r="6" spans="1:3" ht="27.75" customHeight="1" x14ac:dyDescent="0.25">
      <c r="A6" s="9" t="s">
        <v>20</v>
      </c>
      <c r="B6" s="102">
        <v>0.33333333333333331</v>
      </c>
      <c r="C6" s="59"/>
    </row>
    <row r="7" spans="1:3" ht="21" customHeight="1" x14ac:dyDescent="0.25">
      <c r="A7" s="9" t="s">
        <v>25</v>
      </c>
      <c r="B7" s="7">
        <v>6.583333333333333</v>
      </c>
      <c r="C7" s="61"/>
    </row>
    <row r="8" spans="1:3" ht="30" customHeight="1" x14ac:dyDescent="0.25">
      <c r="A8" s="9" t="s">
        <v>23</v>
      </c>
      <c r="B8" s="7">
        <v>4</v>
      </c>
      <c r="C8" s="60"/>
    </row>
    <row r="9" spans="1:3" ht="25.5" customHeight="1" x14ac:dyDescent="0.25">
      <c r="A9" s="9" t="s">
        <v>22</v>
      </c>
      <c r="B9" s="7">
        <v>3.4833333333333334</v>
      </c>
      <c r="C9" s="47"/>
    </row>
    <row r="10" spans="1:3" ht="24" customHeight="1" x14ac:dyDescent="0.25">
      <c r="A10" s="9" t="s">
        <v>26</v>
      </c>
      <c r="B10" s="7">
        <v>2.6666666666666665</v>
      </c>
      <c r="C10" s="47"/>
    </row>
    <row r="11" spans="1:3" ht="27.75" customHeight="1" x14ac:dyDescent="0.25">
      <c r="A11" s="9" t="s">
        <v>30</v>
      </c>
      <c r="B11" s="7">
        <v>2.2166666666666668</v>
      </c>
      <c r="C11" s="47"/>
    </row>
    <row r="12" spans="1:3" ht="27" customHeight="1" x14ac:dyDescent="0.25">
      <c r="A12" s="9" t="s">
        <v>18</v>
      </c>
      <c r="B12" s="7">
        <v>0</v>
      </c>
      <c r="C12" s="59"/>
    </row>
    <row r="13" spans="1:3" ht="24" customHeight="1" x14ac:dyDescent="0.25">
      <c r="A13" s="100" t="s">
        <v>8</v>
      </c>
      <c r="B13" s="7">
        <v>19.283333333333331</v>
      </c>
      <c r="C13" s="47"/>
    </row>
    <row r="14" spans="1:3" x14ac:dyDescent="0.25">
      <c r="A14"/>
      <c r="B14"/>
      <c r="C14" s="47"/>
    </row>
    <row r="15" spans="1:3" x14ac:dyDescent="0.25">
      <c r="A15"/>
      <c r="B15"/>
      <c r="C15"/>
    </row>
    <row r="16" spans="1:3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</sheetData>
  <conditionalFormatting sqref="A1:A1048576 C35:C1048576 D1:XFD1048576 B2:C5 B16:B1048576">
    <cfRule type="cellIs" dxfId="11" priority="1" operator="equal">
      <formula>"(vide)"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2"/>
  <headerFooter>
    <oddHeader>&amp;Z&amp;F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COLLAB1</vt:lpstr>
      <vt:lpstr>COLLAB2</vt:lpstr>
      <vt:lpstr>COLLABALL</vt:lpstr>
      <vt:lpstr>Synthèse Collaborateur (User)</vt:lpstr>
      <vt:lpstr>Détail collaborateur (User)</vt:lpstr>
      <vt:lpstr>Liste des Jobcodes</vt:lpstr>
      <vt:lpstr>Etat Janvier (Année)</vt:lpstr>
      <vt:lpstr>COLLAB1!Impression_des_titres</vt:lpstr>
      <vt:lpstr>COLLAB2!Impression_des_titres</vt:lpstr>
      <vt:lpstr>COLLABALL!Impression_des_titres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 Claude B</dc:creator>
  <cp:lastModifiedBy>Someone Superior</cp:lastModifiedBy>
  <cp:lastPrinted>2013-03-29T12:15:04Z</cp:lastPrinted>
  <dcterms:created xsi:type="dcterms:W3CDTF">2011-10-05T09:51:22Z</dcterms:created>
  <dcterms:modified xsi:type="dcterms:W3CDTF">2017-04-12T13:37:54Z</dcterms:modified>
</cp:coreProperties>
</file>