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5" windowHeight="11700"/>
  </bookViews>
  <sheets>
    <sheet name="BDD" sheetId="1" r:id="rId1"/>
    <sheet name="BE" sheetId="3" r:id="rId2"/>
  </sheets>
  <definedNames>
    <definedName name="_xlnm._FilterDatabase" localSheetId="0" hidden="1">BDD!$A$1:$S$28</definedName>
    <definedName name="_xlnm.Criteria" localSheetId="0">BDD!$V$1:$W$2</definedName>
    <definedName name="Z_F9042229_90AF_418B_8BF3_040266D70D83_.wvu.FilterData" localSheetId="0" hidden="1">BDD!$A$1:$S$26</definedName>
    <definedName name="Z_F9042229_90AF_418B_8BF3_040266D70D83_.wvu.PrintArea" localSheetId="1" hidden="1">BE!$A$1:$G$58</definedName>
  </definedNames>
  <calcPr calcId="145621"/>
  <customWorkbookViews>
    <customWorkbookView name="Utilisateur Windows - Affichage personnalisé" guid="{F9042229-90AF-418B-8BF3-040266D70D83}" autoUpdate="1" mergeInterval="15" personalView="1" maximized="1" xWindow="1" yWindow="1" windowWidth="1436" windowHeight="680" activeSheetId="1"/>
  </customWorkbookViews>
</workbook>
</file>

<file path=xl/calcChain.xml><?xml version="1.0" encoding="utf-8"?>
<calcChain xmlns="http://schemas.openxmlformats.org/spreadsheetml/2006/main">
  <c r="D35" i="3" l="1"/>
  <c r="K6" i="1"/>
  <c r="K14" i="1"/>
  <c r="K17" i="1"/>
  <c r="K21" i="1"/>
  <c r="K24" i="1"/>
  <c r="K26" i="1"/>
  <c r="K18" i="1"/>
  <c r="K27" i="1"/>
  <c r="K28" i="1"/>
  <c r="K15" i="1"/>
  <c r="G36" i="3"/>
  <c r="B38" i="3"/>
  <c r="B37" i="3"/>
  <c r="G40" i="3"/>
  <c r="F40" i="3"/>
  <c r="E40" i="3"/>
  <c r="A52" i="3"/>
  <c r="C48" i="3"/>
  <c r="C42" i="3"/>
  <c r="C44" i="3"/>
  <c r="C45" i="3"/>
</calcChain>
</file>

<file path=xl/sharedStrings.xml><?xml version="1.0" encoding="utf-8"?>
<sst xmlns="http://schemas.openxmlformats.org/spreadsheetml/2006/main" count="237" uniqueCount="146">
  <si>
    <t>EN180004</t>
  </si>
  <si>
    <t>EN180005</t>
  </si>
  <si>
    <t>EN180006</t>
  </si>
  <si>
    <t>EN180007</t>
  </si>
  <si>
    <t>EN180008</t>
  </si>
  <si>
    <t>EN180009</t>
  </si>
  <si>
    <t/>
  </si>
  <si>
    <t>EN180001</t>
  </si>
  <si>
    <t>EN180002</t>
  </si>
  <si>
    <t>EN180010</t>
  </si>
  <si>
    <t>EN180011</t>
  </si>
  <si>
    <t>EN180012</t>
  </si>
  <si>
    <t>EN180013</t>
  </si>
  <si>
    <t>EN180014</t>
  </si>
  <si>
    <t>EN180015</t>
  </si>
  <si>
    <t>EN180016</t>
  </si>
  <si>
    <t>EN180017</t>
  </si>
  <si>
    <t>EN180018</t>
  </si>
  <si>
    <t>EN180019</t>
  </si>
  <si>
    <t>EN180020</t>
  </si>
  <si>
    <t>RADHOUANE</t>
  </si>
  <si>
    <t>N° D'ENTREE</t>
  </si>
  <si>
    <t>NOM CLIENT</t>
  </si>
  <si>
    <t>TEL CLIENT</t>
  </si>
  <si>
    <t>DATE D'ENTREE</t>
  </si>
  <si>
    <t>DESIGNATION MATERIEL</t>
  </si>
  <si>
    <t>NATURE DE PANNE</t>
  </si>
  <si>
    <t>S.N</t>
  </si>
  <si>
    <t>ACCESSOIRES</t>
  </si>
  <si>
    <t>DATE VENTE</t>
  </si>
  <si>
    <t>N° FACT VTE</t>
  </si>
  <si>
    <t>G / H.G</t>
  </si>
  <si>
    <t>DATE ACHAT</t>
  </si>
  <si>
    <t>N° FACT ACH</t>
  </si>
  <si>
    <t>DATE ENVOI SAV</t>
  </si>
  <si>
    <t>DATE RECEPTION SAV</t>
  </si>
  <si>
    <t>DATE SORTIE</t>
  </si>
  <si>
    <t>OBSERVATION</t>
  </si>
  <si>
    <t>SAV</t>
  </si>
  <si>
    <t>EN180003</t>
  </si>
  <si>
    <t>RADHOUANE MAKHLOUF</t>
  </si>
  <si>
    <t>ANIS GRARI</t>
  </si>
  <si>
    <t>LOTFI FELFEL</t>
  </si>
  <si>
    <t>SAMI SADDADI</t>
  </si>
  <si>
    <t>NASREDDINE</t>
  </si>
  <si>
    <t>FAHMI</t>
  </si>
  <si>
    <t>MOHAMED NCIR</t>
  </si>
  <si>
    <t>NACEUR RABOUDI</t>
  </si>
  <si>
    <t>LAZHAR</t>
  </si>
  <si>
    <t>TARAK BEN SASSI</t>
  </si>
  <si>
    <t>FIRAS</t>
  </si>
  <si>
    <t>MAISSA</t>
  </si>
  <si>
    <t>MARIEM</t>
  </si>
  <si>
    <t>HABIBA</t>
  </si>
  <si>
    <t>SALMA LAHMAR</t>
  </si>
  <si>
    <t>PHOTOCOPIEUR</t>
  </si>
  <si>
    <t>IMPRIMANTE</t>
  </si>
  <si>
    <t>FAX</t>
  </si>
  <si>
    <t>VIDEO PROJECTEUR</t>
  </si>
  <si>
    <t>PC BUREAU</t>
  </si>
  <si>
    <t>PC PORTABLE</t>
  </si>
  <si>
    <t>TABLETTE</t>
  </si>
  <si>
    <t>CAISSE ENREGISTREUSE</t>
  </si>
  <si>
    <t>MACHINE A CALCULER</t>
  </si>
  <si>
    <t>ECRAN PC BUREAU</t>
  </si>
  <si>
    <t>SMARTPHONE</t>
  </si>
  <si>
    <t>10A30NC60713</t>
  </si>
  <si>
    <t>10A30NC60714</t>
  </si>
  <si>
    <t>10A30NC60715</t>
  </si>
  <si>
    <t>10A30NC60716</t>
  </si>
  <si>
    <t>10A30NC60717</t>
  </si>
  <si>
    <t>10A30NC60718</t>
  </si>
  <si>
    <t>10A30NC60719</t>
  </si>
  <si>
    <t>10A30NC60720</t>
  </si>
  <si>
    <t>10A30NC60721</t>
  </si>
  <si>
    <t>10A30NC60722</t>
  </si>
  <si>
    <t>10A30NC60723</t>
  </si>
  <si>
    <t>10A30NC60724</t>
  </si>
  <si>
    <t>10A30NC60725</t>
  </si>
  <si>
    <t>10A30NC60726</t>
  </si>
  <si>
    <t>10A30NC60727</t>
  </si>
  <si>
    <t>10A30NC60728</t>
  </si>
  <si>
    <t>SHARP</t>
  </si>
  <si>
    <t>EPSON</t>
  </si>
  <si>
    <t>SIMOP</t>
  </si>
  <si>
    <t>EN180021</t>
  </si>
  <si>
    <t>Designation Materiel :</t>
  </si>
  <si>
    <t>N° Serie :</t>
  </si>
  <si>
    <t>Nature de Panne :</t>
  </si>
  <si>
    <t>Accessoires:</t>
  </si>
  <si>
    <t>Signature client</t>
  </si>
  <si>
    <t>Signature receptionniste</t>
  </si>
  <si>
    <t>Date D'entree</t>
  </si>
  <si>
    <t>Bon D'entree</t>
  </si>
  <si>
    <t xml:space="preserve">N° Fact Vte </t>
  </si>
  <si>
    <t xml:space="preserve">Date de Vente </t>
  </si>
  <si>
    <t xml:space="preserve">NOM CLIENT </t>
  </si>
  <si>
    <t xml:space="preserve">TEL CLIENT </t>
  </si>
  <si>
    <t>RECEPTIONNISTE</t>
  </si>
  <si>
    <t>trstrtr</t>
  </si>
  <si>
    <t>trtrrt</t>
  </si>
  <si>
    <t>trttt</t>
  </si>
  <si>
    <t>trtrtrtr</t>
  </si>
  <si>
    <t>trtrtr</t>
  </si>
  <si>
    <t>eegeq</t>
  </si>
  <si>
    <t>eqgeet</t>
  </si>
  <si>
    <t>etgteet</t>
  </si>
  <si>
    <t>eteeq</t>
  </si>
  <si>
    <t>etgetge</t>
  </si>
  <si>
    <t>terqetet</t>
  </si>
  <si>
    <t>qrzeezrqe</t>
  </si>
  <si>
    <t>rezqqgr</t>
  </si>
  <si>
    <t>rrgrgz</t>
  </si>
  <si>
    <t>rqezgzrgrz</t>
  </si>
  <si>
    <t>rzqzr</t>
  </si>
  <si>
    <t>rzezr</t>
  </si>
  <si>
    <t>EN180022</t>
  </si>
  <si>
    <t>EN180023</t>
  </si>
  <si>
    <t>EN180024</t>
  </si>
  <si>
    <t>EN180025</t>
  </si>
  <si>
    <t>RTRGT</t>
  </si>
  <si>
    <t>VEVEV</t>
  </si>
  <si>
    <t>RTERTGRT</t>
  </si>
  <si>
    <t>RTRTS</t>
  </si>
  <si>
    <t>EVERVER</t>
  </si>
  <si>
    <t>RTGRTG</t>
  </si>
  <si>
    <t>EVERTR</t>
  </si>
  <si>
    <t>RTGRT</t>
  </si>
  <si>
    <t>G</t>
  </si>
  <si>
    <t>H.G</t>
  </si>
  <si>
    <t>RGEREEG</t>
  </si>
  <si>
    <t>RFGRE</t>
  </si>
  <si>
    <t>ZFCZQRF</t>
  </si>
  <si>
    <t>Hors Garantie</t>
  </si>
  <si>
    <t>Sous Garantie</t>
  </si>
  <si>
    <t>FIRAS HMIDA</t>
  </si>
  <si>
    <t>EN180027</t>
  </si>
  <si>
    <t>94616610</t>
  </si>
  <si>
    <t>veeve</t>
  </si>
  <si>
    <t>eegeg</t>
  </si>
  <si>
    <t>72362600</t>
  </si>
  <si>
    <t>MONGI sss</t>
  </si>
  <si>
    <t>ERGREZECQEZCZQERVCZQRKCZK</t>
  </si>
  <si>
    <t>ERGREZECQEZCZQERVCZQRK</t>
  </si>
  <si>
    <t>EN180026</t>
  </si>
  <si>
    <t>94616670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</si>
</sst>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theme="1"/>
      <name val="Bahnschrift SemiLight SemiConde"/>
      <family val="2"/>
    </font>
    <font>
      <b/>
      <u val="double"/>
      <sz val="14"/>
      <name val="Bahnschrift SemiLight SemiConde"/>
      <family val="2"/>
    </font>
    <font>
      <sz val="14"/>
      <color theme="1"/>
      <name val="Bahnschrift SemiLight SemiConde"/>
      <family val="2"/>
    </font>
    <font>
      <b/>
      <sz val="10"/>
      <name val="Bahnschrift SemiLight SemiConde"/>
      <family val="2"/>
    </font>
    <font>
      <sz val="10"/>
      <name val="Bahnschrift SemiLight SemiConde"/>
      <family val="2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DashDot">
        <color auto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20" fontId="2" fillId="0" borderId="0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4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top"/>
    </xf>
    <xf numFmtId="0" fontId="1" fillId="0" borderId="0" xfId="0" applyFont="1" applyAlignment="1">
      <alignment horizontal="left" vertical="top"/>
    </xf>
    <xf numFmtId="0" fontId="5" fillId="0" borderId="0" xfId="0" applyFont="1" applyFill="1" applyBorder="1" applyAlignment="1">
      <alignment horizontal="left" vertical="top"/>
    </xf>
    <xf numFmtId="0" fontId="1" fillId="0" borderId="0" xfId="0" applyFont="1" applyBorder="1"/>
    <xf numFmtId="0" fontId="4" fillId="0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vertical="top" wrapText="1"/>
    </xf>
    <xf numFmtId="0" fontId="4" fillId="0" borderId="0" xfId="0" applyFont="1" applyFill="1" applyBorder="1" applyAlignment="1">
      <alignment vertical="top"/>
    </xf>
    <xf numFmtId="0" fontId="4" fillId="0" borderId="0" xfId="0" applyFont="1" applyFill="1" applyBorder="1" applyAlignment="1">
      <alignment horizontal="left" vertical="center"/>
    </xf>
    <xf numFmtId="0" fontId="1" fillId="0" borderId="3" xfId="0" applyFont="1" applyBorder="1"/>
    <xf numFmtId="14" fontId="1" fillId="0" borderId="2" xfId="0" applyNumberFormat="1" applyFont="1" applyBorder="1" applyAlignment="1">
      <alignment horizontal="center" vertical="center"/>
    </xf>
    <xf numFmtId="20" fontId="6" fillId="0" borderId="5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7" fillId="0" borderId="0" xfId="0" applyFont="1"/>
    <xf numFmtId="0" fontId="6" fillId="2" borderId="1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vertical="center"/>
    </xf>
    <xf numFmtId="14" fontId="7" fillId="0" borderId="4" xfId="0" applyNumberFormat="1" applyFont="1" applyFill="1" applyBorder="1" applyAlignment="1">
      <alignment vertical="center"/>
    </xf>
    <xf numFmtId="0" fontId="7" fillId="0" borderId="4" xfId="0" applyNumberFormat="1" applyFont="1" applyFill="1" applyBorder="1" applyAlignment="1">
      <alignment vertical="center"/>
    </xf>
    <xf numFmtId="0" fontId="7" fillId="0" borderId="8" xfId="0" applyFont="1" applyFill="1" applyBorder="1" applyAlignment="1">
      <alignment vertical="center"/>
    </xf>
    <xf numFmtId="14" fontId="7" fillId="0" borderId="0" xfId="0" applyNumberFormat="1" applyFont="1" applyAlignment="1"/>
    <xf numFmtId="20" fontId="7" fillId="0" borderId="4" xfId="0" applyNumberFormat="1" applyFont="1" applyFill="1" applyBorder="1" applyAlignment="1">
      <alignment vertical="center"/>
    </xf>
    <xf numFmtId="0" fontId="7" fillId="0" borderId="9" xfId="0" applyFont="1" applyFill="1" applyBorder="1" applyAlignment="1">
      <alignment vertical="center"/>
    </xf>
    <xf numFmtId="0" fontId="7" fillId="0" borderId="9" xfId="0" applyNumberFormat="1" applyFont="1" applyFill="1" applyBorder="1" applyAlignment="1">
      <alignment vertical="center"/>
    </xf>
    <xf numFmtId="14" fontId="7" fillId="0" borderId="9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4" fontId="7" fillId="0" borderId="0" xfId="0" applyNumberFormat="1" applyFont="1"/>
    <xf numFmtId="0" fontId="1" fillId="0" borderId="0" xfId="0" applyFont="1" applyBorder="1" applyAlignment="1">
      <alignment horizontal="left" vertical="top" wrapText="1"/>
    </xf>
  </cellXfs>
  <cellStyles count="1"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theme="1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relativeIndent="0" justifyLastLine="0" shrinkToFit="0" readingOrder="0"/>
      <border diagonalUp="0" diagonalDown="0" outline="0">
        <left/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1"/>
        </right>
        <top/>
        <bottom style="medium">
          <color theme="1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top/>
      </border>
    </dxf>
    <dxf>
      <border outline="0">
        <left style="thin">
          <color theme="1"/>
        </left>
        <right style="thin">
          <color theme="1"/>
        </right>
        <top style="medium">
          <color theme="1"/>
        </top>
        <bottom style="medium">
          <color theme="1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  <alignment vertical="center" textRotation="0" wrapText="0" indent="0" justifyLastLine="0" shrinkToFit="0" readingOrder="0"/>
      <border diagonalUp="0" diagonalDown="0" outline="0">
        <top/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9" defaultPivotStyle="PivotStyleLight16"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55</xdr:row>
      <xdr:rowOff>9525</xdr:rowOff>
    </xdr:from>
    <xdr:to>
      <xdr:col>6</xdr:col>
      <xdr:colOff>609599</xdr:colOff>
      <xdr:row>57</xdr:row>
      <xdr:rowOff>122609</xdr:rowOff>
    </xdr:to>
    <xdr:pic>
      <xdr:nvPicPr>
        <xdr:cNvPr id="4" name="Image 3" descr="Capture 3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150" y="9191625"/>
          <a:ext cx="6219824" cy="43693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447675</xdr:colOff>
      <xdr:row>2</xdr:row>
      <xdr:rowOff>95250</xdr:rowOff>
    </xdr:to>
    <xdr:pic>
      <xdr:nvPicPr>
        <xdr:cNvPr id="5" name="Image 4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15144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342900</xdr:colOff>
      <xdr:row>0</xdr:row>
      <xdr:rowOff>0</xdr:rowOff>
    </xdr:from>
    <xdr:to>
      <xdr:col>6</xdr:col>
      <xdr:colOff>753600</xdr:colOff>
      <xdr:row>2</xdr:row>
      <xdr:rowOff>93750</xdr:rowOff>
    </xdr:to>
    <xdr:pic>
      <xdr:nvPicPr>
        <xdr:cNvPr id="6" name="Image 5"/>
        <xdr:cNvPicPr/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905375" y="0"/>
          <a:ext cx="1515600" cy="4176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28575</xdr:colOff>
      <xdr:row>29</xdr:row>
      <xdr:rowOff>85725</xdr:rowOff>
    </xdr:from>
    <xdr:to>
      <xdr:col>1</xdr:col>
      <xdr:colOff>476250</xdr:colOff>
      <xdr:row>32</xdr:row>
      <xdr:rowOff>19050</xdr:rowOff>
    </xdr:to>
    <xdr:pic>
      <xdr:nvPicPr>
        <xdr:cNvPr id="7" name="Image 6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8575" y="4162425"/>
          <a:ext cx="15144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361950</xdr:colOff>
      <xdr:row>29</xdr:row>
      <xdr:rowOff>76200</xdr:rowOff>
    </xdr:from>
    <xdr:to>
      <xdr:col>6</xdr:col>
      <xdr:colOff>772650</xdr:colOff>
      <xdr:row>32</xdr:row>
      <xdr:rowOff>8025</xdr:rowOff>
    </xdr:to>
    <xdr:pic>
      <xdr:nvPicPr>
        <xdr:cNvPr id="8" name="Image 7"/>
        <xdr:cNvPicPr/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924425" y="4152900"/>
          <a:ext cx="1515600" cy="4176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28575</xdr:colOff>
      <xdr:row>25</xdr:row>
      <xdr:rowOff>85725</xdr:rowOff>
    </xdr:from>
    <xdr:to>
      <xdr:col>6</xdr:col>
      <xdr:colOff>581024</xdr:colOff>
      <xdr:row>28</xdr:row>
      <xdr:rowOff>36884</xdr:rowOff>
    </xdr:to>
    <xdr:pic>
      <xdr:nvPicPr>
        <xdr:cNvPr id="9" name="Image 8" descr="Capture 3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575" y="4314825"/>
          <a:ext cx="6219824" cy="43693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1" displayName="Tableau1" ref="A1:S28" headerRowDxfId="42" dataDxfId="40" totalsRowDxfId="38" headerRowBorderDxfId="41" tableBorderDxfId="39">
  <sortState ref="A2:S28">
    <sortCondition ref="D1:D28"/>
  </sortState>
  <tableColumns count="19">
    <tableColumn id="1" name="N° D'ENTREE" totalsRowLabel="Total" dataDxfId="37" totalsRowDxfId="36"/>
    <tableColumn id="2" name="NOM CLIENT" dataDxfId="35" totalsRowDxfId="34"/>
    <tableColumn id="3" name="TEL CLIENT" dataDxfId="33" totalsRowDxfId="32"/>
    <tableColumn id="4" name="DATE D'ENTREE" dataDxfId="31" totalsRowDxfId="30"/>
    <tableColumn id="5" name="DESIGNATION MATERIEL" dataDxfId="29" totalsRowDxfId="28"/>
    <tableColumn id="6" name="NATURE DE PANNE" dataDxfId="27" totalsRowDxfId="26"/>
    <tableColumn id="7" name="S.N" dataDxfId="25" totalsRowDxfId="24"/>
    <tableColumn id="8" name="ACCESSOIRES" dataDxfId="23" totalsRowDxfId="22"/>
    <tableColumn id="9" name="DATE VENTE" dataDxfId="21" totalsRowDxfId="20"/>
    <tableColumn id="10" name="N° FACT VTE" dataDxfId="19" totalsRowDxfId="18"/>
    <tableColumn id="11" name="G / H.G" dataDxfId="17" totalsRowDxfId="16"/>
    <tableColumn id="12" name="RECEPTIONNISTE" dataDxfId="15" totalsRowDxfId="14"/>
    <tableColumn id="13" name="DATE ACHAT" dataDxfId="13" totalsRowDxfId="12"/>
    <tableColumn id="14" name="N° FACT ACH" dataDxfId="11" totalsRowDxfId="10"/>
    <tableColumn id="15" name="SAV" dataDxfId="9" totalsRowDxfId="8"/>
    <tableColumn id="16" name="DATE ENVOI SAV" dataDxfId="7" totalsRowDxfId="6"/>
    <tableColumn id="17" name="DATE RECEPTION SAV" dataDxfId="5" totalsRowDxfId="4"/>
    <tableColumn id="18" name="DATE SORTIE" dataDxfId="3" totalsRowDxfId="2"/>
    <tableColumn id="19" name="OBSERVATION" totalsRowFunction="count" dataDxfId="1" totalsRowDxfId="0"/>
  </tableColumns>
  <tableStyleInfo name="TableStyleMedium16" showFirstColumn="1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8"/>
  <sheetViews>
    <sheetView tabSelected="1" zoomScaleNormal="100" workbookViewId="0">
      <selection activeCell="V2" sqref="V2:W2"/>
    </sheetView>
  </sheetViews>
  <sheetFormatPr baseColWidth="10" defaultRowHeight="15" customHeight="1" x14ac:dyDescent="0.2"/>
  <cols>
    <col min="1" max="1" width="9" style="21" bestFit="1" customWidth="1"/>
    <col min="2" max="2" width="17.140625" style="21" bestFit="1" customWidth="1"/>
    <col min="3" max="3" width="7.85546875" style="21" bestFit="1" customWidth="1"/>
    <col min="4" max="4" width="10.85546875" style="33" bestFit="1" customWidth="1"/>
    <col min="5" max="5" width="17" style="21" bestFit="1" customWidth="1"/>
    <col min="6" max="6" width="21.85546875" style="21" bestFit="1" customWidth="1"/>
    <col min="7" max="7" width="11.42578125" style="21" bestFit="1" customWidth="1"/>
    <col min="8" max="8" width="9.5703125" style="21" bestFit="1" customWidth="1"/>
    <col min="9" max="9" width="9" style="21" bestFit="1" customWidth="1"/>
    <col min="10" max="10" width="8.85546875" style="21" bestFit="1" customWidth="1"/>
    <col min="11" max="11" width="10.42578125" style="21" bestFit="1" customWidth="1"/>
    <col min="12" max="12" width="11.7109375" style="21" bestFit="1" customWidth="1"/>
    <col min="13" max="14" width="9.28515625" style="21" bestFit="1" customWidth="1"/>
    <col min="15" max="15" width="5.28515625" style="21" bestFit="1" customWidth="1"/>
    <col min="16" max="16" width="11.85546875" style="21" bestFit="1" customWidth="1"/>
    <col min="17" max="17" width="14.85546875" style="21" bestFit="1" customWidth="1"/>
    <col min="18" max="18" width="9.140625" style="21" bestFit="1" customWidth="1"/>
    <col min="19" max="19" width="10.28515625" style="21" bestFit="1" customWidth="1"/>
    <col min="20" max="20" width="11.42578125" style="21"/>
    <col min="21" max="21" width="14.42578125" style="21" bestFit="1" customWidth="1"/>
    <col min="22" max="23" width="10.85546875" style="21" bestFit="1" customWidth="1"/>
    <col min="24" max="16384" width="11.42578125" style="21"/>
  </cols>
  <sheetData>
    <row r="1" spans="1:23" ht="15" customHeight="1" thickBot="1" x14ac:dyDescent="0.25">
      <c r="A1" s="17" t="s">
        <v>21</v>
      </c>
      <c r="B1" s="18" t="s">
        <v>22</v>
      </c>
      <c r="C1" s="18" t="s">
        <v>23</v>
      </c>
      <c r="D1" s="18" t="s">
        <v>24</v>
      </c>
      <c r="E1" s="18" t="s">
        <v>25</v>
      </c>
      <c r="F1" s="18" t="s">
        <v>26</v>
      </c>
      <c r="G1" s="18" t="s">
        <v>27</v>
      </c>
      <c r="H1" s="18" t="s">
        <v>28</v>
      </c>
      <c r="I1" s="18" t="s">
        <v>29</v>
      </c>
      <c r="J1" s="18" t="s">
        <v>30</v>
      </c>
      <c r="K1" s="18" t="s">
        <v>31</v>
      </c>
      <c r="L1" s="18" t="s">
        <v>98</v>
      </c>
      <c r="M1" s="18" t="s">
        <v>32</v>
      </c>
      <c r="N1" s="19" t="s">
        <v>33</v>
      </c>
      <c r="O1" s="20" t="s">
        <v>38</v>
      </c>
      <c r="P1" s="20" t="s">
        <v>34</v>
      </c>
      <c r="Q1" s="20" t="s">
        <v>35</v>
      </c>
      <c r="R1" s="20" t="s">
        <v>36</v>
      </c>
      <c r="S1" s="19" t="s">
        <v>37</v>
      </c>
      <c r="V1" s="22" t="s">
        <v>24</v>
      </c>
      <c r="W1" s="22" t="s">
        <v>24</v>
      </c>
    </row>
    <row r="2" spans="1:23" ht="15" customHeight="1" x14ac:dyDescent="0.2">
      <c r="A2" s="23" t="s">
        <v>7</v>
      </c>
      <c r="B2" s="23" t="s">
        <v>41</v>
      </c>
      <c r="C2" s="23">
        <v>94616620</v>
      </c>
      <c r="D2" s="24">
        <v>43102</v>
      </c>
      <c r="E2" s="23" t="s">
        <v>59</v>
      </c>
      <c r="F2" s="23"/>
      <c r="G2" s="23" t="s">
        <v>66</v>
      </c>
      <c r="H2" s="23"/>
      <c r="I2" s="24">
        <v>43098</v>
      </c>
      <c r="J2" s="23"/>
      <c r="K2" s="25" t="s">
        <v>134</v>
      </c>
      <c r="L2" s="25"/>
      <c r="M2" s="23"/>
      <c r="N2" s="23"/>
      <c r="O2" s="23" t="s">
        <v>82</v>
      </c>
      <c r="P2" s="24"/>
      <c r="Q2" s="24"/>
      <c r="R2" s="24">
        <v>43102</v>
      </c>
      <c r="S2" s="26"/>
      <c r="V2" s="27"/>
      <c r="W2" s="27"/>
    </row>
    <row r="3" spans="1:23" ht="15" customHeight="1" x14ac:dyDescent="0.2">
      <c r="A3" s="23" t="s">
        <v>8</v>
      </c>
      <c r="B3" s="23" t="s">
        <v>41</v>
      </c>
      <c r="C3" s="23">
        <v>94616620</v>
      </c>
      <c r="D3" s="24">
        <v>43102</v>
      </c>
      <c r="E3" s="23" t="s">
        <v>59</v>
      </c>
      <c r="F3" s="23"/>
      <c r="G3" s="23" t="s">
        <v>66</v>
      </c>
      <c r="H3" s="23"/>
      <c r="I3" s="24">
        <v>43098</v>
      </c>
      <c r="J3" s="23"/>
      <c r="K3" s="25" t="s">
        <v>134</v>
      </c>
      <c r="L3" s="25"/>
      <c r="M3" s="23"/>
      <c r="N3" s="23"/>
      <c r="O3" s="23" t="s">
        <v>82</v>
      </c>
      <c r="P3" s="24"/>
      <c r="Q3" s="24"/>
      <c r="R3" s="24">
        <v>43102</v>
      </c>
      <c r="S3" s="26"/>
    </row>
    <row r="4" spans="1:23" ht="15" customHeight="1" x14ac:dyDescent="0.2">
      <c r="A4" s="23" t="s">
        <v>39</v>
      </c>
      <c r="B4" s="23" t="s">
        <v>42</v>
      </c>
      <c r="C4" s="23">
        <v>98308971</v>
      </c>
      <c r="D4" s="24">
        <v>43103</v>
      </c>
      <c r="E4" s="23" t="s">
        <v>60</v>
      </c>
      <c r="F4" s="23"/>
      <c r="G4" s="23" t="s">
        <v>67</v>
      </c>
      <c r="H4" s="23"/>
      <c r="I4" s="24">
        <v>43099</v>
      </c>
      <c r="J4" s="23"/>
      <c r="K4" s="25" t="s">
        <v>134</v>
      </c>
      <c r="L4" s="25"/>
      <c r="M4" s="23"/>
      <c r="N4" s="23"/>
      <c r="O4" s="23" t="s">
        <v>83</v>
      </c>
      <c r="P4" s="24"/>
      <c r="Q4" s="24"/>
      <c r="R4" s="24">
        <v>43103</v>
      </c>
      <c r="S4" s="26"/>
    </row>
    <row r="5" spans="1:23" ht="15" customHeight="1" x14ac:dyDescent="0.2">
      <c r="A5" s="23" t="s">
        <v>0</v>
      </c>
      <c r="B5" s="28" t="s">
        <v>43</v>
      </c>
      <c r="C5" s="23">
        <v>94616670</v>
      </c>
      <c r="D5" s="24">
        <v>43104</v>
      </c>
      <c r="E5" s="23" t="s">
        <v>61</v>
      </c>
      <c r="F5" s="23"/>
      <c r="G5" s="23" t="s">
        <v>68</v>
      </c>
      <c r="H5" s="23"/>
      <c r="I5" s="24">
        <v>43100</v>
      </c>
      <c r="J5" s="23"/>
      <c r="K5" s="25" t="s">
        <v>134</v>
      </c>
      <c r="L5" s="25"/>
      <c r="M5" s="23"/>
      <c r="N5" s="23"/>
      <c r="O5" s="23" t="s">
        <v>84</v>
      </c>
      <c r="P5" s="24"/>
      <c r="Q5" s="24"/>
      <c r="R5" s="24">
        <v>43104</v>
      </c>
      <c r="S5" s="26"/>
    </row>
    <row r="6" spans="1:23" ht="15" customHeight="1" x14ac:dyDescent="0.2">
      <c r="A6" s="23" t="s">
        <v>1</v>
      </c>
      <c r="B6" s="23" t="s">
        <v>44</v>
      </c>
      <c r="C6" s="23">
        <v>94616624</v>
      </c>
      <c r="D6" s="24">
        <v>43105</v>
      </c>
      <c r="E6" s="23" t="s">
        <v>62</v>
      </c>
      <c r="F6" s="23"/>
      <c r="G6" s="23" t="s">
        <v>69</v>
      </c>
      <c r="H6" s="23"/>
      <c r="I6" s="24">
        <v>42370</v>
      </c>
      <c r="J6" s="23"/>
      <c r="K6" s="25" t="str">
        <f>IF(D6-I6&lt;365,"G","H.G")</f>
        <v>H.G</v>
      </c>
      <c r="L6" s="25"/>
      <c r="M6" s="23"/>
      <c r="N6" s="23"/>
      <c r="O6" s="23" t="s">
        <v>83</v>
      </c>
      <c r="P6" s="24"/>
      <c r="Q6" s="24"/>
      <c r="R6" s="24">
        <v>43105</v>
      </c>
      <c r="S6" s="26"/>
    </row>
    <row r="7" spans="1:23" ht="15" customHeight="1" x14ac:dyDescent="0.2">
      <c r="A7" s="23" t="s">
        <v>2</v>
      </c>
      <c r="B7" s="23" t="s">
        <v>45</v>
      </c>
      <c r="C7" s="23">
        <v>94616622</v>
      </c>
      <c r="D7" s="24">
        <v>43106</v>
      </c>
      <c r="E7" s="23" t="s">
        <v>63</v>
      </c>
      <c r="F7" s="23"/>
      <c r="G7" s="23" t="s">
        <v>70</v>
      </c>
      <c r="H7" s="23"/>
      <c r="I7" s="24">
        <v>43102</v>
      </c>
      <c r="J7" s="23"/>
      <c r="K7" s="25" t="s">
        <v>128</v>
      </c>
      <c r="L7" s="25"/>
      <c r="M7" s="23"/>
      <c r="N7" s="23"/>
      <c r="O7" s="23" t="s">
        <v>82</v>
      </c>
      <c r="P7" s="23"/>
      <c r="Q7" s="23"/>
      <c r="R7" s="24">
        <v>43106</v>
      </c>
      <c r="S7" s="26"/>
    </row>
    <row r="8" spans="1:23" ht="15" customHeight="1" x14ac:dyDescent="0.2">
      <c r="A8" s="23" t="s">
        <v>3</v>
      </c>
      <c r="B8" s="23" t="s">
        <v>20</v>
      </c>
      <c r="C8" s="23">
        <v>94616635</v>
      </c>
      <c r="D8" s="24">
        <v>43107</v>
      </c>
      <c r="E8" s="23" t="s">
        <v>64</v>
      </c>
      <c r="F8" s="23"/>
      <c r="G8" s="23" t="s">
        <v>71</v>
      </c>
      <c r="H8" s="23"/>
      <c r="I8" s="24">
        <v>43103</v>
      </c>
      <c r="J8" s="23"/>
      <c r="K8" s="25" t="s">
        <v>134</v>
      </c>
      <c r="L8" s="25"/>
      <c r="M8" s="23"/>
      <c r="N8" s="23"/>
      <c r="O8" s="23" t="s">
        <v>83</v>
      </c>
      <c r="P8" s="24"/>
      <c r="Q8" s="24"/>
      <c r="R8" s="24">
        <v>43107</v>
      </c>
      <c r="S8" s="26"/>
    </row>
    <row r="9" spans="1:23" ht="15" customHeight="1" x14ac:dyDescent="0.2">
      <c r="A9" s="23" t="s">
        <v>4</v>
      </c>
      <c r="B9" s="23" t="s">
        <v>46</v>
      </c>
      <c r="C9" s="23">
        <v>97975261</v>
      </c>
      <c r="D9" s="24">
        <v>43108</v>
      </c>
      <c r="E9" s="23" t="s">
        <v>65</v>
      </c>
      <c r="F9" s="23"/>
      <c r="G9" s="23" t="s">
        <v>72</v>
      </c>
      <c r="H9" s="23"/>
      <c r="I9" s="24">
        <v>42095</v>
      </c>
      <c r="J9" s="23"/>
      <c r="K9" s="25" t="s">
        <v>129</v>
      </c>
      <c r="L9" s="25"/>
      <c r="M9" s="23"/>
      <c r="N9" s="23"/>
      <c r="O9" s="23" t="s">
        <v>84</v>
      </c>
      <c r="P9" s="24"/>
      <c r="Q9" s="24"/>
      <c r="R9" s="24">
        <v>43108</v>
      </c>
      <c r="S9" s="26"/>
    </row>
    <row r="10" spans="1:23" ht="15" customHeight="1" x14ac:dyDescent="0.2">
      <c r="A10" s="23" t="s">
        <v>5</v>
      </c>
      <c r="B10" s="23" t="s">
        <v>47</v>
      </c>
      <c r="C10" s="23">
        <v>94616655</v>
      </c>
      <c r="D10" s="24">
        <v>43140</v>
      </c>
      <c r="E10" s="24" t="s">
        <v>55</v>
      </c>
      <c r="F10" s="23"/>
      <c r="G10" s="23" t="s">
        <v>73</v>
      </c>
      <c r="H10" s="23"/>
      <c r="I10" s="24">
        <v>43105</v>
      </c>
      <c r="J10" s="23"/>
      <c r="K10" s="25" t="s">
        <v>134</v>
      </c>
      <c r="L10" s="25"/>
      <c r="M10" s="23"/>
      <c r="N10" s="23"/>
      <c r="O10" s="23" t="s">
        <v>83</v>
      </c>
      <c r="P10" s="24"/>
      <c r="Q10" s="24"/>
      <c r="R10" s="24">
        <v>43140</v>
      </c>
      <c r="S10" s="26"/>
    </row>
    <row r="11" spans="1:23" ht="15" customHeight="1" x14ac:dyDescent="0.2">
      <c r="A11" s="23" t="s">
        <v>9</v>
      </c>
      <c r="B11" s="23" t="s">
        <v>141</v>
      </c>
      <c r="C11" s="23">
        <v>94616685</v>
      </c>
      <c r="D11" s="24">
        <v>43141</v>
      </c>
      <c r="E11" s="23" t="s">
        <v>56</v>
      </c>
      <c r="F11" s="23"/>
      <c r="G11" s="23" t="s">
        <v>74</v>
      </c>
      <c r="H11" s="23"/>
      <c r="I11" s="24">
        <v>43106</v>
      </c>
      <c r="J11" s="23"/>
      <c r="K11" s="25" t="s">
        <v>128</v>
      </c>
      <c r="L11" s="25"/>
      <c r="M11" s="23"/>
      <c r="N11" s="23"/>
      <c r="O11" s="23" t="s">
        <v>82</v>
      </c>
      <c r="P11" s="24"/>
      <c r="Q11" s="24"/>
      <c r="R11" s="24">
        <v>43141</v>
      </c>
      <c r="S11" s="26"/>
    </row>
    <row r="12" spans="1:23" ht="15" customHeight="1" x14ac:dyDescent="0.2">
      <c r="A12" s="23" t="s">
        <v>10</v>
      </c>
      <c r="B12" s="23" t="s">
        <v>48</v>
      </c>
      <c r="C12" s="23">
        <v>94616690</v>
      </c>
      <c r="D12" s="24">
        <v>43142</v>
      </c>
      <c r="E12" s="23" t="s">
        <v>57</v>
      </c>
      <c r="F12" s="23"/>
      <c r="G12" s="23" t="s">
        <v>75</v>
      </c>
      <c r="H12" s="23"/>
      <c r="I12" s="24">
        <v>43107</v>
      </c>
      <c r="J12" s="23"/>
      <c r="K12" s="25" t="s">
        <v>134</v>
      </c>
      <c r="L12" s="25"/>
      <c r="M12" s="23"/>
      <c r="N12" s="23"/>
      <c r="O12" s="23" t="s">
        <v>83</v>
      </c>
      <c r="P12" s="24"/>
      <c r="Q12" s="24"/>
      <c r="R12" s="24">
        <v>43142</v>
      </c>
      <c r="S12" s="26"/>
    </row>
    <row r="13" spans="1:23" ht="15" customHeight="1" x14ac:dyDescent="0.2">
      <c r="A13" s="23" t="s">
        <v>11</v>
      </c>
      <c r="B13" s="23" t="s">
        <v>49</v>
      </c>
      <c r="C13" s="23">
        <v>94616600</v>
      </c>
      <c r="D13" s="24">
        <v>43143</v>
      </c>
      <c r="E13" s="23" t="s">
        <v>58</v>
      </c>
      <c r="F13" s="23"/>
      <c r="G13" s="23" t="s">
        <v>76</v>
      </c>
      <c r="H13" s="23"/>
      <c r="I13" s="24">
        <v>43108</v>
      </c>
      <c r="J13" s="23"/>
      <c r="K13" s="25" t="s">
        <v>128</v>
      </c>
      <c r="L13" s="25"/>
      <c r="M13" s="23"/>
      <c r="N13" s="23"/>
      <c r="O13" s="23" t="s">
        <v>84</v>
      </c>
      <c r="P13" s="24"/>
      <c r="Q13" s="24"/>
      <c r="R13" s="24">
        <v>43143</v>
      </c>
      <c r="S13" s="26"/>
    </row>
    <row r="14" spans="1:23" ht="15" customHeight="1" x14ac:dyDescent="0.2">
      <c r="A14" s="23" t="s">
        <v>12</v>
      </c>
      <c r="B14" s="23" t="s">
        <v>50</v>
      </c>
      <c r="C14" s="23">
        <v>72362600</v>
      </c>
      <c r="D14" s="24">
        <v>43144</v>
      </c>
      <c r="E14" s="23" t="s">
        <v>59</v>
      </c>
      <c r="F14" s="23"/>
      <c r="G14" s="23" t="s">
        <v>77</v>
      </c>
      <c r="H14" s="23"/>
      <c r="I14" s="24">
        <v>42744</v>
      </c>
      <c r="J14" s="23"/>
      <c r="K14" s="25" t="str">
        <f>IF(D14-I14&lt;365,"G","H.G")</f>
        <v>H.G</v>
      </c>
      <c r="L14" s="25"/>
      <c r="M14" s="23"/>
      <c r="N14" s="23"/>
      <c r="O14" s="23" t="s">
        <v>83</v>
      </c>
      <c r="P14" s="24"/>
      <c r="Q14" s="24"/>
      <c r="R14" s="24">
        <v>43144</v>
      </c>
      <c r="S14" s="26"/>
    </row>
    <row r="15" spans="1:23" ht="15" customHeight="1" x14ac:dyDescent="0.2">
      <c r="A15" s="23" t="s">
        <v>13</v>
      </c>
      <c r="B15" s="23" t="s">
        <v>120</v>
      </c>
      <c r="C15" s="23" t="s">
        <v>121</v>
      </c>
      <c r="D15" s="24">
        <v>43145</v>
      </c>
      <c r="E15" s="23" t="s">
        <v>122</v>
      </c>
      <c r="F15" s="23" t="s">
        <v>123</v>
      </c>
      <c r="G15" s="23" t="s">
        <v>124</v>
      </c>
      <c r="H15" s="23" t="s">
        <v>125</v>
      </c>
      <c r="I15" s="24">
        <v>43018</v>
      </c>
      <c r="J15" s="23" t="s">
        <v>126</v>
      </c>
      <c r="K15" s="25" t="str">
        <f>IF(D15-I15&lt;365,"G","H.G")</f>
        <v>G</v>
      </c>
      <c r="L15" s="25" t="s">
        <v>127</v>
      </c>
      <c r="M15" s="23"/>
      <c r="N15" s="23"/>
      <c r="O15" s="23"/>
      <c r="P15" s="24"/>
      <c r="Q15" s="24"/>
      <c r="R15" s="24">
        <v>43145</v>
      </c>
      <c r="S15" s="26"/>
    </row>
    <row r="16" spans="1:23" ht="15" customHeight="1" x14ac:dyDescent="0.2">
      <c r="A16" s="23" t="s">
        <v>14</v>
      </c>
      <c r="B16" s="23" t="s">
        <v>51</v>
      </c>
      <c r="C16" s="23">
        <v>94616700</v>
      </c>
      <c r="D16" s="24">
        <v>43174</v>
      </c>
      <c r="E16" s="23" t="s">
        <v>60</v>
      </c>
      <c r="F16" s="23"/>
      <c r="G16" s="23" t="s">
        <v>78</v>
      </c>
      <c r="H16" s="23"/>
      <c r="I16" s="24">
        <v>43110</v>
      </c>
      <c r="J16" s="23"/>
      <c r="K16" s="25" t="s">
        <v>128</v>
      </c>
      <c r="L16" s="25"/>
      <c r="M16" s="23"/>
      <c r="N16" s="23"/>
      <c r="O16" s="23" t="s">
        <v>82</v>
      </c>
      <c r="P16" s="24"/>
      <c r="Q16" s="24"/>
      <c r="R16" s="24">
        <v>43174</v>
      </c>
      <c r="S16" s="26"/>
    </row>
    <row r="17" spans="1:19" ht="15" customHeight="1" x14ac:dyDescent="0.2">
      <c r="A17" s="23" t="s">
        <v>15</v>
      </c>
      <c r="B17" s="23" t="s">
        <v>51</v>
      </c>
      <c r="C17" s="23">
        <v>94616700</v>
      </c>
      <c r="D17" s="24">
        <v>43175</v>
      </c>
      <c r="E17" s="23" t="s">
        <v>60</v>
      </c>
      <c r="F17" s="23"/>
      <c r="G17" s="23" t="s">
        <v>78</v>
      </c>
      <c r="H17" s="23"/>
      <c r="I17" s="24">
        <v>43110</v>
      </c>
      <c r="J17" s="23"/>
      <c r="K17" s="25" t="str">
        <f>IF(D17-I17&lt;365,"G","H.G")</f>
        <v>G</v>
      </c>
      <c r="L17" s="25"/>
      <c r="M17" s="23"/>
      <c r="N17" s="23"/>
      <c r="O17" s="23" t="s">
        <v>82</v>
      </c>
      <c r="P17" s="24"/>
      <c r="Q17" s="24"/>
      <c r="R17" s="24">
        <v>43175</v>
      </c>
      <c r="S17" s="26"/>
    </row>
    <row r="18" spans="1:19" ht="15" customHeight="1" x14ac:dyDescent="0.2">
      <c r="A18" s="23" t="s">
        <v>16</v>
      </c>
      <c r="B18" s="23" t="s">
        <v>53</v>
      </c>
      <c r="C18" s="23">
        <v>94616610</v>
      </c>
      <c r="D18" s="24">
        <v>43176</v>
      </c>
      <c r="E18" s="23" t="s">
        <v>99</v>
      </c>
      <c r="F18" s="23" t="s">
        <v>100</v>
      </c>
      <c r="G18" s="23" t="s">
        <v>101</v>
      </c>
      <c r="H18" s="23" t="s">
        <v>102</v>
      </c>
      <c r="I18" s="24"/>
      <c r="J18" s="23" t="s">
        <v>103</v>
      </c>
      <c r="K18" s="25" t="str">
        <f>IF(D18-I18&lt;365,"G","H.G")</f>
        <v>H.G</v>
      </c>
      <c r="L18" s="25" t="s">
        <v>6</v>
      </c>
      <c r="M18" s="23"/>
      <c r="N18" s="23"/>
      <c r="O18" s="23"/>
      <c r="P18" s="24"/>
      <c r="Q18" s="24"/>
      <c r="R18" s="24">
        <v>43176</v>
      </c>
      <c r="S18" s="26"/>
    </row>
    <row r="19" spans="1:19" ht="15" customHeight="1" x14ac:dyDescent="0.2">
      <c r="A19" s="23" t="s">
        <v>17</v>
      </c>
      <c r="B19" s="23" t="s">
        <v>135</v>
      </c>
      <c r="C19" s="23">
        <v>72362600</v>
      </c>
      <c r="D19" s="24">
        <v>43177</v>
      </c>
      <c r="E19" s="23" t="s">
        <v>59</v>
      </c>
      <c r="F19" s="23" t="s">
        <v>143</v>
      </c>
      <c r="G19" s="23" t="s">
        <v>77</v>
      </c>
      <c r="H19" s="23" t="s">
        <v>130</v>
      </c>
      <c r="I19" s="24">
        <v>42713</v>
      </c>
      <c r="J19" s="23" t="s">
        <v>131</v>
      </c>
      <c r="K19" s="25" t="s">
        <v>133</v>
      </c>
      <c r="L19" s="25" t="s">
        <v>132</v>
      </c>
      <c r="M19" s="23"/>
      <c r="N19" s="23"/>
      <c r="O19" s="23" t="s">
        <v>83</v>
      </c>
      <c r="P19" s="24"/>
      <c r="Q19" s="24"/>
      <c r="R19" s="24">
        <v>43177</v>
      </c>
      <c r="S19" s="26"/>
    </row>
    <row r="20" spans="1:19" ht="15" customHeight="1" x14ac:dyDescent="0.2">
      <c r="A20" s="23" t="s">
        <v>18</v>
      </c>
      <c r="B20" s="23" t="s">
        <v>135</v>
      </c>
      <c r="C20" s="23" t="s">
        <v>140</v>
      </c>
      <c r="D20" s="24">
        <v>43178</v>
      </c>
      <c r="E20" s="23" t="s">
        <v>59</v>
      </c>
      <c r="F20" s="23" t="s">
        <v>142</v>
      </c>
      <c r="G20" s="23" t="s">
        <v>77</v>
      </c>
      <c r="H20" s="23" t="s">
        <v>130</v>
      </c>
      <c r="I20" s="24">
        <v>42713</v>
      </c>
      <c r="J20" s="23" t="s">
        <v>131</v>
      </c>
      <c r="K20" s="23" t="s">
        <v>133</v>
      </c>
      <c r="L20" s="23" t="s">
        <v>132</v>
      </c>
      <c r="M20" s="23"/>
      <c r="N20" s="23"/>
      <c r="O20" s="23"/>
      <c r="P20" s="23"/>
      <c r="Q20" s="23"/>
      <c r="R20" s="24">
        <v>43178</v>
      </c>
      <c r="S20" s="26"/>
    </row>
    <row r="21" spans="1:19" ht="15" customHeight="1" x14ac:dyDescent="0.2">
      <c r="A21" s="23" t="s">
        <v>19</v>
      </c>
      <c r="B21" s="23" t="s">
        <v>52</v>
      </c>
      <c r="C21" s="23">
        <v>94616700</v>
      </c>
      <c r="D21" s="24">
        <v>43179</v>
      </c>
      <c r="E21" s="23" t="s">
        <v>61</v>
      </c>
      <c r="F21" s="23"/>
      <c r="G21" s="23" t="s">
        <v>79</v>
      </c>
      <c r="H21" s="23"/>
      <c r="I21" s="24">
        <v>42380</v>
      </c>
      <c r="J21" s="23"/>
      <c r="K21" s="25" t="str">
        <f>IF(D21-I21&lt;365,"G","H.G")</f>
        <v>H.G</v>
      </c>
      <c r="L21" s="25"/>
      <c r="M21" s="23"/>
      <c r="N21" s="23"/>
      <c r="O21" s="23" t="s">
        <v>83</v>
      </c>
      <c r="P21" s="24"/>
      <c r="Q21" s="24"/>
      <c r="R21" s="24">
        <v>43179</v>
      </c>
      <c r="S21" s="26"/>
    </row>
    <row r="22" spans="1:19" ht="15" customHeight="1" x14ac:dyDescent="0.2">
      <c r="A22" s="23" t="s">
        <v>85</v>
      </c>
      <c r="B22" s="23" t="s">
        <v>52</v>
      </c>
      <c r="C22" s="23">
        <v>94616700</v>
      </c>
      <c r="D22" s="24">
        <v>43211</v>
      </c>
      <c r="E22" s="23" t="s">
        <v>61</v>
      </c>
      <c r="F22" s="23"/>
      <c r="G22" s="23" t="s">
        <v>79</v>
      </c>
      <c r="H22" s="23"/>
      <c r="I22" s="24">
        <v>42675</v>
      </c>
      <c r="J22" s="23"/>
      <c r="K22" s="25" t="s">
        <v>133</v>
      </c>
      <c r="L22" s="25"/>
      <c r="M22" s="23"/>
      <c r="N22" s="23"/>
      <c r="O22" s="23" t="s">
        <v>83</v>
      </c>
      <c r="P22" s="24"/>
      <c r="Q22" s="24"/>
      <c r="R22" s="24">
        <v>43211</v>
      </c>
      <c r="S22" s="26"/>
    </row>
    <row r="23" spans="1:19" ht="15" customHeight="1" x14ac:dyDescent="0.2">
      <c r="A23" s="23" t="s">
        <v>116</v>
      </c>
      <c r="B23" s="23" t="s">
        <v>53</v>
      </c>
      <c r="C23" s="23">
        <v>94616610</v>
      </c>
      <c r="D23" s="24">
        <v>43212</v>
      </c>
      <c r="E23" s="23" t="s">
        <v>62</v>
      </c>
      <c r="F23" s="23"/>
      <c r="G23" s="23" t="s">
        <v>80</v>
      </c>
      <c r="H23" s="23"/>
      <c r="I23" s="24">
        <v>43112</v>
      </c>
      <c r="J23" s="23"/>
      <c r="K23" s="25" t="s">
        <v>134</v>
      </c>
      <c r="L23" s="25"/>
      <c r="M23" s="23"/>
      <c r="N23" s="23"/>
      <c r="O23" s="23" t="s">
        <v>84</v>
      </c>
      <c r="P23" s="24"/>
      <c r="Q23" s="24"/>
      <c r="R23" s="24">
        <v>43212</v>
      </c>
      <c r="S23" s="26"/>
    </row>
    <row r="24" spans="1:19" ht="15" customHeight="1" x14ac:dyDescent="0.2">
      <c r="A24" s="23" t="s">
        <v>117</v>
      </c>
      <c r="B24" s="23" t="s">
        <v>53</v>
      </c>
      <c r="C24" s="23">
        <v>94616610</v>
      </c>
      <c r="D24" s="24">
        <v>43213</v>
      </c>
      <c r="E24" s="23" t="s">
        <v>62</v>
      </c>
      <c r="F24" s="23"/>
      <c r="G24" s="23" t="s">
        <v>80</v>
      </c>
      <c r="H24" s="23"/>
      <c r="I24" s="24">
        <v>43112</v>
      </c>
      <c r="J24" s="23"/>
      <c r="K24" s="25" t="str">
        <f>IF(D24-I24&lt;365,"G","H.G")</f>
        <v>G</v>
      </c>
      <c r="L24" s="25"/>
      <c r="M24" s="23"/>
      <c r="N24" s="23"/>
      <c r="O24" s="23" t="s">
        <v>84</v>
      </c>
      <c r="P24" s="24"/>
      <c r="Q24" s="24"/>
      <c r="R24" s="24">
        <v>43213</v>
      </c>
      <c r="S24" s="26"/>
    </row>
    <row r="25" spans="1:19" ht="15" customHeight="1" x14ac:dyDescent="0.2">
      <c r="A25" s="23" t="s">
        <v>118</v>
      </c>
      <c r="B25" s="23" t="s">
        <v>53</v>
      </c>
      <c r="C25" s="23" t="s">
        <v>137</v>
      </c>
      <c r="D25" s="24">
        <v>43336</v>
      </c>
      <c r="E25" s="23" t="s">
        <v>62</v>
      </c>
      <c r="F25" s="23" t="s">
        <v>138</v>
      </c>
      <c r="G25" s="23" t="s">
        <v>80</v>
      </c>
      <c r="H25" s="23" t="s">
        <v>139</v>
      </c>
      <c r="I25" s="24">
        <v>43112</v>
      </c>
      <c r="J25" s="23" t="s">
        <v>6</v>
      </c>
      <c r="K25" s="23" t="s">
        <v>134</v>
      </c>
      <c r="L25" s="23" t="s">
        <v>6</v>
      </c>
      <c r="M25" s="23"/>
      <c r="N25" s="23"/>
      <c r="O25" s="23"/>
      <c r="P25" s="23"/>
      <c r="Q25" s="23"/>
      <c r="R25" s="24">
        <v>43336</v>
      </c>
      <c r="S25" s="26"/>
    </row>
    <row r="26" spans="1:19" ht="15" customHeight="1" x14ac:dyDescent="0.2">
      <c r="A26" s="23" t="s">
        <v>119</v>
      </c>
      <c r="B26" s="23" t="s">
        <v>54</v>
      </c>
      <c r="C26" s="23">
        <v>94616615</v>
      </c>
      <c r="D26" s="24">
        <v>43337</v>
      </c>
      <c r="E26" s="23" t="s">
        <v>63</v>
      </c>
      <c r="F26" s="23"/>
      <c r="G26" s="23" t="s">
        <v>81</v>
      </c>
      <c r="H26" s="23"/>
      <c r="I26" s="24">
        <v>43113</v>
      </c>
      <c r="J26" s="23"/>
      <c r="K26" s="25" t="str">
        <f>IF(D26-I26&lt;365,"G","H.G")</f>
        <v>G</v>
      </c>
      <c r="L26" s="25"/>
      <c r="M26" s="24"/>
      <c r="N26" s="23"/>
      <c r="O26" s="23" t="s">
        <v>83</v>
      </c>
      <c r="P26" s="24"/>
      <c r="Q26" s="24"/>
      <c r="R26" s="24">
        <v>43337</v>
      </c>
      <c r="S26" s="26"/>
    </row>
    <row r="27" spans="1:19" ht="15" customHeight="1" x14ac:dyDescent="0.2">
      <c r="A27" s="23" t="s">
        <v>144</v>
      </c>
      <c r="B27" s="23" t="s">
        <v>54</v>
      </c>
      <c r="C27" s="23">
        <v>94616615</v>
      </c>
      <c r="D27" s="24">
        <v>43369</v>
      </c>
      <c r="E27" s="23" t="s">
        <v>104</v>
      </c>
      <c r="F27" s="23" t="s">
        <v>105</v>
      </c>
      <c r="G27" s="23" t="s">
        <v>106</v>
      </c>
      <c r="H27" s="23" t="s">
        <v>107</v>
      </c>
      <c r="I27" s="24">
        <v>43444</v>
      </c>
      <c r="J27" s="23" t="s">
        <v>108</v>
      </c>
      <c r="K27" s="25" t="str">
        <f>IF(D27-I27&lt;365,"G","H.G")</f>
        <v>G</v>
      </c>
      <c r="L27" s="25" t="s">
        <v>109</v>
      </c>
      <c r="M27" s="23"/>
      <c r="N27" s="23"/>
      <c r="O27" s="23"/>
      <c r="P27" s="24"/>
      <c r="Q27" s="24"/>
      <c r="R27" s="24">
        <v>43369</v>
      </c>
      <c r="S27" s="26"/>
    </row>
    <row r="28" spans="1:19" ht="15" customHeight="1" x14ac:dyDescent="0.2">
      <c r="A28" s="23" t="s">
        <v>136</v>
      </c>
      <c r="B28" s="29" t="s">
        <v>40</v>
      </c>
      <c r="C28" s="30">
        <v>93011661</v>
      </c>
      <c r="D28" s="24">
        <v>43370</v>
      </c>
      <c r="E28" s="29" t="s">
        <v>110</v>
      </c>
      <c r="F28" s="29" t="s">
        <v>111</v>
      </c>
      <c r="G28" s="29" t="s">
        <v>112</v>
      </c>
      <c r="H28" s="29" t="s">
        <v>113</v>
      </c>
      <c r="I28" s="31">
        <v>43444</v>
      </c>
      <c r="J28" s="29" t="s">
        <v>114</v>
      </c>
      <c r="K28" s="30" t="str">
        <f>IF(D28-I28&lt;365,"G","H.G")</f>
        <v>G</v>
      </c>
      <c r="L28" s="30" t="s">
        <v>115</v>
      </c>
      <c r="M28" s="29"/>
      <c r="N28" s="29"/>
      <c r="O28" s="29"/>
      <c r="P28" s="31"/>
      <c r="Q28" s="31"/>
      <c r="R28" s="24">
        <v>43370</v>
      </c>
      <c r="S28" s="32"/>
    </row>
  </sheetData>
  <sheetProtection password="EDCD" sheet="1" objects="1" scenarios="1" selectLockedCells="1" selectUnlockedCells="1"/>
  <dataConsolidate topLabels="1" link="1">
    <dataRefs count="1">
      <dataRef ref="A3:A18" sheet="BDD"/>
    </dataRefs>
  </dataConsolidate>
  <customSheetViews>
    <customSheetView guid="{F9042229-90AF-418B-8BF3-040266D70D83}">
      <selection activeCell="F15" sqref="F15"/>
      <pageMargins left="0.7" right="0.7" top="0.75" bottom="0.75" header="0.3" footer="0.3"/>
      <pageSetup paperSize="9" orientation="landscape" r:id="rId1"/>
    </customSheetView>
  </customSheetViews>
  <pageMargins left="0.7" right="0.7" top="0.75" bottom="0.75" header="0.3" footer="0.3"/>
  <pageSetup paperSize="9" scale="49" orientation="landscape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Q52"/>
  <sheetViews>
    <sheetView zoomScaleNormal="100" workbookViewId="0">
      <selection activeCell="G5" sqref="G5"/>
    </sheetView>
  </sheetViews>
  <sheetFormatPr baseColWidth="10" defaultRowHeight="12.75" x14ac:dyDescent="0.2"/>
  <cols>
    <col min="1" max="1" width="16" style="1" customWidth="1"/>
    <col min="2" max="2" width="12.140625" style="1" bestFit="1" customWidth="1"/>
    <col min="3" max="4" width="11.42578125" style="1"/>
    <col min="5" max="5" width="17.42578125" style="1" bestFit="1" customWidth="1"/>
    <col min="6" max="6" width="16.5703125" style="1" bestFit="1" customWidth="1"/>
    <col min="7" max="7" width="12" style="1" bestFit="1" customWidth="1"/>
    <col min="8" max="11" width="11.42578125" style="1"/>
    <col min="12" max="12" width="28" style="1" customWidth="1"/>
    <col min="13" max="16384" width="11.42578125" style="1"/>
  </cols>
  <sheetData>
    <row r="5" spans="1:17" ht="18" x14ac:dyDescent="0.2">
      <c r="B5" s="2" t="s">
        <v>93</v>
      </c>
      <c r="D5" s="3"/>
      <c r="G5" s="4" t="s">
        <v>92</v>
      </c>
    </row>
    <row r="6" spans="1:17" x14ac:dyDescent="0.2">
      <c r="G6" s="5">
        <v>43104</v>
      </c>
    </row>
    <row r="7" spans="1:17" x14ac:dyDescent="0.2">
      <c r="A7" s="6" t="s">
        <v>96</v>
      </c>
      <c r="B7" s="7" t="s">
        <v>43</v>
      </c>
    </row>
    <row r="8" spans="1:17" x14ac:dyDescent="0.2">
      <c r="A8" s="6" t="s">
        <v>97</v>
      </c>
      <c r="B8" s="8" t="s">
        <v>145</v>
      </c>
      <c r="D8" s="9"/>
    </row>
    <row r="9" spans="1:17" x14ac:dyDescent="0.2">
      <c r="B9" s="9"/>
      <c r="D9" s="9"/>
      <c r="E9" s="10" t="s">
        <v>95</v>
      </c>
      <c r="F9" s="10" t="s">
        <v>94</v>
      </c>
      <c r="G9" s="10" t="s">
        <v>31</v>
      </c>
      <c r="M9" s="1" t="s">
        <v>6</v>
      </c>
      <c r="N9" s="1" t="s">
        <v>6</v>
      </c>
      <c r="P9" s="1" t="s">
        <v>6</v>
      </c>
      <c r="Q9" s="1" t="s">
        <v>6</v>
      </c>
    </row>
    <row r="10" spans="1:17" ht="15.75" customHeight="1" x14ac:dyDescent="0.2">
      <c r="A10" s="9"/>
      <c r="B10" s="9"/>
      <c r="D10" s="9"/>
      <c r="E10" s="16">
        <v>43100</v>
      </c>
      <c r="F10" s="11" t="s">
        <v>6</v>
      </c>
      <c r="G10" s="10" t="s">
        <v>134</v>
      </c>
    </row>
    <row r="11" spans="1:17" x14ac:dyDescent="0.2">
      <c r="B11" s="9"/>
      <c r="D11" s="9"/>
    </row>
    <row r="12" spans="1:17" x14ac:dyDescent="0.2">
      <c r="A12" s="6" t="s">
        <v>86</v>
      </c>
      <c r="C12" s="34" t="s">
        <v>61</v>
      </c>
      <c r="D12" s="34"/>
      <c r="E12" s="34"/>
      <c r="F12" s="34"/>
      <c r="G12" s="34"/>
      <c r="L12" s="4"/>
    </row>
    <row r="13" spans="1:17" ht="15.75" customHeight="1" x14ac:dyDescent="0.2">
      <c r="B13" s="6"/>
      <c r="C13" s="34"/>
      <c r="D13" s="34"/>
      <c r="E13" s="34"/>
      <c r="F13" s="34"/>
      <c r="G13" s="34"/>
      <c r="L13" s="4"/>
    </row>
    <row r="14" spans="1:17" x14ac:dyDescent="0.2">
      <c r="A14" s="6" t="s">
        <v>87</v>
      </c>
      <c r="C14" s="9" t="s">
        <v>68</v>
      </c>
      <c r="D14" s="12"/>
      <c r="E14" s="12"/>
      <c r="F14" s="12"/>
      <c r="G14" s="12"/>
      <c r="L14" s="4"/>
    </row>
    <row r="15" spans="1:17" ht="12.75" customHeight="1" x14ac:dyDescent="0.2">
      <c r="A15" s="6" t="s">
        <v>88</v>
      </c>
      <c r="B15" s="13"/>
      <c r="C15" s="34" t="s">
        <v>6</v>
      </c>
      <c r="D15" s="34"/>
      <c r="E15" s="34"/>
      <c r="F15" s="34"/>
      <c r="G15" s="34"/>
    </row>
    <row r="16" spans="1:17" x14ac:dyDescent="0.2">
      <c r="B16" s="13"/>
      <c r="C16" s="34"/>
      <c r="D16" s="34"/>
      <c r="E16" s="34"/>
      <c r="F16" s="34"/>
      <c r="G16" s="34"/>
    </row>
    <row r="17" spans="1:7" x14ac:dyDescent="0.2">
      <c r="A17" s="13"/>
      <c r="B17" s="13"/>
      <c r="C17" s="34"/>
      <c r="D17" s="34"/>
      <c r="E17" s="34"/>
      <c r="F17" s="34"/>
      <c r="G17" s="34"/>
    </row>
    <row r="18" spans="1:7" ht="15.75" customHeight="1" x14ac:dyDescent="0.2">
      <c r="A18" s="6" t="s">
        <v>89</v>
      </c>
      <c r="B18" s="9"/>
      <c r="C18" s="34" t="s">
        <v>6</v>
      </c>
      <c r="D18" s="34"/>
      <c r="E18" s="34"/>
      <c r="F18" s="34"/>
      <c r="G18" s="34"/>
    </row>
    <row r="19" spans="1:7" x14ac:dyDescent="0.2">
      <c r="A19" s="9"/>
      <c r="B19" s="9"/>
      <c r="C19" s="34"/>
      <c r="D19" s="34"/>
      <c r="E19" s="34"/>
      <c r="F19" s="34"/>
      <c r="G19" s="34"/>
    </row>
    <row r="20" spans="1:7" x14ac:dyDescent="0.2">
      <c r="A20" s="9"/>
      <c r="C20" s="9"/>
      <c r="D20" s="9"/>
      <c r="E20" s="9"/>
      <c r="F20" s="9"/>
      <c r="G20" s="9"/>
    </row>
    <row r="21" spans="1:7" x14ac:dyDescent="0.2">
      <c r="A21" s="14" t="s">
        <v>91</v>
      </c>
      <c r="C21" s="9"/>
      <c r="D21" s="9"/>
      <c r="E21" s="9"/>
      <c r="F21" s="14" t="s">
        <v>90</v>
      </c>
      <c r="G21" s="9"/>
    </row>
    <row r="22" spans="1:7" x14ac:dyDescent="0.2">
      <c r="A22" s="9" t="s">
        <v>6</v>
      </c>
      <c r="B22" s="9"/>
      <c r="C22" s="9"/>
      <c r="D22" s="9"/>
      <c r="E22" s="9"/>
      <c r="F22" s="9"/>
      <c r="G22" s="9"/>
    </row>
    <row r="23" spans="1:7" x14ac:dyDescent="0.2">
      <c r="B23" s="9"/>
      <c r="C23" s="9"/>
      <c r="D23" s="9"/>
      <c r="E23" s="9"/>
    </row>
    <row r="29" spans="1:7" ht="13.5" thickBot="1" x14ac:dyDescent="0.25">
      <c r="A29" s="15"/>
      <c r="B29" s="15"/>
      <c r="C29" s="15"/>
      <c r="D29" s="15"/>
      <c r="E29" s="15"/>
      <c r="F29" s="15"/>
      <c r="G29" s="15"/>
    </row>
    <row r="35" spans="1:7" ht="18" x14ac:dyDescent="0.2">
      <c r="B35" s="2" t="s">
        <v>93</v>
      </c>
      <c r="D35" s="3" t="str">
        <f>IF(D5="","",D5)</f>
        <v/>
      </c>
      <c r="G35" s="4" t="s">
        <v>92</v>
      </c>
    </row>
    <row r="36" spans="1:7" x14ac:dyDescent="0.2">
      <c r="G36" s="5">
        <f>IF(G6="","",G6)</f>
        <v>43104</v>
      </c>
    </row>
    <row r="37" spans="1:7" x14ac:dyDescent="0.2">
      <c r="A37" s="6" t="s">
        <v>96</v>
      </c>
      <c r="B37" s="7" t="str">
        <f>IF(B7="","",B7)</f>
        <v>SAMI SADDADI</v>
      </c>
    </row>
    <row r="38" spans="1:7" x14ac:dyDescent="0.2">
      <c r="A38" s="6" t="s">
        <v>97</v>
      </c>
      <c r="B38" s="8" t="str">
        <f>IF(B8="","",B8)</f>
        <v>94616670</v>
      </c>
      <c r="D38" s="9"/>
    </row>
    <row r="39" spans="1:7" x14ac:dyDescent="0.2">
      <c r="B39" s="9"/>
      <c r="D39" s="9"/>
      <c r="E39" s="10" t="s">
        <v>95</v>
      </c>
      <c r="F39" s="10" t="s">
        <v>94</v>
      </c>
      <c r="G39" s="10" t="s">
        <v>31</v>
      </c>
    </row>
    <row r="40" spans="1:7" x14ac:dyDescent="0.2">
      <c r="A40" s="9"/>
      <c r="B40" s="9"/>
      <c r="D40" s="9"/>
      <c r="E40" s="16">
        <f>IF(E10="","",E10)</f>
        <v>43100</v>
      </c>
      <c r="F40" s="11" t="str">
        <f>IF(F10="","",F10)</f>
        <v/>
      </c>
      <c r="G40" s="10" t="str">
        <f>IF(G10="","",G10)</f>
        <v>Sous Garantie</v>
      </c>
    </row>
    <row r="41" spans="1:7" x14ac:dyDescent="0.2">
      <c r="A41" s="9"/>
      <c r="B41" s="9"/>
      <c r="D41" s="9"/>
    </row>
    <row r="42" spans="1:7" x14ac:dyDescent="0.2">
      <c r="A42" s="6" t="s">
        <v>86</v>
      </c>
      <c r="C42" s="34" t="str">
        <f>IF(C12="","",C12)</f>
        <v>TABLETTE</v>
      </c>
      <c r="D42" s="34"/>
      <c r="E42" s="34"/>
      <c r="F42" s="34"/>
      <c r="G42" s="34"/>
    </row>
    <row r="43" spans="1:7" x14ac:dyDescent="0.2">
      <c r="B43" s="6"/>
      <c r="C43" s="34"/>
      <c r="D43" s="34"/>
      <c r="E43" s="34"/>
      <c r="F43" s="34"/>
      <c r="G43" s="34"/>
    </row>
    <row r="44" spans="1:7" x14ac:dyDescent="0.2">
      <c r="A44" s="6" t="s">
        <v>87</v>
      </c>
      <c r="C44" s="9" t="str">
        <f>IF(C14="","",C14)</f>
        <v>10A30NC60715</v>
      </c>
    </row>
    <row r="45" spans="1:7" x14ac:dyDescent="0.2">
      <c r="A45" s="6" t="s">
        <v>88</v>
      </c>
      <c r="B45" s="13"/>
      <c r="C45" s="34" t="str">
        <f>IF(C15="","",C15)</f>
        <v/>
      </c>
      <c r="D45" s="34"/>
      <c r="E45" s="34"/>
      <c r="F45" s="34"/>
      <c r="G45" s="34"/>
    </row>
    <row r="46" spans="1:7" x14ac:dyDescent="0.2">
      <c r="B46" s="13"/>
      <c r="C46" s="34"/>
      <c r="D46" s="34"/>
      <c r="E46" s="34"/>
      <c r="F46" s="34"/>
      <c r="G46" s="34"/>
    </row>
    <row r="47" spans="1:7" x14ac:dyDescent="0.2">
      <c r="A47" s="13"/>
      <c r="B47" s="13"/>
      <c r="C47" s="34"/>
      <c r="D47" s="34"/>
      <c r="E47" s="34"/>
      <c r="F47" s="34"/>
      <c r="G47" s="34"/>
    </row>
    <row r="48" spans="1:7" x14ac:dyDescent="0.2">
      <c r="A48" s="6" t="s">
        <v>89</v>
      </c>
      <c r="B48" s="9"/>
      <c r="C48" s="34" t="str">
        <f>IF(C18="","",C18)</f>
        <v/>
      </c>
      <c r="D48" s="34"/>
      <c r="E48" s="34"/>
      <c r="F48" s="34"/>
      <c r="G48" s="34"/>
    </row>
    <row r="49" spans="1:7" x14ac:dyDescent="0.2">
      <c r="A49" s="9"/>
      <c r="B49" s="9"/>
      <c r="C49" s="34"/>
      <c r="D49" s="34"/>
      <c r="E49" s="34"/>
      <c r="F49" s="34"/>
      <c r="G49" s="34"/>
    </row>
    <row r="50" spans="1:7" x14ac:dyDescent="0.2">
      <c r="A50" s="9"/>
      <c r="C50" s="9"/>
      <c r="D50" s="9"/>
      <c r="E50" s="9"/>
      <c r="F50" s="9"/>
      <c r="G50" s="9"/>
    </row>
    <row r="51" spans="1:7" x14ac:dyDescent="0.2">
      <c r="A51" s="14" t="s">
        <v>91</v>
      </c>
      <c r="C51" s="9"/>
      <c r="D51" s="9"/>
      <c r="E51" s="9"/>
      <c r="F51" s="14" t="s">
        <v>90</v>
      </c>
      <c r="G51" s="9"/>
    </row>
    <row r="52" spans="1:7" x14ac:dyDescent="0.2">
      <c r="A52" s="1" t="str">
        <f>IF(A22="","",A22)</f>
        <v/>
      </c>
    </row>
  </sheetData>
  <sheetProtection password="EDCD" sheet="1" objects="1" scenarios="1"/>
  <customSheetViews>
    <customSheetView guid="{F9042229-90AF-418B-8BF3-040266D70D83}">
      <selection activeCell="C14" sqref="C14"/>
      <colBreaks count="1" manualBreakCount="1">
        <brk id="7" max="57" man="1"/>
      </colBreaks>
      <pageMargins left="0.23622047244094491" right="0.23622047244094491" top="0.74803149606299213" bottom="0.74803149606299213" header="0.31496062992125984" footer="0.31496062992125984"/>
      <printOptions horizontalCentered="1"/>
      <pageSetup paperSize="9" fitToWidth="0" fitToHeight="0" orientation="portrait" r:id="rId1"/>
      <headerFooter>
        <oddFooter>&amp;L&amp;28&amp;G</oddFooter>
      </headerFooter>
    </customSheetView>
  </customSheetViews>
  <mergeCells count="6">
    <mergeCell ref="C12:G13"/>
    <mergeCell ref="C42:G43"/>
    <mergeCell ref="C45:G47"/>
    <mergeCell ref="C48:G49"/>
    <mergeCell ref="C18:G19"/>
    <mergeCell ref="C15:G17"/>
  </mergeCells>
  <printOptions horizontalCentered="1"/>
  <pageMargins left="0.23622047244094491" right="0.23622047244094491" top="0.74803149606299213" bottom="0.74803149606299213" header="0.31496062992125984" footer="0.31496062992125984"/>
  <pageSetup paperSize="9" fitToWidth="0" fitToHeight="0" orientation="portrait" r:id="rId2"/>
  <headerFooter>
    <oddFooter>&amp;L&amp;28&amp;G</oddFooter>
  </headerFooter>
  <colBreaks count="1" manualBreakCount="1">
    <brk id="7" max="57" man="1"/>
  </colBreak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BE</vt:lpstr>
      <vt:lpstr>BDD!Criteres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CLAUZIN Maurice</cp:lastModifiedBy>
  <cp:lastPrinted>2018-11-19T17:39:07Z</cp:lastPrinted>
  <dcterms:created xsi:type="dcterms:W3CDTF">2006-09-12T15:06:44Z</dcterms:created>
  <dcterms:modified xsi:type="dcterms:W3CDTF">2018-11-23T10:04:18Z</dcterms:modified>
</cp:coreProperties>
</file>