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png" ContentType="image/png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trlProps/ctrlProp1.xml" ContentType="application/vnd.ms-excel.controlproperties+xml"/>
  <Override PartName="/xl/ctrlProps/ctrlProp2.xml" ContentType="application/vnd.ms-excel.controlproperties+xml"/>
  <Override PartName="/xl/drawings/drawing2.xml" ContentType="application/vnd.openxmlformats-officedocument.drawing+xml"/>
  <Override PartName="/xl/ctrlProps/ctrlProp3.xml" ContentType="application/vnd.ms-excel.controlproperties+xml"/>
  <Override PartName="/xl/ctrlProps/ctrlProp4.xml" ContentType="application/vnd.ms-excel.controlproperties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 codeName="{8C4F1C90-05EB-6A55-5F09-09C24B55AC0B}"/>
  <workbookPr codeName="ThisWorkbook" defaultThemeVersion="124226"/>
  <bookViews>
    <workbookView xWindow="240" yWindow="135" windowWidth="27315" windowHeight="13110"/>
  </bookViews>
  <sheets>
    <sheet name="RESERVATION" sheetId="1" r:id="rId1"/>
    <sheet name="Feuil2" sheetId="2" r:id="rId2"/>
    <sheet name="BDD" sheetId="3" r:id="rId3"/>
  </sheets>
  <definedNames>
    <definedName name="Année1">BDD!$C$1</definedName>
  </definedNames>
  <calcPr calcId="145621"/>
</workbook>
</file>

<file path=xl/calcChain.xml><?xml version="1.0" encoding="utf-8"?>
<calcChain xmlns="http://schemas.openxmlformats.org/spreadsheetml/2006/main">
  <c r="F6" i="1" l="1"/>
  <c r="ES6" i="1" l="1"/>
  <c r="EF6" i="1"/>
  <c r="DS6" i="1"/>
  <c r="DF6" i="1"/>
  <c r="CF6" i="1" l="1"/>
  <c r="BS6" i="1"/>
  <c r="BF6" i="1"/>
  <c r="AS6" i="1"/>
  <c r="CS6" i="1" l="1"/>
  <c r="AF6" i="1"/>
  <c r="S6" i="1"/>
  <c r="C27" i="3" l="1"/>
  <c r="C26" i="3"/>
  <c r="C25" i="3"/>
  <c r="C24" i="3"/>
  <c r="C23" i="3"/>
  <c r="C22" i="3"/>
  <c r="C17" i="3"/>
  <c r="B5" i="3"/>
  <c r="C21" i="3" l="1"/>
  <c r="C16" i="3"/>
  <c r="C15" i="3"/>
  <c r="C14" i="3"/>
  <c r="C13" i="3"/>
  <c r="C12" i="3"/>
  <c r="C11" i="3"/>
  <c r="C7" i="3"/>
  <c r="C10" i="3" s="1"/>
  <c r="C6" i="3"/>
  <c r="C19" i="3" l="1"/>
  <c r="C20" i="3"/>
  <c r="C9" i="3"/>
  <c r="C8" i="3"/>
</calcChain>
</file>

<file path=xl/sharedStrings.xml><?xml version="1.0" encoding="utf-8"?>
<sst xmlns="http://schemas.openxmlformats.org/spreadsheetml/2006/main" count="170" uniqueCount="35">
  <si>
    <t>8h</t>
  </si>
  <si>
    <t>9h</t>
  </si>
  <si>
    <t>10h</t>
  </si>
  <si>
    <t>11h</t>
  </si>
  <si>
    <t>12h</t>
  </si>
  <si>
    <t>13h</t>
  </si>
  <si>
    <t>14h</t>
  </si>
  <si>
    <t>15h</t>
  </si>
  <si>
    <t>16h</t>
  </si>
  <si>
    <t>17h</t>
  </si>
  <si>
    <t>18h</t>
  </si>
  <si>
    <t>Couleurs</t>
  </si>
  <si>
    <t>Jour de l'an</t>
  </si>
  <si>
    <t xml:space="preserve">Aucune couleur </t>
  </si>
  <si>
    <t>Pâques</t>
  </si>
  <si>
    <t>Lundi de Pâques</t>
  </si>
  <si>
    <t>Fériés</t>
  </si>
  <si>
    <t>Ascension</t>
  </si>
  <si>
    <t>Lundi de Pentecôte</t>
  </si>
  <si>
    <t>Fête du Travail</t>
  </si>
  <si>
    <t>Victoire 1945</t>
  </si>
  <si>
    <t>Bleu</t>
  </si>
  <si>
    <t>Fête nationale</t>
  </si>
  <si>
    <t>Assomption</t>
  </si>
  <si>
    <t>Armistice 1918</t>
  </si>
  <si>
    <t>Noël</t>
  </si>
  <si>
    <t>Samedi à dimanche</t>
  </si>
  <si>
    <t>OP 1</t>
  </si>
  <si>
    <t>OP2</t>
  </si>
  <si>
    <t>OP3</t>
  </si>
  <si>
    <t>OP4</t>
  </si>
  <si>
    <t>Vert</t>
  </si>
  <si>
    <t>Violet</t>
  </si>
  <si>
    <t>Orange</t>
  </si>
  <si>
    <t xml:space="preserve">Couleur qui va apparaitre ds la zone des heures de réservation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</si>
</sst>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3">
    <numFmt numFmtId="164" formatCode="ddd\-dd"/>
    <numFmt numFmtId="165" formatCode="h:mm;@"/>
    <numFmt numFmtId="166" formatCode="[$-F800]dddd\,\ mmmm\ dd\,\ yyyy"/>
  </numFmts>
  <fonts count="11" x14ac:knownFonts="1">
    <font>
      <sz val="11"/>
      <color theme="1"/>
      <name val="Calibri"/>
      <family val="2"/>
      <scheme val="minor"/>
    </font>
    <font>
      <i/>
      <sz val="20"/>
      <color theme="1"/>
      <name val="Calibri"/>
      <family val="2"/>
      <scheme val="minor"/>
    </font>
    <font>
      <i/>
      <sz val="16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sz val="12"/>
      <color theme="1"/>
      <name val="Comic Sans MS"/>
      <family val="4"/>
    </font>
    <font>
      <i/>
      <sz val="14"/>
      <color theme="1"/>
      <name val="Calibri"/>
      <family val="2"/>
      <scheme val="minor"/>
    </font>
    <font>
      <b/>
      <i/>
      <sz val="11"/>
      <color theme="1"/>
      <name val="Calibri"/>
      <family val="2"/>
      <scheme val="minor"/>
    </font>
    <font>
      <i/>
      <sz val="11"/>
      <color theme="1"/>
      <name val="Calibri"/>
      <family val="2"/>
      <scheme val="minor"/>
    </font>
    <font>
      <b/>
      <i/>
      <sz val="16"/>
      <color theme="1"/>
      <name val="Calibri"/>
      <family val="2"/>
      <scheme val="minor"/>
    </font>
    <font>
      <sz val="11"/>
      <color rgb="FF000000"/>
      <name val="Calibri"/>
      <family val="2"/>
    </font>
    <font>
      <b/>
      <sz val="36"/>
      <color theme="1"/>
      <name val="Calibri"/>
      <family val="2"/>
      <scheme val="minor"/>
    </font>
  </fonts>
  <fills count="14">
    <fill>
      <patternFill patternType="none"/>
    </fill>
    <fill>
      <patternFill patternType="gray125"/>
    </fill>
    <fill>
      <patternFill patternType="solid">
        <fgColor theme="4" tint="0.79998168889431442"/>
        <bgColor indexed="64"/>
      </patternFill>
    </fill>
    <fill>
      <patternFill patternType="solid">
        <fgColor theme="9" tint="0.79998168889431442"/>
        <bgColor indexed="64"/>
      </patternFill>
    </fill>
    <fill>
      <patternFill patternType="solid">
        <fgColor theme="0" tint="-0.14996795556505021"/>
        <bgColor indexed="64"/>
      </patternFill>
    </fill>
    <fill>
      <patternFill patternType="solid">
        <fgColor rgb="FFA5EAF3"/>
        <bgColor indexed="64"/>
      </patternFill>
    </fill>
    <fill>
      <patternFill patternType="solid">
        <fgColor rgb="FFFF0000"/>
        <bgColor indexed="64"/>
      </patternFill>
    </fill>
    <fill>
      <patternFill patternType="solid">
        <fgColor theme="3" tint="0.39994506668294322"/>
        <bgColor indexed="64"/>
      </patternFill>
    </fill>
    <fill>
      <patternFill patternType="solid">
        <fgColor theme="6" tint="0.59996337778862885"/>
        <bgColor indexed="64"/>
      </patternFill>
    </fill>
    <fill>
      <patternFill patternType="solid">
        <fgColor rgb="FFFFFFFF"/>
        <bgColor indexed="64"/>
      </patternFill>
    </fill>
    <fill>
      <patternFill patternType="solid">
        <fgColor theme="9" tint="0.59996337778862885"/>
        <bgColor indexed="64"/>
      </patternFill>
    </fill>
    <fill>
      <patternFill patternType="solid">
        <fgColor rgb="FF92D050"/>
        <bgColor indexed="64"/>
      </patternFill>
    </fill>
    <fill>
      <patternFill patternType="solid">
        <fgColor rgb="FFFFC000"/>
        <bgColor indexed="64"/>
      </patternFill>
    </fill>
    <fill>
      <patternFill patternType="solid">
        <fgColor theme="7" tint="0.59996337778862885"/>
        <bgColor indexed="64"/>
      </patternFill>
    </fill>
  </fills>
  <borders count="24">
    <border>
      <left/>
      <right/>
      <top/>
      <bottom/>
      <diagonal/>
    </border>
    <border>
      <left style="double">
        <color auto="1"/>
      </left>
      <right/>
      <top style="double">
        <color auto="1"/>
      </top>
      <bottom style="double">
        <color auto="1"/>
      </bottom>
      <diagonal/>
    </border>
    <border>
      <left/>
      <right style="double">
        <color auto="1"/>
      </right>
      <top style="double">
        <color auto="1"/>
      </top>
      <bottom style="double">
        <color auto="1"/>
      </bottom>
      <diagonal/>
    </border>
    <border>
      <left style="double">
        <color auto="1"/>
      </left>
      <right/>
      <top style="double">
        <color auto="1"/>
      </top>
      <bottom/>
      <diagonal/>
    </border>
    <border>
      <left/>
      <right style="double">
        <color auto="1"/>
      </right>
      <top style="double">
        <color auto="1"/>
      </top>
      <bottom/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double">
        <color auto="1"/>
      </left>
      <right/>
      <top/>
      <bottom/>
      <diagonal/>
    </border>
    <border>
      <left/>
      <right style="double">
        <color auto="1"/>
      </right>
      <top/>
      <bottom/>
      <diagonal/>
    </border>
    <border>
      <left style="medium">
        <color indexed="64"/>
      </left>
      <right/>
      <top/>
      <bottom/>
      <diagonal/>
    </border>
    <border>
      <left/>
      <right style="medium">
        <color indexed="64"/>
      </right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double">
        <color auto="1"/>
      </left>
      <right/>
      <top/>
      <bottom style="double">
        <color auto="1"/>
      </bottom>
      <diagonal/>
    </border>
    <border>
      <left/>
      <right style="double">
        <color auto="1"/>
      </right>
      <top/>
      <bottom style="double">
        <color auto="1"/>
      </bottom>
      <diagonal/>
    </border>
    <border>
      <left style="thin">
        <color auto="1"/>
      </left>
      <right/>
      <top/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/>
      <right/>
      <top style="medium">
        <color auto="1"/>
      </top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 style="medium">
        <color indexed="64"/>
      </right>
      <top/>
      <bottom/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/>
      <right style="medium">
        <color indexed="64"/>
      </right>
      <top style="medium">
        <color auto="1"/>
      </top>
      <bottom style="medium">
        <color auto="1"/>
      </bottom>
      <diagonal/>
    </border>
    <border>
      <left/>
      <right/>
      <top style="medium">
        <color auto="1"/>
      </top>
      <bottom style="medium">
        <color auto="1"/>
      </bottom>
      <diagonal/>
    </border>
    <border>
      <left style="medium">
        <color auto="1"/>
      </left>
      <right/>
      <top style="medium">
        <color auto="1"/>
      </top>
      <bottom style="medium">
        <color auto="1"/>
      </bottom>
      <diagonal/>
    </border>
    <border>
      <left/>
      <right/>
      <top/>
      <bottom style="medium">
        <color auto="1"/>
      </bottom>
      <diagonal/>
    </border>
    <border>
      <left/>
      <right style="thin">
        <color indexed="64"/>
      </right>
      <top/>
      <bottom/>
      <diagonal/>
    </border>
  </borders>
  <cellStyleXfs count="1">
    <xf numFmtId="0" fontId="0" fillId="0" borderId="0"/>
  </cellStyleXfs>
  <cellXfs count="88">
    <xf numFmtId="0" fontId="0" fillId="0" borderId="0" xfId="0"/>
    <xf numFmtId="0" fontId="0" fillId="0" borderId="0" xfId="0" applyNumberFormat="1"/>
    <xf numFmtId="0" fontId="0" fillId="0" borderId="0" xfId="0" applyAlignment="1">
      <alignment horizontal="left" vertical="center"/>
    </xf>
    <xf numFmtId="164" fontId="0" fillId="0" borderId="0" xfId="0" applyNumberFormat="1" applyAlignment="1">
      <alignment horizontal="left" vertical="center"/>
    </xf>
    <xf numFmtId="0" fontId="4" fillId="0" borderId="0" xfId="0" applyFont="1" applyFill="1" applyAlignment="1">
      <alignment horizontal="center"/>
    </xf>
    <xf numFmtId="0" fontId="0" fillId="0" borderId="0" xfId="0" applyBorder="1"/>
    <xf numFmtId="0" fontId="4" fillId="0" borderId="0" xfId="0" applyFont="1" applyFill="1" applyAlignment="1">
      <alignment horizontal="center" vertical="center"/>
    </xf>
    <xf numFmtId="0" fontId="3" fillId="0" borderId="3" xfId="0" applyFont="1" applyBorder="1"/>
    <xf numFmtId="0" fontId="0" fillId="0" borderId="5" xfId="0" applyFill="1" applyBorder="1"/>
    <xf numFmtId="0" fontId="3" fillId="4" borderId="6" xfId="0" applyFont="1" applyFill="1" applyBorder="1"/>
    <xf numFmtId="0" fontId="0" fillId="0" borderId="8" xfId="0" applyBorder="1"/>
    <xf numFmtId="0" fontId="0" fillId="5" borderId="9" xfId="0" applyFill="1" applyBorder="1"/>
    <xf numFmtId="1" fontId="0" fillId="0" borderId="0" xfId="0" applyNumberFormat="1"/>
    <xf numFmtId="0" fontId="3" fillId="0" borderId="6" xfId="0" applyFont="1" applyBorder="1"/>
    <xf numFmtId="0" fontId="0" fillId="0" borderId="10" xfId="0" applyBorder="1"/>
    <xf numFmtId="0" fontId="3" fillId="0" borderId="11" xfId="0" applyFont="1" applyBorder="1"/>
    <xf numFmtId="0" fontId="0" fillId="7" borderId="9" xfId="0" applyFill="1" applyBorder="1"/>
    <xf numFmtId="0" fontId="0" fillId="0" borderId="0" xfId="0" applyFill="1" applyBorder="1"/>
    <xf numFmtId="0" fontId="3" fillId="0" borderId="0" xfId="0" applyFont="1" applyFill="1" applyBorder="1" applyAlignment="1">
      <alignment horizontal="centerContinuous" vertical="center"/>
    </xf>
    <xf numFmtId="0" fontId="0" fillId="0" borderId="0" xfId="0" applyFill="1" applyBorder="1" applyAlignment="1">
      <alignment horizontal="centerContinuous"/>
    </xf>
    <xf numFmtId="0" fontId="3" fillId="0" borderId="0" xfId="0" applyFont="1" applyFill="1" applyBorder="1" applyAlignment="1">
      <alignment horizontal="center" vertical="center"/>
    </xf>
    <xf numFmtId="0" fontId="0" fillId="0" borderId="0" xfId="0" applyFill="1" applyBorder="1" applyAlignment="1">
      <alignment horizontal="center"/>
    </xf>
    <xf numFmtId="0" fontId="6" fillId="3" borderId="0" xfId="0" applyFont="1" applyFill="1" applyAlignment="1">
      <alignment horizontal="centerContinuous" vertical="center"/>
    </xf>
    <xf numFmtId="0" fontId="0" fillId="0" borderId="13" xfId="0" applyBorder="1"/>
    <xf numFmtId="164" fontId="0" fillId="0" borderId="0" xfId="0" applyNumberFormat="1" applyBorder="1" applyAlignment="1">
      <alignment horizontal="left" vertical="center"/>
    </xf>
    <xf numFmtId="0" fontId="0" fillId="0" borderId="0" xfId="0" applyFill="1"/>
    <xf numFmtId="0" fontId="0" fillId="6" borderId="14" xfId="0" applyFill="1" applyBorder="1"/>
    <xf numFmtId="0" fontId="0" fillId="0" borderId="15" xfId="0" applyBorder="1"/>
    <xf numFmtId="164" fontId="0" fillId="9" borderId="17" xfId="0" applyNumberFormat="1" applyFill="1" applyBorder="1" applyAlignment="1">
      <alignment horizontal="left" vertical="center"/>
    </xf>
    <xf numFmtId="0" fontId="0" fillId="10" borderId="20" xfId="0" applyNumberFormat="1" applyFill="1" applyBorder="1"/>
    <xf numFmtId="0" fontId="0" fillId="10" borderId="21" xfId="0" applyNumberFormat="1" applyFill="1" applyBorder="1"/>
    <xf numFmtId="164" fontId="0" fillId="0" borderId="0" xfId="0" applyNumberFormat="1"/>
    <xf numFmtId="0" fontId="2" fillId="0" borderId="0" xfId="0" applyFont="1" applyFill="1" applyAlignment="1">
      <alignment vertical="center"/>
    </xf>
    <xf numFmtId="0" fontId="2" fillId="0" borderId="0" xfId="0" applyFont="1" applyFill="1" applyBorder="1" applyAlignment="1">
      <alignment vertical="center"/>
    </xf>
    <xf numFmtId="0" fontId="0" fillId="0" borderId="0" xfId="0" applyNumberFormat="1" applyFill="1" applyBorder="1"/>
    <xf numFmtId="165" fontId="0" fillId="0" borderId="0" xfId="0" applyNumberFormat="1" applyFill="1" applyBorder="1"/>
    <xf numFmtId="0" fontId="2" fillId="0" borderId="16" xfId="0" applyFont="1" applyFill="1" applyBorder="1" applyAlignment="1">
      <alignment vertical="center"/>
    </xf>
    <xf numFmtId="0" fontId="0" fillId="0" borderId="18" xfId="0" applyFill="1" applyBorder="1" applyAlignment="1">
      <alignment horizontal="left" vertical="center"/>
    </xf>
    <xf numFmtId="0" fontId="0" fillId="10" borderId="20" xfId="0" applyNumberFormat="1" applyFill="1" applyBorder="1" applyAlignment="1">
      <alignment horizontal="center" vertical="center"/>
    </xf>
    <xf numFmtId="165" fontId="0" fillId="10" borderId="19" xfId="0" applyNumberFormat="1" applyFill="1" applyBorder="1" applyAlignment="1">
      <alignment horizontal="center" vertical="center"/>
    </xf>
    <xf numFmtId="0" fontId="0" fillId="0" borderId="0" xfId="0" applyAlignment="1">
      <alignment horizontal="center" vertical="center"/>
    </xf>
    <xf numFmtId="0" fontId="0" fillId="0" borderId="0" xfId="0" applyBorder="1" applyAlignment="1">
      <alignment horizontal="center" vertical="center"/>
    </xf>
    <xf numFmtId="0" fontId="0" fillId="10" borderId="21" xfId="0" applyNumberFormat="1" applyFill="1" applyBorder="1" applyAlignment="1">
      <alignment horizontal="center" vertical="center"/>
    </xf>
    <xf numFmtId="165" fontId="0" fillId="10" borderId="20" xfId="0" applyNumberFormat="1" applyFill="1" applyBorder="1" applyAlignment="1">
      <alignment horizontal="center" vertical="center"/>
    </xf>
    <xf numFmtId="0" fontId="0" fillId="0" borderId="15" xfId="0" applyBorder="1" applyAlignment="1">
      <alignment horizontal="center" vertical="center"/>
    </xf>
    <xf numFmtId="0" fontId="0" fillId="0" borderId="23" xfId="0" applyBorder="1"/>
    <xf numFmtId="0" fontId="6" fillId="0" borderId="0" xfId="0" applyFont="1" applyAlignment="1">
      <alignment horizontal="center" vertical="center"/>
    </xf>
    <xf numFmtId="164" fontId="6" fillId="0" borderId="0" xfId="0" applyNumberFormat="1" applyFont="1" applyAlignment="1">
      <alignment horizontal="center" vertical="center"/>
    </xf>
    <xf numFmtId="164" fontId="7" fillId="9" borderId="16" xfId="0" applyNumberFormat="1" applyFont="1" applyFill="1" applyBorder="1" applyAlignment="1">
      <alignment horizontal="left" vertical="center"/>
    </xf>
    <xf numFmtId="164" fontId="7" fillId="9" borderId="17" xfId="0" applyNumberFormat="1" applyFont="1" applyFill="1" applyBorder="1" applyAlignment="1">
      <alignment horizontal="left" vertical="center"/>
    </xf>
    <xf numFmtId="164" fontId="7" fillId="5" borderId="17" xfId="0" applyNumberFormat="1" applyFont="1" applyFill="1" applyBorder="1" applyAlignment="1">
      <alignment horizontal="left" vertical="center"/>
    </xf>
    <xf numFmtId="164" fontId="7" fillId="9" borderId="18" xfId="0" applyNumberFormat="1" applyFont="1" applyFill="1" applyBorder="1" applyAlignment="1">
      <alignment horizontal="left" vertical="center"/>
    </xf>
    <xf numFmtId="0" fontId="2" fillId="2" borderId="0" xfId="0" applyFont="1" applyFill="1" applyAlignment="1">
      <alignment vertical="center"/>
    </xf>
    <xf numFmtId="0" fontId="7" fillId="10" borderId="21" xfId="0" applyNumberFormat="1" applyFont="1" applyFill="1" applyBorder="1" applyAlignment="1">
      <alignment horizontal="center" vertical="center"/>
    </xf>
    <xf numFmtId="0" fontId="7" fillId="10" borderId="20" xfId="0" applyNumberFormat="1" applyFont="1" applyFill="1" applyBorder="1" applyAlignment="1">
      <alignment horizontal="center" vertical="center"/>
    </xf>
    <xf numFmtId="16" fontId="7" fillId="9" borderId="17" xfId="0" applyNumberFormat="1" applyFont="1" applyFill="1" applyBorder="1" applyAlignment="1">
      <alignment horizontal="left" vertical="center"/>
    </xf>
    <xf numFmtId="16" fontId="7" fillId="9" borderId="18" xfId="0" applyNumberFormat="1" applyFont="1" applyFill="1" applyBorder="1" applyAlignment="1">
      <alignment horizontal="left" vertical="center"/>
    </xf>
    <xf numFmtId="164" fontId="7" fillId="5" borderId="18" xfId="0" applyNumberFormat="1" applyFont="1" applyFill="1" applyBorder="1" applyAlignment="1">
      <alignment horizontal="left" vertical="center"/>
    </xf>
    <xf numFmtId="0" fontId="0" fillId="0" borderId="17" xfId="0" applyBorder="1"/>
    <xf numFmtId="165" fontId="7" fillId="10" borderId="19" xfId="0" applyNumberFormat="1" applyFont="1" applyFill="1" applyBorder="1" applyAlignment="1">
      <alignment horizontal="center" vertical="center"/>
    </xf>
    <xf numFmtId="165" fontId="0" fillId="10" borderId="19" xfId="0" applyNumberFormat="1" applyFill="1" applyBorder="1"/>
    <xf numFmtId="166" fontId="0" fillId="0" borderId="4" xfId="0" applyNumberFormat="1" applyBorder="1" applyAlignment="1">
      <alignment horizontal="left" vertical="center"/>
    </xf>
    <xf numFmtId="166" fontId="0" fillId="4" borderId="7" xfId="0" applyNumberFormat="1" applyFill="1" applyBorder="1" applyAlignment="1">
      <alignment horizontal="left" vertical="center"/>
    </xf>
    <xf numFmtId="166" fontId="0" fillId="0" borderId="7" xfId="0" applyNumberFormat="1" applyBorder="1" applyAlignment="1">
      <alignment horizontal="left" vertical="center"/>
    </xf>
    <xf numFmtId="166" fontId="0" fillId="0" borderId="12" xfId="0" applyNumberFormat="1" applyBorder="1" applyAlignment="1">
      <alignment horizontal="left" vertical="center"/>
    </xf>
    <xf numFmtId="164" fontId="7" fillId="6" borderId="16" xfId="0" applyNumberFormat="1" applyFont="1" applyFill="1" applyBorder="1" applyAlignment="1">
      <alignment horizontal="left" vertical="center"/>
    </xf>
    <xf numFmtId="0" fontId="6" fillId="3" borderId="22" xfId="0" applyFont="1" applyFill="1" applyBorder="1" applyAlignment="1">
      <alignment horizontal="centerContinuous"/>
    </xf>
    <xf numFmtId="0" fontId="0" fillId="0" borderId="8" xfId="0" applyFill="1" applyBorder="1"/>
    <xf numFmtId="164" fontId="7" fillId="6" borderId="17" xfId="0" applyNumberFormat="1" applyFont="1" applyFill="1" applyBorder="1" applyAlignment="1">
      <alignment horizontal="left" vertical="center"/>
    </xf>
    <xf numFmtId="0" fontId="0" fillId="11" borderId="0" xfId="0" applyFill="1"/>
    <xf numFmtId="0" fontId="0" fillId="12" borderId="0" xfId="0" applyFill="1"/>
    <xf numFmtId="0" fontId="0" fillId="13" borderId="0" xfId="0" applyFill="1"/>
    <xf numFmtId="0" fontId="0" fillId="7" borderId="0" xfId="0" applyFill="1" applyBorder="1"/>
    <xf numFmtId="164" fontId="7" fillId="5" borderId="16" xfId="0" applyNumberFormat="1" applyFont="1" applyFill="1" applyBorder="1" applyAlignment="1">
      <alignment horizontal="left" vertical="center"/>
    </xf>
    <xf numFmtId="164" fontId="0" fillId="5" borderId="17" xfId="0" applyNumberFormat="1" applyFill="1" applyBorder="1" applyAlignment="1">
      <alignment horizontal="left" vertical="center"/>
    </xf>
    <xf numFmtId="164" fontId="0" fillId="6" borderId="17" xfId="0" applyNumberFormat="1" applyFill="1" applyBorder="1" applyAlignment="1">
      <alignment horizontal="left" vertical="center"/>
    </xf>
    <xf numFmtId="14" fontId="0" fillId="0" borderId="0" xfId="0" applyNumberFormat="1"/>
    <xf numFmtId="166" fontId="0" fillId="0" borderId="0" xfId="0" applyNumberFormat="1"/>
    <xf numFmtId="164" fontId="0" fillId="5" borderId="18" xfId="0" applyNumberFormat="1" applyFill="1" applyBorder="1" applyAlignment="1">
      <alignment horizontal="left" vertical="center"/>
    </xf>
    <xf numFmtId="0" fontId="0" fillId="4" borderId="0" xfId="0" applyFill="1"/>
    <xf numFmtId="0" fontId="1" fillId="4" borderId="0" xfId="0" applyFont="1" applyFill="1" applyBorder="1" applyAlignment="1">
      <alignment horizontal="center" vertical="center"/>
    </xf>
    <xf numFmtId="0" fontId="1" fillId="4" borderId="0" xfId="0" applyFont="1" applyFill="1" applyBorder="1" applyAlignment="1">
      <alignment vertical="center"/>
    </xf>
    <xf numFmtId="0" fontId="8" fillId="2" borderId="22" xfId="0" applyFont="1" applyFill="1" applyBorder="1" applyAlignment="1">
      <alignment horizontal="center" vertical="center"/>
    </xf>
    <xf numFmtId="0" fontId="2" fillId="2" borderId="22" xfId="0" applyFont="1" applyFill="1" applyBorder="1" applyAlignment="1">
      <alignment horizontal="center" vertical="center"/>
    </xf>
    <xf numFmtId="0" fontId="5" fillId="8" borderId="1" xfId="0" applyFont="1" applyFill="1" applyBorder="1" applyAlignment="1">
      <alignment horizontal="center" vertical="center"/>
    </xf>
    <xf numFmtId="166" fontId="5" fillId="8" borderId="2" xfId="0" applyNumberFormat="1" applyFont="1" applyFill="1" applyBorder="1" applyAlignment="1">
      <alignment horizontal="center" vertical="center"/>
    </xf>
    <xf numFmtId="0" fontId="10" fillId="0" borderId="0" xfId="0" applyFont="1" applyAlignment="1">
      <alignment horizontal="center" vertical="center"/>
    </xf>
    <xf numFmtId="0" fontId="0" fillId="0" borderId="0" xfId="0" applyAlignment="1">
      <alignment horizontal="center" vertical="center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microsoft.com/office/2006/relationships/vbaProject" Target="vbaProject.bin"/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ctrlProps/ctrlProp1.xml><?xml version="1.0" encoding="utf-8"?>
<formControlPr xmlns="http://schemas.microsoft.com/office/spreadsheetml/2009/9/main" objectType="Button" lockText="1"/>
</file>

<file path=xl/ctrlProps/ctrlProp2.xml><?xml version="1.0" encoding="utf-8"?>
<formControlPr xmlns="http://schemas.microsoft.com/office/spreadsheetml/2009/9/main" objectType="Button" lockText="1"/>
</file>

<file path=xl/ctrlProps/ctrlProp3.xml><?xml version="1.0" encoding="utf-8"?>
<formControlPr xmlns="http://schemas.microsoft.com/office/spreadsheetml/2009/9/main" objectType="Button" lockText="1"/>
</file>

<file path=xl/ctrlProps/ctrlProp4.xml><?xml version="1.0" encoding="utf-8"?>
<formControlPr xmlns="http://schemas.microsoft.com/office/spreadsheetml/2009/9/main" objectType="Spin" dx="16" fmlaLink="$C$1" max="30000" min="1900" page="10" val="2016"/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png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4</xdr:col>
      <xdr:colOff>9897</xdr:colOff>
      <xdr:row>5</xdr:row>
      <xdr:rowOff>7422</xdr:rowOff>
    </xdr:from>
    <xdr:to>
      <xdr:col>4</xdr:col>
      <xdr:colOff>569502</xdr:colOff>
      <xdr:row>6</xdr:row>
      <xdr:rowOff>190212</xdr:rowOff>
    </xdr:to>
    <xdr:pic>
      <xdr:nvPicPr>
        <xdr:cNvPr id="4" name="Image 3"/>
        <xdr:cNvPicPr>
          <a:picLocks noChangeAspect="1"/>
        </xdr:cNvPicPr>
      </xdr:nvPicPr>
      <xdr:blipFill>
        <a:blip xmlns:r="http://schemas.openxmlformats.org/officeDocument/2006/relationships" r:embed="rId1"/>
        <a:stretch>
          <a:fillRect/>
        </a:stretch>
      </xdr:blipFill>
      <xdr:spPr>
        <a:xfrm>
          <a:off x="1885209" y="969818"/>
          <a:ext cx="559605" cy="410400"/>
        </a:xfrm>
        <a:prstGeom prst="rect">
          <a:avLst/>
        </a:prstGeom>
      </xdr:spPr>
    </xdr:pic>
    <xdr:clientData/>
  </xdr:twoCellAnchor>
  <mc:AlternateContent xmlns:mc="http://schemas.openxmlformats.org/markup-compatibility/2006">
    <mc:Choice xmlns:a14="http://schemas.microsoft.com/office/drawing/2010/main" Requires="a14">
      <xdr:twoCellAnchor>
        <xdr:from>
          <xdr:col>0</xdr:col>
          <xdr:colOff>381000</xdr:colOff>
          <xdr:row>4</xdr:row>
          <xdr:rowOff>95250</xdr:rowOff>
        </xdr:from>
        <xdr:to>
          <xdr:col>1</xdr:col>
          <xdr:colOff>485775</xdr:colOff>
          <xdr:row>6</xdr:row>
          <xdr:rowOff>66675</xdr:rowOff>
        </xdr:to>
        <xdr:sp macro="" textlink="">
          <xdr:nvSpPr>
            <xdr:cNvPr id="1028" name="Button 4" hidden="1">
              <a:extLst>
                <a:ext uri="{63B3BB69-23CF-44E3-9099-C40C66FF867C}">
                  <a14:compatExt spid="_x0000_s1028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Chois Mois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0</xdr:col>
          <xdr:colOff>371475</xdr:colOff>
          <xdr:row>0</xdr:row>
          <xdr:rowOff>104775</xdr:rowOff>
        </xdr:from>
        <xdr:to>
          <xdr:col>1</xdr:col>
          <xdr:colOff>476250</xdr:colOff>
          <xdr:row>2</xdr:row>
          <xdr:rowOff>123825</xdr:rowOff>
        </xdr:to>
        <xdr:sp macro="" textlink="">
          <xdr:nvSpPr>
            <xdr:cNvPr id="1029" name="Button 5" hidden="1">
              <a:extLst>
                <a:ext uri="{63B3BB69-23CF-44E3-9099-C40C66FF867C}">
                  <a14:compatExt spid="_x0000_s1029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Janvier</a:t>
              </a:r>
            </a:p>
          </xdr:txBody>
        </xdr:sp>
        <xdr:clientData fPrintsWithSheet="0"/>
      </xdr:twoCellAnchor>
    </mc:Choice>
    <mc:Fallback/>
  </mc:AlternateContent>
</xdr:wsDr>
</file>

<file path=xl/drawings/drawing2.xml><?xml version="1.0" encoding="utf-8"?>
<xdr:wsDr xmlns:xdr="http://schemas.openxmlformats.org/drawingml/2006/spreadsheetDrawing" xmlns:a="http://schemas.openxmlformats.org/drawingml/2006/main">
  <xdr:twoCellAnchor>
    <xdr:from>
      <xdr:col>10</xdr:col>
      <xdr:colOff>104775</xdr:colOff>
      <xdr:row>5</xdr:row>
      <xdr:rowOff>142874</xdr:rowOff>
    </xdr:from>
    <xdr:to>
      <xdr:col>10</xdr:col>
      <xdr:colOff>428625</xdr:colOff>
      <xdr:row>10</xdr:row>
      <xdr:rowOff>133349</xdr:rowOff>
    </xdr:to>
    <xdr:sp macro="" textlink="">
      <xdr:nvSpPr>
        <xdr:cNvPr id="2" name="Accolade fermante 1"/>
        <xdr:cNvSpPr/>
      </xdr:nvSpPr>
      <xdr:spPr>
        <a:xfrm>
          <a:off x="8201025" y="1257299"/>
          <a:ext cx="323850" cy="962025"/>
        </a:xfrm>
        <a:prstGeom prst="rightBrace">
          <a:avLst/>
        </a:prstGeom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mc:AlternateContent xmlns:mc="http://schemas.openxmlformats.org/markup-compatibility/2006">
    <mc:Choice xmlns:a14="http://schemas.microsoft.com/office/drawing/2010/main" Requires="a14">
      <xdr:twoCellAnchor>
        <xdr:from>
          <xdr:col>4</xdr:col>
          <xdr:colOff>1019175</xdr:colOff>
          <xdr:row>0</xdr:row>
          <xdr:rowOff>76200</xdr:rowOff>
        </xdr:from>
        <xdr:to>
          <xdr:col>7</xdr:col>
          <xdr:colOff>295275</xdr:colOff>
          <xdr:row>1</xdr:row>
          <xdr:rowOff>171450</xdr:rowOff>
        </xdr:to>
        <xdr:sp macro="" textlink="">
          <xdr:nvSpPr>
            <xdr:cNvPr id="2049" name="Button 1" hidden="1">
              <a:extLst>
                <a:ext uri="{63B3BB69-23CF-44E3-9099-C40C66FF867C}">
                  <a14:compatExt spid="_x0000_s2049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Initialisation Du Calendrier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1</xdr:col>
          <xdr:colOff>828675</xdr:colOff>
          <xdr:row>0</xdr:row>
          <xdr:rowOff>28575</xdr:rowOff>
        </xdr:from>
        <xdr:to>
          <xdr:col>1</xdr:col>
          <xdr:colOff>1352550</xdr:colOff>
          <xdr:row>1</xdr:row>
          <xdr:rowOff>219075</xdr:rowOff>
        </xdr:to>
        <xdr:sp macro="" textlink="">
          <xdr:nvSpPr>
            <xdr:cNvPr id="2050" name="Compteur 1" hidden="1">
              <a:extLst>
                <a:ext uri="{63B3BB69-23CF-44E3-9099-C40C66FF867C}">
                  <a14:compatExt spid="_x0000_s2050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5" Type="http://schemas.openxmlformats.org/officeDocument/2006/relationships/ctrlProp" Target="../ctrlProps/ctrlProp2.xml"/><Relationship Id="rId4" Type="http://schemas.openxmlformats.org/officeDocument/2006/relationships/ctrlProp" Target="../ctrlProps/ctrlProp1.xml"/></Relationships>
</file>

<file path=xl/worksheets/_rels/sheet3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2.vml"/><Relationship Id="rId2" Type="http://schemas.openxmlformats.org/officeDocument/2006/relationships/drawing" Target="../drawings/drawing2.xml"/><Relationship Id="rId1" Type="http://schemas.openxmlformats.org/officeDocument/2006/relationships/printerSettings" Target="../printerSettings/printerSettings2.bin"/><Relationship Id="rId5" Type="http://schemas.openxmlformats.org/officeDocument/2006/relationships/ctrlProp" Target="../ctrlProps/ctrlProp4.xml"/><Relationship Id="rId4" Type="http://schemas.openxmlformats.org/officeDocument/2006/relationships/ctrlProp" Target="../ctrlProps/ctrlProp3.x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1"/>
  <dimension ref="A1:FD74"/>
  <sheetViews>
    <sheetView tabSelected="1" zoomScaleNormal="100" workbookViewId="0">
      <pane xSplit="3" ySplit="7" topLeftCell="D8" activePane="bottomRight" state="frozen"/>
      <selection pane="topRight" activeCell="D1" sqref="D1"/>
      <selection pane="bottomLeft" activeCell="A8" sqref="A8"/>
      <selection pane="bottomRight" activeCell="D8" sqref="D8"/>
    </sheetView>
  </sheetViews>
  <sheetFormatPr baseColWidth="10" defaultRowHeight="15" x14ac:dyDescent="0.25"/>
  <cols>
    <col min="1" max="1" width="11.42578125" customWidth="1"/>
    <col min="2" max="2" width="7.7109375" customWidth="1"/>
    <col min="3" max="3" width="7.28515625" customWidth="1"/>
    <col min="4" max="4" width="1.7109375" customWidth="1"/>
    <col min="5" max="5" width="8.7109375" style="2" customWidth="1"/>
    <col min="6" max="6" width="6.7109375" style="23" customWidth="1"/>
    <col min="7" max="16" width="6.7109375" style="5" customWidth="1"/>
    <col min="17" max="17" width="1.7109375" style="5" customWidth="1"/>
    <col min="18" max="18" width="8.7109375" style="5" customWidth="1"/>
    <col min="19" max="29" width="6.7109375" style="41" customWidth="1"/>
    <col min="30" max="30" width="1.7109375" style="5" customWidth="1"/>
    <col min="31" max="31" width="8.7109375" style="5" customWidth="1"/>
    <col min="32" max="36" width="6.7109375" style="41" customWidth="1"/>
    <col min="37" max="42" width="6.7109375" style="40" customWidth="1"/>
    <col min="43" max="43" width="1.7109375" customWidth="1"/>
    <col min="44" max="44" width="7.7109375" customWidth="1"/>
    <col min="45" max="55" width="6.7109375" style="40" customWidth="1"/>
    <col min="56" max="56" width="1.7109375" customWidth="1"/>
    <col min="57" max="57" width="7.7109375" customWidth="1"/>
    <col min="58" max="68" width="6.7109375" style="40" customWidth="1"/>
    <col min="69" max="69" width="1.7109375" customWidth="1"/>
    <col min="70" max="70" width="8.7109375" style="46" customWidth="1"/>
    <col min="71" max="81" width="6.7109375" style="40" customWidth="1"/>
    <col min="82" max="82" width="1.7109375" customWidth="1"/>
    <col min="83" max="83" width="8.7109375" customWidth="1"/>
    <col min="84" max="94" width="6.7109375" customWidth="1"/>
    <col min="95" max="95" width="1.7109375" customWidth="1"/>
    <col min="96" max="96" width="8.7109375" customWidth="1"/>
    <col min="97" max="107" width="6.7109375" customWidth="1"/>
    <col min="108" max="108" width="1.7109375" customWidth="1"/>
    <col min="109" max="109" width="8.7109375" customWidth="1"/>
    <col min="110" max="120" width="6.7109375" customWidth="1"/>
    <col min="121" max="121" width="1.7109375" customWidth="1"/>
    <col min="122" max="122" width="8.7109375" style="2" customWidth="1"/>
    <col min="123" max="133" width="6.7109375" customWidth="1"/>
    <col min="134" max="134" width="1.7109375" customWidth="1"/>
    <col min="135" max="135" width="8.7109375" customWidth="1"/>
    <col min="136" max="146" width="6.7109375" customWidth="1"/>
    <col min="147" max="147" width="1.7109375" customWidth="1"/>
    <col min="148" max="148" width="8.7109375" customWidth="1"/>
    <col min="149" max="159" width="6.7109375" customWidth="1"/>
  </cols>
  <sheetData>
    <row r="1" spans="1:160" x14ac:dyDescent="0.25">
      <c r="A1" s="79"/>
      <c r="B1" s="79"/>
      <c r="C1" s="79"/>
      <c r="F1" s="5"/>
    </row>
    <row r="2" spans="1:160" ht="15" customHeight="1" x14ac:dyDescent="0.25">
      <c r="A2" s="79"/>
      <c r="B2" s="80"/>
      <c r="C2" s="80"/>
      <c r="F2" s="5"/>
    </row>
    <row r="3" spans="1:160" ht="15" customHeight="1" x14ac:dyDescent="0.25">
      <c r="A3" s="81"/>
      <c r="B3" s="80"/>
      <c r="C3" s="80"/>
      <c r="F3" s="5"/>
    </row>
    <row r="4" spans="1:160" x14ac:dyDescent="0.25">
      <c r="A4" s="79"/>
      <c r="B4" s="79"/>
      <c r="C4" s="79"/>
      <c r="F4" s="5"/>
    </row>
    <row r="5" spans="1:160" ht="15.75" thickBot="1" x14ac:dyDescent="0.3">
      <c r="A5" s="79"/>
      <c r="B5" s="79"/>
      <c r="C5" s="79"/>
      <c r="F5" s="5"/>
    </row>
    <row r="6" spans="1:160" ht="18" customHeight="1" thickBot="1" x14ac:dyDescent="0.3">
      <c r="A6" s="79"/>
      <c r="B6" s="79"/>
      <c r="C6" s="79"/>
      <c r="E6" s="36"/>
      <c r="F6" s="82" t="str">
        <f>"JANVIER "&amp;Année1</f>
        <v>JANVIER 2016</v>
      </c>
      <c r="G6" s="82"/>
      <c r="H6" s="82"/>
      <c r="I6" s="82"/>
      <c r="J6" s="82"/>
      <c r="K6" s="82"/>
      <c r="L6" s="82"/>
      <c r="M6" s="82"/>
      <c r="N6" s="82"/>
      <c r="O6" s="82"/>
      <c r="P6" s="82"/>
      <c r="R6" s="33"/>
      <c r="S6" s="82" t="str">
        <f>"FEVRIER"&amp;Année1</f>
        <v>FEVRIER2016</v>
      </c>
      <c r="T6" s="82"/>
      <c r="U6" s="82"/>
      <c r="V6" s="82"/>
      <c r="W6" s="82"/>
      <c r="X6" s="82"/>
      <c r="Y6" s="82"/>
      <c r="Z6" s="82"/>
      <c r="AA6" s="82"/>
      <c r="AB6" s="82"/>
      <c r="AC6" s="82"/>
      <c r="AE6" s="32"/>
      <c r="AF6" s="82" t="str">
        <f>"MARS"&amp;" "&amp;Année1</f>
        <v>MARS 2016</v>
      </c>
      <c r="AG6" s="82"/>
      <c r="AH6" s="82"/>
      <c r="AI6" s="82"/>
      <c r="AJ6" s="82"/>
      <c r="AK6" s="82"/>
      <c r="AL6" s="82"/>
      <c r="AM6" s="82"/>
      <c r="AN6" s="82"/>
      <c r="AO6" s="82"/>
      <c r="AP6" s="82"/>
      <c r="AR6" s="32"/>
      <c r="AS6" s="82" t="str">
        <f>"AVRIL"&amp;" "&amp;Année1</f>
        <v>AVRIL 2016</v>
      </c>
      <c r="AT6" s="82"/>
      <c r="AU6" s="82"/>
      <c r="AV6" s="82"/>
      <c r="AW6" s="82"/>
      <c r="AX6" s="82"/>
      <c r="AY6" s="82"/>
      <c r="AZ6" s="82"/>
      <c r="BA6" s="82"/>
      <c r="BB6" s="82"/>
      <c r="BC6" s="82"/>
      <c r="BE6" s="32"/>
      <c r="BF6" s="82" t="str">
        <f>"MAI"&amp;" "&amp;Année1</f>
        <v>MAI 2016</v>
      </c>
      <c r="BG6" s="82"/>
      <c r="BH6" s="82"/>
      <c r="BI6" s="82"/>
      <c r="BJ6" s="82"/>
      <c r="BK6" s="82"/>
      <c r="BL6" s="82"/>
      <c r="BM6" s="82"/>
      <c r="BN6" s="82"/>
      <c r="BO6" s="82"/>
      <c r="BP6" s="82"/>
      <c r="BR6" s="32"/>
      <c r="BS6" s="82" t="str">
        <f>"JUIN"&amp;" "&amp;Année1</f>
        <v>JUIN 2016</v>
      </c>
      <c r="BT6" s="82"/>
      <c r="BU6" s="82"/>
      <c r="BV6" s="82"/>
      <c r="BW6" s="82"/>
      <c r="BX6" s="82"/>
      <c r="BY6" s="82"/>
      <c r="BZ6" s="82"/>
      <c r="CA6" s="82"/>
      <c r="CB6" s="82"/>
      <c r="CC6" s="82"/>
      <c r="CE6" s="52"/>
      <c r="CF6" s="83" t="str">
        <f>"JUILLET"&amp;" "&amp;Année1</f>
        <v>JUILLET 2016</v>
      </c>
      <c r="CG6" s="83"/>
      <c r="CH6" s="83"/>
      <c r="CI6" s="83"/>
      <c r="CJ6" s="83"/>
      <c r="CK6" s="83"/>
      <c r="CL6" s="83"/>
      <c r="CM6" s="83"/>
      <c r="CN6" s="83"/>
      <c r="CO6" s="83"/>
      <c r="CP6" s="83"/>
      <c r="CR6" s="32"/>
      <c r="CS6" s="83" t="str">
        <f>"AOÛT"&amp;" "&amp;Année1</f>
        <v>AOÛT 2016</v>
      </c>
      <c r="CT6" s="83"/>
      <c r="CU6" s="83"/>
      <c r="CV6" s="83"/>
      <c r="CW6" s="83"/>
      <c r="CX6" s="83"/>
      <c r="CY6" s="83"/>
      <c r="CZ6" s="83"/>
      <c r="DA6" s="83"/>
      <c r="DB6" s="83"/>
      <c r="DC6" s="83"/>
      <c r="DE6" s="32"/>
      <c r="DF6" s="82" t="str">
        <f>"SEPTEMBRE"&amp;" "&amp;Année1</f>
        <v>SEPTEMBRE 2016</v>
      </c>
      <c r="DG6" s="82"/>
      <c r="DH6" s="82"/>
      <c r="DI6" s="82"/>
      <c r="DJ6" s="82"/>
      <c r="DK6" s="82"/>
      <c r="DL6" s="82"/>
      <c r="DM6" s="82"/>
      <c r="DN6" s="82"/>
      <c r="DO6" s="82"/>
      <c r="DP6" s="82"/>
      <c r="DR6" s="32"/>
      <c r="DS6" s="82" t="str">
        <f>"OCTOBRE"&amp;" "&amp;Année1</f>
        <v>OCTOBRE 2016</v>
      </c>
      <c r="DT6" s="82"/>
      <c r="DU6" s="82"/>
      <c r="DV6" s="82"/>
      <c r="DW6" s="82"/>
      <c r="DX6" s="82"/>
      <c r="DY6" s="82"/>
      <c r="DZ6" s="82"/>
      <c r="EA6" s="82"/>
      <c r="EB6" s="82"/>
      <c r="EC6" s="82"/>
      <c r="EE6" s="32"/>
      <c r="EF6" s="82" t="str">
        <f>"NOVEMBRE"&amp;" "&amp;Année1</f>
        <v>NOVEMBRE 2016</v>
      </c>
      <c r="EG6" s="82"/>
      <c r="EH6" s="82"/>
      <c r="EI6" s="82"/>
      <c r="EJ6" s="82"/>
      <c r="EK6" s="82"/>
      <c r="EL6" s="82"/>
      <c r="EM6" s="82"/>
      <c r="EN6" s="82"/>
      <c r="EO6" s="82"/>
      <c r="EP6" s="82"/>
      <c r="ER6" s="32"/>
      <c r="ES6" s="82" t="str">
        <f>"DECEMBRE"&amp;" "&amp;Année1</f>
        <v>DECEMBRE 2016</v>
      </c>
      <c r="ET6" s="82"/>
      <c r="EU6" s="82"/>
      <c r="EV6" s="82"/>
      <c r="EW6" s="82"/>
      <c r="EX6" s="82"/>
      <c r="EY6" s="82"/>
      <c r="EZ6" s="82"/>
      <c r="FA6" s="82"/>
      <c r="FB6" s="82"/>
      <c r="FC6" s="82"/>
    </row>
    <row r="7" spans="1:160" ht="15.75" thickBot="1" x14ac:dyDescent="0.3">
      <c r="A7" s="79"/>
      <c r="B7" s="79"/>
      <c r="C7" s="79"/>
      <c r="D7" s="25"/>
      <c r="E7" s="37"/>
      <c r="F7" s="38" t="s">
        <v>0</v>
      </c>
      <c r="G7" s="38" t="s">
        <v>1</v>
      </c>
      <c r="H7" s="38" t="s">
        <v>2</v>
      </c>
      <c r="I7" s="38" t="s">
        <v>3</v>
      </c>
      <c r="J7" s="38" t="s">
        <v>4</v>
      </c>
      <c r="K7" s="38" t="s">
        <v>5</v>
      </c>
      <c r="L7" s="38" t="s">
        <v>6</v>
      </c>
      <c r="M7" s="38" t="s">
        <v>7</v>
      </c>
      <c r="N7" s="38" t="s">
        <v>8</v>
      </c>
      <c r="O7" s="38" t="s">
        <v>9</v>
      </c>
      <c r="P7" s="39" t="s">
        <v>10</v>
      </c>
      <c r="Q7" s="10"/>
      <c r="R7" s="45"/>
      <c r="S7" s="38" t="s">
        <v>0</v>
      </c>
      <c r="T7" s="38" t="s">
        <v>1</v>
      </c>
      <c r="U7" s="38" t="s">
        <v>2</v>
      </c>
      <c r="V7" s="38" t="s">
        <v>3</v>
      </c>
      <c r="W7" s="38" t="s">
        <v>4</v>
      </c>
      <c r="X7" s="38" t="s">
        <v>5</v>
      </c>
      <c r="Y7" s="38" t="s">
        <v>6</v>
      </c>
      <c r="Z7" s="38" t="s">
        <v>7</v>
      </c>
      <c r="AA7" s="38" t="s">
        <v>8</v>
      </c>
      <c r="AB7" s="38" t="s">
        <v>9</v>
      </c>
      <c r="AC7" s="39" t="s">
        <v>10</v>
      </c>
      <c r="AF7" s="42" t="s">
        <v>0</v>
      </c>
      <c r="AG7" s="38" t="s">
        <v>1</v>
      </c>
      <c r="AH7" s="38" t="s">
        <v>2</v>
      </c>
      <c r="AI7" s="38" t="s">
        <v>3</v>
      </c>
      <c r="AJ7" s="38" t="s">
        <v>4</v>
      </c>
      <c r="AK7" s="38" t="s">
        <v>5</v>
      </c>
      <c r="AL7" s="38" t="s">
        <v>6</v>
      </c>
      <c r="AM7" s="38" t="s">
        <v>7</v>
      </c>
      <c r="AN7" s="38" t="s">
        <v>8</v>
      </c>
      <c r="AO7" s="38" t="s">
        <v>9</v>
      </c>
      <c r="AP7" s="43" t="s">
        <v>10</v>
      </c>
      <c r="AQ7" s="10"/>
      <c r="AS7" s="42" t="s">
        <v>0</v>
      </c>
      <c r="AT7" s="38" t="s">
        <v>1</v>
      </c>
      <c r="AU7" s="38" t="s">
        <v>2</v>
      </c>
      <c r="AV7" s="38" t="s">
        <v>3</v>
      </c>
      <c r="AW7" s="38" t="s">
        <v>4</v>
      </c>
      <c r="AX7" s="38" t="s">
        <v>5</v>
      </c>
      <c r="AY7" s="38" t="s">
        <v>6</v>
      </c>
      <c r="AZ7" s="38" t="s">
        <v>7</v>
      </c>
      <c r="BA7" s="38" t="s">
        <v>8</v>
      </c>
      <c r="BB7" s="38" t="s">
        <v>9</v>
      </c>
      <c r="BC7" s="39" t="s">
        <v>10</v>
      </c>
      <c r="BD7" s="34"/>
      <c r="BE7" s="35"/>
      <c r="BF7" s="53" t="s">
        <v>0</v>
      </c>
      <c r="BG7" s="54" t="s">
        <v>1</v>
      </c>
      <c r="BH7" s="54" t="s">
        <v>2</v>
      </c>
      <c r="BI7" s="54" t="s">
        <v>3</v>
      </c>
      <c r="BJ7" s="54" t="s">
        <v>4</v>
      </c>
      <c r="BK7" s="54" t="s">
        <v>5</v>
      </c>
      <c r="BL7" s="54" t="s">
        <v>6</v>
      </c>
      <c r="BM7" s="54" t="s">
        <v>7</v>
      </c>
      <c r="BN7" s="54" t="s">
        <v>8</v>
      </c>
      <c r="BO7" s="54" t="s">
        <v>9</v>
      </c>
      <c r="BP7" s="59" t="s">
        <v>10</v>
      </c>
      <c r="BS7" s="42" t="s">
        <v>0</v>
      </c>
      <c r="BT7" s="38" t="s">
        <v>1</v>
      </c>
      <c r="BU7" s="38" t="s">
        <v>2</v>
      </c>
      <c r="BV7" s="38" t="s">
        <v>3</v>
      </c>
      <c r="BW7" s="38" t="s">
        <v>4</v>
      </c>
      <c r="BX7" s="38" t="s">
        <v>5</v>
      </c>
      <c r="BY7" s="38" t="s">
        <v>6</v>
      </c>
      <c r="BZ7" s="38" t="s">
        <v>7</v>
      </c>
      <c r="CA7" s="38" t="s">
        <v>8</v>
      </c>
      <c r="CB7" s="38" t="s">
        <v>9</v>
      </c>
      <c r="CC7" s="39" t="s">
        <v>10</v>
      </c>
      <c r="CF7" s="30" t="s">
        <v>0</v>
      </c>
      <c r="CG7" s="29" t="s">
        <v>1</v>
      </c>
      <c r="CH7" s="29" t="s">
        <v>2</v>
      </c>
      <c r="CI7" s="29" t="s">
        <v>3</v>
      </c>
      <c r="CJ7" s="29" t="s">
        <v>4</v>
      </c>
      <c r="CK7" s="29" t="s">
        <v>5</v>
      </c>
      <c r="CL7" s="29" t="s">
        <v>6</v>
      </c>
      <c r="CM7" s="29" t="s">
        <v>7</v>
      </c>
      <c r="CN7" s="29" t="s">
        <v>8</v>
      </c>
      <c r="CO7" s="29" t="s">
        <v>9</v>
      </c>
      <c r="CP7" s="60" t="s">
        <v>10</v>
      </c>
      <c r="CS7" s="42" t="s">
        <v>0</v>
      </c>
      <c r="CT7" s="38" t="s">
        <v>1</v>
      </c>
      <c r="CU7" s="38" t="s">
        <v>2</v>
      </c>
      <c r="CV7" s="38" t="s">
        <v>3</v>
      </c>
      <c r="CW7" s="38" t="s">
        <v>4</v>
      </c>
      <c r="CX7" s="38" t="s">
        <v>5</v>
      </c>
      <c r="CY7" s="38" t="s">
        <v>6</v>
      </c>
      <c r="CZ7" s="38" t="s">
        <v>7</v>
      </c>
      <c r="DA7" s="38" t="s">
        <v>8</v>
      </c>
      <c r="DB7" s="38" t="s">
        <v>9</v>
      </c>
      <c r="DC7" s="39" t="s">
        <v>10</v>
      </c>
      <c r="DF7" s="42" t="s">
        <v>0</v>
      </c>
      <c r="DG7" s="38" t="s">
        <v>1</v>
      </c>
      <c r="DH7" s="38" t="s">
        <v>2</v>
      </c>
      <c r="DI7" s="38" t="s">
        <v>3</v>
      </c>
      <c r="DJ7" s="38" t="s">
        <v>4</v>
      </c>
      <c r="DK7" s="38" t="s">
        <v>5</v>
      </c>
      <c r="DL7" s="38" t="s">
        <v>6</v>
      </c>
      <c r="DM7" s="38" t="s">
        <v>7</v>
      </c>
      <c r="DN7" s="38" t="s">
        <v>8</v>
      </c>
      <c r="DO7" s="38" t="s">
        <v>9</v>
      </c>
      <c r="DP7" s="39" t="s">
        <v>10</v>
      </c>
      <c r="DS7" s="42" t="s">
        <v>0</v>
      </c>
      <c r="DT7" s="38" t="s">
        <v>1</v>
      </c>
      <c r="DU7" s="38" t="s">
        <v>2</v>
      </c>
      <c r="DV7" s="38" t="s">
        <v>3</v>
      </c>
      <c r="DW7" s="38" t="s">
        <v>4</v>
      </c>
      <c r="DX7" s="38" t="s">
        <v>5</v>
      </c>
      <c r="DY7" s="38" t="s">
        <v>6</v>
      </c>
      <c r="DZ7" s="38" t="s">
        <v>7</v>
      </c>
      <c r="EA7" s="38" t="s">
        <v>8</v>
      </c>
      <c r="EB7" s="38" t="s">
        <v>9</v>
      </c>
      <c r="EC7" s="39" t="s">
        <v>10</v>
      </c>
      <c r="EF7" s="42" t="s">
        <v>0</v>
      </c>
      <c r="EG7" s="38" t="s">
        <v>1</v>
      </c>
      <c r="EH7" s="38" t="s">
        <v>2</v>
      </c>
      <c r="EI7" s="38" t="s">
        <v>3</v>
      </c>
      <c r="EJ7" s="38" t="s">
        <v>4</v>
      </c>
      <c r="EK7" s="38" t="s">
        <v>5</v>
      </c>
      <c r="EL7" s="38" t="s">
        <v>6</v>
      </c>
      <c r="EM7" s="38" t="s">
        <v>7</v>
      </c>
      <c r="EN7" s="38" t="s">
        <v>8</v>
      </c>
      <c r="EO7" s="38" t="s">
        <v>9</v>
      </c>
      <c r="EP7" s="39" t="s">
        <v>10</v>
      </c>
      <c r="ES7" s="42" t="s">
        <v>0</v>
      </c>
      <c r="ET7" s="38" t="s">
        <v>1</v>
      </c>
      <c r="EU7" s="38" t="s">
        <v>2</v>
      </c>
      <c r="EV7" s="38" t="s">
        <v>3</v>
      </c>
      <c r="EW7" s="38" t="s">
        <v>4</v>
      </c>
      <c r="EX7" s="38" t="s">
        <v>5</v>
      </c>
      <c r="EY7" s="38" t="s">
        <v>6</v>
      </c>
      <c r="EZ7" s="38" t="s">
        <v>7</v>
      </c>
      <c r="FA7" s="38" t="s">
        <v>8</v>
      </c>
      <c r="FB7" s="38" t="s">
        <v>9</v>
      </c>
      <c r="FC7" s="39" t="s">
        <v>10</v>
      </c>
    </row>
    <row r="8" spans="1:160" x14ac:dyDescent="0.25">
      <c r="D8" s="25"/>
      <c r="E8" s="65">
        <v>42370</v>
      </c>
      <c r="F8"/>
      <c r="G8"/>
      <c r="H8"/>
      <c r="I8"/>
      <c r="J8"/>
      <c r="K8"/>
      <c r="L8"/>
      <c r="M8"/>
      <c r="N8"/>
      <c r="O8"/>
      <c r="P8"/>
      <c r="Q8" s="10"/>
      <c r="R8" s="48">
        <v>42401</v>
      </c>
      <c r="S8"/>
      <c r="T8"/>
      <c r="U8"/>
      <c r="V8"/>
      <c r="W8"/>
      <c r="X8"/>
      <c r="Y8"/>
      <c r="Z8"/>
      <c r="AA8"/>
      <c r="AB8"/>
      <c r="AC8"/>
      <c r="AD8" s="10"/>
      <c r="AE8" s="48">
        <v>42430</v>
      </c>
      <c r="AF8"/>
      <c r="AG8"/>
      <c r="AH8"/>
      <c r="AI8"/>
      <c r="AJ8"/>
      <c r="AK8"/>
      <c r="AL8"/>
      <c r="AM8"/>
      <c r="AN8"/>
      <c r="AO8"/>
      <c r="AP8"/>
      <c r="AQ8" s="10"/>
      <c r="AR8" s="48">
        <v>42461</v>
      </c>
      <c r="AS8"/>
      <c r="AT8"/>
      <c r="AU8"/>
      <c r="AV8"/>
      <c r="AW8"/>
      <c r="AX8"/>
      <c r="AY8"/>
      <c r="AZ8"/>
      <c r="BA8"/>
      <c r="BB8"/>
      <c r="BC8"/>
      <c r="BD8" s="58"/>
      <c r="BE8" s="65">
        <v>42491</v>
      </c>
      <c r="BF8"/>
      <c r="BG8"/>
      <c r="BH8"/>
      <c r="BI8"/>
      <c r="BJ8"/>
      <c r="BK8"/>
      <c r="BL8"/>
      <c r="BM8"/>
      <c r="BN8"/>
      <c r="BO8"/>
      <c r="BP8"/>
      <c r="BQ8" s="58"/>
      <c r="BR8" s="48">
        <v>42522</v>
      </c>
      <c r="BS8"/>
      <c r="BT8"/>
      <c r="BU8"/>
      <c r="BV8"/>
      <c r="BW8"/>
      <c r="BX8"/>
      <c r="BY8"/>
      <c r="BZ8"/>
      <c r="CA8"/>
      <c r="CB8"/>
      <c r="CC8"/>
      <c r="CD8" s="58"/>
      <c r="CE8" s="48">
        <v>42552</v>
      </c>
      <c r="CQ8" s="10"/>
      <c r="CR8" s="48">
        <v>42583</v>
      </c>
      <c r="DD8" s="10"/>
      <c r="DE8" s="48">
        <v>42614</v>
      </c>
      <c r="DQ8" s="58"/>
      <c r="DR8" s="73">
        <v>42644</v>
      </c>
      <c r="ED8" s="10"/>
      <c r="EE8" s="48">
        <v>42675</v>
      </c>
      <c r="EQ8" s="10"/>
      <c r="ER8" s="48">
        <v>42705</v>
      </c>
      <c r="FD8" s="10"/>
    </row>
    <row r="9" spans="1:160" x14ac:dyDescent="0.25">
      <c r="D9" s="25"/>
      <c r="E9" s="50">
        <v>42371</v>
      </c>
      <c r="F9"/>
      <c r="G9"/>
      <c r="H9"/>
      <c r="I9"/>
      <c r="J9"/>
      <c r="K9"/>
      <c r="L9"/>
      <c r="M9"/>
      <c r="N9"/>
      <c r="O9"/>
      <c r="P9"/>
      <c r="Q9" s="10"/>
      <c r="R9" s="49">
        <v>42402</v>
      </c>
      <c r="S9"/>
      <c r="T9"/>
      <c r="U9"/>
      <c r="V9"/>
      <c r="W9"/>
      <c r="X9"/>
      <c r="Y9"/>
      <c r="Z9"/>
      <c r="AA9"/>
      <c r="AB9"/>
      <c r="AC9"/>
      <c r="AD9" s="10"/>
      <c r="AE9" s="49">
        <v>42431</v>
      </c>
      <c r="AF9"/>
      <c r="AG9"/>
      <c r="AH9"/>
      <c r="AI9"/>
      <c r="AJ9"/>
      <c r="AK9"/>
      <c r="AL9"/>
      <c r="AM9"/>
      <c r="AN9"/>
      <c r="AO9"/>
      <c r="AP9"/>
      <c r="AQ9" s="10"/>
      <c r="AR9" s="50">
        <v>42462</v>
      </c>
      <c r="AS9"/>
      <c r="AT9"/>
      <c r="AU9"/>
      <c r="AV9"/>
      <c r="AW9"/>
      <c r="AX9"/>
      <c r="AY9"/>
      <c r="AZ9"/>
      <c r="BA9"/>
      <c r="BB9"/>
      <c r="BC9"/>
      <c r="BD9" s="58"/>
      <c r="BE9" s="49">
        <v>42492</v>
      </c>
      <c r="BF9"/>
      <c r="BG9"/>
      <c r="BH9"/>
      <c r="BI9"/>
      <c r="BJ9"/>
      <c r="BK9"/>
      <c r="BL9"/>
      <c r="BM9"/>
      <c r="BN9"/>
      <c r="BO9"/>
      <c r="BP9"/>
      <c r="BQ9" s="58"/>
      <c r="BR9" s="49">
        <v>42523</v>
      </c>
      <c r="BS9"/>
      <c r="BT9"/>
      <c r="BU9"/>
      <c r="BV9"/>
      <c r="BW9"/>
      <c r="BX9"/>
      <c r="BY9"/>
      <c r="BZ9"/>
      <c r="CA9"/>
      <c r="CB9"/>
      <c r="CC9"/>
      <c r="CD9" s="58"/>
      <c r="CE9" s="74">
        <v>42553</v>
      </c>
      <c r="CQ9" s="10"/>
      <c r="CR9" s="49">
        <v>42584</v>
      </c>
      <c r="DD9" s="10"/>
      <c r="DE9" s="49">
        <v>42615</v>
      </c>
      <c r="DQ9" s="58"/>
      <c r="DR9" s="50">
        <v>42645</v>
      </c>
      <c r="ED9" s="10"/>
      <c r="EE9" s="49">
        <v>42676</v>
      </c>
      <c r="EQ9" s="10"/>
      <c r="ER9" s="49">
        <v>42706</v>
      </c>
      <c r="FD9" s="10"/>
    </row>
    <row r="10" spans="1:160" x14ac:dyDescent="0.25">
      <c r="D10" s="25"/>
      <c r="E10" s="50">
        <v>42372</v>
      </c>
      <c r="F10"/>
      <c r="G10"/>
      <c r="H10"/>
      <c r="I10"/>
      <c r="J10"/>
      <c r="K10"/>
      <c r="L10"/>
      <c r="M10"/>
      <c r="N10"/>
      <c r="O10"/>
      <c r="P10"/>
      <c r="Q10" s="10"/>
      <c r="R10" s="49">
        <v>42403</v>
      </c>
      <c r="S10"/>
      <c r="T10"/>
      <c r="U10"/>
      <c r="V10"/>
      <c r="W10"/>
      <c r="X10"/>
      <c r="Y10"/>
      <c r="Z10"/>
      <c r="AA10"/>
      <c r="AB10"/>
      <c r="AC10"/>
      <c r="AD10" s="10"/>
      <c r="AE10" s="49">
        <v>42432</v>
      </c>
      <c r="AF10"/>
      <c r="AG10"/>
      <c r="AH10"/>
      <c r="AI10"/>
      <c r="AJ10"/>
      <c r="AK10"/>
      <c r="AL10"/>
      <c r="AM10"/>
      <c r="AN10"/>
      <c r="AO10"/>
      <c r="AP10"/>
      <c r="AQ10" s="10"/>
      <c r="AR10" s="50">
        <v>42463</v>
      </c>
      <c r="AS10"/>
      <c r="AT10"/>
      <c r="AU10"/>
      <c r="AV10"/>
      <c r="AW10"/>
      <c r="AX10"/>
      <c r="AY10"/>
      <c r="AZ10"/>
      <c r="BA10"/>
      <c r="BB10"/>
      <c r="BC10"/>
      <c r="BD10" s="58"/>
      <c r="BE10" s="49">
        <v>42493</v>
      </c>
      <c r="BF10"/>
      <c r="BG10"/>
      <c r="BH10"/>
      <c r="BI10"/>
      <c r="BJ10"/>
      <c r="BK10"/>
      <c r="BL10"/>
      <c r="BM10"/>
      <c r="BN10"/>
      <c r="BO10"/>
      <c r="BP10"/>
      <c r="BQ10" s="58"/>
      <c r="BR10" s="49">
        <v>42524</v>
      </c>
      <c r="BS10"/>
      <c r="BT10"/>
      <c r="BU10"/>
      <c r="BV10"/>
      <c r="BW10"/>
      <c r="BX10"/>
      <c r="BY10"/>
      <c r="BZ10"/>
      <c r="CA10"/>
      <c r="CB10"/>
      <c r="CC10"/>
      <c r="CD10" s="58"/>
      <c r="CE10" s="74">
        <v>42554</v>
      </c>
      <c r="CQ10" s="10"/>
      <c r="CR10" s="49">
        <v>42585</v>
      </c>
      <c r="DD10" s="10"/>
      <c r="DE10" s="50">
        <v>42616</v>
      </c>
      <c r="DQ10" s="58"/>
      <c r="DR10" s="49">
        <v>42646</v>
      </c>
      <c r="ED10" s="10"/>
      <c r="EE10" s="49">
        <v>42677</v>
      </c>
      <c r="EQ10" s="10"/>
      <c r="ER10" s="50">
        <v>42707</v>
      </c>
      <c r="FD10" s="10"/>
    </row>
    <row r="11" spans="1:160" x14ac:dyDescent="0.25">
      <c r="D11" s="25"/>
      <c r="E11" s="49">
        <v>42373</v>
      </c>
      <c r="F11"/>
      <c r="G11"/>
      <c r="H11"/>
      <c r="I11"/>
      <c r="J11"/>
      <c r="K11"/>
      <c r="L11"/>
      <c r="M11"/>
      <c r="N11"/>
      <c r="O11"/>
      <c r="P11"/>
      <c r="Q11" s="10"/>
      <c r="R11" s="49">
        <v>42404</v>
      </c>
      <c r="S11"/>
      <c r="T11"/>
      <c r="U11"/>
      <c r="V11"/>
      <c r="W11"/>
      <c r="X11"/>
      <c r="Y11"/>
      <c r="Z11"/>
      <c r="AA11"/>
      <c r="AB11"/>
      <c r="AC11"/>
      <c r="AD11" s="10"/>
      <c r="AE11" s="49">
        <v>42433</v>
      </c>
      <c r="AF11"/>
      <c r="AG11"/>
      <c r="AH11"/>
      <c r="AI11"/>
      <c r="AJ11"/>
      <c r="AK11"/>
      <c r="AL11"/>
      <c r="AM11"/>
      <c r="AN11"/>
      <c r="AO11"/>
      <c r="AP11"/>
      <c r="AQ11" s="10"/>
      <c r="AR11" s="49">
        <v>42464</v>
      </c>
      <c r="AS11"/>
      <c r="AT11"/>
      <c r="AU11"/>
      <c r="AV11"/>
      <c r="AW11"/>
      <c r="AX11"/>
      <c r="AY11"/>
      <c r="AZ11"/>
      <c r="BA11"/>
      <c r="BB11"/>
      <c r="BC11"/>
      <c r="BD11" s="58"/>
      <c r="BE11" s="49">
        <v>42494</v>
      </c>
      <c r="BF11"/>
      <c r="BG11"/>
      <c r="BH11"/>
      <c r="BI11"/>
      <c r="BJ11"/>
      <c r="BK11"/>
      <c r="BL11"/>
      <c r="BM11"/>
      <c r="BN11"/>
      <c r="BO11"/>
      <c r="BP11"/>
      <c r="BQ11" s="58"/>
      <c r="BR11" s="50">
        <v>42525</v>
      </c>
      <c r="BS11"/>
      <c r="BT11"/>
      <c r="BU11"/>
      <c r="BV11"/>
      <c r="BW11"/>
      <c r="BX11"/>
      <c r="BY11"/>
      <c r="BZ11"/>
      <c r="CA11"/>
      <c r="CB11"/>
      <c r="CC11"/>
      <c r="CD11" s="58"/>
      <c r="CE11" s="28">
        <v>42555</v>
      </c>
      <c r="CQ11" s="10"/>
      <c r="CR11" s="49">
        <v>42586</v>
      </c>
      <c r="DD11" s="10"/>
      <c r="DE11" s="50">
        <v>42617</v>
      </c>
      <c r="DQ11" s="58"/>
      <c r="DR11" s="49">
        <v>42647</v>
      </c>
      <c r="ED11" s="10"/>
      <c r="EE11" s="49">
        <v>42678</v>
      </c>
      <c r="EQ11" s="10"/>
      <c r="ER11" s="50">
        <v>42708</v>
      </c>
      <c r="FD11" s="10"/>
    </row>
    <row r="12" spans="1:160" x14ac:dyDescent="0.25">
      <c r="D12" s="25"/>
      <c r="E12" s="49">
        <v>42374</v>
      </c>
      <c r="F12"/>
      <c r="G12"/>
      <c r="H12"/>
      <c r="I12"/>
      <c r="J12"/>
      <c r="K12"/>
      <c r="L12"/>
      <c r="M12"/>
      <c r="N12"/>
      <c r="O12"/>
      <c r="P12"/>
      <c r="Q12" s="10"/>
      <c r="R12" s="49">
        <v>42405</v>
      </c>
      <c r="S12"/>
      <c r="T12"/>
      <c r="U12"/>
      <c r="V12"/>
      <c r="W12"/>
      <c r="X12"/>
      <c r="Y12"/>
      <c r="Z12"/>
      <c r="AA12"/>
      <c r="AB12"/>
      <c r="AC12"/>
      <c r="AD12" s="10"/>
      <c r="AE12" s="50">
        <v>42434</v>
      </c>
      <c r="AF12"/>
      <c r="AG12"/>
      <c r="AH12"/>
      <c r="AI12"/>
      <c r="AJ12"/>
      <c r="AK12"/>
      <c r="AL12"/>
      <c r="AM12"/>
      <c r="AN12"/>
      <c r="AO12"/>
      <c r="AP12"/>
      <c r="AQ12" s="10"/>
      <c r="AR12" s="49">
        <v>42465</v>
      </c>
      <c r="AS12"/>
      <c r="AT12"/>
      <c r="AU12"/>
      <c r="AV12"/>
      <c r="AW12"/>
      <c r="AX12"/>
      <c r="AY12"/>
      <c r="AZ12"/>
      <c r="BA12"/>
      <c r="BB12"/>
      <c r="BC12"/>
      <c r="BD12" s="58"/>
      <c r="BE12" s="68">
        <v>42495</v>
      </c>
      <c r="BF12"/>
      <c r="BG12"/>
      <c r="BH12"/>
      <c r="BI12"/>
      <c r="BJ12"/>
      <c r="BK12"/>
      <c r="BL12"/>
      <c r="BM12"/>
      <c r="BN12"/>
      <c r="BO12"/>
      <c r="BP12"/>
      <c r="BQ12" s="58"/>
      <c r="BR12" s="50">
        <v>42526</v>
      </c>
      <c r="BS12"/>
      <c r="BT12"/>
      <c r="BU12"/>
      <c r="BV12"/>
      <c r="BW12"/>
      <c r="BX12"/>
      <c r="BY12"/>
      <c r="BZ12"/>
      <c r="CA12"/>
      <c r="CB12"/>
      <c r="CC12"/>
      <c r="CD12" s="58"/>
      <c r="CE12" s="28">
        <v>42556</v>
      </c>
      <c r="CQ12" s="10"/>
      <c r="CR12" s="49">
        <v>42587</v>
      </c>
      <c r="DD12" s="10"/>
      <c r="DE12" s="49">
        <v>42618</v>
      </c>
      <c r="DQ12" s="58"/>
      <c r="DR12" s="49">
        <v>42648</v>
      </c>
      <c r="ED12" s="10"/>
      <c r="EE12" s="50">
        <v>42679</v>
      </c>
      <c r="EQ12" s="10"/>
      <c r="ER12" s="49">
        <v>42709</v>
      </c>
      <c r="FD12" s="10"/>
    </row>
    <row r="13" spans="1:160" x14ac:dyDescent="0.25">
      <c r="D13" s="25"/>
      <c r="E13" s="49">
        <v>42375</v>
      </c>
      <c r="F13"/>
      <c r="G13"/>
      <c r="H13"/>
      <c r="I13"/>
      <c r="J13"/>
      <c r="K13"/>
      <c r="L13"/>
      <c r="M13"/>
      <c r="N13"/>
      <c r="O13"/>
      <c r="P13"/>
      <c r="Q13" s="10"/>
      <c r="R13" s="50">
        <v>42406</v>
      </c>
      <c r="S13"/>
      <c r="T13"/>
      <c r="U13"/>
      <c r="V13"/>
      <c r="W13"/>
      <c r="X13"/>
      <c r="Y13"/>
      <c r="Z13"/>
      <c r="AA13"/>
      <c r="AB13"/>
      <c r="AC13"/>
      <c r="AD13" s="10"/>
      <c r="AE13" s="50">
        <v>42435</v>
      </c>
      <c r="AF13"/>
      <c r="AG13"/>
      <c r="AH13"/>
      <c r="AI13"/>
      <c r="AJ13"/>
      <c r="AK13"/>
      <c r="AL13"/>
      <c r="AM13"/>
      <c r="AN13"/>
      <c r="AO13"/>
      <c r="AP13"/>
      <c r="AQ13" s="10"/>
      <c r="AR13" s="49">
        <v>42466</v>
      </c>
      <c r="AS13"/>
      <c r="AT13"/>
      <c r="AU13"/>
      <c r="AV13"/>
      <c r="AW13"/>
      <c r="AX13"/>
      <c r="AY13"/>
      <c r="AZ13"/>
      <c r="BA13"/>
      <c r="BB13"/>
      <c r="BC13"/>
      <c r="BD13" s="58"/>
      <c r="BE13" s="49">
        <v>42496</v>
      </c>
      <c r="BF13"/>
      <c r="BG13"/>
      <c r="BH13"/>
      <c r="BI13"/>
      <c r="BJ13"/>
      <c r="BK13"/>
      <c r="BL13"/>
      <c r="BM13"/>
      <c r="BN13"/>
      <c r="BO13"/>
      <c r="BP13"/>
      <c r="BQ13" s="58"/>
      <c r="BR13" s="49">
        <v>42527</v>
      </c>
      <c r="BS13"/>
      <c r="BT13"/>
      <c r="BU13"/>
      <c r="BV13"/>
      <c r="BW13"/>
      <c r="BX13"/>
      <c r="BY13"/>
      <c r="BZ13"/>
      <c r="CA13"/>
      <c r="CB13"/>
      <c r="CC13"/>
      <c r="CD13" s="58"/>
      <c r="CE13" s="28">
        <v>42557</v>
      </c>
      <c r="CQ13" s="10"/>
      <c r="CR13" s="50">
        <v>42588</v>
      </c>
      <c r="DD13" s="10"/>
      <c r="DE13" s="49">
        <v>42619</v>
      </c>
      <c r="DQ13" s="58"/>
      <c r="DR13" s="49">
        <v>42649</v>
      </c>
      <c r="ED13" s="10"/>
      <c r="EE13" s="50">
        <v>42680</v>
      </c>
      <c r="EQ13" s="10"/>
      <c r="ER13" s="49">
        <v>42710</v>
      </c>
      <c r="FD13" s="10"/>
    </row>
    <row r="14" spans="1:160" x14ac:dyDescent="0.25">
      <c r="D14" s="25"/>
      <c r="E14" s="49">
        <v>42376</v>
      </c>
      <c r="F14"/>
      <c r="G14"/>
      <c r="H14"/>
      <c r="I14"/>
      <c r="J14"/>
      <c r="K14"/>
      <c r="L14"/>
      <c r="M14"/>
      <c r="N14"/>
      <c r="O14"/>
      <c r="P14"/>
      <c r="Q14" s="10"/>
      <c r="R14" s="50">
        <v>42407</v>
      </c>
      <c r="S14"/>
      <c r="T14"/>
      <c r="U14"/>
      <c r="V14"/>
      <c r="W14"/>
      <c r="X14"/>
      <c r="Y14"/>
      <c r="Z14"/>
      <c r="AA14"/>
      <c r="AB14"/>
      <c r="AC14"/>
      <c r="AD14" s="10"/>
      <c r="AE14" s="49">
        <v>42436</v>
      </c>
      <c r="AF14"/>
      <c r="AG14"/>
      <c r="AH14"/>
      <c r="AI14"/>
      <c r="AJ14"/>
      <c r="AK14"/>
      <c r="AL14"/>
      <c r="AM14"/>
      <c r="AN14"/>
      <c r="AO14"/>
      <c r="AP14"/>
      <c r="AQ14" s="10"/>
      <c r="AR14" s="49">
        <v>42467</v>
      </c>
      <c r="AS14"/>
      <c r="AT14"/>
      <c r="AU14"/>
      <c r="AV14"/>
      <c r="AW14"/>
      <c r="AX14"/>
      <c r="AY14"/>
      <c r="AZ14"/>
      <c r="BA14"/>
      <c r="BB14"/>
      <c r="BC14"/>
      <c r="BD14" s="58"/>
      <c r="BE14" s="50">
        <v>42497</v>
      </c>
      <c r="BF14"/>
      <c r="BG14"/>
      <c r="BH14"/>
      <c r="BI14"/>
      <c r="BJ14"/>
      <c r="BK14"/>
      <c r="BL14"/>
      <c r="BM14"/>
      <c r="BN14"/>
      <c r="BO14"/>
      <c r="BP14"/>
      <c r="BQ14" s="58"/>
      <c r="BR14" s="49">
        <v>42528</v>
      </c>
      <c r="BS14"/>
      <c r="BT14"/>
      <c r="BU14"/>
      <c r="BV14"/>
      <c r="BW14"/>
      <c r="BX14"/>
      <c r="BY14"/>
      <c r="BZ14"/>
      <c r="CA14"/>
      <c r="CB14"/>
      <c r="CC14"/>
      <c r="CD14" s="58"/>
      <c r="CE14" s="28">
        <v>42558</v>
      </c>
      <c r="CQ14" s="10"/>
      <c r="CR14" s="50">
        <v>42589</v>
      </c>
      <c r="DD14" s="10"/>
      <c r="DE14" s="49">
        <v>42620</v>
      </c>
      <c r="DQ14" s="58"/>
      <c r="DR14" s="49">
        <v>42650</v>
      </c>
      <c r="ED14" s="10"/>
      <c r="EE14" s="49">
        <v>42681</v>
      </c>
      <c r="EQ14" s="10"/>
      <c r="ER14" s="49">
        <v>42711</v>
      </c>
      <c r="FD14" s="10"/>
    </row>
    <row r="15" spans="1:160" x14ac:dyDescent="0.25">
      <c r="D15" s="25"/>
      <c r="E15" s="49">
        <v>42377</v>
      </c>
      <c r="F15"/>
      <c r="G15"/>
      <c r="H15"/>
      <c r="I15"/>
      <c r="J15"/>
      <c r="K15"/>
      <c r="L15"/>
      <c r="M15"/>
      <c r="N15"/>
      <c r="O15"/>
      <c r="P15"/>
      <c r="Q15" s="10"/>
      <c r="R15" s="49">
        <v>42408</v>
      </c>
      <c r="S15"/>
      <c r="T15"/>
      <c r="U15"/>
      <c r="V15"/>
      <c r="W15"/>
      <c r="X15"/>
      <c r="Y15"/>
      <c r="Z15"/>
      <c r="AA15"/>
      <c r="AB15"/>
      <c r="AC15"/>
      <c r="AD15" s="10"/>
      <c r="AE15" s="49">
        <v>42437</v>
      </c>
      <c r="AF15"/>
      <c r="AG15"/>
      <c r="AH15"/>
      <c r="AI15"/>
      <c r="AJ15"/>
      <c r="AK15"/>
      <c r="AL15"/>
      <c r="AM15"/>
      <c r="AN15"/>
      <c r="AO15"/>
      <c r="AP15"/>
      <c r="AQ15" s="10"/>
      <c r="AR15" s="49">
        <v>42468</v>
      </c>
      <c r="AS15"/>
      <c r="AT15"/>
      <c r="AU15"/>
      <c r="AV15"/>
      <c r="AW15"/>
      <c r="AX15"/>
      <c r="AY15"/>
      <c r="AZ15"/>
      <c r="BA15"/>
      <c r="BB15"/>
      <c r="BC15"/>
      <c r="BD15" s="58"/>
      <c r="BE15" s="68">
        <v>42498</v>
      </c>
      <c r="BF15"/>
      <c r="BG15"/>
      <c r="BH15"/>
      <c r="BI15"/>
      <c r="BJ15"/>
      <c r="BK15"/>
      <c r="BL15"/>
      <c r="BM15"/>
      <c r="BN15"/>
      <c r="BO15"/>
      <c r="BP15"/>
      <c r="BQ15" s="58"/>
      <c r="BR15" s="49">
        <v>42529</v>
      </c>
      <c r="BS15"/>
      <c r="BT15"/>
      <c r="BU15"/>
      <c r="BV15"/>
      <c r="BW15"/>
      <c r="BX15"/>
      <c r="BY15"/>
      <c r="BZ15"/>
      <c r="CA15"/>
      <c r="CB15"/>
      <c r="CC15"/>
      <c r="CD15" s="58"/>
      <c r="CE15" s="28">
        <v>42559</v>
      </c>
      <c r="CQ15" s="10"/>
      <c r="CR15" s="49">
        <v>42590</v>
      </c>
      <c r="DD15" s="10"/>
      <c r="DE15" s="49">
        <v>42621</v>
      </c>
      <c r="DQ15" s="58"/>
      <c r="DR15" s="50">
        <v>42651</v>
      </c>
      <c r="ED15" s="10"/>
      <c r="EE15" s="49">
        <v>42682</v>
      </c>
      <c r="EQ15" s="10"/>
      <c r="ER15" s="49">
        <v>42712</v>
      </c>
      <c r="FD15" s="10"/>
    </row>
    <row r="16" spans="1:160" x14ac:dyDescent="0.25">
      <c r="D16" s="25"/>
      <c r="E16" s="50">
        <v>42378</v>
      </c>
      <c r="F16"/>
      <c r="G16"/>
      <c r="H16"/>
      <c r="I16"/>
      <c r="J16"/>
      <c r="K16"/>
      <c r="L16"/>
      <c r="M16"/>
      <c r="N16"/>
      <c r="O16"/>
      <c r="P16"/>
      <c r="Q16" s="10"/>
      <c r="R16" s="49">
        <v>42409</v>
      </c>
      <c r="S16"/>
      <c r="T16"/>
      <c r="U16"/>
      <c r="V16"/>
      <c r="W16"/>
      <c r="X16"/>
      <c r="Y16"/>
      <c r="Z16"/>
      <c r="AA16"/>
      <c r="AB16"/>
      <c r="AC16"/>
      <c r="AD16" s="10"/>
      <c r="AE16" s="49">
        <v>42438</v>
      </c>
      <c r="AF16"/>
      <c r="AG16"/>
      <c r="AH16"/>
      <c r="AI16"/>
      <c r="AJ16"/>
      <c r="AK16"/>
      <c r="AL16"/>
      <c r="AM16"/>
      <c r="AN16"/>
      <c r="AO16"/>
      <c r="AP16"/>
      <c r="AQ16" s="10"/>
      <c r="AR16" s="50">
        <v>42469</v>
      </c>
      <c r="AS16"/>
      <c r="AT16"/>
      <c r="AU16"/>
      <c r="AV16"/>
      <c r="AW16"/>
      <c r="AX16"/>
      <c r="AY16"/>
      <c r="AZ16"/>
      <c r="BA16"/>
      <c r="BB16"/>
      <c r="BC16"/>
      <c r="BD16" s="58"/>
      <c r="BE16" s="49">
        <v>42499</v>
      </c>
      <c r="BF16"/>
      <c r="BG16"/>
      <c r="BH16"/>
      <c r="BI16"/>
      <c r="BJ16"/>
      <c r="BK16"/>
      <c r="BL16"/>
      <c r="BM16"/>
      <c r="BN16"/>
      <c r="BO16"/>
      <c r="BP16"/>
      <c r="BQ16" s="58"/>
      <c r="BR16" s="49">
        <v>42530</v>
      </c>
      <c r="BS16"/>
      <c r="BT16"/>
      <c r="BU16"/>
      <c r="BV16"/>
      <c r="BW16"/>
      <c r="BX16"/>
      <c r="BY16"/>
      <c r="BZ16"/>
      <c r="CA16"/>
      <c r="CB16"/>
      <c r="CC16"/>
      <c r="CD16" s="58"/>
      <c r="CE16" s="74">
        <v>42560</v>
      </c>
      <c r="CQ16" s="10"/>
      <c r="CR16" s="49">
        <v>42591</v>
      </c>
      <c r="DD16" s="10"/>
      <c r="DE16" s="49">
        <v>42622</v>
      </c>
      <c r="DQ16" s="58"/>
      <c r="DR16" s="50">
        <v>42652</v>
      </c>
      <c r="ED16" s="10"/>
      <c r="EE16" s="49">
        <v>42683</v>
      </c>
      <c r="EQ16" s="10"/>
      <c r="ER16" s="49">
        <v>42713</v>
      </c>
      <c r="FD16" s="10"/>
    </row>
    <row r="17" spans="4:160" x14ac:dyDescent="0.25">
      <c r="D17" s="25"/>
      <c r="E17" s="50">
        <v>42379</v>
      </c>
      <c r="F17"/>
      <c r="G17"/>
      <c r="H17"/>
      <c r="I17"/>
      <c r="J17"/>
      <c r="K17"/>
      <c r="L17"/>
      <c r="M17"/>
      <c r="N17"/>
      <c r="O17"/>
      <c r="P17"/>
      <c r="Q17" s="10"/>
      <c r="R17" s="49">
        <v>42410</v>
      </c>
      <c r="S17"/>
      <c r="T17"/>
      <c r="U17"/>
      <c r="V17"/>
      <c r="W17"/>
      <c r="X17"/>
      <c r="Y17"/>
      <c r="Z17"/>
      <c r="AA17"/>
      <c r="AB17"/>
      <c r="AC17"/>
      <c r="AD17" s="10"/>
      <c r="AE17" s="49">
        <v>42439</v>
      </c>
      <c r="AF17"/>
      <c r="AG17"/>
      <c r="AH17"/>
      <c r="AI17"/>
      <c r="AJ17"/>
      <c r="AK17"/>
      <c r="AL17"/>
      <c r="AM17"/>
      <c r="AN17"/>
      <c r="AO17"/>
      <c r="AP17"/>
      <c r="AQ17" s="10"/>
      <c r="AR17" s="50">
        <v>42470</v>
      </c>
      <c r="AS17"/>
      <c r="AT17"/>
      <c r="AU17"/>
      <c r="AV17"/>
      <c r="AW17"/>
      <c r="AX17"/>
      <c r="AY17"/>
      <c r="AZ17"/>
      <c r="BA17"/>
      <c r="BB17"/>
      <c r="BC17"/>
      <c r="BD17" s="58"/>
      <c r="BE17" s="49">
        <v>42500</v>
      </c>
      <c r="BF17"/>
      <c r="BG17"/>
      <c r="BH17"/>
      <c r="BI17"/>
      <c r="BJ17"/>
      <c r="BK17"/>
      <c r="BL17"/>
      <c r="BM17"/>
      <c r="BN17"/>
      <c r="BO17"/>
      <c r="BP17"/>
      <c r="BQ17" s="58"/>
      <c r="BR17" s="49">
        <v>42531</v>
      </c>
      <c r="BS17"/>
      <c r="BT17"/>
      <c r="BU17"/>
      <c r="BV17"/>
      <c r="BW17"/>
      <c r="BX17"/>
      <c r="BY17"/>
      <c r="BZ17"/>
      <c r="CA17"/>
      <c r="CB17"/>
      <c r="CC17"/>
      <c r="CD17" s="58"/>
      <c r="CE17" s="74">
        <v>42561</v>
      </c>
      <c r="CQ17" s="10"/>
      <c r="CR17" s="49">
        <v>42592</v>
      </c>
      <c r="DD17" s="10"/>
      <c r="DE17" s="50">
        <v>42623</v>
      </c>
      <c r="DQ17" s="58"/>
      <c r="DR17" s="49">
        <v>42653</v>
      </c>
      <c r="ED17" s="10"/>
      <c r="EE17" s="49">
        <v>42684</v>
      </c>
      <c r="EQ17" s="10"/>
      <c r="ER17" s="50">
        <v>42714</v>
      </c>
      <c r="FD17" s="10"/>
    </row>
    <row r="18" spans="4:160" x14ac:dyDescent="0.25">
      <c r="D18" s="25"/>
      <c r="E18" s="49">
        <v>42380</v>
      </c>
      <c r="F18"/>
      <c r="G18"/>
      <c r="H18"/>
      <c r="I18"/>
      <c r="J18"/>
      <c r="K18"/>
      <c r="L18"/>
      <c r="M18"/>
      <c r="N18"/>
      <c r="O18"/>
      <c r="P18"/>
      <c r="Q18" s="10"/>
      <c r="R18" s="49">
        <v>42411</v>
      </c>
      <c r="S18"/>
      <c r="T18"/>
      <c r="U18"/>
      <c r="V18"/>
      <c r="W18"/>
      <c r="X18"/>
      <c r="Y18"/>
      <c r="Z18"/>
      <c r="AA18"/>
      <c r="AB18"/>
      <c r="AC18"/>
      <c r="AD18" s="10"/>
      <c r="AE18" s="49">
        <v>42440</v>
      </c>
      <c r="AF18"/>
      <c r="AG18"/>
      <c r="AH18"/>
      <c r="AI18"/>
      <c r="AJ18"/>
      <c r="AK18"/>
      <c r="AL18"/>
      <c r="AM18"/>
      <c r="AN18"/>
      <c r="AO18"/>
      <c r="AP18"/>
      <c r="AQ18" s="10"/>
      <c r="AR18" s="49">
        <v>42471</v>
      </c>
      <c r="AS18"/>
      <c r="AT18"/>
      <c r="AU18"/>
      <c r="AV18"/>
      <c r="AW18"/>
      <c r="AX18"/>
      <c r="AY18"/>
      <c r="AZ18"/>
      <c r="BA18"/>
      <c r="BB18"/>
      <c r="BC18"/>
      <c r="BD18" s="58"/>
      <c r="BE18" s="49">
        <v>42501</v>
      </c>
      <c r="BF18"/>
      <c r="BG18"/>
      <c r="BH18"/>
      <c r="BI18"/>
      <c r="BJ18"/>
      <c r="BK18"/>
      <c r="BL18"/>
      <c r="BM18"/>
      <c r="BN18"/>
      <c r="BO18"/>
      <c r="BP18"/>
      <c r="BQ18" s="58"/>
      <c r="BR18" s="50">
        <v>42532</v>
      </c>
      <c r="BS18"/>
      <c r="BT18"/>
      <c r="BU18"/>
      <c r="BV18"/>
      <c r="BW18"/>
      <c r="BX18"/>
      <c r="BY18"/>
      <c r="BZ18"/>
      <c r="CA18"/>
      <c r="CB18"/>
      <c r="CC18"/>
      <c r="CD18" s="58"/>
      <c r="CE18" s="28">
        <v>42562</v>
      </c>
      <c r="CQ18" s="10"/>
      <c r="CR18" s="49">
        <v>42593</v>
      </c>
      <c r="DD18" s="10"/>
      <c r="DE18" s="50">
        <v>42624</v>
      </c>
      <c r="DQ18" s="58"/>
      <c r="DR18" s="49">
        <v>42654</v>
      </c>
      <c r="ED18" s="10"/>
      <c r="EE18" s="68">
        <v>42685</v>
      </c>
      <c r="EQ18" s="10"/>
      <c r="ER18" s="50">
        <v>42715</v>
      </c>
      <c r="FD18" s="10"/>
    </row>
    <row r="19" spans="4:160" x14ac:dyDescent="0.25">
      <c r="D19" s="25"/>
      <c r="E19" s="49">
        <v>42381</v>
      </c>
      <c r="F19"/>
      <c r="G19"/>
      <c r="H19"/>
      <c r="I19"/>
      <c r="J19"/>
      <c r="K19"/>
      <c r="L19"/>
      <c r="M19"/>
      <c r="N19"/>
      <c r="O19"/>
      <c r="P19"/>
      <c r="Q19" s="10"/>
      <c r="R19" s="49">
        <v>42412</v>
      </c>
      <c r="S19"/>
      <c r="T19"/>
      <c r="U19"/>
      <c r="V19"/>
      <c r="W19"/>
      <c r="X19"/>
      <c r="Y19"/>
      <c r="Z19"/>
      <c r="AA19"/>
      <c r="AB19"/>
      <c r="AC19"/>
      <c r="AD19" s="10"/>
      <c r="AE19" s="50">
        <v>42441</v>
      </c>
      <c r="AF19"/>
      <c r="AG19"/>
      <c r="AH19"/>
      <c r="AI19"/>
      <c r="AJ19"/>
      <c r="AK19"/>
      <c r="AL19"/>
      <c r="AM19"/>
      <c r="AN19"/>
      <c r="AO19"/>
      <c r="AP19"/>
      <c r="AQ19" s="10"/>
      <c r="AR19" s="49">
        <v>42472</v>
      </c>
      <c r="AS19"/>
      <c r="AT19"/>
      <c r="AU19"/>
      <c r="AV19"/>
      <c r="AW19"/>
      <c r="AX19"/>
      <c r="AY19"/>
      <c r="AZ19"/>
      <c r="BA19"/>
      <c r="BB19"/>
      <c r="BC19"/>
      <c r="BD19" s="58"/>
      <c r="BE19" s="49">
        <v>42502</v>
      </c>
      <c r="BF19"/>
      <c r="BG19"/>
      <c r="BH19"/>
      <c r="BI19"/>
      <c r="BJ19"/>
      <c r="BK19"/>
      <c r="BL19"/>
      <c r="BM19"/>
      <c r="BN19"/>
      <c r="BO19"/>
      <c r="BP19"/>
      <c r="BQ19" s="58"/>
      <c r="BR19" s="50">
        <v>42533</v>
      </c>
      <c r="BS19"/>
      <c r="BT19"/>
      <c r="BU19"/>
      <c r="BV19"/>
      <c r="BW19"/>
      <c r="BX19"/>
      <c r="BY19"/>
      <c r="BZ19"/>
      <c r="CA19"/>
      <c r="CB19"/>
      <c r="CC19"/>
      <c r="CD19" s="58"/>
      <c r="CE19" s="28">
        <v>42563</v>
      </c>
      <c r="CQ19" s="10"/>
      <c r="CR19" s="49">
        <v>42594</v>
      </c>
      <c r="DD19" s="10"/>
      <c r="DE19" s="49">
        <v>42625</v>
      </c>
      <c r="DQ19" s="58"/>
      <c r="DR19" s="49">
        <v>42655</v>
      </c>
      <c r="ED19" s="10"/>
      <c r="EE19" s="50">
        <v>42686</v>
      </c>
      <c r="EQ19" s="10"/>
      <c r="ER19" s="49">
        <v>42716</v>
      </c>
      <c r="FD19" s="10"/>
    </row>
    <row r="20" spans="4:160" x14ac:dyDescent="0.25">
      <c r="D20" s="25"/>
      <c r="E20" s="49">
        <v>42382</v>
      </c>
      <c r="F20"/>
      <c r="G20"/>
      <c r="H20"/>
      <c r="I20"/>
      <c r="J20"/>
      <c r="K20"/>
      <c r="L20"/>
      <c r="M20"/>
      <c r="N20"/>
      <c r="O20"/>
      <c r="P20"/>
      <c r="Q20" s="10"/>
      <c r="R20" s="50">
        <v>42413</v>
      </c>
      <c r="S20"/>
      <c r="T20"/>
      <c r="U20"/>
      <c r="V20"/>
      <c r="W20"/>
      <c r="X20"/>
      <c r="Y20"/>
      <c r="Z20"/>
      <c r="AA20"/>
      <c r="AB20"/>
      <c r="AC20"/>
      <c r="AD20" s="10"/>
      <c r="AE20" s="50">
        <v>42442</v>
      </c>
      <c r="AF20"/>
      <c r="AG20"/>
      <c r="AH20"/>
      <c r="AI20"/>
      <c r="AJ20"/>
      <c r="AK20"/>
      <c r="AL20"/>
      <c r="AM20"/>
      <c r="AN20"/>
      <c r="AO20"/>
      <c r="AP20"/>
      <c r="AQ20" s="10"/>
      <c r="AR20" s="49">
        <v>42473</v>
      </c>
      <c r="AS20"/>
      <c r="AT20"/>
      <c r="AU20"/>
      <c r="AV20"/>
      <c r="AW20"/>
      <c r="AX20"/>
      <c r="AY20"/>
      <c r="AZ20"/>
      <c r="BA20"/>
      <c r="BB20"/>
      <c r="BC20"/>
      <c r="BD20" s="58"/>
      <c r="BE20" s="49">
        <v>42503</v>
      </c>
      <c r="BF20"/>
      <c r="BG20"/>
      <c r="BH20"/>
      <c r="BI20"/>
      <c r="BJ20"/>
      <c r="BK20"/>
      <c r="BL20"/>
      <c r="BM20"/>
      <c r="BN20"/>
      <c r="BO20"/>
      <c r="BP20"/>
      <c r="BQ20" s="58"/>
      <c r="BR20" s="49">
        <v>42534</v>
      </c>
      <c r="BS20"/>
      <c r="BT20"/>
      <c r="BU20"/>
      <c r="BV20"/>
      <c r="BW20"/>
      <c r="BX20"/>
      <c r="BY20"/>
      <c r="BZ20"/>
      <c r="CA20"/>
      <c r="CB20"/>
      <c r="CC20"/>
      <c r="CD20" s="58"/>
      <c r="CE20" s="28">
        <v>42564</v>
      </c>
      <c r="CQ20" s="10"/>
      <c r="CR20" s="50">
        <v>42595</v>
      </c>
      <c r="DD20" s="10"/>
      <c r="DE20" s="49">
        <v>42626</v>
      </c>
      <c r="DQ20" s="58"/>
      <c r="DR20" s="49">
        <v>42656</v>
      </c>
      <c r="ED20" s="10"/>
      <c r="EE20" s="50">
        <v>42687</v>
      </c>
      <c r="EQ20" s="10"/>
      <c r="ER20" s="49">
        <v>42717</v>
      </c>
      <c r="FD20" s="10"/>
    </row>
    <row r="21" spans="4:160" x14ac:dyDescent="0.25">
      <c r="D21" s="25"/>
      <c r="E21" s="49">
        <v>42383</v>
      </c>
      <c r="F21"/>
      <c r="G21"/>
      <c r="H21"/>
      <c r="I21"/>
      <c r="J21"/>
      <c r="K21"/>
      <c r="L21"/>
      <c r="M21"/>
      <c r="N21"/>
      <c r="O21"/>
      <c r="P21"/>
      <c r="Q21" s="10"/>
      <c r="R21" s="50">
        <v>42414</v>
      </c>
      <c r="S21"/>
      <c r="T21"/>
      <c r="U21"/>
      <c r="V21"/>
      <c r="W21"/>
      <c r="X21"/>
      <c r="Y21"/>
      <c r="Z21"/>
      <c r="AA21"/>
      <c r="AB21"/>
      <c r="AC21"/>
      <c r="AD21" s="10"/>
      <c r="AE21" s="49">
        <v>42443</v>
      </c>
      <c r="AF21"/>
      <c r="AG21"/>
      <c r="AH21"/>
      <c r="AI21"/>
      <c r="AJ21"/>
      <c r="AK21"/>
      <c r="AL21"/>
      <c r="AM21"/>
      <c r="AN21"/>
      <c r="AO21"/>
      <c r="AP21"/>
      <c r="AQ21" s="10"/>
      <c r="AR21" s="49">
        <v>42474</v>
      </c>
      <c r="AS21"/>
      <c r="AT21"/>
      <c r="AU21"/>
      <c r="AV21"/>
      <c r="AW21"/>
      <c r="AX21"/>
      <c r="AY21"/>
      <c r="AZ21"/>
      <c r="BA21"/>
      <c r="BB21"/>
      <c r="BC21"/>
      <c r="BD21" s="58"/>
      <c r="BE21" s="50">
        <v>42504</v>
      </c>
      <c r="BF21"/>
      <c r="BG21"/>
      <c r="BH21"/>
      <c r="BI21"/>
      <c r="BJ21"/>
      <c r="BK21"/>
      <c r="BL21"/>
      <c r="BM21"/>
      <c r="BN21"/>
      <c r="BO21"/>
      <c r="BP21"/>
      <c r="BQ21" s="58"/>
      <c r="BR21" s="49">
        <v>42535</v>
      </c>
      <c r="BS21"/>
      <c r="BT21"/>
      <c r="BU21"/>
      <c r="BV21"/>
      <c r="BW21"/>
      <c r="BX21"/>
      <c r="BY21"/>
      <c r="BZ21"/>
      <c r="CA21"/>
      <c r="CB21"/>
      <c r="CC21"/>
      <c r="CD21" s="58"/>
      <c r="CE21" s="75">
        <v>42565</v>
      </c>
      <c r="CQ21" s="10"/>
      <c r="CR21" s="50">
        <v>42596</v>
      </c>
      <c r="DD21" s="10"/>
      <c r="DE21" s="49">
        <v>42627</v>
      </c>
      <c r="DQ21" s="58"/>
      <c r="DR21" s="49">
        <v>42657</v>
      </c>
      <c r="ED21" s="10"/>
      <c r="EE21" s="49">
        <v>42688</v>
      </c>
      <c r="EQ21" s="10"/>
      <c r="ER21" s="49">
        <v>42718</v>
      </c>
      <c r="FD21" s="10"/>
    </row>
    <row r="22" spans="4:160" x14ac:dyDescent="0.25">
      <c r="D22" s="25"/>
      <c r="E22" s="49">
        <v>42384</v>
      </c>
      <c r="F22"/>
      <c r="G22"/>
      <c r="H22"/>
      <c r="I22"/>
      <c r="J22"/>
      <c r="K22"/>
      <c r="L22"/>
      <c r="M22"/>
      <c r="N22"/>
      <c r="O22"/>
      <c r="P22"/>
      <c r="Q22" s="10"/>
      <c r="R22" s="49">
        <v>42415</v>
      </c>
      <c r="S22"/>
      <c r="T22"/>
      <c r="U22"/>
      <c r="V22"/>
      <c r="W22"/>
      <c r="X22"/>
      <c r="Y22"/>
      <c r="Z22"/>
      <c r="AA22"/>
      <c r="AB22"/>
      <c r="AC22"/>
      <c r="AD22" s="10"/>
      <c r="AE22" s="49">
        <v>42444</v>
      </c>
      <c r="AF22"/>
      <c r="AG22"/>
      <c r="AH22"/>
      <c r="AI22"/>
      <c r="AJ22"/>
      <c r="AK22"/>
      <c r="AL22"/>
      <c r="AM22"/>
      <c r="AN22"/>
      <c r="AO22"/>
      <c r="AP22"/>
      <c r="AQ22" s="10"/>
      <c r="AR22" s="49">
        <v>42475</v>
      </c>
      <c r="AS22"/>
      <c r="AT22"/>
      <c r="AU22"/>
      <c r="AV22"/>
      <c r="AW22"/>
      <c r="AX22"/>
      <c r="AY22"/>
      <c r="AZ22"/>
      <c r="BA22"/>
      <c r="BB22"/>
      <c r="BC22"/>
      <c r="BD22" s="58"/>
      <c r="BE22" s="50">
        <v>42505</v>
      </c>
      <c r="BF22"/>
      <c r="BG22"/>
      <c r="BH22"/>
      <c r="BI22"/>
      <c r="BJ22"/>
      <c r="BK22"/>
      <c r="BL22"/>
      <c r="BM22"/>
      <c r="BN22"/>
      <c r="BO22"/>
      <c r="BP22"/>
      <c r="BQ22" s="58"/>
      <c r="BR22" s="49">
        <v>42536</v>
      </c>
      <c r="BS22"/>
      <c r="BT22"/>
      <c r="BU22"/>
      <c r="BV22"/>
      <c r="BW22"/>
      <c r="BX22"/>
      <c r="BY22"/>
      <c r="BZ22"/>
      <c r="CA22"/>
      <c r="CB22"/>
      <c r="CC22"/>
      <c r="CD22" s="58"/>
      <c r="CE22" s="28">
        <v>42566</v>
      </c>
      <c r="CQ22" s="10"/>
      <c r="CR22" s="68">
        <v>42597</v>
      </c>
      <c r="DD22" s="10"/>
      <c r="DE22" s="49">
        <v>42628</v>
      </c>
      <c r="DQ22" s="58"/>
      <c r="DR22" s="50">
        <v>42658</v>
      </c>
      <c r="ED22" s="10"/>
      <c r="EE22" s="49">
        <v>42689</v>
      </c>
      <c r="EQ22" s="10"/>
      <c r="ER22" s="49">
        <v>42719</v>
      </c>
      <c r="FD22" s="10"/>
    </row>
    <row r="23" spans="4:160" x14ac:dyDescent="0.25">
      <c r="D23" s="25"/>
      <c r="E23" s="50">
        <v>42385</v>
      </c>
      <c r="F23"/>
      <c r="G23"/>
      <c r="H23"/>
      <c r="I23"/>
      <c r="J23"/>
      <c r="K23"/>
      <c r="L23"/>
      <c r="M23"/>
      <c r="N23"/>
      <c r="O23"/>
      <c r="P23"/>
      <c r="Q23" s="10"/>
      <c r="R23" s="49">
        <v>42416</v>
      </c>
      <c r="S23"/>
      <c r="T23"/>
      <c r="U23"/>
      <c r="V23"/>
      <c r="W23"/>
      <c r="X23"/>
      <c r="Y23"/>
      <c r="Z23"/>
      <c r="AA23"/>
      <c r="AB23"/>
      <c r="AC23"/>
      <c r="AD23" s="10"/>
      <c r="AE23" s="49">
        <v>42445</v>
      </c>
      <c r="AF23"/>
      <c r="AG23"/>
      <c r="AH23"/>
      <c r="AI23"/>
      <c r="AJ23"/>
      <c r="AK23"/>
      <c r="AL23"/>
      <c r="AM23"/>
      <c r="AN23"/>
      <c r="AO23"/>
      <c r="AP23"/>
      <c r="AQ23" s="10"/>
      <c r="AR23" s="50">
        <v>42476</v>
      </c>
      <c r="AS23"/>
      <c r="AT23"/>
      <c r="AU23"/>
      <c r="AV23"/>
      <c r="AW23"/>
      <c r="AX23"/>
      <c r="AY23"/>
      <c r="AZ23"/>
      <c r="BA23"/>
      <c r="BB23"/>
      <c r="BC23"/>
      <c r="BD23" s="58"/>
      <c r="BE23" s="68">
        <v>42506</v>
      </c>
      <c r="BF23"/>
      <c r="BG23"/>
      <c r="BH23"/>
      <c r="BI23"/>
      <c r="BJ23"/>
      <c r="BK23"/>
      <c r="BL23"/>
      <c r="BM23"/>
      <c r="BN23"/>
      <c r="BO23"/>
      <c r="BP23"/>
      <c r="BQ23" s="58"/>
      <c r="BR23" s="49">
        <v>42537</v>
      </c>
      <c r="BS23"/>
      <c r="BT23"/>
      <c r="BU23"/>
      <c r="BV23"/>
      <c r="BW23"/>
      <c r="BX23"/>
      <c r="BY23"/>
      <c r="BZ23"/>
      <c r="CA23"/>
      <c r="CB23"/>
      <c r="CC23"/>
      <c r="CD23" s="58"/>
      <c r="CE23" s="74">
        <v>42567</v>
      </c>
      <c r="CQ23" s="10"/>
      <c r="CR23" s="49">
        <v>42598</v>
      </c>
      <c r="DD23" s="10"/>
      <c r="DE23" s="49">
        <v>42629</v>
      </c>
      <c r="DQ23" s="58"/>
      <c r="DR23" s="50">
        <v>42659</v>
      </c>
      <c r="ED23" s="10"/>
      <c r="EE23" s="49">
        <v>42690</v>
      </c>
      <c r="EQ23" s="10"/>
      <c r="ER23" s="49">
        <v>42720</v>
      </c>
      <c r="FD23" s="10"/>
    </row>
    <row r="24" spans="4:160" x14ac:dyDescent="0.25">
      <c r="D24" s="25"/>
      <c r="E24" s="50">
        <v>42386</v>
      </c>
      <c r="F24"/>
      <c r="G24"/>
      <c r="H24"/>
      <c r="I24"/>
      <c r="J24"/>
      <c r="K24"/>
      <c r="L24"/>
      <c r="M24"/>
      <c r="N24"/>
      <c r="O24"/>
      <c r="P24"/>
      <c r="Q24" s="10"/>
      <c r="R24" s="49">
        <v>42417</v>
      </c>
      <c r="S24"/>
      <c r="T24"/>
      <c r="U24"/>
      <c r="V24"/>
      <c r="W24"/>
      <c r="X24"/>
      <c r="Y24"/>
      <c r="Z24"/>
      <c r="AA24"/>
      <c r="AB24"/>
      <c r="AC24"/>
      <c r="AD24" s="10"/>
      <c r="AE24" s="49">
        <v>42446</v>
      </c>
      <c r="AF24"/>
      <c r="AG24"/>
      <c r="AH24"/>
      <c r="AI24"/>
      <c r="AJ24"/>
      <c r="AK24"/>
      <c r="AL24"/>
      <c r="AM24"/>
      <c r="AN24"/>
      <c r="AO24"/>
      <c r="AP24"/>
      <c r="AQ24" s="10"/>
      <c r="AR24" s="50">
        <v>42477</v>
      </c>
      <c r="AS24"/>
      <c r="AT24"/>
      <c r="AU24"/>
      <c r="AV24"/>
      <c r="AW24"/>
      <c r="AX24"/>
      <c r="AY24"/>
      <c r="AZ24"/>
      <c r="BA24"/>
      <c r="BB24"/>
      <c r="BC24"/>
      <c r="BD24" s="58"/>
      <c r="BE24" s="49">
        <v>42507</v>
      </c>
      <c r="BF24"/>
      <c r="BG24"/>
      <c r="BH24"/>
      <c r="BI24"/>
      <c r="BJ24"/>
      <c r="BK24"/>
      <c r="BL24"/>
      <c r="BM24"/>
      <c r="BN24"/>
      <c r="BO24"/>
      <c r="BP24"/>
      <c r="BQ24" s="58"/>
      <c r="BR24" s="49">
        <v>42538</v>
      </c>
      <c r="BS24"/>
      <c r="BT24"/>
      <c r="BU24"/>
      <c r="BV24"/>
      <c r="BW24"/>
      <c r="BX24"/>
      <c r="BY24"/>
      <c r="BZ24"/>
      <c r="CA24"/>
      <c r="CB24"/>
      <c r="CC24"/>
      <c r="CD24" s="58"/>
      <c r="CE24" s="74">
        <v>42568</v>
      </c>
      <c r="CQ24" s="10"/>
      <c r="CR24" s="49">
        <v>42599</v>
      </c>
      <c r="DD24" s="10"/>
      <c r="DE24" s="50">
        <v>42630</v>
      </c>
      <c r="DQ24" s="58"/>
      <c r="DR24" s="49">
        <v>42660</v>
      </c>
      <c r="ED24" s="10"/>
      <c r="EE24" s="49">
        <v>42691</v>
      </c>
      <c r="EQ24" s="10"/>
      <c r="ER24" s="50">
        <v>42721</v>
      </c>
      <c r="FD24" s="10"/>
    </row>
    <row r="25" spans="4:160" x14ac:dyDescent="0.25">
      <c r="D25" s="25"/>
      <c r="E25" s="49">
        <v>42387</v>
      </c>
      <c r="F25"/>
      <c r="G25"/>
      <c r="H25"/>
      <c r="I25"/>
      <c r="J25"/>
      <c r="K25"/>
      <c r="L25"/>
      <c r="M25"/>
      <c r="N25"/>
      <c r="O25"/>
      <c r="P25"/>
      <c r="Q25" s="10"/>
      <c r="R25" s="49">
        <v>42418</v>
      </c>
      <c r="S25"/>
      <c r="T25"/>
      <c r="U25"/>
      <c r="V25"/>
      <c r="W25"/>
      <c r="X25"/>
      <c r="Y25"/>
      <c r="Z25"/>
      <c r="AA25"/>
      <c r="AB25"/>
      <c r="AC25"/>
      <c r="AD25" s="10"/>
      <c r="AE25" s="49">
        <v>42447</v>
      </c>
      <c r="AF25"/>
      <c r="AG25"/>
      <c r="AH25"/>
      <c r="AI25"/>
      <c r="AJ25"/>
      <c r="AK25"/>
      <c r="AL25"/>
      <c r="AM25"/>
      <c r="AN25"/>
      <c r="AO25"/>
      <c r="AP25"/>
      <c r="AQ25" s="10"/>
      <c r="AR25" s="49">
        <v>42478</v>
      </c>
      <c r="AS25"/>
      <c r="AT25"/>
      <c r="AU25"/>
      <c r="AV25"/>
      <c r="AW25"/>
      <c r="AX25"/>
      <c r="AY25"/>
      <c r="AZ25"/>
      <c r="BA25"/>
      <c r="BB25"/>
      <c r="BC25"/>
      <c r="BD25" s="58"/>
      <c r="BE25" s="49">
        <v>42508</v>
      </c>
      <c r="BF25"/>
      <c r="BG25"/>
      <c r="BH25"/>
      <c r="BI25"/>
      <c r="BJ25"/>
      <c r="BK25"/>
      <c r="BL25"/>
      <c r="BM25"/>
      <c r="BN25"/>
      <c r="BO25"/>
      <c r="BP25"/>
      <c r="BQ25" s="58"/>
      <c r="BR25" s="50">
        <v>42539</v>
      </c>
      <c r="BS25"/>
      <c r="BT25"/>
      <c r="BU25"/>
      <c r="BV25"/>
      <c r="BW25"/>
      <c r="BX25"/>
      <c r="BY25"/>
      <c r="BZ25"/>
      <c r="CA25"/>
      <c r="CB25"/>
      <c r="CC25"/>
      <c r="CD25" s="58"/>
      <c r="CE25" s="28">
        <v>42569</v>
      </c>
      <c r="CQ25" s="10"/>
      <c r="CR25" s="49">
        <v>42600</v>
      </c>
      <c r="DD25" s="10"/>
      <c r="DE25" s="50">
        <v>42631</v>
      </c>
      <c r="DQ25" s="58"/>
      <c r="DR25" s="49">
        <v>42661</v>
      </c>
      <c r="ED25" s="10"/>
      <c r="EE25" s="49">
        <v>42692</v>
      </c>
      <c r="EQ25" s="10"/>
      <c r="ER25" s="50">
        <v>42722</v>
      </c>
      <c r="FD25" s="10"/>
    </row>
    <row r="26" spans="4:160" x14ac:dyDescent="0.25">
      <c r="D26" s="25"/>
      <c r="E26" s="49">
        <v>42388</v>
      </c>
      <c r="F26"/>
      <c r="G26"/>
      <c r="H26"/>
      <c r="I26"/>
      <c r="J26"/>
      <c r="K26"/>
      <c r="L26"/>
      <c r="M26"/>
      <c r="N26"/>
      <c r="O26"/>
      <c r="P26"/>
      <c r="Q26" s="10"/>
      <c r="R26" s="49">
        <v>42419</v>
      </c>
      <c r="S26"/>
      <c r="T26"/>
      <c r="U26"/>
      <c r="V26"/>
      <c r="W26"/>
      <c r="X26"/>
      <c r="Y26"/>
      <c r="Z26"/>
      <c r="AA26"/>
      <c r="AB26"/>
      <c r="AC26"/>
      <c r="AD26" s="10"/>
      <c r="AE26" s="50">
        <v>42448</v>
      </c>
      <c r="AF26"/>
      <c r="AG26"/>
      <c r="AH26"/>
      <c r="AI26"/>
      <c r="AJ26"/>
      <c r="AK26"/>
      <c r="AL26"/>
      <c r="AM26"/>
      <c r="AN26"/>
      <c r="AO26"/>
      <c r="AP26"/>
      <c r="AQ26" s="10"/>
      <c r="AR26" s="49">
        <v>42479</v>
      </c>
      <c r="AS26"/>
      <c r="AT26"/>
      <c r="AU26"/>
      <c r="AV26"/>
      <c r="AW26"/>
      <c r="AX26"/>
      <c r="AY26"/>
      <c r="AZ26"/>
      <c r="BA26"/>
      <c r="BB26"/>
      <c r="BC26"/>
      <c r="BD26" s="58"/>
      <c r="BE26" s="49">
        <v>42509</v>
      </c>
      <c r="BF26"/>
      <c r="BG26"/>
      <c r="BH26"/>
      <c r="BI26"/>
      <c r="BJ26"/>
      <c r="BK26"/>
      <c r="BL26"/>
      <c r="BM26"/>
      <c r="BN26"/>
      <c r="BO26"/>
      <c r="BP26"/>
      <c r="BQ26" s="58"/>
      <c r="BR26" s="50">
        <v>42540</v>
      </c>
      <c r="BS26"/>
      <c r="BT26"/>
      <c r="BU26"/>
      <c r="BV26"/>
      <c r="BW26"/>
      <c r="BX26"/>
      <c r="BY26"/>
      <c r="BZ26"/>
      <c r="CA26"/>
      <c r="CB26"/>
      <c r="CC26"/>
      <c r="CD26" s="58"/>
      <c r="CE26" s="28">
        <v>42570</v>
      </c>
      <c r="CQ26" s="10"/>
      <c r="CR26" s="49">
        <v>42601</v>
      </c>
      <c r="DD26" s="10"/>
      <c r="DE26" s="49">
        <v>42632</v>
      </c>
      <c r="DQ26" s="58"/>
      <c r="DR26" s="49">
        <v>42662</v>
      </c>
      <c r="ED26" s="10"/>
      <c r="EE26" s="50">
        <v>42693</v>
      </c>
      <c r="EQ26" s="10"/>
      <c r="ER26" s="49">
        <v>42723</v>
      </c>
      <c r="FD26" s="10"/>
    </row>
    <row r="27" spans="4:160" x14ac:dyDescent="0.25">
      <c r="D27" s="25"/>
      <c r="E27" s="49">
        <v>42389</v>
      </c>
      <c r="F27"/>
      <c r="G27"/>
      <c r="H27"/>
      <c r="I27"/>
      <c r="J27"/>
      <c r="K27"/>
      <c r="L27"/>
      <c r="M27"/>
      <c r="N27"/>
      <c r="O27"/>
      <c r="P27"/>
      <c r="Q27" s="10"/>
      <c r="R27" s="50">
        <v>42420</v>
      </c>
      <c r="S27"/>
      <c r="T27"/>
      <c r="U27"/>
      <c r="V27"/>
      <c r="W27"/>
      <c r="X27"/>
      <c r="Y27"/>
      <c r="Z27"/>
      <c r="AA27"/>
      <c r="AB27"/>
      <c r="AC27"/>
      <c r="AD27" s="10"/>
      <c r="AE27" s="50">
        <v>42449</v>
      </c>
      <c r="AF27"/>
      <c r="AG27"/>
      <c r="AH27"/>
      <c r="AI27"/>
      <c r="AJ27"/>
      <c r="AK27"/>
      <c r="AL27"/>
      <c r="AM27"/>
      <c r="AN27"/>
      <c r="AO27"/>
      <c r="AP27"/>
      <c r="AQ27" s="10"/>
      <c r="AR27" s="49">
        <v>42480</v>
      </c>
      <c r="AS27"/>
      <c r="AT27"/>
      <c r="AU27"/>
      <c r="AV27"/>
      <c r="AW27"/>
      <c r="AX27"/>
      <c r="AY27"/>
      <c r="AZ27"/>
      <c r="BA27"/>
      <c r="BB27"/>
      <c r="BC27"/>
      <c r="BD27" s="58"/>
      <c r="BE27" s="49">
        <v>42510</v>
      </c>
      <c r="BF27"/>
      <c r="BG27"/>
      <c r="BH27"/>
      <c r="BI27"/>
      <c r="BJ27"/>
      <c r="BK27"/>
      <c r="BL27"/>
      <c r="BM27"/>
      <c r="BN27"/>
      <c r="BO27"/>
      <c r="BP27"/>
      <c r="BQ27" s="58"/>
      <c r="BR27" s="49">
        <v>42541</v>
      </c>
      <c r="BS27"/>
      <c r="BT27"/>
      <c r="BU27"/>
      <c r="BV27"/>
      <c r="BW27"/>
      <c r="BX27"/>
      <c r="BY27"/>
      <c r="BZ27"/>
      <c r="CA27"/>
      <c r="CB27"/>
      <c r="CC27"/>
      <c r="CD27" s="58"/>
      <c r="CE27" s="28">
        <v>42571</v>
      </c>
      <c r="CQ27" s="10"/>
      <c r="CR27" s="50">
        <v>42602</v>
      </c>
      <c r="DD27" s="10"/>
      <c r="DE27" s="49">
        <v>42633</v>
      </c>
      <c r="DQ27" s="58"/>
      <c r="DR27" s="49">
        <v>42663</v>
      </c>
      <c r="ED27" s="10"/>
      <c r="EE27" s="50">
        <v>42694</v>
      </c>
      <c r="EQ27" s="10"/>
      <c r="ER27" s="49">
        <v>42724</v>
      </c>
      <c r="FD27" s="10"/>
    </row>
    <row r="28" spans="4:160" x14ac:dyDescent="0.25">
      <c r="D28" s="25"/>
      <c r="E28" s="49">
        <v>42390</v>
      </c>
      <c r="F28"/>
      <c r="G28"/>
      <c r="H28"/>
      <c r="I28"/>
      <c r="J28"/>
      <c r="K28"/>
      <c r="L28"/>
      <c r="M28"/>
      <c r="N28"/>
      <c r="O28"/>
      <c r="P28"/>
      <c r="Q28" s="10"/>
      <c r="R28" s="50">
        <v>42421</v>
      </c>
      <c r="S28"/>
      <c r="T28"/>
      <c r="U28"/>
      <c r="V28"/>
      <c r="W28"/>
      <c r="X28"/>
      <c r="Y28"/>
      <c r="Z28"/>
      <c r="AA28"/>
      <c r="AB28"/>
      <c r="AC28"/>
      <c r="AD28" s="10"/>
      <c r="AE28" s="49">
        <v>42450</v>
      </c>
      <c r="AF28"/>
      <c r="AG28"/>
      <c r="AH28"/>
      <c r="AI28"/>
      <c r="AJ28"/>
      <c r="AK28"/>
      <c r="AL28"/>
      <c r="AM28"/>
      <c r="AN28"/>
      <c r="AO28"/>
      <c r="AP28"/>
      <c r="AQ28" s="10"/>
      <c r="AR28" s="49">
        <v>42481</v>
      </c>
      <c r="AS28"/>
      <c r="AT28"/>
      <c r="AU28"/>
      <c r="AV28"/>
      <c r="AW28"/>
      <c r="AX28"/>
      <c r="AY28"/>
      <c r="AZ28"/>
      <c r="BA28"/>
      <c r="BB28"/>
      <c r="BC28"/>
      <c r="BD28" s="58"/>
      <c r="BE28" s="50">
        <v>42511</v>
      </c>
      <c r="BF28"/>
      <c r="BG28"/>
      <c r="BH28"/>
      <c r="BI28"/>
      <c r="BJ28"/>
      <c r="BK28"/>
      <c r="BL28"/>
      <c r="BM28"/>
      <c r="BN28"/>
      <c r="BO28"/>
      <c r="BP28"/>
      <c r="BQ28" s="58"/>
      <c r="BR28" s="49">
        <v>42542</v>
      </c>
      <c r="BS28"/>
      <c r="BT28"/>
      <c r="BU28"/>
      <c r="BV28"/>
      <c r="BW28"/>
      <c r="BX28"/>
      <c r="BY28"/>
      <c r="BZ28"/>
      <c r="CA28"/>
      <c r="CB28"/>
      <c r="CC28"/>
      <c r="CD28" s="58"/>
      <c r="CE28" s="28">
        <v>42572</v>
      </c>
      <c r="CQ28" s="10"/>
      <c r="CR28" s="50">
        <v>42603</v>
      </c>
      <c r="DD28" s="10"/>
      <c r="DE28" s="49">
        <v>42634</v>
      </c>
      <c r="DQ28" s="58"/>
      <c r="DR28" s="49">
        <v>42664</v>
      </c>
      <c r="ED28" s="10"/>
      <c r="EE28" s="49">
        <v>42695</v>
      </c>
      <c r="EQ28" s="10"/>
      <c r="ER28" s="49">
        <v>42725</v>
      </c>
      <c r="FD28" s="10"/>
    </row>
    <row r="29" spans="4:160" x14ac:dyDescent="0.25">
      <c r="D29" s="25"/>
      <c r="E29" s="49">
        <v>42391</v>
      </c>
      <c r="F29"/>
      <c r="G29"/>
      <c r="H29"/>
      <c r="I29"/>
      <c r="J29"/>
      <c r="K29"/>
      <c r="L29"/>
      <c r="M29"/>
      <c r="N29"/>
      <c r="O29"/>
      <c r="P29"/>
      <c r="Q29" s="10"/>
      <c r="R29" s="49">
        <v>42422</v>
      </c>
      <c r="S29"/>
      <c r="T29"/>
      <c r="U29"/>
      <c r="V29"/>
      <c r="W29"/>
      <c r="X29"/>
      <c r="Y29"/>
      <c r="Z29"/>
      <c r="AA29"/>
      <c r="AB29"/>
      <c r="AC29"/>
      <c r="AD29" s="10"/>
      <c r="AE29" s="49">
        <v>42451</v>
      </c>
      <c r="AF29"/>
      <c r="AG29"/>
      <c r="AH29"/>
      <c r="AI29"/>
      <c r="AJ29"/>
      <c r="AK29"/>
      <c r="AL29"/>
      <c r="AM29"/>
      <c r="AN29"/>
      <c r="AO29"/>
      <c r="AP29"/>
      <c r="AQ29" s="10"/>
      <c r="AR29" s="49">
        <v>42482</v>
      </c>
      <c r="AS29"/>
      <c r="AT29"/>
      <c r="AU29"/>
      <c r="AV29"/>
      <c r="AW29"/>
      <c r="AX29"/>
      <c r="AY29"/>
      <c r="AZ29"/>
      <c r="BA29"/>
      <c r="BB29"/>
      <c r="BC29"/>
      <c r="BD29" s="58"/>
      <c r="BE29" s="50">
        <v>42512</v>
      </c>
      <c r="BF29"/>
      <c r="BG29"/>
      <c r="BH29"/>
      <c r="BI29"/>
      <c r="BJ29"/>
      <c r="BK29"/>
      <c r="BL29"/>
      <c r="BM29"/>
      <c r="BN29"/>
      <c r="BO29"/>
      <c r="BP29"/>
      <c r="BQ29" s="58"/>
      <c r="BR29" s="49">
        <v>42543</v>
      </c>
      <c r="BS29"/>
      <c r="BT29"/>
      <c r="BU29"/>
      <c r="BV29"/>
      <c r="BW29"/>
      <c r="BX29"/>
      <c r="BY29"/>
      <c r="BZ29"/>
      <c r="CA29"/>
      <c r="CB29"/>
      <c r="CC29"/>
      <c r="CD29" s="58"/>
      <c r="CE29" s="28">
        <v>42573</v>
      </c>
      <c r="CQ29" s="10"/>
      <c r="CR29" s="49">
        <v>42604</v>
      </c>
      <c r="DD29" s="10"/>
      <c r="DE29" s="49">
        <v>42635</v>
      </c>
      <c r="DQ29" s="58"/>
      <c r="DR29" s="50">
        <v>42665</v>
      </c>
      <c r="ED29" s="10"/>
      <c r="EE29" s="49">
        <v>42696</v>
      </c>
      <c r="EQ29" s="10"/>
      <c r="ER29" s="49">
        <v>42726</v>
      </c>
      <c r="FD29" s="10"/>
    </row>
    <row r="30" spans="4:160" x14ac:dyDescent="0.25">
      <c r="D30" s="25"/>
      <c r="E30" s="50">
        <v>42392</v>
      </c>
      <c r="F30"/>
      <c r="G30"/>
      <c r="H30"/>
      <c r="I30"/>
      <c r="J30"/>
      <c r="K30"/>
      <c r="L30"/>
      <c r="M30"/>
      <c r="N30"/>
      <c r="O30"/>
      <c r="P30"/>
      <c r="Q30" s="10"/>
      <c r="R30" s="49">
        <v>42423</v>
      </c>
      <c r="S30"/>
      <c r="T30"/>
      <c r="U30"/>
      <c r="V30"/>
      <c r="W30"/>
      <c r="X30"/>
      <c r="Y30"/>
      <c r="Z30"/>
      <c r="AA30"/>
      <c r="AB30"/>
      <c r="AC30"/>
      <c r="AD30" s="10"/>
      <c r="AE30" s="49">
        <v>42452</v>
      </c>
      <c r="AF30"/>
      <c r="AG30"/>
      <c r="AH30"/>
      <c r="AI30"/>
      <c r="AJ30"/>
      <c r="AK30"/>
      <c r="AL30"/>
      <c r="AM30"/>
      <c r="AN30"/>
      <c r="AO30"/>
      <c r="AP30"/>
      <c r="AQ30" s="10"/>
      <c r="AR30" s="50">
        <v>42483</v>
      </c>
      <c r="AS30"/>
      <c r="AT30"/>
      <c r="AU30"/>
      <c r="AV30"/>
      <c r="AW30"/>
      <c r="AX30"/>
      <c r="AY30"/>
      <c r="AZ30"/>
      <c r="BA30"/>
      <c r="BB30"/>
      <c r="BC30"/>
      <c r="BD30" s="58"/>
      <c r="BE30" s="49">
        <v>42513</v>
      </c>
      <c r="BF30"/>
      <c r="BG30"/>
      <c r="BH30"/>
      <c r="BI30"/>
      <c r="BJ30"/>
      <c r="BK30"/>
      <c r="BL30"/>
      <c r="BM30"/>
      <c r="BN30"/>
      <c r="BO30"/>
      <c r="BP30"/>
      <c r="BQ30" s="58"/>
      <c r="BR30" s="49">
        <v>42544</v>
      </c>
      <c r="BS30"/>
      <c r="BT30"/>
      <c r="BU30"/>
      <c r="BV30"/>
      <c r="BW30"/>
      <c r="BX30"/>
      <c r="BY30"/>
      <c r="BZ30"/>
      <c r="CA30"/>
      <c r="CB30"/>
      <c r="CC30"/>
      <c r="CD30" s="58"/>
      <c r="CE30" s="74">
        <v>42574</v>
      </c>
      <c r="CQ30" s="10"/>
      <c r="CR30" s="49">
        <v>42605</v>
      </c>
      <c r="DD30" s="10"/>
      <c r="DE30" s="49">
        <v>42636</v>
      </c>
      <c r="DQ30" s="58"/>
      <c r="DR30" s="50">
        <v>42666</v>
      </c>
      <c r="ED30" s="10"/>
      <c r="EE30" s="49">
        <v>42697</v>
      </c>
      <c r="EQ30" s="10"/>
      <c r="ER30" s="49">
        <v>42727</v>
      </c>
      <c r="FD30" s="10"/>
    </row>
    <row r="31" spans="4:160" x14ac:dyDescent="0.25">
      <c r="D31" s="25"/>
      <c r="E31" s="50">
        <v>42393</v>
      </c>
      <c r="F31"/>
      <c r="G31"/>
      <c r="H31"/>
      <c r="I31"/>
      <c r="J31"/>
      <c r="K31"/>
      <c r="L31"/>
      <c r="M31"/>
      <c r="N31"/>
      <c r="O31"/>
      <c r="P31"/>
      <c r="Q31" s="10"/>
      <c r="R31" s="49">
        <v>42424</v>
      </c>
      <c r="S31"/>
      <c r="T31"/>
      <c r="U31"/>
      <c r="V31"/>
      <c r="W31"/>
      <c r="X31"/>
      <c r="Y31"/>
      <c r="Z31"/>
      <c r="AA31"/>
      <c r="AB31"/>
      <c r="AC31"/>
      <c r="AD31" s="10"/>
      <c r="AE31" s="49">
        <v>42453</v>
      </c>
      <c r="AF31"/>
      <c r="AG31"/>
      <c r="AH31"/>
      <c r="AI31"/>
      <c r="AJ31"/>
      <c r="AK31"/>
      <c r="AL31"/>
      <c r="AM31"/>
      <c r="AN31"/>
      <c r="AO31"/>
      <c r="AP31"/>
      <c r="AQ31" s="10"/>
      <c r="AR31" s="50">
        <v>42484</v>
      </c>
      <c r="AS31"/>
      <c r="AT31"/>
      <c r="AU31"/>
      <c r="AV31"/>
      <c r="AW31"/>
      <c r="AX31"/>
      <c r="AY31"/>
      <c r="AZ31"/>
      <c r="BA31"/>
      <c r="BB31"/>
      <c r="BC31"/>
      <c r="BD31" s="58"/>
      <c r="BE31" s="49">
        <v>42514</v>
      </c>
      <c r="BF31"/>
      <c r="BG31"/>
      <c r="BH31"/>
      <c r="BI31"/>
      <c r="BJ31"/>
      <c r="BK31"/>
      <c r="BL31"/>
      <c r="BM31"/>
      <c r="BN31"/>
      <c r="BO31"/>
      <c r="BP31"/>
      <c r="BQ31" s="58"/>
      <c r="BR31" s="49">
        <v>42545</v>
      </c>
      <c r="BS31"/>
      <c r="BT31"/>
      <c r="BU31"/>
      <c r="BV31"/>
      <c r="BW31"/>
      <c r="BX31"/>
      <c r="BY31"/>
      <c r="BZ31"/>
      <c r="CA31"/>
      <c r="CB31"/>
      <c r="CC31"/>
      <c r="CD31" s="58"/>
      <c r="CE31" s="74">
        <v>42575</v>
      </c>
      <c r="CQ31" s="10"/>
      <c r="CR31" s="49">
        <v>42606</v>
      </c>
      <c r="DD31" s="10"/>
      <c r="DE31" s="50">
        <v>42637</v>
      </c>
      <c r="DQ31" s="58"/>
      <c r="DR31" s="49">
        <v>42667</v>
      </c>
      <c r="ED31" s="10"/>
      <c r="EE31" s="49">
        <v>42698</v>
      </c>
      <c r="EQ31" s="10"/>
      <c r="ER31" s="50">
        <v>42728</v>
      </c>
      <c r="FD31" s="10"/>
    </row>
    <row r="32" spans="4:160" x14ac:dyDescent="0.25">
      <c r="D32" s="25"/>
      <c r="E32" s="49">
        <v>42394</v>
      </c>
      <c r="F32"/>
      <c r="G32"/>
      <c r="H32"/>
      <c r="I32"/>
      <c r="J32"/>
      <c r="K32"/>
      <c r="L32"/>
      <c r="M32"/>
      <c r="N32"/>
      <c r="O32"/>
      <c r="P32"/>
      <c r="Q32" s="10"/>
      <c r="R32" s="49">
        <v>42425</v>
      </c>
      <c r="S32"/>
      <c r="T32"/>
      <c r="U32"/>
      <c r="V32"/>
      <c r="W32"/>
      <c r="X32"/>
      <c r="Y32"/>
      <c r="Z32"/>
      <c r="AA32"/>
      <c r="AB32"/>
      <c r="AC32"/>
      <c r="AD32" s="10"/>
      <c r="AE32" s="49">
        <v>42454</v>
      </c>
      <c r="AF32"/>
      <c r="AG32"/>
      <c r="AH32"/>
      <c r="AI32"/>
      <c r="AJ32"/>
      <c r="AK32"/>
      <c r="AL32"/>
      <c r="AM32"/>
      <c r="AN32"/>
      <c r="AO32"/>
      <c r="AP32"/>
      <c r="AQ32" s="10"/>
      <c r="AR32" s="49">
        <v>42485</v>
      </c>
      <c r="AS32"/>
      <c r="AT32"/>
      <c r="AU32"/>
      <c r="AV32"/>
      <c r="AW32"/>
      <c r="AX32"/>
      <c r="AY32"/>
      <c r="AZ32"/>
      <c r="BA32"/>
      <c r="BB32"/>
      <c r="BC32"/>
      <c r="BD32" s="58"/>
      <c r="BE32" s="49">
        <v>42515</v>
      </c>
      <c r="BF32"/>
      <c r="BG32"/>
      <c r="BH32"/>
      <c r="BI32"/>
      <c r="BJ32"/>
      <c r="BK32"/>
      <c r="BL32"/>
      <c r="BM32"/>
      <c r="BN32"/>
      <c r="BO32"/>
      <c r="BP32"/>
      <c r="BQ32" s="58"/>
      <c r="BR32" s="50">
        <v>42546</v>
      </c>
      <c r="BS32"/>
      <c r="BT32"/>
      <c r="BU32"/>
      <c r="BV32"/>
      <c r="BW32"/>
      <c r="BX32"/>
      <c r="BY32"/>
      <c r="BZ32"/>
      <c r="CA32"/>
      <c r="CB32"/>
      <c r="CC32"/>
      <c r="CD32" s="58"/>
      <c r="CE32" s="28">
        <v>42576</v>
      </c>
      <c r="CQ32" s="10"/>
      <c r="CR32" s="49">
        <v>42607</v>
      </c>
      <c r="DD32" s="10"/>
      <c r="DE32" s="50">
        <v>42638</v>
      </c>
      <c r="DQ32" s="58"/>
      <c r="DR32" s="49">
        <v>42668</v>
      </c>
      <c r="ED32" s="10"/>
      <c r="EE32" s="49">
        <v>42699</v>
      </c>
      <c r="EQ32" s="10"/>
      <c r="ER32" s="68">
        <v>42729</v>
      </c>
      <c r="FD32" s="10"/>
    </row>
    <row r="33" spans="4:160" x14ac:dyDescent="0.25">
      <c r="D33" s="25"/>
      <c r="E33" s="49">
        <v>42395</v>
      </c>
      <c r="F33"/>
      <c r="G33"/>
      <c r="H33"/>
      <c r="I33"/>
      <c r="J33"/>
      <c r="K33"/>
      <c r="L33"/>
      <c r="M33"/>
      <c r="N33"/>
      <c r="O33"/>
      <c r="P33"/>
      <c r="Q33" s="10"/>
      <c r="R33" s="49">
        <v>42426</v>
      </c>
      <c r="S33"/>
      <c r="T33"/>
      <c r="U33"/>
      <c r="V33"/>
      <c r="W33"/>
      <c r="X33"/>
      <c r="Y33"/>
      <c r="Z33"/>
      <c r="AA33"/>
      <c r="AB33"/>
      <c r="AC33"/>
      <c r="AD33" s="10"/>
      <c r="AE33" s="50">
        <v>42455</v>
      </c>
      <c r="AF33"/>
      <c r="AG33"/>
      <c r="AH33"/>
      <c r="AI33"/>
      <c r="AJ33"/>
      <c r="AK33"/>
      <c r="AL33"/>
      <c r="AM33"/>
      <c r="AN33"/>
      <c r="AO33"/>
      <c r="AP33"/>
      <c r="AQ33" s="10"/>
      <c r="AR33" s="49">
        <v>42486</v>
      </c>
      <c r="AS33"/>
      <c r="AT33"/>
      <c r="AU33"/>
      <c r="AV33"/>
      <c r="AW33"/>
      <c r="AX33"/>
      <c r="AY33"/>
      <c r="AZ33"/>
      <c r="BA33"/>
      <c r="BB33"/>
      <c r="BC33"/>
      <c r="BD33" s="58"/>
      <c r="BE33" s="49">
        <v>42516</v>
      </c>
      <c r="BF33"/>
      <c r="BG33"/>
      <c r="BH33"/>
      <c r="BI33"/>
      <c r="BJ33"/>
      <c r="BK33"/>
      <c r="BL33"/>
      <c r="BM33"/>
      <c r="BN33"/>
      <c r="BO33"/>
      <c r="BP33"/>
      <c r="BQ33" s="58"/>
      <c r="BR33" s="50">
        <v>42547</v>
      </c>
      <c r="BS33"/>
      <c r="BT33"/>
      <c r="BU33"/>
      <c r="BV33"/>
      <c r="BW33"/>
      <c r="BX33"/>
      <c r="BY33"/>
      <c r="BZ33"/>
      <c r="CA33"/>
      <c r="CB33"/>
      <c r="CC33"/>
      <c r="CD33" s="58"/>
      <c r="CE33" s="28">
        <v>42577</v>
      </c>
      <c r="CQ33" s="10"/>
      <c r="CR33" s="49">
        <v>42608</v>
      </c>
      <c r="DD33" s="10"/>
      <c r="DE33" s="49">
        <v>42639</v>
      </c>
      <c r="DQ33" s="58"/>
      <c r="DR33" s="49">
        <v>42669</v>
      </c>
      <c r="ED33" s="10"/>
      <c r="EE33" s="50">
        <v>42700</v>
      </c>
      <c r="EQ33" s="10"/>
      <c r="ER33" s="49">
        <v>42730</v>
      </c>
      <c r="FD33" s="10"/>
    </row>
    <row r="34" spans="4:160" x14ac:dyDescent="0.25">
      <c r="D34" s="25"/>
      <c r="E34" s="49">
        <v>42396</v>
      </c>
      <c r="F34"/>
      <c r="G34"/>
      <c r="H34"/>
      <c r="I34"/>
      <c r="J34"/>
      <c r="K34"/>
      <c r="L34"/>
      <c r="M34"/>
      <c r="N34"/>
      <c r="O34"/>
      <c r="P34"/>
      <c r="Q34" s="10"/>
      <c r="R34" s="50">
        <v>42427</v>
      </c>
      <c r="S34"/>
      <c r="T34"/>
      <c r="U34"/>
      <c r="V34"/>
      <c r="W34"/>
      <c r="X34"/>
      <c r="Y34"/>
      <c r="Z34"/>
      <c r="AA34"/>
      <c r="AB34"/>
      <c r="AC34"/>
      <c r="AD34" s="10"/>
      <c r="AE34" s="68">
        <v>42456</v>
      </c>
      <c r="AF34"/>
      <c r="AG34"/>
      <c r="AH34"/>
      <c r="AI34"/>
      <c r="AJ34"/>
      <c r="AK34"/>
      <c r="AL34"/>
      <c r="AM34"/>
      <c r="AN34"/>
      <c r="AO34"/>
      <c r="AP34"/>
      <c r="AQ34" s="10"/>
      <c r="AR34" s="49">
        <v>42487</v>
      </c>
      <c r="AS34"/>
      <c r="AT34"/>
      <c r="AU34"/>
      <c r="AV34"/>
      <c r="AW34"/>
      <c r="AX34"/>
      <c r="AY34"/>
      <c r="AZ34"/>
      <c r="BA34"/>
      <c r="BB34"/>
      <c r="BC34"/>
      <c r="BD34" s="58"/>
      <c r="BE34" s="49">
        <v>42517</v>
      </c>
      <c r="BF34"/>
      <c r="BG34"/>
      <c r="BH34"/>
      <c r="BI34"/>
      <c r="BJ34"/>
      <c r="BK34"/>
      <c r="BL34"/>
      <c r="BM34"/>
      <c r="BN34"/>
      <c r="BO34"/>
      <c r="BP34"/>
      <c r="BQ34" s="58"/>
      <c r="BR34" s="49">
        <v>42548</v>
      </c>
      <c r="BS34"/>
      <c r="BT34"/>
      <c r="BU34"/>
      <c r="BV34"/>
      <c r="BW34"/>
      <c r="BX34"/>
      <c r="BY34"/>
      <c r="BZ34"/>
      <c r="CA34"/>
      <c r="CB34"/>
      <c r="CC34"/>
      <c r="CD34" s="58"/>
      <c r="CE34" s="28">
        <v>42578</v>
      </c>
      <c r="CQ34" s="10"/>
      <c r="CR34" s="50">
        <v>42609</v>
      </c>
      <c r="DD34" s="10"/>
      <c r="DE34" s="49">
        <v>42640</v>
      </c>
      <c r="DQ34" s="58"/>
      <c r="DR34" s="49">
        <v>42670</v>
      </c>
      <c r="ED34" s="10"/>
      <c r="EE34" s="50">
        <v>42701</v>
      </c>
      <c r="EQ34" s="10"/>
      <c r="ER34" s="49">
        <v>42731</v>
      </c>
      <c r="FD34" s="10"/>
    </row>
    <row r="35" spans="4:160" x14ac:dyDescent="0.25">
      <c r="D35" s="25"/>
      <c r="E35" s="49">
        <v>42397</v>
      </c>
      <c r="F35"/>
      <c r="G35"/>
      <c r="H35"/>
      <c r="I35"/>
      <c r="J35"/>
      <c r="K35"/>
      <c r="L35"/>
      <c r="M35"/>
      <c r="N35"/>
      <c r="O35"/>
      <c r="P35"/>
      <c r="Q35" s="10"/>
      <c r="R35" s="50">
        <v>42428</v>
      </c>
      <c r="S35"/>
      <c r="T35"/>
      <c r="U35"/>
      <c r="V35"/>
      <c r="W35"/>
      <c r="X35"/>
      <c r="Y35"/>
      <c r="Z35"/>
      <c r="AA35"/>
      <c r="AB35"/>
      <c r="AC35"/>
      <c r="AD35" s="10"/>
      <c r="AE35" s="68">
        <v>42457</v>
      </c>
      <c r="AF35"/>
      <c r="AG35"/>
      <c r="AH35"/>
      <c r="AI35"/>
      <c r="AJ35"/>
      <c r="AK35"/>
      <c r="AL35"/>
      <c r="AM35"/>
      <c r="AN35"/>
      <c r="AO35"/>
      <c r="AP35"/>
      <c r="AQ35" s="10"/>
      <c r="AR35" s="49">
        <v>42488</v>
      </c>
      <c r="AS35"/>
      <c r="AT35"/>
      <c r="AU35"/>
      <c r="AV35"/>
      <c r="AW35"/>
      <c r="AX35"/>
      <c r="AY35"/>
      <c r="AZ35"/>
      <c r="BA35"/>
      <c r="BB35"/>
      <c r="BC35"/>
      <c r="BD35" s="58"/>
      <c r="BE35" s="50">
        <v>42518</v>
      </c>
      <c r="BF35"/>
      <c r="BG35"/>
      <c r="BH35"/>
      <c r="BI35"/>
      <c r="BJ35"/>
      <c r="BK35"/>
      <c r="BL35"/>
      <c r="BM35"/>
      <c r="BN35"/>
      <c r="BO35"/>
      <c r="BP35"/>
      <c r="BQ35" s="58"/>
      <c r="BR35" s="49">
        <v>42549</v>
      </c>
      <c r="BS35"/>
      <c r="BT35"/>
      <c r="BU35"/>
      <c r="BV35"/>
      <c r="BW35"/>
      <c r="BX35"/>
      <c r="BY35"/>
      <c r="BZ35"/>
      <c r="CA35"/>
      <c r="CB35"/>
      <c r="CC35"/>
      <c r="CD35" s="58"/>
      <c r="CE35" s="28">
        <v>42579</v>
      </c>
      <c r="CQ35" s="10"/>
      <c r="CR35" s="50">
        <v>42610</v>
      </c>
      <c r="DD35" s="10"/>
      <c r="DE35" s="49">
        <v>42641</v>
      </c>
      <c r="DQ35" s="58"/>
      <c r="DR35" s="49">
        <v>42671</v>
      </c>
      <c r="ED35" s="10"/>
      <c r="EE35" s="49">
        <v>42702</v>
      </c>
      <c r="EQ35" s="10"/>
      <c r="ER35" s="49">
        <v>42732</v>
      </c>
      <c r="FD35" s="10"/>
    </row>
    <row r="36" spans="4:160" x14ac:dyDescent="0.25">
      <c r="D36" s="25"/>
      <c r="E36" s="49">
        <v>42398</v>
      </c>
      <c r="F36"/>
      <c r="G36"/>
      <c r="H36"/>
      <c r="I36"/>
      <c r="J36"/>
      <c r="K36"/>
      <c r="L36"/>
      <c r="M36"/>
      <c r="N36"/>
      <c r="O36"/>
      <c r="P36"/>
      <c r="Q36" s="10"/>
      <c r="R36" s="49">
        <v>42429</v>
      </c>
      <c r="S36"/>
      <c r="T36"/>
      <c r="U36"/>
      <c r="V36"/>
      <c r="W36"/>
      <c r="X36"/>
      <c r="Y36"/>
      <c r="Z36"/>
      <c r="AA36"/>
      <c r="AB36"/>
      <c r="AC36"/>
      <c r="AD36" s="10"/>
      <c r="AE36" s="49">
        <v>42458</v>
      </c>
      <c r="AF36"/>
      <c r="AG36"/>
      <c r="AH36"/>
      <c r="AI36"/>
      <c r="AJ36"/>
      <c r="AK36"/>
      <c r="AL36"/>
      <c r="AM36"/>
      <c r="AN36"/>
      <c r="AO36"/>
      <c r="AP36"/>
      <c r="AQ36" s="10"/>
      <c r="AR36" s="49">
        <v>42489</v>
      </c>
      <c r="AS36"/>
      <c r="AT36"/>
      <c r="AU36"/>
      <c r="AV36"/>
      <c r="AW36"/>
      <c r="AX36"/>
      <c r="AY36"/>
      <c r="AZ36"/>
      <c r="BA36"/>
      <c r="BB36"/>
      <c r="BC36"/>
      <c r="BD36" s="58"/>
      <c r="BE36" s="50">
        <v>42519</v>
      </c>
      <c r="BF36"/>
      <c r="BG36"/>
      <c r="BH36"/>
      <c r="BI36"/>
      <c r="BJ36"/>
      <c r="BK36"/>
      <c r="BL36"/>
      <c r="BM36"/>
      <c r="BN36"/>
      <c r="BO36"/>
      <c r="BP36"/>
      <c r="BQ36" s="58"/>
      <c r="BR36" s="49">
        <v>42550</v>
      </c>
      <c r="BS36"/>
      <c r="BT36"/>
      <c r="BU36"/>
      <c r="BV36"/>
      <c r="BW36"/>
      <c r="BX36"/>
      <c r="BY36"/>
      <c r="BZ36"/>
      <c r="CA36"/>
      <c r="CB36"/>
      <c r="CC36"/>
      <c r="CD36" s="58"/>
      <c r="CE36" s="28">
        <v>42580</v>
      </c>
      <c r="CQ36" s="10"/>
      <c r="CR36" s="49">
        <v>42611</v>
      </c>
      <c r="DD36" s="10"/>
      <c r="DE36" s="49">
        <v>42642</v>
      </c>
      <c r="DQ36" s="58"/>
      <c r="DR36" s="50">
        <v>42672</v>
      </c>
      <c r="ED36" s="10"/>
      <c r="EE36" s="49">
        <v>42703</v>
      </c>
      <c r="EQ36" s="10"/>
      <c r="ER36" s="49">
        <v>42733</v>
      </c>
      <c r="FD36" s="10"/>
    </row>
    <row r="37" spans="4:160" x14ac:dyDescent="0.25">
      <c r="D37" s="25"/>
      <c r="E37" s="50">
        <v>42399</v>
      </c>
      <c r="F37"/>
      <c r="G37"/>
      <c r="H37"/>
      <c r="I37"/>
      <c r="J37"/>
      <c r="K37"/>
      <c r="L37"/>
      <c r="M37"/>
      <c r="N37"/>
      <c r="O37"/>
      <c r="P37"/>
      <c r="Q37" s="10"/>
      <c r="R37" s="55"/>
      <c r="S37"/>
      <c r="T37"/>
      <c r="U37"/>
      <c r="V37"/>
      <c r="W37"/>
      <c r="X37"/>
      <c r="Y37"/>
      <c r="Z37"/>
      <c r="AA37"/>
      <c r="AB37"/>
      <c r="AC37"/>
      <c r="AD37" s="10"/>
      <c r="AE37" s="49">
        <v>42459</v>
      </c>
      <c r="AF37"/>
      <c r="AG37"/>
      <c r="AH37"/>
      <c r="AI37"/>
      <c r="AJ37"/>
      <c r="AK37"/>
      <c r="AL37"/>
      <c r="AM37"/>
      <c r="AN37"/>
      <c r="AO37"/>
      <c r="AP37"/>
      <c r="AQ37" s="10"/>
      <c r="AR37" s="50">
        <v>42490</v>
      </c>
      <c r="AS37"/>
      <c r="AT37"/>
      <c r="AU37"/>
      <c r="AV37"/>
      <c r="AW37"/>
      <c r="AX37"/>
      <c r="AY37"/>
      <c r="AZ37"/>
      <c r="BA37"/>
      <c r="BB37"/>
      <c r="BC37"/>
      <c r="BD37" s="58"/>
      <c r="BE37" s="49">
        <v>42520</v>
      </c>
      <c r="BF37"/>
      <c r="BG37"/>
      <c r="BH37"/>
      <c r="BI37"/>
      <c r="BJ37"/>
      <c r="BK37"/>
      <c r="BL37"/>
      <c r="BM37"/>
      <c r="BN37"/>
      <c r="BO37"/>
      <c r="BP37"/>
      <c r="BQ37" s="58"/>
      <c r="BR37" s="49">
        <v>42551</v>
      </c>
      <c r="BS37"/>
      <c r="BT37"/>
      <c r="BU37"/>
      <c r="BV37"/>
      <c r="BW37"/>
      <c r="BX37"/>
      <c r="BY37"/>
      <c r="BZ37"/>
      <c r="CA37"/>
      <c r="CB37"/>
      <c r="CC37"/>
      <c r="CD37" s="58"/>
      <c r="CE37" s="74">
        <v>42581</v>
      </c>
      <c r="CQ37" s="10"/>
      <c r="CR37" s="49">
        <v>42612</v>
      </c>
      <c r="DD37" s="10"/>
      <c r="DE37" s="49">
        <v>42643</v>
      </c>
      <c r="DQ37" s="58"/>
      <c r="DR37" s="50">
        <v>42673</v>
      </c>
      <c r="ED37" s="10"/>
      <c r="EE37" s="49">
        <v>42704</v>
      </c>
      <c r="EQ37" s="10"/>
      <c r="ER37" s="49">
        <v>42734</v>
      </c>
      <c r="FD37" s="10"/>
    </row>
    <row r="38" spans="4:160" ht="15.75" thickBot="1" x14ac:dyDescent="0.3">
      <c r="D38" s="25"/>
      <c r="E38" s="57">
        <v>42400</v>
      </c>
      <c r="F38"/>
      <c r="G38"/>
      <c r="H38"/>
      <c r="I38"/>
      <c r="J38"/>
      <c r="K38"/>
      <c r="L38"/>
      <c r="M38"/>
      <c r="N38"/>
      <c r="O38"/>
      <c r="P38"/>
      <c r="Q38" s="10"/>
      <c r="R38" s="56"/>
      <c r="S38"/>
      <c r="T38"/>
      <c r="U38"/>
      <c r="V38"/>
      <c r="W38"/>
      <c r="X38"/>
      <c r="Y38"/>
      <c r="Z38"/>
      <c r="AA38"/>
      <c r="AB38"/>
      <c r="AC38"/>
      <c r="AD38" s="10"/>
      <c r="AE38" s="51">
        <v>42460</v>
      </c>
      <c r="AF38"/>
      <c r="AG38"/>
      <c r="AH38"/>
      <c r="AI38"/>
      <c r="AJ38"/>
      <c r="AK38"/>
      <c r="AL38"/>
      <c r="AM38"/>
      <c r="AN38"/>
      <c r="AO38"/>
      <c r="AP38"/>
      <c r="AQ38" s="10"/>
      <c r="AR38" s="51"/>
      <c r="AS38"/>
      <c r="AT38"/>
      <c r="AU38"/>
      <c r="AV38"/>
      <c r="AW38"/>
      <c r="AX38"/>
      <c r="AY38"/>
      <c r="AZ38"/>
      <c r="BA38"/>
      <c r="BB38"/>
      <c r="BC38"/>
      <c r="BD38" s="58"/>
      <c r="BE38" s="51">
        <v>42521</v>
      </c>
      <c r="BF38"/>
      <c r="BG38"/>
      <c r="BH38"/>
      <c r="BI38"/>
      <c r="BJ38"/>
      <c r="BK38"/>
      <c r="BL38"/>
      <c r="BM38"/>
      <c r="BN38"/>
      <c r="BO38"/>
      <c r="BP38"/>
      <c r="BQ38" s="58"/>
      <c r="BR38" s="51"/>
      <c r="BS38"/>
      <c r="BT38"/>
      <c r="BU38"/>
      <c r="BV38"/>
      <c r="BW38"/>
      <c r="BX38"/>
      <c r="BY38"/>
      <c r="BZ38"/>
      <c r="CA38"/>
      <c r="CB38"/>
      <c r="CC38"/>
      <c r="CD38" s="58"/>
      <c r="CE38" s="78">
        <v>42582</v>
      </c>
      <c r="CQ38" s="10"/>
      <c r="CR38" s="51">
        <v>42613</v>
      </c>
      <c r="DD38" s="10"/>
      <c r="DE38" s="51"/>
      <c r="DQ38" s="58"/>
      <c r="DR38" s="51">
        <v>42674</v>
      </c>
      <c r="ED38" s="10"/>
      <c r="EE38" s="51"/>
      <c r="EQ38" s="10"/>
      <c r="ER38" s="57">
        <v>42735</v>
      </c>
      <c r="FD38" s="10"/>
    </row>
    <row r="39" spans="4:160" x14ac:dyDescent="0.25">
      <c r="D39" s="25"/>
      <c r="E39" s="25"/>
      <c r="F39" s="27"/>
      <c r="G39" s="27"/>
      <c r="H39" s="27"/>
      <c r="I39" s="27"/>
      <c r="J39" s="27"/>
      <c r="K39" s="27"/>
      <c r="L39" s="27"/>
      <c r="M39" s="27"/>
      <c r="N39" s="27"/>
      <c r="O39" s="27"/>
      <c r="P39" s="27"/>
      <c r="R39" s="24"/>
      <c r="S39" s="44"/>
      <c r="T39" s="44"/>
      <c r="U39" s="44"/>
      <c r="V39" s="44"/>
      <c r="W39" s="44"/>
      <c r="X39" s="44"/>
      <c r="Y39" s="44"/>
      <c r="Z39" s="44"/>
      <c r="AA39" s="44"/>
      <c r="AB39" s="44"/>
      <c r="AC39" s="44"/>
      <c r="AE39" s="24"/>
      <c r="AF39" s="44"/>
      <c r="AG39" s="44"/>
      <c r="AH39" s="44"/>
      <c r="AI39" s="44"/>
      <c r="AJ39" s="44"/>
      <c r="AK39" s="44"/>
      <c r="AL39" s="44"/>
      <c r="AM39" s="44"/>
      <c r="AN39" s="44"/>
      <c r="AO39" s="44"/>
      <c r="AP39" s="44"/>
      <c r="AR39" s="3"/>
      <c r="AS39" s="44"/>
      <c r="AT39" s="44"/>
      <c r="AU39" s="44"/>
      <c r="AV39" s="44"/>
      <c r="AW39" s="44"/>
      <c r="AX39" s="44"/>
      <c r="AY39" s="44"/>
      <c r="AZ39" s="44"/>
      <c r="BA39" s="44"/>
      <c r="BB39" s="44"/>
      <c r="BC39" s="44"/>
      <c r="BE39" s="31"/>
      <c r="BF39" s="44"/>
      <c r="BG39" s="44"/>
      <c r="BH39" s="44"/>
      <c r="BI39" s="44"/>
      <c r="BJ39" s="44"/>
      <c r="BK39" s="44"/>
      <c r="BL39" s="44"/>
      <c r="BM39" s="44"/>
      <c r="BN39" s="44"/>
      <c r="BO39" s="44"/>
      <c r="BP39" s="44"/>
      <c r="BR39" s="47"/>
      <c r="BS39" s="44"/>
      <c r="BT39" s="44"/>
      <c r="BU39" s="44"/>
      <c r="BV39" s="44"/>
      <c r="BW39" s="44"/>
      <c r="BX39" s="44"/>
      <c r="BY39" s="44"/>
      <c r="BZ39" s="44"/>
      <c r="CA39" s="44"/>
      <c r="CB39" s="44"/>
      <c r="CC39" s="44"/>
      <c r="CE39" s="3"/>
      <c r="CF39" s="27"/>
      <c r="CG39" s="27"/>
      <c r="CH39" s="27"/>
      <c r="CI39" s="27"/>
      <c r="CJ39" s="27"/>
      <c r="CK39" s="27"/>
      <c r="CL39" s="27"/>
      <c r="CM39" s="27"/>
      <c r="CN39" s="27"/>
      <c r="CO39" s="27"/>
      <c r="CP39" s="27"/>
      <c r="CR39" s="3"/>
      <c r="CS39" s="27"/>
      <c r="CT39" s="27"/>
      <c r="CU39" s="27"/>
      <c r="CV39" s="27"/>
      <c r="CW39" s="27"/>
      <c r="CX39" s="27"/>
      <c r="CY39" s="27"/>
      <c r="CZ39" s="27"/>
      <c r="DA39" s="27"/>
      <c r="DB39" s="27"/>
      <c r="DC39" s="27"/>
      <c r="DE39" s="3"/>
      <c r="DF39" s="27"/>
      <c r="DG39" s="27"/>
      <c r="DH39" s="27"/>
      <c r="DI39" s="27"/>
      <c r="DJ39" s="27"/>
      <c r="DK39" s="27"/>
      <c r="DL39" s="27"/>
      <c r="DM39" s="27"/>
      <c r="DN39" s="27"/>
      <c r="DO39" s="27"/>
      <c r="DP39" s="27"/>
      <c r="DR39" s="3"/>
      <c r="DS39" s="27"/>
      <c r="DT39" s="27"/>
      <c r="DU39" s="27"/>
      <c r="DV39" s="27"/>
      <c r="DW39" s="27"/>
      <c r="DX39" s="27"/>
      <c r="DY39" s="27"/>
      <c r="DZ39" s="27"/>
      <c r="EA39" s="27"/>
      <c r="EB39" s="27"/>
      <c r="EC39" s="27"/>
      <c r="EE39" s="3"/>
      <c r="EF39" s="27"/>
      <c r="EG39" s="27"/>
      <c r="EH39" s="27"/>
      <c r="EI39" s="27"/>
      <c r="EJ39" s="27"/>
      <c r="EK39" s="27"/>
      <c r="EL39" s="27"/>
      <c r="EM39" s="27"/>
      <c r="EN39" s="27"/>
      <c r="EO39" s="27"/>
      <c r="EP39" s="27"/>
      <c r="ER39" s="3"/>
      <c r="ES39" s="27"/>
      <c r="ET39" s="27"/>
      <c r="EU39" s="27"/>
      <c r="EV39" s="27"/>
      <c r="EW39" s="27"/>
      <c r="EX39" s="27"/>
      <c r="EY39" s="27"/>
      <c r="EZ39" s="27"/>
      <c r="FA39" s="27"/>
      <c r="FB39" s="27"/>
      <c r="FC39" s="27"/>
    </row>
    <row r="40" spans="4:160" x14ac:dyDescent="0.25">
      <c r="D40" s="25"/>
      <c r="E40" s="25"/>
      <c r="F40"/>
      <c r="G40"/>
      <c r="I40"/>
      <c r="J40"/>
      <c r="K40"/>
      <c r="L40"/>
      <c r="X40" s="40"/>
      <c r="Y40" s="40"/>
      <c r="Z40" s="40"/>
    </row>
    <row r="41" spans="4:160" x14ac:dyDescent="0.25">
      <c r="D41" s="25"/>
      <c r="E41" s="25"/>
      <c r="F41"/>
      <c r="G41"/>
      <c r="I41"/>
      <c r="J41"/>
      <c r="K41"/>
      <c r="L41"/>
      <c r="X41" s="40"/>
      <c r="Y41" s="40"/>
      <c r="Z41" s="40"/>
    </row>
    <row r="42" spans="4:160" x14ac:dyDescent="0.25">
      <c r="E42"/>
      <c r="F42"/>
      <c r="G42"/>
      <c r="I42"/>
      <c r="J42"/>
      <c r="K42"/>
      <c r="L42"/>
      <c r="X42" s="40"/>
      <c r="Y42" s="40"/>
      <c r="Z42" s="40"/>
    </row>
    <row r="43" spans="4:160" x14ac:dyDescent="0.25">
      <c r="E43"/>
      <c r="F43"/>
      <c r="G43"/>
      <c r="I43"/>
      <c r="J43"/>
      <c r="K43"/>
      <c r="L43"/>
      <c r="X43" s="40"/>
      <c r="Y43" s="40"/>
      <c r="Z43" s="40"/>
    </row>
    <row r="44" spans="4:160" x14ac:dyDescent="0.25">
      <c r="E44"/>
      <c r="F44"/>
      <c r="G44"/>
      <c r="I44"/>
      <c r="J44"/>
      <c r="K44"/>
      <c r="L44"/>
      <c r="X44" s="40"/>
      <c r="Y44" s="40"/>
      <c r="Z44" s="40"/>
    </row>
    <row r="45" spans="4:160" x14ac:dyDescent="0.25">
      <c r="E45"/>
      <c r="F45"/>
      <c r="G45"/>
      <c r="I45"/>
      <c r="J45"/>
      <c r="K45"/>
      <c r="L45"/>
      <c r="X45" s="40"/>
      <c r="Y45" s="40"/>
      <c r="Z45" s="40"/>
    </row>
    <row r="46" spans="4:160" x14ac:dyDescent="0.25">
      <c r="E46"/>
      <c r="F46"/>
      <c r="G46"/>
      <c r="I46"/>
      <c r="J46"/>
      <c r="K46"/>
      <c r="L46"/>
      <c r="X46" s="40"/>
      <c r="Y46" s="40"/>
      <c r="Z46" s="40"/>
    </row>
    <row r="47" spans="4:160" x14ac:dyDescent="0.25">
      <c r="E47"/>
      <c r="F47"/>
      <c r="G47"/>
      <c r="I47"/>
      <c r="J47"/>
      <c r="K47"/>
      <c r="L47"/>
      <c r="X47" s="40"/>
      <c r="Y47" s="40"/>
      <c r="Z47" s="40"/>
    </row>
    <row r="48" spans="4:160" x14ac:dyDescent="0.25">
      <c r="E48"/>
      <c r="F48"/>
      <c r="G48"/>
      <c r="I48"/>
      <c r="J48"/>
      <c r="K48"/>
      <c r="L48"/>
      <c r="X48" s="40"/>
      <c r="Y48" s="40"/>
      <c r="Z48" s="40"/>
    </row>
    <row r="49" spans="5:26" x14ac:dyDescent="0.25">
      <c r="E49"/>
      <c r="F49"/>
      <c r="G49"/>
      <c r="I49"/>
      <c r="J49"/>
      <c r="K49"/>
      <c r="L49"/>
      <c r="X49" s="40"/>
      <c r="Y49" s="40"/>
      <c r="Z49" s="40"/>
    </row>
    <row r="50" spans="5:26" x14ac:dyDescent="0.25">
      <c r="E50"/>
      <c r="F50"/>
      <c r="G50"/>
      <c r="I50"/>
      <c r="J50"/>
      <c r="K50"/>
      <c r="L50"/>
      <c r="X50" s="40"/>
      <c r="Y50" s="40"/>
      <c r="Z50" s="40"/>
    </row>
    <row r="51" spans="5:26" x14ac:dyDescent="0.25">
      <c r="E51"/>
      <c r="F51"/>
      <c r="G51"/>
      <c r="I51"/>
      <c r="J51"/>
      <c r="K51"/>
      <c r="L51"/>
      <c r="X51" s="40"/>
      <c r="Y51" s="40"/>
      <c r="Z51" s="40"/>
    </row>
    <row r="52" spans="5:26" x14ac:dyDescent="0.25">
      <c r="E52"/>
      <c r="F52"/>
      <c r="G52"/>
      <c r="I52"/>
      <c r="J52"/>
      <c r="K52"/>
      <c r="L52"/>
      <c r="X52" s="40"/>
      <c r="Y52" s="40"/>
      <c r="Z52" s="40"/>
    </row>
    <row r="53" spans="5:26" x14ac:dyDescent="0.25">
      <c r="E53"/>
      <c r="F53"/>
      <c r="G53"/>
      <c r="I53"/>
      <c r="J53"/>
      <c r="K53"/>
      <c r="L53"/>
      <c r="X53" s="40"/>
      <c r="Y53" s="40"/>
      <c r="Z53" s="40"/>
    </row>
    <row r="54" spans="5:26" x14ac:dyDescent="0.25">
      <c r="E54"/>
      <c r="F54"/>
      <c r="G54"/>
      <c r="I54"/>
      <c r="J54"/>
      <c r="K54"/>
      <c r="L54"/>
      <c r="X54" s="40"/>
      <c r="Y54" s="40"/>
      <c r="Z54" s="40"/>
    </row>
    <row r="55" spans="5:26" x14ac:dyDescent="0.25">
      <c r="E55"/>
      <c r="F55"/>
      <c r="G55"/>
      <c r="I55"/>
      <c r="J55"/>
      <c r="K55"/>
      <c r="L55"/>
      <c r="X55" s="40"/>
      <c r="Y55" s="40"/>
      <c r="Z55" s="40"/>
    </row>
    <row r="56" spans="5:26" x14ac:dyDescent="0.25">
      <c r="E56"/>
      <c r="F56"/>
      <c r="G56"/>
      <c r="I56"/>
      <c r="J56"/>
      <c r="K56"/>
      <c r="L56"/>
      <c r="X56" s="40"/>
      <c r="Y56" s="40"/>
      <c r="Z56" s="40"/>
    </row>
    <row r="57" spans="5:26" x14ac:dyDescent="0.25">
      <c r="E57"/>
      <c r="F57"/>
      <c r="G57"/>
      <c r="I57"/>
      <c r="J57"/>
      <c r="K57"/>
      <c r="L57"/>
      <c r="X57" s="40"/>
      <c r="Y57" s="40"/>
      <c r="Z57" s="40"/>
    </row>
    <row r="58" spans="5:26" x14ac:dyDescent="0.25">
      <c r="E58"/>
      <c r="F58"/>
      <c r="G58"/>
      <c r="I58"/>
      <c r="J58"/>
      <c r="K58"/>
    </row>
    <row r="59" spans="5:26" x14ac:dyDescent="0.25">
      <c r="E59"/>
      <c r="F59"/>
      <c r="G59"/>
      <c r="I59"/>
      <c r="J59"/>
      <c r="K59"/>
    </row>
    <row r="60" spans="5:26" x14ac:dyDescent="0.25">
      <c r="E60"/>
      <c r="F60"/>
      <c r="G60"/>
      <c r="I60"/>
      <c r="J60"/>
      <c r="K60"/>
    </row>
    <row r="61" spans="5:26" x14ac:dyDescent="0.25">
      <c r="E61"/>
      <c r="F61"/>
      <c r="G61"/>
      <c r="I61"/>
      <c r="J61"/>
      <c r="K61"/>
    </row>
    <row r="62" spans="5:26" x14ac:dyDescent="0.25">
      <c r="E62"/>
      <c r="F62"/>
      <c r="G62"/>
      <c r="I62"/>
      <c r="J62"/>
      <c r="K62"/>
    </row>
    <row r="63" spans="5:26" x14ac:dyDescent="0.25">
      <c r="E63"/>
      <c r="F63"/>
      <c r="G63"/>
      <c r="I63"/>
      <c r="J63"/>
      <c r="K63"/>
    </row>
    <row r="64" spans="5:26" x14ac:dyDescent="0.25">
      <c r="E64"/>
      <c r="F64"/>
      <c r="G64"/>
      <c r="I64"/>
      <c r="J64"/>
      <c r="K64"/>
    </row>
    <row r="65" spans="5:11" x14ac:dyDescent="0.25">
      <c r="E65"/>
      <c r="F65"/>
      <c r="G65"/>
      <c r="I65"/>
      <c r="J65"/>
      <c r="K65"/>
    </row>
    <row r="66" spans="5:11" x14ac:dyDescent="0.25">
      <c r="E66"/>
      <c r="F66"/>
      <c r="G66"/>
      <c r="I66"/>
      <c r="J66"/>
      <c r="K66"/>
    </row>
    <row r="67" spans="5:11" x14ac:dyDescent="0.25">
      <c r="E67"/>
      <c r="F67"/>
      <c r="G67"/>
      <c r="I67"/>
      <c r="J67"/>
      <c r="K67"/>
    </row>
    <row r="68" spans="5:11" x14ac:dyDescent="0.25">
      <c r="E68"/>
      <c r="F68"/>
      <c r="G68"/>
      <c r="I68"/>
      <c r="J68"/>
      <c r="K68"/>
    </row>
    <row r="69" spans="5:11" x14ac:dyDescent="0.25">
      <c r="E69"/>
      <c r="F69"/>
      <c r="G69"/>
      <c r="I69"/>
      <c r="J69"/>
      <c r="K69"/>
    </row>
    <row r="70" spans="5:11" x14ac:dyDescent="0.25">
      <c r="I70"/>
      <c r="J70"/>
      <c r="K70"/>
    </row>
    <row r="71" spans="5:11" x14ac:dyDescent="0.25">
      <c r="I71"/>
      <c r="J71"/>
      <c r="K71"/>
    </row>
    <row r="72" spans="5:11" x14ac:dyDescent="0.25">
      <c r="I72"/>
      <c r="J72"/>
      <c r="K72"/>
    </row>
    <row r="73" spans="5:11" x14ac:dyDescent="0.25">
      <c r="I73"/>
      <c r="J73"/>
      <c r="K73"/>
    </row>
    <row r="74" spans="5:11" x14ac:dyDescent="0.25">
      <c r="I74"/>
      <c r="J74"/>
      <c r="K74"/>
    </row>
  </sheetData>
  <mergeCells count="12">
    <mergeCell ref="EF6:EP6"/>
    <mergeCell ref="ES6:FC6"/>
    <mergeCell ref="F6:P6"/>
    <mergeCell ref="S6:AC6"/>
    <mergeCell ref="AF6:AP6"/>
    <mergeCell ref="AS6:BC6"/>
    <mergeCell ref="BF6:BP6"/>
    <mergeCell ref="BS6:CC6"/>
    <mergeCell ref="CF6:CP6"/>
    <mergeCell ref="DF6:DP6"/>
    <mergeCell ref="DS6:EC6"/>
    <mergeCell ref="CS6:DC6"/>
  </mergeCells>
  <pageMargins left="0.7" right="0.7" top="0.75" bottom="0.75" header="0.3" footer="0.3"/>
  <pageSetup paperSize="9" orientation="portrait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1028" r:id="rId4" name="Button 4">
              <controlPr defaultSize="0" print="0" autoFill="0" autoPict="0" macro="[0]!Voir">
                <anchor moveWithCells="1" sizeWithCells="1">
                  <from>
                    <xdr:col>0</xdr:col>
                    <xdr:colOff>381000</xdr:colOff>
                    <xdr:row>4</xdr:row>
                    <xdr:rowOff>95250</xdr:rowOff>
                  </from>
                  <to>
                    <xdr:col>1</xdr:col>
                    <xdr:colOff>485775</xdr:colOff>
                    <xdr:row>6</xdr:row>
                    <xdr:rowOff>66675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29" r:id="rId5" name="Button 5">
              <controlPr defaultSize="0" print="0" autoFill="0" autoPict="0" macro="[0]!Retour">
                <anchor moveWithCells="1" sizeWithCells="1">
                  <from>
                    <xdr:col>0</xdr:col>
                    <xdr:colOff>371475</xdr:colOff>
                    <xdr:row>0</xdr:row>
                    <xdr:rowOff>104775</xdr:rowOff>
                  </from>
                  <to>
                    <xdr:col>1</xdr:col>
                    <xdr:colOff>476250</xdr:colOff>
                    <xdr:row>2</xdr:row>
                    <xdr:rowOff>123825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2:ER38"/>
  <sheetViews>
    <sheetView workbookViewId="0">
      <selection activeCell="G58" sqref="G58"/>
    </sheetView>
  </sheetViews>
  <sheetFormatPr baseColWidth="10" defaultRowHeight="15" x14ac:dyDescent="0.25"/>
  <cols>
    <col min="1" max="1" width="11.42578125" style="76"/>
    <col min="5" max="5" width="7.28515625" style="31" bestFit="1" customWidth="1"/>
    <col min="18" max="18" width="10.7109375" bestFit="1" customWidth="1"/>
    <col min="31" max="31" width="10.7109375" bestFit="1" customWidth="1"/>
    <col min="44" max="44" width="10.7109375" bestFit="1" customWidth="1"/>
    <col min="57" max="57" width="10.7109375" bestFit="1" customWidth="1"/>
    <col min="70" max="70" width="10.7109375" bestFit="1" customWidth="1"/>
    <col min="83" max="83" width="10.7109375" bestFit="1" customWidth="1"/>
    <col min="96" max="96" width="10.7109375" bestFit="1" customWidth="1"/>
    <col min="109" max="109" width="10.7109375" bestFit="1" customWidth="1"/>
    <col min="122" max="122" width="10.7109375" bestFit="1" customWidth="1"/>
    <col min="135" max="135" width="10.7109375" bestFit="1" customWidth="1"/>
    <col min="148" max="148" width="10.7109375" bestFit="1" customWidth="1"/>
  </cols>
  <sheetData>
    <row r="2" spans="2:148" x14ac:dyDescent="0.25">
      <c r="B2" s="31"/>
      <c r="C2" s="31"/>
      <c r="D2" s="31"/>
      <c r="F2" s="31"/>
      <c r="G2" s="31"/>
      <c r="H2" s="31"/>
      <c r="I2" s="31"/>
      <c r="J2" s="31"/>
      <c r="K2" s="31"/>
      <c r="L2" s="31"/>
      <c r="M2" s="76"/>
      <c r="O2" s="76"/>
      <c r="Q2" s="76"/>
      <c r="S2" s="76"/>
      <c r="U2" s="76"/>
      <c r="W2" s="76"/>
      <c r="Y2" s="76"/>
      <c r="AC2" s="76"/>
      <c r="AO2" s="76"/>
      <c r="BA2" s="76"/>
      <c r="BM2" s="76"/>
      <c r="BY2" s="76"/>
      <c r="CK2" s="76"/>
      <c r="CW2" s="76"/>
      <c r="DI2" s="76"/>
      <c r="DU2" s="76"/>
      <c r="EG2" s="76"/>
    </row>
    <row r="3" spans="2:148" x14ac:dyDescent="0.25">
      <c r="B3" s="31"/>
      <c r="C3" s="31"/>
      <c r="D3" s="31"/>
      <c r="F3" s="31"/>
      <c r="G3" s="31"/>
      <c r="H3" s="31"/>
      <c r="I3" s="31"/>
      <c r="J3" s="31"/>
      <c r="K3" s="31"/>
      <c r="L3" s="31"/>
      <c r="M3" s="76"/>
      <c r="O3" s="76"/>
      <c r="Q3" s="76"/>
      <c r="S3" s="76"/>
      <c r="U3" s="76"/>
      <c r="W3" s="76"/>
      <c r="Y3" s="76"/>
      <c r="AC3" s="76"/>
      <c r="AO3" s="76"/>
      <c r="BA3" s="76"/>
      <c r="BM3" s="76"/>
      <c r="BY3" s="76"/>
      <c r="CK3" s="76"/>
      <c r="CW3" s="76"/>
      <c r="DI3" s="76"/>
      <c r="DU3" s="76"/>
      <c r="EG3" s="76"/>
    </row>
    <row r="4" spans="2:148" x14ac:dyDescent="0.25">
      <c r="B4" s="31"/>
      <c r="C4" s="31"/>
      <c r="D4" s="31"/>
      <c r="F4" s="31"/>
      <c r="G4" s="31"/>
      <c r="H4" s="31"/>
      <c r="I4" s="31"/>
      <c r="J4" s="31"/>
      <c r="K4" s="31"/>
      <c r="L4" s="31"/>
      <c r="M4" s="76"/>
      <c r="O4" s="76"/>
      <c r="Q4" s="76"/>
      <c r="S4" s="76"/>
      <c r="U4" s="76"/>
      <c r="W4" s="76"/>
      <c r="Y4" s="76"/>
      <c r="AC4" s="76"/>
      <c r="AO4" s="76"/>
      <c r="BA4" s="76"/>
      <c r="BM4" s="76"/>
      <c r="BY4" s="76"/>
      <c r="CK4" s="76"/>
      <c r="CW4" s="76"/>
      <c r="DI4" s="76"/>
      <c r="DU4" s="76"/>
      <c r="EG4" s="76"/>
    </row>
    <row r="5" spans="2:148" x14ac:dyDescent="0.25">
      <c r="B5" s="31"/>
      <c r="C5" s="31"/>
      <c r="D5" s="31"/>
      <c r="F5" s="31"/>
      <c r="G5" s="31"/>
      <c r="H5" s="31"/>
      <c r="I5" s="31"/>
      <c r="J5" s="31"/>
      <c r="K5" s="31"/>
      <c r="L5" s="31"/>
      <c r="M5" s="76"/>
      <c r="O5" s="76"/>
      <c r="Q5" s="76"/>
      <c r="S5" s="76"/>
      <c r="U5" s="76"/>
      <c r="W5" s="76"/>
      <c r="Y5" s="76"/>
      <c r="AC5" s="76"/>
      <c r="AO5" s="76"/>
      <c r="BA5" s="76"/>
      <c r="BM5" s="76"/>
      <c r="BY5" s="76"/>
      <c r="CK5" s="76"/>
      <c r="CW5" s="76"/>
      <c r="DI5" s="76"/>
      <c r="DU5" s="76"/>
      <c r="EG5" s="76"/>
    </row>
    <row r="6" spans="2:148" x14ac:dyDescent="0.25">
      <c r="B6" s="31"/>
      <c r="C6" s="31"/>
      <c r="D6" s="31"/>
      <c r="F6" s="31"/>
      <c r="G6" s="31"/>
      <c r="H6" s="31"/>
      <c r="I6" s="31"/>
      <c r="J6" s="31"/>
      <c r="K6" s="31"/>
      <c r="L6" s="31"/>
      <c r="M6" s="76"/>
      <c r="O6" s="76"/>
      <c r="Q6" s="76"/>
      <c r="S6" s="76"/>
      <c r="U6" s="76"/>
      <c r="W6" s="76"/>
      <c r="Y6" s="76"/>
      <c r="AC6" s="76"/>
      <c r="AO6" s="76"/>
      <c r="BA6" s="76"/>
      <c r="BM6" s="76"/>
      <c r="BY6" s="76"/>
      <c r="CK6" s="76"/>
      <c r="CW6" s="76"/>
      <c r="DI6" s="76"/>
      <c r="DU6" s="76"/>
      <c r="EG6" s="76"/>
    </row>
    <row r="7" spans="2:148" x14ac:dyDescent="0.25">
      <c r="B7" s="31"/>
      <c r="C7" s="31"/>
      <c r="D7" s="31"/>
      <c r="F7" s="31"/>
      <c r="G7" s="31"/>
      <c r="H7" s="31"/>
      <c r="I7" s="31"/>
      <c r="J7" s="31"/>
      <c r="K7" s="31"/>
      <c r="L7" s="31"/>
      <c r="M7" s="76"/>
      <c r="O7" s="76"/>
      <c r="Q7" s="76"/>
      <c r="S7" s="76"/>
      <c r="U7" s="76"/>
      <c r="W7" s="76"/>
      <c r="Y7" s="76"/>
      <c r="AC7" s="76"/>
      <c r="AO7" s="76"/>
      <c r="BA7" s="76"/>
      <c r="BM7" s="76"/>
      <c r="BY7" s="76"/>
      <c r="CK7" s="76"/>
      <c r="CW7" s="76"/>
      <c r="DI7" s="76"/>
      <c r="DU7" s="76"/>
      <c r="EG7" s="76"/>
    </row>
    <row r="8" spans="2:148" x14ac:dyDescent="0.25">
      <c r="B8" s="31"/>
      <c r="C8" s="31"/>
      <c r="D8" s="31"/>
      <c r="F8" s="31"/>
      <c r="G8" s="31"/>
      <c r="H8" s="31"/>
      <c r="I8" s="31"/>
      <c r="J8" s="31"/>
      <c r="K8" s="31"/>
      <c r="L8" s="31"/>
      <c r="M8" s="76"/>
      <c r="O8" s="76"/>
      <c r="Q8" s="76"/>
      <c r="R8" s="31"/>
      <c r="S8" s="76"/>
      <c r="U8" s="76"/>
      <c r="W8" s="76"/>
      <c r="Y8" s="76"/>
      <c r="AC8" s="76"/>
      <c r="AE8" s="31"/>
      <c r="AO8" s="76"/>
      <c r="AR8" s="31"/>
      <c r="BA8" s="76"/>
      <c r="BE8" s="31"/>
      <c r="BM8" s="76"/>
      <c r="BR8" s="31"/>
      <c r="BY8" s="76"/>
      <c r="CE8" s="31"/>
      <c r="CK8" s="76"/>
      <c r="CR8" s="31"/>
      <c r="CW8" s="76"/>
      <c r="DE8" s="31"/>
      <c r="DI8" s="76"/>
      <c r="DR8" s="31"/>
      <c r="DU8" s="76"/>
      <c r="EE8" s="31"/>
      <c r="EG8" s="76"/>
      <c r="ER8" s="31"/>
    </row>
    <row r="9" spans="2:148" x14ac:dyDescent="0.25">
      <c r="B9" s="31"/>
      <c r="C9" s="31"/>
      <c r="D9" s="31"/>
      <c r="F9" s="31"/>
      <c r="G9" s="31"/>
      <c r="H9" s="31"/>
      <c r="I9" s="31"/>
      <c r="J9" s="31"/>
      <c r="K9" s="31"/>
      <c r="L9" s="31"/>
      <c r="M9" s="76"/>
      <c r="O9" s="76"/>
      <c r="Q9" s="76"/>
      <c r="R9" s="31"/>
      <c r="S9" s="76"/>
      <c r="U9" s="76"/>
      <c r="W9" s="76"/>
      <c r="Y9" s="76"/>
      <c r="AC9" s="76"/>
      <c r="AE9" s="31"/>
      <c r="AO9" s="76"/>
      <c r="AR9" s="31"/>
      <c r="BA9" s="76"/>
      <c r="BE9" s="31"/>
      <c r="BM9" s="76"/>
      <c r="BR9" s="31"/>
      <c r="BY9" s="76"/>
      <c r="CE9" s="31"/>
      <c r="CK9" s="76"/>
      <c r="CR9" s="31"/>
      <c r="CW9" s="76"/>
      <c r="DE9" s="31"/>
      <c r="DI9" s="76"/>
      <c r="DR9" s="31"/>
      <c r="DU9" s="76"/>
      <c r="EE9" s="31"/>
      <c r="EG9" s="76"/>
      <c r="ER9" s="31"/>
    </row>
    <row r="10" spans="2:148" x14ac:dyDescent="0.25">
      <c r="B10" s="31"/>
      <c r="C10" s="31"/>
      <c r="D10" s="31"/>
      <c r="F10" s="31"/>
      <c r="G10" s="31"/>
      <c r="H10" s="31"/>
      <c r="I10" s="31"/>
      <c r="J10" s="31"/>
      <c r="K10" s="31"/>
      <c r="L10" s="31"/>
      <c r="M10" s="76"/>
      <c r="O10" s="76"/>
      <c r="Q10" s="76"/>
      <c r="R10" s="31"/>
      <c r="S10" s="76"/>
      <c r="U10" s="76"/>
      <c r="W10" s="76"/>
      <c r="Y10" s="76"/>
      <c r="AC10" s="76"/>
      <c r="AE10" s="31"/>
      <c r="AO10" s="76"/>
      <c r="AR10" s="31"/>
      <c r="BA10" s="76"/>
      <c r="BE10" s="31"/>
      <c r="BM10" s="76"/>
      <c r="BR10" s="31"/>
      <c r="BY10" s="76"/>
      <c r="CE10" s="31"/>
      <c r="CK10" s="76"/>
      <c r="CR10" s="31"/>
      <c r="CW10" s="76"/>
      <c r="DE10" s="31"/>
      <c r="DI10" s="76"/>
      <c r="DR10" s="31"/>
      <c r="DU10" s="76"/>
      <c r="EE10" s="31"/>
      <c r="EG10" s="76"/>
      <c r="ER10" s="31"/>
    </row>
    <row r="11" spans="2:148" x14ac:dyDescent="0.25">
      <c r="B11" s="31"/>
      <c r="C11" s="31"/>
      <c r="D11" s="31"/>
      <c r="F11" s="31"/>
      <c r="G11" s="31"/>
      <c r="H11" s="31"/>
      <c r="I11" s="31"/>
      <c r="J11" s="31"/>
      <c r="K11" s="31"/>
      <c r="L11" s="31"/>
      <c r="M11" s="76"/>
      <c r="O11" s="76"/>
      <c r="Q11" s="76"/>
      <c r="R11" s="31"/>
      <c r="S11" s="76"/>
      <c r="U11" s="76"/>
      <c r="W11" s="76"/>
      <c r="Y11" s="76"/>
      <c r="AC11" s="76"/>
      <c r="AE11" s="31"/>
      <c r="AO11" s="76"/>
      <c r="AR11" s="31"/>
      <c r="BA11" s="76"/>
      <c r="BE11" s="31"/>
      <c r="BM11" s="76"/>
      <c r="BR11" s="31"/>
      <c r="BY11" s="76"/>
      <c r="CE11" s="31"/>
      <c r="CK11" s="76"/>
      <c r="CR11" s="31"/>
      <c r="CW11" s="76"/>
      <c r="DE11" s="31"/>
      <c r="DI11" s="76"/>
      <c r="DR11" s="31"/>
      <c r="DU11" s="76"/>
      <c r="EE11" s="31"/>
      <c r="EG11" s="76"/>
      <c r="ER11" s="31"/>
    </row>
    <row r="12" spans="2:148" x14ac:dyDescent="0.25">
      <c r="B12" s="31"/>
      <c r="C12" s="31"/>
      <c r="D12" s="31"/>
      <c r="F12" s="31"/>
      <c r="G12" s="31"/>
      <c r="H12" s="31"/>
      <c r="I12" s="31"/>
      <c r="J12" s="31"/>
      <c r="K12" s="31"/>
      <c r="L12" s="31"/>
      <c r="M12" s="76"/>
      <c r="O12" s="76"/>
      <c r="Q12" s="76"/>
      <c r="R12" s="31"/>
      <c r="S12" s="76"/>
      <c r="U12" s="76"/>
      <c r="W12" s="76"/>
      <c r="Y12" s="76"/>
      <c r="AC12" s="76"/>
      <c r="AE12" s="31"/>
      <c r="AO12" s="76"/>
      <c r="AR12" s="31"/>
      <c r="BA12" s="76"/>
      <c r="BE12" s="31"/>
      <c r="BM12" s="76"/>
      <c r="BR12" s="31"/>
      <c r="BY12" s="76"/>
      <c r="CE12" s="31"/>
      <c r="CK12" s="76"/>
      <c r="CR12" s="31"/>
      <c r="CW12" s="76"/>
      <c r="DE12" s="31"/>
      <c r="DI12" s="76"/>
      <c r="DR12" s="31"/>
      <c r="DU12" s="76"/>
      <c r="EE12" s="31"/>
      <c r="EG12" s="76"/>
      <c r="ER12" s="31"/>
    </row>
    <row r="13" spans="2:148" x14ac:dyDescent="0.25">
      <c r="B13" s="31"/>
      <c r="C13" s="31"/>
      <c r="D13" s="31"/>
      <c r="F13" s="31"/>
      <c r="G13" s="31"/>
      <c r="H13" s="31"/>
      <c r="I13" s="31"/>
      <c r="J13" s="31"/>
      <c r="K13" s="31"/>
      <c r="L13" s="31"/>
      <c r="M13" s="76"/>
      <c r="O13" s="76"/>
      <c r="Q13" s="76"/>
      <c r="R13" s="31"/>
      <c r="S13" s="76"/>
      <c r="U13" s="76"/>
      <c r="W13" s="76"/>
      <c r="Y13" s="76"/>
      <c r="AC13" s="76"/>
      <c r="AE13" s="31"/>
      <c r="AO13" s="76"/>
      <c r="AR13" s="31"/>
      <c r="BA13" s="76"/>
      <c r="BE13" s="31"/>
      <c r="BM13" s="76"/>
      <c r="BR13" s="31"/>
      <c r="BY13" s="76"/>
      <c r="CE13" s="31"/>
      <c r="CK13" s="76"/>
      <c r="CR13" s="31"/>
      <c r="CW13" s="76"/>
      <c r="DE13" s="31"/>
      <c r="DI13" s="76"/>
      <c r="DR13" s="31"/>
      <c r="DU13" s="76"/>
      <c r="EE13" s="31"/>
      <c r="EG13" s="76"/>
      <c r="ER13" s="31"/>
    </row>
    <row r="14" spans="2:148" x14ac:dyDescent="0.25">
      <c r="B14" s="31"/>
      <c r="C14" s="31"/>
      <c r="D14" s="31"/>
      <c r="F14" s="31"/>
      <c r="G14" s="31"/>
      <c r="H14" s="31"/>
      <c r="I14" s="31"/>
      <c r="J14" s="31"/>
      <c r="K14" s="31"/>
      <c r="L14" s="31"/>
      <c r="M14" s="76"/>
      <c r="O14" s="76"/>
      <c r="Q14" s="76"/>
      <c r="R14" s="31"/>
      <c r="S14" s="76"/>
      <c r="U14" s="76"/>
      <c r="W14" s="76"/>
      <c r="Y14" s="76"/>
      <c r="AC14" s="76"/>
      <c r="AE14" s="31"/>
      <c r="AO14" s="76"/>
      <c r="AR14" s="31"/>
      <c r="BA14" s="76"/>
      <c r="BE14" s="31"/>
      <c r="BM14" s="76"/>
      <c r="BR14" s="31"/>
      <c r="BY14" s="76"/>
      <c r="CE14" s="31"/>
      <c r="CK14" s="76"/>
      <c r="CR14" s="31"/>
      <c r="CW14" s="76"/>
      <c r="DE14" s="31"/>
      <c r="DI14" s="76"/>
      <c r="DR14" s="31"/>
      <c r="DU14" s="76"/>
      <c r="EE14" s="31"/>
      <c r="EG14" s="76"/>
      <c r="ER14" s="31"/>
    </row>
    <row r="15" spans="2:148" x14ac:dyDescent="0.25">
      <c r="B15" s="31"/>
      <c r="C15" s="31"/>
      <c r="D15" s="31"/>
      <c r="F15" s="31"/>
      <c r="G15" s="31"/>
      <c r="H15" s="31"/>
      <c r="I15" s="31"/>
      <c r="J15" s="31"/>
      <c r="K15" s="31"/>
      <c r="L15" s="31"/>
      <c r="M15" s="76"/>
      <c r="O15" s="76"/>
      <c r="Q15" s="76"/>
      <c r="R15" s="31"/>
      <c r="S15" s="76"/>
      <c r="U15" s="76"/>
      <c r="W15" s="76"/>
      <c r="Y15" s="76"/>
      <c r="AC15" s="76"/>
      <c r="AE15" s="31"/>
      <c r="AO15" s="76"/>
      <c r="AR15" s="31"/>
      <c r="BA15" s="76"/>
      <c r="BE15" s="31"/>
      <c r="BM15" s="76"/>
      <c r="BR15" s="31"/>
      <c r="BY15" s="76"/>
      <c r="CE15" s="31"/>
      <c r="CK15" s="76"/>
      <c r="CR15" s="31"/>
      <c r="CW15" s="76"/>
      <c r="DE15" s="31"/>
      <c r="DI15" s="76"/>
      <c r="DR15" s="31"/>
      <c r="DU15" s="76"/>
      <c r="EE15" s="31"/>
      <c r="EG15" s="76"/>
      <c r="ER15" s="31"/>
    </row>
    <row r="16" spans="2:148" x14ac:dyDescent="0.25">
      <c r="B16" s="31"/>
      <c r="C16" s="31"/>
      <c r="D16" s="31"/>
      <c r="F16" s="31"/>
      <c r="G16" s="31"/>
      <c r="H16" s="31"/>
      <c r="I16" s="31"/>
      <c r="J16" s="31"/>
      <c r="K16" s="31"/>
      <c r="L16" s="31"/>
      <c r="M16" s="76"/>
      <c r="O16" s="76"/>
      <c r="Q16" s="76"/>
      <c r="R16" s="31"/>
      <c r="S16" s="76"/>
      <c r="U16" s="76"/>
      <c r="W16" s="76"/>
      <c r="Y16" s="76"/>
      <c r="AC16" s="76"/>
      <c r="AE16" s="31"/>
      <c r="AO16" s="76"/>
      <c r="AR16" s="31"/>
      <c r="BA16" s="76"/>
      <c r="BE16" s="31"/>
      <c r="BM16" s="76"/>
      <c r="BR16" s="31"/>
      <c r="BY16" s="76"/>
      <c r="CE16" s="31"/>
      <c r="CK16" s="76"/>
      <c r="CR16" s="31"/>
      <c r="CW16" s="76"/>
      <c r="DE16" s="31"/>
      <c r="DI16" s="76"/>
      <c r="DR16" s="31"/>
      <c r="DU16" s="76"/>
      <c r="EE16" s="31"/>
      <c r="EG16" s="76"/>
      <c r="ER16" s="31"/>
    </row>
    <row r="17" spans="2:148" x14ac:dyDescent="0.25">
      <c r="B17" s="31"/>
      <c r="C17" s="31"/>
      <c r="D17" s="31"/>
      <c r="F17" s="31"/>
      <c r="G17" s="31"/>
      <c r="H17" s="31"/>
      <c r="I17" s="31"/>
      <c r="J17" s="31"/>
      <c r="K17" s="31"/>
      <c r="L17" s="31"/>
      <c r="M17" s="76"/>
      <c r="O17" s="76"/>
      <c r="Q17" s="76"/>
      <c r="R17" s="31"/>
      <c r="S17" s="76"/>
      <c r="U17" s="76"/>
      <c r="W17" s="76"/>
      <c r="Y17" s="76"/>
      <c r="AC17" s="76"/>
      <c r="AE17" s="31"/>
      <c r="AO17" s="76"/>
      <c r="AR17" s="31"/>
      <c r="BA17" s="76"/>
      <c r="BE17" s="31"/>
      <c r="BM17" s="76"/>
      <c r="BR17" s="31"/>
      <c r="BY17" s="76"/>
      <c r="CE17" s="31"/>
      <c r="CK17" s="76"/>
      <c r="CR17" s="31"/>
      <c r="CW17" s="76"/>
      <c r="DE17" s="31"/>
      <c r="DI17" s="76"/>
      <c r="DR17" s="31"/>
      <c r="DU17" s="76"/>
      <c r="EE17" s="31"/>
      <c r="EG17" s="76"/>
      <c r="ER17" s="31"/>
    </row>
    <row r="18" spans="2:148" x14ac:dyDescent="0.25">
      <c r="B18" s="31"/>
      <c r="C18" s="31"/>
      <c r="D18" s="31"/>
      <c r="F18" s="31"/>
      <c r="G18" s="31"/>
      <c r="H18" s="31"/>
      <c r="I18" s="31"/>
      <c r="J18" s="31"/>
      <c r="K18" s="31"/>
      <c r="L18" s="31"/>
      <c r="M18" s="76"/>
      <c r="O18" s="76"/>
      <c r="Q18" s="76"/>
      <c r="R18" s="31"/>
      <c r="S18" s="76"/>
      <c r="U18" s="76"/>
      <c r="W18" s="76"/>
      <c r="Y18" s="76"/>
      <c r="AC18" s="76"/>
      <c r="AE18" s="31"/>
      <c r="AO18" s="76"/>
      <c r="AR18" s="31"/>
      <c r="BA18" s="76"/>
      <c r="BE18" s="31"/>
      <c r="BM18" s="76"/>
      <c r="BR18" s="31"/>
      <c r="BY18" s="76"/>
      <c r="CE18" s="31"/>
      <c r="CK18" s="76"/>
      <c r="CR18" s="31"/>
      <c r="CW18" s="76"/>
      <c r="DE18" s="31"/>
      <c r="DI18" s="76"/>
      <c r="DR18" s="31"/>
      <c r="DU18" s="76"/>
      <c r="EE18" s="31"/>
      <c r="EG18" s="76"/>
      <c r="ER18" s="31"/>
    </row>
    <row r="19" spans="2:148" x14ac:dyDescent="0.25">
      <c r="B19" s="31"/>
      <c r="C19" s="31"/>
      <c r="D19" s="31"/>
      <c r="F19" s="31"/>
      <c r="G19" s="31"/>
      <c r="H19" s="31"/>
      <c r="I19" s="31"/>
      <c r="J19" s="31"/>
      <c r="K19" s="31"/>
      <c r="L19" s="31"/>
      <c r="M19" s="76"/>
      <c r="O19" s="76"/>
      <c r="Q19" s="76"/>
      <c r="R19" s="31"/>
      <c r="S19" s="76"/>
      <c r="U19" s="76"/>
      <c r="W19" s="76"/>
      <c r="Y19" s="76"/>
      <c r="AC19" s="76"/>
      <c r="AE19" s="31"/>
      <c r="AO19" s="76"/>
      <c r="AR19" s="31"/>
      <c r="BA19" s="76"/>
      <c r="BE19" s="31"/>
      <c r="BM19" s="76"/>
      <c r="BR19" s="31"/>
      <c r="BY19" s="76"/>
      <c r="CE19" s="31"/>
      <c r="CK19" s="76"/>
      <c r="CR19" s="31"/>
      <c r="CW19" s="76"/>
      <c r="DE19" s="31"/>
      <c r="DI19" s="76"/>
      <c r="DR19" s="31"/>
      <c r="DU19" s="76"/>
      <c r="EE19" s="31"/>
      <c r="EG19" s="76"/>
      <c r="ER19" s="31"/>
    </row>
    <row r="20" spans="2:148" x14ac:dyDescent="0.25">
      <c r="B20" s="31"/>
      <c r="C20" s="31"/>
      <c r="D20" s="31"/>
      <c r="F20" s="31"/>
      <c r="G20" s="31"/>
      <c r="H20" s="31"/>
      <c r="I20" s="31"/>
      <c r="J20" s="31"/>
      <c r="K20" s="31"/>
      <c r="L20" s="31"/>
      <c r="M20" s="76"/>
      <c r="O20" s="76"/>
      <c r="Q20" s="76"/>
      <c r="R20" s="31"/>
      <c r="S20" s="76"/>
      <c r="U20" s="76"/>
      <c r="W20" s="76"/>
      <c r="Y20" s="76"/>
      <c r="AC20" s="76"/>
      <c r="AE20" s="31"/>
      <c r="AO20" s="76"/>
      <c r="AR20" s="31"/>
      <c r="BA20" s="76"/>
      <c r="BE20" s="31"/>
      <c r="BM20" s="76"/>
      <c r="BR20" s="31"/>
      <c r="BY20" s="76"/>
      <c r="CE20" s="31"/>
      <c r="CK20" s="76"/>
      <c r="CR20" s="31"/>
      <c r="CW20" s="76"/>
      <c r="DE20" s="31"/>
      <c r="DI20" s="76"/>
      <c r="DR20" s="31"/>
      <c r="DU20" s="76"/>
      <c r="EE20" s="31"/>
      <c r="EG20" s="76"/>
      <c r="ER20" s="31"/>
    </row>
    <row r="21" spans="2:148" x14ac:dyDescent="0.25">
      <c r="B21" s="31"/>
      <c r="C21" s="31"/>
      <c r="D21" s="31"/>
      <c r="F21" s="31"/>
      <c r="G21" s="31"/>
      <c r="H21" s="31"/>
      <c r="I21" s="31"/>
      <c r="J21" s="31"/>
      <c r="K21" s="31"/>
      <c r="L21" s="31"/>
      <c r="M21" s="76"/>
      <c r="O21" s="76"/>
      <c r="Q21" s="76"/>
      <c r="R21" s="31"/>
      <c r="S21" s="76"/>
      <c r="U21" s="76"/>
      <c r="W21" s="76"/>
      <c r="Y21" s="76"/>
      <c r="AC21" s="76"/>
      <c r="AE21" s="31"/>
      <c r="AO21" s="76"/>
      <c r="AR21" s="31"/>
      <c r="BA21" s="76"/>
      <c r="BE21" s="31"/>
      <c r="BM21" s="76"/>
      <c r="BR21" s="31"/>
      <c r="BY21" s="76"/>
      <c r="CE21" s="31"/>
      <c r="CK21" s="76"/>
      <c r="CR21" s="31"/>
      <c r="CW21" s="76"/>
      <c r="DE21" s="31"/>
      <c r="DI21" s="76"/>
      <c r="DR21" s="31"/>
      <c r="DU21" s="76"/>
      <c r="EE21" s="31"/>
      <c r="EG21" s="76"/>
      <c r="ER21" s="31"/>
    </row>
    <row r="22" spans="2:148" x14ac:dyDescent="0.25">
      <c r="B22" s="31"/>
      <c r="C22" s="31"/>
      <c r="D22" s="31"/>
      <c r="F22" s="31"/>
      <c r="G22" s="31"/>
      <c r="H22" s="31"/>
      <c r="I22" s="31"/>
      <c r="J22" s="31"/>
      <c r="K22" s="31"/>
      <c r="L22" s="31"/>
      <c r="M22" s="76"/>
      <c r="O22" s="76"/>
      <c r="Q22" s="76"/>
      <c r="R22" s="31"/>
      <c r="S22" s="76"/>
      <c r="U22" s="76"/>
      <c r="W22" s="76"/>
      <c r="Y22" s="76"/>
      <c r="AC22" s="76"/>
      <c r="AE22" s="31"/>
      <c r="AO22" s="76"/>
      <c r="AR22" s="31"/>
      <c r="BA22" s="76"/>
      <c r="BE22" s="31"/>
      <c r="BM22" s="76"/>
      <c r="BR22" s="31"/>
      <c r="BY22" s="76"/>
      <c r="CE22" s="31"/>
      <c r="CK22" s="76"/>
      <c r="CR22" s="31"/>
      <c r="CW22" s="76"/>
      <c r="DE22" s="31"/>
      <c r="DI22" s="76"/>
      <c r="DR22" s="31"/>
      <c r="DU22" s="76"/>
      <c r="EE22" s="31"/>
      <c r="EG22" s="76"/>
      <c r="ER22" s="31"/>
    </row>
    <row r="23" spans="2:148" x14ac:dyDescent="0.25">
      <c r="B23" s="31"/>
      <c r="C23" s="31"/>
      <c r="D23" s="31"/>
      <c r="F23" s="31"/>
      <c r="G23" s="31"/>
      <c r="H23" s="31"/>
      <c r="I23" s="31"/>
      <c r="J23" s="31"/>
      <c r="K23" s="31"/>
      <c r="L23" s="31"/>
      <c r="M23" s="76"/>
      <c r="O23" s="76"/>
      <c r="Q23" s="76"/>
      <c r="R23" s="31"/>
      <c r="S23" s="76"/>
      <c r="U23" s="76"/>
      <c r="W23" s="76"/>
      <c r="Y23" s="76"/>
      <c r="AC23" s="76"/>
      <c r="AE23" s="31"/>
      <c r="AO23" s="76"/>
      <c r="AR23" s="31"/>
      <c r="BA23" s="76"/>
      <c r="BE23" s="31"/>
      <c r="BM23" s="76"/>
      <c r="BR23" s="31"/>
      <c r="BY23" s="76"/>
      <c r="CE23" s="31"/>
      <c r="CK23" s="76"/>
      <c r="CR23" s="31"/>
      <c r="CW23" s="76"/>
      <c r="DE23" s="31"/>
      <c r="DI23" s="76"/>
      <c r="DR23" s="31"/>
      <c r="DU23" s="76"/>
      <c r="EE23" s="31"/>
      <c r="EG23" s="76"/>
      <c r="ER23" s="31"/>
    </row>
    <row r="24" spans="2:148" x14ac:dyDescent="0.25">
      <c r="B24" s="31"/>
      <c r="C24" s="31"/>
      <c r="D24" s="31"/>
      <c r="F24" s="31"/>
      <c r="G24" s="31"/>
      <c r="H24" s="31"/>
      <c r="I24" s="31"/>
      <c r="J24" s="31"/>
      <c r="K24" s="31"/>
      <c r="L24" s="31"/>
      <c r="M24" s="76"/>
      <c r="O24" s="76"/>
      <c r="Q24" s="76"/>
      <c r="R24" s="31"/>
      <c r="S24" s="76"/>
      <c r="U24" s="76"/>
      <c r="W24" s="76"/>
      <c r="Y24" s="76"/>
      <c r="AC24" s="76"/>
      <c r="AE24" s="31"/>
      <c r="AO24" s="76"/>
      <c r="AR24" s="31"/>
      <c r="BA24" s="76"/>
      <c r="BE24" s="31"/>
      <c r="BM24" s="76"/>
      <c r="BR24" s="31"/>
      <c r="BY24" s="76"/>
      <c r="CE24" s="31"/>
      <c r="CK24" s="76"/>
      <c r="CR24" s="31"/>
      <c r="CW24" s="76"/>
      <c r="DE24" s="31"/>
      <c r="DI24" s="76"/>
      <c r="DR24" s="31"/>
      <c r="DU24" s="76"/>
      <c r="EE24" s="31"/>
      <c r="EG24" s="76"/>
      <c r="ER24" s="31"/>
    </row>
    <row r="25" spans="2:148" x14ac:dyDescent="0.25">
      <c r="B25" s="31"/>
      <c r="C25" s="31"/>
      <c r="D25" s="31"/>
      <c r="F25" s="31"/>
      <c r="G25" s="31"/>
      <c r="H25" s="31"/>
      <c r="I25" s="31"/>
      <c r="J25" s="31"/>
      <c r="K25" s="31"/>
      <c r="L25" s="31"/>
      <c r="M25" s="76"/>
      <c r="O25" s="76"/>
      <c r="Q25" s="76"/>
      <c r="R25" s="31"/>
      <c r="S25" s="76"/>
      <c r="U25" s="76"/>
      <c r="W25" s="76"/>
      <c r="Y25" s="76"/>
      <c r="AC25" s="76"/>
      <c r="AE25" s="31"/>
      <c r="AO25" s="76"/>
      <c r="AR25" s="31"/>
      <c r="BA25" s="76"/>
      <c r="BE25" s="31"/>
      <c r="BM25" s="76"/>
      <c r="BR25" s="31"/>
      <c r="BY25" s="76"/>
      <c r="CE25" s="31"/>
      <c r="CK25" s="76"/>
      <c r="CR25" s="31"/>
      <c r="CW25" s="76"/>
      <c r="DE25" s="31"/>
      <c r="DI25" s="76"/>
      <c r="DR25" s="31"/>
      <c r="DU25" s="76"/>
      <c r="EE25" s="31"/>
      <c r="EG25" s="76"/>
      <c r="ER25" s="31"/>
    </row>
    <row r="26" spans="2:148" x14ac:dyDescent="0.25">
      <c r="B26" s="31"/>
      <c r="C26" s="31"/>
      <c r="D26" s="31"/>
      <c r="F26" s="31"/>
      <c r="G26" s="31"/>
      <c r="H26" s="31"/>
      <c r="I26" s="31"/>
      <c r="J26" s="31"/>
      <c r="K26" s="31"/>
      <c r="L26" s="31"/>
      <c r="M26" s="76"/>
      <c r="O26" s="76"/>
      <c r="Q26" s="76"/>
      <c r="R26" s="31"/>
      <c r="S26" s="76"/>
      <c r="U26" s="76"/>
      <c r="W26" s="76"/>
      <c r="Y26" s="76"/>
      <c r="AC26" s="76"/>
      <c r="AE26" s="31"/>
      <c r="AO26" s="76"/>
      <c r="AR26" s="31"/>
      <c r="BA26" s="76"/>
      <c r="BE26" s="31"/>
      <c r="BM26" s="76"/>
      <c r="BR26" s="31"/>
      <c r="BY26" s="76"/>
      <c r="CE26" s="31"/>
      <c r="CK26" s="76"/>
      <c r="CR26" s="31"/>
      <c r="CW26" s="76"/>
      <c r="DE26" s="31"/>
      <c r="DI26" s="76"/>
      <c r="DR26" s="31"/>
      <c r="DU26" s="76"/>
      <c r="EE26" s="31"/>
      <c r="EG26" s="76"/>
      <c r="ER26" s="31"/>
    </row>
    <row r="27" spans="2:148" x14ac:dyDescent="0.25">
      <c r="B27" s="31"/>
      <c r="C27" s="31"/>
      <c r="D27" s="31"/>
      <c r="F27" s="31"/>
      <c r="G27" s="31"/>
      <c r="H27" s="31"/>
      <c r="I27" s="31"/>
      <c r="J27" s="31"/>
      <c r="K27" s="31"/>
      <c r="L27" s="31"/>
      <c r="M27" s="76"/>
      <c r="O27" s="76"/>
      <c r="Q27" s="76"/>
      <c r="R27" s="31"/>
      <c r="S27" s="76"/>
      <c r="U27" s="76"/>
      <c r="W27" s="76"/>
      <c r="Y27" s="76"/>
      <c r="AC27" s="76"/>
      <c r="AE27" s="31"/>
      <c r="AO27" s="76"/>
      <c r="AR27" s="31"/>
      <c r="BA27" s="76"/>
      <c r="BE27" s="31"/>
      <c r="BM27" s="76"/>
      <c r="BR27" s="31"/>
      <c r="BY27" s="76"/>
      <c r="CE27" s="31"/>
      <c r="CK27" s="76"/>
      <c r="CR27" s="31"/>
      <c r="CW27" s="76"/>
      <c r="DE27" s="31"/>
      <c r="DI27" s="76"/>
      <c r="DR27" s="31"/>
      <c r="DU27" s="76"/>
      <c r="EE27" s="31"/>
      <c r="EG27" s="76"/>
      <c r="ER27" s="31"/>
    </row>
    <row r="28" spans="2:148" x14ac:dyDescent="0.25">
      <c r="B28" s="31"/>
      <c r="C28" s="31"/>
      <c r="D28" s="31"/>
      <c r="F28" s="31"/>
      <c r="G28" s="31"/>
      <c r="H28" s="31"/>
      <c r="I28" s="31"/>
      <c r="J28" s="31"/>
      <c r="K28" s="31"/>
      <c r="L28" s="31"/>
      <c r="M28" s="76"/>
      <c r="O28" s="76"/>
      <c r="Q28" s="76"/>
      <c r="R28" s="31"/>
      <c r="S28" s="76"/>
      <c r="U28" s="76"/>
      <c r="W28" s="76"/>
      <c r="Y28" s="76"/>
      <c r="AC28" s="76"/>
      <c r="AE28" s="31"/>
      <c r="AO28" s="76"/>
      <c r="AR28" s="31"/>
      <c r="BA28" s="76"/>
      <c r="BE28" s="31"/>
      <c r="BM28" s="76"/>
      <c r="BR28" s="31"/>
      <c r="BY28" s="76"/>
      <c r="CE28" s="31"/>
      <c r="CK28" s="76"/>
      <c r="CR28" s="31"/>
      <c r="CW28" s="76"/>
      <c r="DE28" s="31"/>
      <c r="DI28" s="76"/>
      <c r="DR28" s="31"/>
      <c r="DU28" s="76"/>
      <c r="EE28" s="31"/>
      <c r="EG28" s="76"/>
      <c r="ER28" s="31"/>
    </row>
    <row r="29" spans="2:148" x14ac:dyDescent="0.25">
      <c r="B29" s="31"/>
      <c r="C29" s="31"/>
      <c r="D29" s="31"/>
      <c r="F29" s="31"/>
      <c r="G29" s="31"/>
      <c r="H29" s="31"/>
      <c r="I29" s="31"/>
      <c r="J29" s="31"/>
      <c r="K29" s="31"/>
      <c r="L29" s="31"/>
      <c r="M29" s="76"/>
      <c r="O29" s="76"/>
      <c r="Q29" s="76"/>
      <c r="R29" s="31"/>
      <c r="S29" s="76"/>
      <c r="U29" s="76"/>
      <c r="W29" s="76"/>
      <c r="Y29" s="76"/>
      <c r="AC29" s="76"/>
      <c r="AE29" s="31"/>
      <c r="AO29" s="76"/>
      <c r="AR29" s="31"/>
      <c r="BA29" s="76"/>
      <c r="BE29" s="31"/>
      <c r="BM29" s="76"/>
      <c r="BR29" s="31"/>
      <c r="BY29" s="76"/>
      <c r="CE29" s="31"/>
      <c r="CK29" s="76"/>
      <c r="CR29" s="31"/>
      <c r="CW29" s="76"/>
      <c r="DE29" s="31"/>
      <c r="DI29" s="76"/>
      <c r="DR29" s="31"/>
      <c r="DU29" s="76"/>
      <c r="EE29" s="31"/>
      <c r="EG29" s="76"/>
      <c r="ER29" s="31"/>
    </row>
    <row r="30" spans="2:148" x14ac:dyDescent="0.25">
      <c r="B30" s="31"/>
      <c r="C30" s="31"/>
      <c r="D30" s="31"/>
      <c r="F30" s="31"/>
      <c r="G30" s="31"/>
      <c r="H30" s="31"/>
      <c r="I30" s="31"/>
      <c r="J30" s="31"/>
      <c r="K30" s="31"/>
      <c r="L30" s="31"/>
      <c r="M30" s="76"/>
      <c r="O30" s="76"/>
      <c r="Q30" s="76"/>
      <c r="R30" s="31"/>
      <c r="S30" s="76"/>
      <c r="U30" s="76"/>
      <c r="W30" s="76"/>
      <c r="Y30" s="76"/>
      <c r="AC30" s="76"/>
      <c r="AE30" s="31"/>
      <c r="AO30" s="76"/>
      <c r="AR30" s="31"/>
      <c r="BA30" s="76"/>
      <c r="BE30" s="31"/>
      <c r="BM30" s="76"/>
      <c r="BR30" s="31"/>
      <c r="BY30" s="76"/>
      <c r="CE30" s="31"/>
      <c r="CK30" s="76"/>
      <c r="CR30" s="31"/>
      <c r="CW30" s="76"/>
      <c r="DE30" s="31"/>
      <c r="DI30" s="76"/>
      <c r="DR30" s="31"/>
      <c r="DU30" s="76"/>
      <c r="EE30" s="31"/>
      <c r="EG30" s="76"/>
      <c r="ER30" s="31"/>
    </row>
    <row r="31" spans="2:148" x14ac:dyDescent="0.25">
      <c r="C31" s="31"/>
      <c r="D31" s="31"/>
      <c r="F31" s="31"/>
      <c r="G31" s="31"/>
      <c r="H31" s="31"/>
      <c r="I31" s="31"/>
      <c r="J31" s="31"/>
      <c r="K31" s="31"/>
      <c r="L31" s="31"/>
      <c r="M31" s="76"/>
      <c r="O31" s="76"/>
      <c r="Q31" s="76"/>
      <c r="R31" s="31"/>
      <c r="S31" s="76"/>
      <c r="U31" s="76"/>
      <c r="W31" s="76"/>
      <c r="Y31" s="76"/>
      <c r="AC31" s="76"/>
      <c r="AE31" s="31"/>
      <c r="AO31" s="76"/>
      <c r="AR31" s="31"/>
      <c r="BA31" s="76"/>
      <c r="BE31" s="31"/>
      <c r="BM31" s="76"/>
      <c r="BR31" s="31"/>
      <c r="BY31" s="76"/>
      <c r="CE31" s="31"/>
      <c r="CK31" s="76"/>
      <c r="CR31" s="31"/>
      <c r="CW31" s="76"/>
      <c r="DE31" s="31"/>
      <c r="DI31" s="76"/>
      <c r="DR31" s="31"/>
      <c r="DU31" s="76"/>
      <c r="EE31" s="31"/>
      <c r="EG31" s="76"/>
      <c r="ER31" s="31"/>
    </row>
    <row r="32" spans="2:148" x14ac:dyDescent="0.25">
      <c r="C32" s="31"/>
      <c r="G32" s="31"/>
      <c r="H32" s="31"/>
      <c r="I32" s="76"/>
      <c r="J32" s="31"/>
      <c r="K32" s="76"/>
      <c r="L32" s="31"/>
      <c r="M32" s="76"/>
      <c r="O32" s="76"/>
      <c r="Q32" s="76"/>
      <c r="R32" s="31"/>
      <c r="S32" s="76"/>
      <c r="U32" s="76"/>
      <c r="W32" s="76"/>
      <c r="Y32" s="76"/>
      <c r="AC32" s="76"/>
      <c r="AE32" s="31"/>
      <c r="AR32" s="31"/>
      <c r="BA32" s="76"/>
      <c r="BE32" s="31"/>
      <c r="BR32" s="31"/>
      <c r="BY32" s="76"/>
      <c r="CE32" s="31"/>
      <c r="CK32" s="76"/>
      <c r="CR32" s="31"/>
      <c r="DE32" s="31"/>
      <c r="DI32" s="76"/>
      <c r="DR32" s="31"/>
      <c r="EE32" s="31"/>
      <c r="EG32" s="76"/>
      <c r="ER32" s="31"/>
    </row>
    <row r="33" spans="18:148" x14ac:dyDescent="0.25">
      <c r="R33" s="31"/>
      <c r="AE33" s="31"/>
      <c r="AR33" s="31"/>
      <c r="BE33" s="31"/>
      <c r="BR33" s="31"/>
      <c r="CE33" s="31"/>
      <c r="CR33" s="31"/>
      <c r="DE33" s="31"/>
      <c r="DR33" s="31"/>
      <c r="EE33" s="31"/>
      <c r="ER33" s="31"/>
    </row>
    <row r="34" spans="18:148" x14ac:dyDescent="0.25">
      <c r="R34" s="31"/>
      <c r="AE34" s="31"/>
      <c r="AR34" s="31"/>
      <c r="BE34" s="31"/>
      <c r="BR34" s="31"/>
      <c r="CE34" s="31"/>
      <c r="CR34" s="31"/>
      <c r="DE34" s="31"/>
      <c r="DR34" s="31"/>
      <c r="EE34" s="31"/>
      <c r="ER34" s="31"/>
    </row>
    <row r="35" spans="18:148" x14ac:dyDescent="0.25">
      <c r="R35" s="31"/>
      <c r="AE35" s="31"/>
      <c r="AR35" s="31"/>
      <c r="BE35" s="31"/>
      <c r="BR35" s="31"/>
      <c r="CE35" s="31"/>
      <c r="CR35" s="31"/>
      <c r="DE35" s="31"/>
      <c r="DR35" s="31"/>
      <c r="EE35" s="31"/>
      <c r="ER35" s="31"/>
    </row>
    <row r="36" spans="18:148" x14ac:dyDescent="0.25">
      <c r="R36" s="31"/>
      <c r="AE36" s="31"/>
      <c r="AR36" s="31"/>
      <c r="BE36" s="31"/>
      <c r="BR36" s="31"/>
      <c r="CE36" s="31"/>
      <c r="CR36" s="31"/>
      <c r="DE36" s="31"/>
      <c r="DR36" s="31"/>
      <c r="EE36" s="31"/>
      <c r="ER36" s="31"/>
    </row>
    <row r="37" spans="18:148" x14ac:dyDescent="0.25">
      <c r="AE37" s="31"/>
      <c r="AR37" s="31"/>
      <c r="BE37" s="31"/>
      <c r="BR37" s="31"/>
      <c r="CE37" s="31"/>
      <c r="CR37" s="31"/>
      <c r="DE37" s="31"/>
      <c r="DR37" s="31"/>
      <c r="EE37" s="31"/>
      <c r="ER37" s="31"/>
    </row>
    <row r="38" spans="18:148" x14ac:dyDescent="0.25">
      <c r="AE38" s="31"/>
      <c r="BE38" s="31"/>
      <c r="CE38" s="31"/>
      <c r="CR38" s="31"/>
      <c r="DR38" s="31"/>
      <c r="ER38" s="31"/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3"/>
  <dimension ref="A1:L28"/>
  <sheetViews>
    <sheetView workbookViewId="0">
      <selection activeCell="K4" sqref="K4"/>
    </sheetView>
  </sheetViews>
  <sheetFormatPr baseColWidth="10" defaultRowHeight="15" x14ac:dyDescent="0.25"/>
  <cols>
    <col min="1" max="1" width="3" customWidth="1"/>
    <col min="2" max="2" width="20.7109375" customWidth="1"/>
    <col min="3" max="3" width="28.7109375" customWidth="1"/>
    <col min="4" max="4" width="3" customWidth="1"/>
    <col min="5" max="5" width="20" bestFit="1" customWidth="1"/>
    <col min="7" max="7" width="4.140625" customWidth="1"/>
    <col min="8" max="8" width="7.5703125" customWidth="1"/>
  </cols>
  <sheetData>
    <row r="1" spans="1:12" ht="24.95" customHeight="1" x14ac:dyDescent="0.25">
      <c r="C1" s="86">
        <v>2016</v>
      </c>
    </row>
    <row r="2" spans="1:12" ht="24.95" customHeight="1" x14ac:dyDescent="0.4">
      <c r="A2" s="4"/>
      <c r="B2">
        <v>2002</v>
      </c>
      <c r="C2" s="87"/>
      <c r="D2" s="4"/>
      <c r="H2" s="5"/>
      <c r="I2" s="5"/>
      <c r="J2" s="5"/>
    </row>
    <row r="3" spans="1:12" ht="20.25" thickBot="1" x14ac:dyDescent="0.3">
      <c r="A3" s="6"/>
      <c r="D3" s="6"/>
      <c r="E3" s="22" t="s">
        <v>11</v>
      </c>
      <c r="F3" s="66"/>
      <c r="G3" s="17"/>
      <c r="H3" s="18"/>
      <c r="I3" s="5"/>
      <c r="J3" s="19"/>
      <c r="K3" s="17"/>
    </row>
    <row r="4" spans="1:12" ht="15.75" thickBot="1" x14ac:dyDescent="0.3">
      <c r="C4" s="77"/>
      <c r="E4" s="8" t="s">
        <v>13</v>
      </c>
      <c r="F4" s="17"/>
      <c r="G4" s="67"/>
      <c r="H4" s="20"/>
      <c r="I4" s="5"/>
      <c r="J4" s="20"/>
      <c r="K4" s="17"/>
    </row>
    <row r="5" spans="1:12" ht="20.25" thickTop="1" thickBot="1" x14ac:dyDescent="0.3">
      <c r="B5" s="84" t="str">
        <f>"Jours Fériés"&amp;Année1</f>
        <v>Jours Fériés2016</v>
      </c>
      <c r="C5" s="85"/>
      <c r="E5" s="10" t="s">
        <v>26</v>
      </c>
      <c r="F5" s="11"/>
      <c r="G5" s="17"/>
      <c r="H5" s="21"/>
      <c r="I5" s="5"/>
      <c r="J5" s="21"/>
      <c r="K5" s="17"/>
    </row>
    <row r="6" spans="1:12" ht="16.5" thickTop="1" thickBot="1" x14ac:dyDescent="0.3">
      <c r="A6" s="12"/>
      <c r="B6" s="7" t="s">
        <v>12</v>
      </c>
      <c r="C6" s="61">
        <f>DATE(Année1,1,1)</f>
        <v>42370</v>
      </c>
      <c r="D6" s="12"/>
      <c r="E6" s="10" t="s">
        <v>16</v>
      </c>
      <c r="F6" s="26"/>
      <c r="G6" s="17"/>
      <c r="H6" s="21"/>
      <c r="I6" s="5"/>
      <c r="J6" s="21"/>
    </row>
    <row r="7" spans="1:12" x14ac:dyDescent="0.25">
      <c r="B7" s="9" t="s">
        <v>14</v>
      </c>
      <c r="C7" s="62">
        <f>DATE(Année1,IF((25-MOD((11*MOD(Année1-1900,19)+4-INT((7*MOD(Année1-1900,19)+1)/19)),29)-MOD(Année1-1900+INT((Année1-1900)/4)+31-MOD((11*MOD(Année1-1900,19)+4-INT((7*MOD(Année1-1900,19)+1)/19)),29),7))&gt;0,4,3),IF((25-MOD((11*MOD(Année1-1900,19)+4-INT((7*MOD(Année1-1900,19)+1)/19)),29)-MOD(Année1-1900+INT((Année1-1900)/4)+31-MOD((11*MOD(Année1-1900,19)+4-INT((7*MOD(Année1-1900,19)+1)/19)),29),7))&gt;0,(25-MOD((11*MOD(Année1-1900,19)+4-INT((7*MOD(Année1-1900,19)+1)/19)),29)-MOD(Année1-1900+INT((Année1-1900)/4)+31-MOD((11*MOD(Année1-1900,19)+4-INT((7*MOD(Année1-1900,19)+1)/19)),29),7)),31+(25-MOD((11*MOD(Année1-1900,19)+4-INT((7*MOD(Année1-1900,19)+1)/19)),29)-MOD(Année1-1900+INT((Année1-1900)/4)+31-MOD((11*MOD(Année1-1900,19)+4-INT((7*MOD(Année1-1900,19)+1)/19)),29),7))))</f>
        <v>42456</v>
      </c>
      <c r="E7" s="10" t="s">
        <v>27</v>
      </c>
      <c r="F7" s="72" t="s">
        <v>21</v>
      </c>
      <c r="G7" s="67"/>
      <c r="H7" s="21"/>
      <c r="I7" s="5"/>
      <c r="J7" s="16" t="s">
        <v>21</v>
      </c>
      <c r="K7" s="17"/>
    </row>
    <row r="8" spans="1:12" x14ac:dyDescent="0.25">
      <c r="A8" s="12"/>
      <c r="B8" s="9" t="s">
        <v>15</v>
      </c>
      <c r="C8" s="62">
        <f>C7+1</f>
        <v>42457</v>
      </c>
      <c r="D8" s="12"/>
      <c r="E8" s="10" t="s">
        <v>28</v>
      </c>
      <c r="F8" s="69" t="s">
        <v>31</v>
      </c>
      <c r="G8" s="10"/>
      <c r="I8" s="5"/>
      <c r="J8" s="69" t="s">
        <v>31</v>
      </c>
    </row>
    <row r="9" spans="1:12" x14ac:dyDescent="0.25">
      <c r="B9" s="9" t="s">
        <v>17</v>
      </c>
      <c r="C9" s="62">
        <f>C7+39</f>
        <v>42495</v>
      </c>
      <c r="E9" s="10" t="s">
        <v>29</v>
      </c>
      <c r="F9" s="70" t="s">
        <v>33</v>
      </c>
      <c r="G9" s="10"/>
      <c r="I9" s="5"/>
      <c r="J9" s="70"/>
      <c r="L9" s="17" t="s">
        <v>34</v>
      </c>
    </row>
    <row r="10" spans="1:12" ht="15.75" thickBot="1" x14ac:dyDescent="0.3">
      <c r="B10" s="9" t="s">
        <v>18</v>
      </c>
      <c r="C10" s="62">
        <f>C7+50</f>
        <v>42506</v>
      </c>
      <c r="E10" s="14" t="s">
        <v>30</v>
      </c>
      <c r="F10" s="71" t="s">
        <v>32</v>
      </c>
      <c r="G10" s="10"/>
      <c r="I10" s="5"/>
      <c r="J10" s="71" t="s">
        <v>32</v>
      </c>
    </row>
    <row r="11" spans="1:12" x14ac:dyDescent="0.25">
      <c r="A11" s="12"/>
      <c r="B11" s="13" t="s">
        <v>19</v>
      </c>
      <c r="C11" s="63">
        <f>DATE(Année1,5,1)</f>
        <v>42491</v>
      </c>
      <c r="D11" s="12"/>
      <c r="F11" s="27"/>
      <c r="I11" s="5"/>
    </row>
    <row r="12" spans="1:12" x14ac:dyDescent="0.25">
      <c r="B12" s="13" t="s">
        <v>20</v>
      </c>
      <c r="C12" s="63">
        <f>DATE(Année1,5,8)</f>
        <v>42498</v>
      </c>
      <c r="I12" s="5"/>
    </row>
    <row r="13" spans="1:12" x14ac:dyDescent="0.25">
      <c r="B13" s="13" t="s">
        <v>22</v>
      </c>
      <c r="C13" s="63">
        <f>DATE(Année1,7,14)</f>
        <v>42565</v>
      </c>
      <c r="I13" s="5"/>
    </row>
    <row r="14" spans="1:12" x14ac:dyDescent="0.25">
      <c r="B14" s="13" t="s">
        <v>23</v>
      </c>
      <c r="C14" s="63">
        <f>DATE(Année1,8,15)</f>
        <v>42597</v>
      </c>
      <c r="I14" s="5"/>
    </row>
    <row r="15" spans="1:12" x14ac:dyDescent="0.25">
      <c r="B15" s="13" t="s">
        <v>24</v>
      </c>
      <c r="C15" s="63">
        <f>DATE(Année1,11,11)</f>
        <v>42685</v>
      </c>
      <c r="I15" s="5"/>
    </row>
    <row r="16" spans="1:12" ht="15.75" thickBot="1" x14ac:dyDescent="0.3">
      <c r="B16" s="15" t="s">
        <v>25</v>
      </c>
      <c r="C16" s="64">
        <f>DATE(Année1,12,25)</f>
        <v>42729</v>
      </c>
      <c r="I16" s="5"/>
    </row>
    <row r="17" spans="1:9" ht="15.75" thickTop="1" x14ac:dyDescent="0.25">
      <c r="B17" s="7" t="s">
        <v>12</v>
      </c>
      <c r="C17" s="61">
        <f>DATE(Année1,1,1)</f>
        <v>42370</v>
      </c>
      <c r="I17" s="5"/>
    </row>
    <row r="18" spans="1:9" x14ac:dyDescent="0.25">
      <c r="B18" s="9" t="s">
        <v>14</v>
      </c>
      <c r="C18" s="62">
        <v>43191</v>
      </c>
      <c r="I18" s="5"/>
    </row>
    <row r="19" spans="1:9" x14ac:dyDescent="0.25">
      <c r="B19" s="9" t="s">
        <v>15</v>
      </c>
      <c r="C19" s="62">
        <f>C18+1</f>
        <v>43192</v>
      </c>
      <c r="I19" s="5"/>
    </row>
    <row r="20" spans="1:9" x14ac:dyDescent="0.25">
      <c r="A20" s="1"/>
      <c r="B20" s="9" t="s">
        <v>17</v>
      </c>
      <c r="C20" s="62">
        <f>C18+39</f>
        <v>43230</v>
      </c>
      <c r="D20" s="1"/>
      <c r="I20" s="5"/>
    </row>
    <row r="21" spans="1:9" x14ac:dyDescent="0.25">
      <c r="B21" s="9" t="s">
        <v>18</v>
      </c>
      <c r="C21" s="62">
        <f>C18+50</f>
        <v>43241</v>
      </c>
    </row>
    <row r="22" spans="1:9" x14ac:dyDescent="0.25">
      <c r="B22" s="13" t="s">
        <v>19</v>
      </c>
      <c r="C22" s="63">
        <f>DATE(Année1,5,1)</f>
        <v>42491</v>
      </c>
    </row>
    <row r="23" spans="1:9" x14ac:dyDescent="0.25">
      <c r="B23" s="13" t="s">
        <v>20</v>
      </c>
      <c r="C23" s="63">
        <f>DATE(Année1,5,8)</f>
        <v>42498</v>
      </c>
    </row>
    <row r="24" spans="1:9" x14ac:dyDescent="0.25">
      <c r="B24" s="13" t="s">
        <v>22</v>
      </c>
      <c r="C24" s="63">
        <f>DATE(Année1,7,14)</f>
        <v>42565</v>
      </c>
    </row>
    <row r="25" spans="1:9" x14ac:dyDescent="0.25">
      <c r="B25" s="13" t="s">
        <v>23</v>
      </c>
      <c r="C25" s="63">
        <f>DATE(Année1,8,15)</f>
        <v>42597</v>
      </c>
    </row>
    <row r="26" spans="1:9" x14ac:dyDescent="0.25">
      <c r="B26" s="13" t="s">
        <v>24</v>
      </c>
      <c r="C26" s="63">
        <f>DATE(Année1,11,11)</f>
        <v>42685</v>
      </c>
    </row>
    <row r="27" spans="1:9" ht="15.75" thickBot="1" x14ac:dyDescent="0.3">
      <c r="B27" s="15" t="s">
        <v>25</v>
      </c>
      <c r="C27" s="64">
        <f>DATE(Année1,12,25)</f>
        <v>42729</v>
      </c>
    </row>
    <row r="28" spans="1:9" ht="15.75" thickTop="1" x14ac:dyDescent="0.25"/>
  </sheetData>
  <mergeCells count="2">
    <mergeCell ref="B5:C5"/>
    <mergeCell ref="C1:C2"/>
  </mergeCells>
  <pageMargins left="0.7" right="0.7" top="0.75" bottom="0.75" header="0.3" footer="0.3"/>
  <pageSetup paperSize="9" orientation="portrait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2049" r:id="rId4" name="Button 1">
              <controlPr defaultSize="0" print="0" autoFill="0" autoPict="0" macro="[0]!InitialisationDesCouleursDuCalendrier">
                <anchor moveWithCells="1" sizeWithCells="1">
                  <from>
                    <xdr:col>4</xdr:col>
                    <xdr:colOff>1019175</xdr:colOff>
                    <xdr:row>0</xdr:row>
                    <xdr:rowOff>76200</xdr:rowOff>
                  </from>
                  <to>
                    <xdr:col>7</xdr:col>
                    <xdr:colOff>295275</xdr:colOff>
                    <xdr:row>1</xdr:row>
                    <xdr:rowOff>171450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050" r:id="rId5" name="Compteur 1">
              <controlPr defaultSize="0" autoPict="0">
                <anchor moveWithCells="1" sizeWithCells="1">
                  <from>
                    <xdr:col>1</xdr:col>
                    <xdr:colOff>828675</xdr:colOff>
                    <xdr:row>0</xdr:row>
                    <xdr:rowOff>28575</xdr:rowOff>
                  </from>
                  <to>
                    <xdr:col>1</xdr:col>
                    <xdr:colOff>1352550</xdr:colOff>
                    <xdr:row>1</xdr:row>
                    <xdr:rowOff>219075</xdr:rowOff>
                  </to>
                </anchor>
              </controlPr>
            </control>
          </mc:Choice>
        </mc:AlternateContent>
      </controls>
    </mc:Choice>
  </mc:AlternateContent>
</worksheet>
</file>

<file path=docProps/app.xml><?xml version="1.0" encoding="utf-8"?>
<Properties xmlns="http://schemas.openxmlformats.org/officeDocument/2006/extended-properties" xmlns:vt="http://schemas.openxmlformats.org/officeDocument/2006/docPropsVTypes">
  <TotalTime>0</TotalTime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3</vt:i4>
      </vt:variant>
      <vt:variant>
        <vt:lpstr>Plages nommées</vt:lpstr>
      </vt:variant>
      <vt:variant>
        <vt:i4>1</vt:i4>
      </vt:variant>
    </vt:vector>
  </HeadingPairs>
  <TitlesOfParts>
    <vt:vector size="4" baseType="lpstr">
      <vt:lpstr>RESERVATION</vt:lpstr>
      <vt:lpstr>Feuil2</vt:lpstr>
      <vt:lpstr>BDD</vt:lpstr>
      <vt:lpstr>Année1</vt:lpstr>
    </vt:vector>
  </TitlesOfParts>
  <Company>Hewlett-Packard Company</Company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PCHP</dc:creator>
  <cp:lastModifiedBy>Maurice</cp:lastModifiedBy>
  <dcterms:created xsi:type="dcterms:W3CDTF">2018-04-10T20:08:15Z</dcterms:created>
  <dcterms:modified xsi:type="dcterms:W3CDTF">2018-04-16T16:54:34Z</dcterms:modified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TBCO_ScreenResolution">
    <vt:lpwstr>96 96 1920 1080</vt:lpwstr>
  </property>
</Properties>
</file>